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vdacswebsite\html\doc\"/>
    </mc:Choice>
  </mc:AlternateContent>
  <bookViews>
    <workbookView xWindow="0" yWindow="0" windowWidth="16815" windowHeight="7020" tabRatio="926"/>
  </bookViews>
  <sheets>
    <sheet name="Session Reconciliation Summary" sheetId="1" r:id="rId1"/>
    <sheet name="Interactive Analysis Tool" sheetId="10" r:id="rId2"/>
    <sheet name="Financial Position Session #1" sheetId="11" r:id="rId3"/>
    <sheet name="Financial Position Session #2" sheetId="12" r:id="rId4"/>
    <sheet name="Financial Position Session #3" sheetId="13" r:id="rId5"/>
    <sheet name="Financial Position Session #4" sheetId="14" r:id="rId6"/>
  </sheets>
  <definedNames>
    <definedName name="DCG" localSheetId="3">#REF!</definedName>
    <definedName name="DCG" localSheetId="4">#REF!</definedName>
    <definedName name="DCG" localSheetId="5">#REF!</definedName>
    <definedName name="DCG" localSheetId="1">#REF!</definedName>
    <definedName name="DCG">#REF!</definedName>
    <definedName name="_xlnm.Print_Area" localSheetId="1">'Interactive Analysis Tool'!$B$2:$O$89</definedName>
    <definedName name="_xlnm.Print_Area" localSheetId="0">'Session Reconciliation Summary'!$C$7:$AC$75</definedName>
    <definedName name="_xlnm.Print_Titles" localSheetId="0">'Session Reconciliation Summary'!$7:$7</definedName>
  </definedNames>
  <calcPr calcId="162913"/>
</workbook>
</file>

<file path=xl/calcChain.xml><?xml version="1.0" encoding="utf-8"?>
<calcChain xmlns="http://schemas.openxmlformats.org/spreadsheetml/2006/main">
  <c r="F82" i="1" l="1"/>
  <c r="F81" i="1"/>
  <c r="F80" i="1"/>
  <c r="F79" i="1"/>
  <c r="Q22" i="1"/>
  <c r="N11" i="1" l="1"/>
  <c r="D82" i="1"/>
  <c r="D81" i="1"/>
  <c r="D80" i="1"/>
  <c r="D79" i="1"/>
  <c r="AK73" i="1"/>
  <c r="AJ73" i="1"/>
  <c r="AI73" i="1"/>
  <c r="AH73" i="1"/>
  <c r="AG73" i="1"/>
  <c r="AF73" i="1"/>
  <c r="AE73" i="1"/>
  <c r="AD73" i="1"/>
  <c r="N70" i="10" s="1"/>
  <c r="AB73" i="1"/>
  <c r="Z73" i="1"/>
  <c r="X73" i="1"/>
  <c r="W73" i="1"/>
  <c r="V73" i="1"/>
  <c r="U73" i="1"/>
  <c r="N48" i="10" s="1"/>
  <c r="T73" i="1"/>
  <c r="R73" i="1"/>
  <c r="Q73" i="1"/>
  <c r="P73" i="1"/>
  <c r="O73" i="1"/>
  <c r="M73" i="1"/>
  <c r="L73" i="1"/>
  <c r="K73" i="1"/>
  <c r="J73" i="1"/>
  <c r="I73" i="1"/>
  <c r="H73" i="1"/>
  <c r="G73" i="1"/>
  <c r="F73" i="1"/>
  <c r="E73" i="1"/>
  <c r="D73" i="1"/>
  <c r="AK56" i="1"/>
  <c r="AJ56" i="1"/>
  <c r="AI56" i="1"/>
  <c r="AH56" i="1"/>
  <c r="AG56" i="1"/>
  <c r="AF56" i="1"/>
  <c r="AE56" i="1"/>
  <c r="AD56" i="1"/>
  <c r="L70" i="10" s="1"/>
  <c r="AB56" i="1"/>
  <c r="Z56" i="1"/>
  <c r="X56" i="1"/>
  <c r="W56" i="1"/>
  <c r="V56" i="1"/>
  <c r="U56" i="1"/>
  <c r="L48" i="10" s="1"/>
  <c r="T56" i="1"/>
  <c r="R56" i="1"/>
  <c r="Q56" i="1"/>
  <c r="P56" i="1"/>
  <c r="O56" i="1"/>
  <c r="M56" i="1"/>
  <c r="L56" i="1"/>
  <c r="K56" i="1"/>
  <c r="J56" i="1"/>
  <c r="I56" i="1"/>
  <c r="L47" i="10" s="1"/>
  <c r="L50" i="10" s="1"/>
  <c r="H56" i="1"/>
  <c r="G56" i="1"/>
  <c r="F56" i="1"/>
  <c r="E56" i="1"/>
  <c r="D56" i="1"/>
  <c r="AK39" i="1"/>
  <c r="AJ39" i="1"/>
  <c r="AI39" i="1"/>
  <c r="AH39" i="1"/>
  <c r="AG39" i="1"/>
  <c r="AF39" i="1"/>
  <c r="AE39" i="1"/>
  <c r="J69" i="10" s="1"/>
  <c r="AD39" i="1"/>
  <c r="J70" i="10" s="1"/>
  <c r="AB39" i="1"/>
  <c r="Z39" i="1"/>
  <c r="X39" i="1"/>
  <c r="W39" i="1"/>
  <c r="V39" i="1"/>
  <c r="U39" i="1"/>
  <c r="T39" i="1"/>
  <c r="R39" i="1"/>
  <c r="Q39" i="1"/>
  <c r="P39" i="1"/>
  <c r="O39" i="1"/>
  <c r="M39" i="1"/>
  <c r="L39" i="1"/>
  <c r="K39" i="1"/>
  <c r="J39" i="1"/>
  <c r="I39" i="1"/>
  <c r="J47" i="10" s="1"/>
  <c r="J50" i="10" s="1"/>
  <c r="H39" i="1"/>
  <c r="G39" i="1"/>
  <c r="F39" i="1"/>
  <c r="E39" i="1"/>
  <c r="D39" i="1"/>
  <c r="S26" i="1"/>
  <c r="N26" i="1"/>
  <c r="AW9" i="1"/>
  <c r="L69" i="10"/>
  <c r="N69" i="10"/>
  <c r="J48" i="10"/>
  <c r="H48" i="10"/>
  <c r="N47" i="10"/>
  <c r="N50" i="10" s="1"/>
  <c r="U22" i="1"/>
  <c r="S9" i="1"/>
  <c r="N9" i="1"/>
  <c r="I22" i="1"/>
  <c r="I75" i="1" s="1"/>
  <c r="F47" i="10" s="1"/>
  <c r="F50" i="10" s="1"/>
  <c r="H47" i="10" l="1"/>
  <c r="H50" i="10" s="1"/>
  <c r="U75" i="1"/>
  <c r="F48" i="10" s="1"/>
  <c r="Q75" i="1"/>
  <c r="F49" i="10"/>
  <c r="N49" i="10"/>
  <c r="J49" i="10"/>
  <c r="L49" i="10"/>
  <c r="N54" i="10"/>
  <c r="H54" i="10"/>
  <c r="AK75" i="1"/>
  <c r="F54" i="10" s="1"/>
  <c r="L54" i="10"/>
  <c r="J54" i="10"/>
  <c r="AK22" i="1"/>
  <c r="F53" i="10"/>
  <c r="N60" i="1"/>
  <c r="N72" i="1"/>
  <c r="N71" i="1"/>
  <c r="N70" i="1"/>
  <c r="N69" i="1"/>
  <c r="N68" i="1"/>
  <c r="N67" i="1"/>
  <c r="N66" i="1"/>
  <c r="N65" i="1"/>
  <c r="N64" i="1"/>
  <c r="N63" i="1"/>
  <c r="N62" i="1"/>
  <c r="N61" i="1"/>
  <c r="N55" i="1"/>
  <c r="N54" i="1"/>
  <c r="N53" i="1"/>
  <c r="N52" i="1"/>
  <c r="N51" i="1"/>
  <c r="N50" i="1"/>
  <c r="N49" i="1"/>
  <c r="N48" i="1"/>
  <c r="N47" i="1"/>
  <c r="N46" i="1"/>
  <c r="N45" i="1"/>
  <c r="N44" i="1"/>
  <c r="N43" i="1"/>
  <c r="N38" i="1"/>
  <c r="N37" i="1"/>
  <c r="N36" i="1"/>
  <c r="N35" i="1"/>
  <c r="N34" i="1"/>
  <c r="N33" i="1"/>
  <c r="N32" i="1"/>
  <c r="N31" i="1"/>
  <c r="N30" i="1"/>
  <c r="N29" i="1"/>
  <c r="N28" i="1"/>
  <c r="N27" i="1"/>
  <c r="N21" i="1"/>
  <c r="N20" i="1"/>
  <c r="N19" i="1"/>
  <c r="N18" i="1"/>
  <c r="N17" i="1"/>
  <c r="N16" i="1"/>
  <c r="N15" i="1"/>
  <c r="N14" i="1"/>
  <c r="N13" i="1"/>
  <c r="N12" i="1"/>
  <c r="N10" i="1"/>
  <c r="AX9" i="1"/>
  <c r="AZ9" i="1" s="1"/>
  <c r="AJ22" i="1"/>
  <c r="AW72" i="1"/>
  <c r="AW71" i="1"/>
  <c r="AW70" i="1"/>
  <c r="AW69" i="1"/>
  <c r="AW68" i="1"/>
  <c r="AW67" i="1"/>
  <c r="AW66" i="1"/>
  <c r="AW65" i="1"/>
  <c r="AW64" i="1"/>
  <c r="AW63" i="1"/>
  <c r="AW62" i="1"/>
  <c r="AW61" i="1"/>
  <c r="AW60" i="1"/>
  <c r="AW55" i="1"/>
  <c r="AW54" i="1"/>
  <c r="AW53" i="1"/>
  <c r="AW52" i="1"/>
  <c r="AW51" i="1"/>
  <c r="AW50" i="1"/>
  <c r="AW49" i="1"/>
  <c r="AW48" i="1"/>
  <c r="AW47" i="1"/>
  <c r="AW46" i="1"/>
  <c r="AW45" i="1"/>
  <c r="AW44" i="1"/>
  <c r="AW43" i="1"/>
  <c r="AW38" i="1"/>
  <c r="AW37" i="1"/>
  <c r="AW36" i="1"/>
  <c r="AW35" i="1"/>
  <c r="AW34" i="1"/>
  <c r="AW33" i="1"/>
  <c r="AW32" i="1"/>
  <c r="AW31" i="1"/>
  <c r="AW30" i="1"/>
  <c r="AW29" i="1"/>
  <c r="AW28" i="1"/>
  <c r="AW27" i="1"/>
  <c r="AW26" i="1"/>
  <c r="N79" i="10"/>
  <c r="L79" i="10"/>
  <c r="J79" i="10"/>
  <c r="H79" i="10"/>
  <c r="N64" i="10"/>
  <c r="L64" i="10"/>
  <c r="J64" i="10"/>
  <c r="H64" i="10"/>
  <c r="H27" i="10"/>
  <c r="J27" i="10"/>
  <c r="L27" i="10"/>
  <c r="N27" i="10"/>
  <c r="N19" i="10"/>
  <c r="L19" i="10"/>
  <c r="J19" i="10"/>
  <c r="H19" i="10"/>
  <c r="N11" i="10"/>
  <c r="L11" i="10"/>
  <c r="J11" i="10"/>
  <c r="H11" i="10"/>
  <c r="AW21" i="1"/>
  <c r="AW20" i="1"/>
  <c r="AW19" i="1"/>
  <c r="AW18" i="1"/>
  <c r="AW17" i="1"/>
  <c r="AW16" i="1"/>
  <c r="AW15" i="1"/>
  <c r="AW14" i="1"/>
  <c r="AW13" i="1"/>
  <c r="AW12" i="1"/>
  <c r="AW11" i="1"/>
  <c r="AW10" i="1"/>
  <c r="AI22" i="1"/>
  <c r="AH22" i="1"/>
  <c r="AG22" i="1"/>
  <c r="AF22" i="1"/>
  <c r="H69" i="10" s="1"/>
  <c r="AE22" i="1"/>
  <c r="AD22" i="1"/>
  <c r="H70" i="10" s="1"/>
  <c r="AB22" i="1"/>
  <c r="Z22" i="1"/>
  <c r="X22" i="1"/>
  <c r="W22" i="1"/>
  <c r="V22" i="1"/>
  <c r="H53" i="10" s="1"/>
  <c r="T22" i="1"/>
  <c r="R22" i="1"/>
  <c r="P22" i="1"/>
  <c r="O22" i="1"/>
  <c r="M22" i="1"/>
  <c r="L22" i="1"/>
  <c r="K22" i="1"/>
  <c r="J22" i="1"/>
  <c r="H22" i="1"/>
  <c r="G22" i="1"/>
  <c r="F22" i="1"/>
  <c r="E22" i="1"/>
  <c r="D22" i="1"/>
  <c r="H21" i="10" s="1"/>
  <c r="J53" i="10"/>
  <c r="J21" i="10"/>
  <c r="L53" i="10"/>
  <c r="L21" i="10"/>
  <c r="N53" i="10"/>
  <c r="N21" i="10"/>
  <c r="H49" i="10" l="1"/>
  <c r="N56" i="1"/>
  <c r="N73" i="1"/>
  <c r="N39" i="1"/>
  <c r="N22" i="1"/>
  <c r="N32" i="10"/>
  <c r="H31" i="10"/>
  <c r="J31" i="10"/>
  <c r="L32" i="10"/>
  <c r="J32" i="10"/>
  <c r="L31" i="10"/>
  <c r="J22" i="10"/>
  <c r="H22" i="10"/>
  <c r="N31" i="10"/>
  <c r="H32" i="10"/>
  <c r="BB9" i="1"/>
  <c r="BD9" i="1"/>
  <c r="BA9" i="1"/>
  <c r="N33" i="10"/>
  <c r="J33" i="10"/>
  <c r="L33" i="10"/>
  <c r="L22" i="10" l="1"/>
  <c r="N22" i="10"/>
  <c r="AJ75" i="1"/>
  <c r="F33" i="10" s="1"/>
  <c r="AI75" i="1"/>
  <c r="H33" i="10"/>
  <c r="S10" i="1"/>
  <c r="S11" i="1"/>
  <c r="S12" i="1"/>
  <c r="S13" i="1"/>
  <c r="S14" i="1"/>
  <c r="S15" i="1"/>
  <c r="S16" i="1"/>
  <c r="S17" i="1"/>
  <c r="F75" i="1" l="1"/>
  <c r="R75" i="1"/>
  <c r="N38" i="10"/>
  <c r="N71" i="10"/>
  <c r="N13" i="10"/>
  <c r="L13" i="10"/>
  <c r="J13" i="10"/>
  <c r="H13" i="10"/>
  <c r="L38" i="10"/>
  <c r="J38" i="10"/>
  <c r="L76" i="10"/>
  <c r="L71" i="10"/>
  <c r="J76" i="10"/>
  <c r="H76" i="10"/>
  <c r="H71" i="10"/>
  <c r="AF75" i="1" l="1"/>
  <c r="F69" i="10" s="1"/>
  <c r="J71" i="10"/>
  <c r="AG75" i="1"/>
  <c r="F76" i="10" s="1"/>
  <c r="N76" i="10"/>
  <c r="H38" i="10"/>
  <c r="F83" i="1"/>
  <c r="AE75" i="1"/>
  <c r="F71" i="10" s="1"/>
  <c r="AH75" i="1"/>
  <c r="AD75" i="1"/>
  <c r="F70" i="10" s="1"/>
  <c r="S27" i="1"/>
  <c r="S28" i="1"/>
  <c r="Y28" i="1" s="1"/>
  <c r="AA28" i="1" s="1"/>
  <c r="S29" i="1"/>
  <c r="Y29" i="1" s="1"/>
  <c r="AA29" i="1" s="1"/>
  <c r="S30" i="1"/>
  <c r="Y30" i="1" s="1"/>
  <c r="AA30" i="1" s="1"/>
  <c r="S31" i="1"/>
  <c r="Y31" i="1" s="1"/>
  <c r="AA31" i="1" s="1"/>
  <c r="S32" i="1"/>
  <c r="Y32" i="1" s="1"/>
  <c r="AA32" i="1" s="1"/>
  <c r="S33" i="1"/>
  <c r="Y33" i="1" s="1"/>
  <c r="AA33" i="1" s="1"/>
  <c r="S34" i="1"/>
  <c r="Y34" i="1" s="1"/>
  <c r="AA34" i="1" s="1"/>
  <c r="S35" i="1"/>
  <c r="Y35" i="1" s="1"/>
  <c r="AA35" i="1" s="1"/>
  <c r="S36" i="1"/>
  <c r="Y36" i="1" s="1"/>
  <c r="AA36" i="1" s="1"/>
  <c r="S37" i="1"/>
  <c r="Y37" i="1" s="1"/>
  <c r="AA37" i="1" s="1"/>
  <c r="S38" i="1"/>
  <c r="Y38" i="1" s="1"/>
  <c r="AA38" i="1" s="1"/>
  <c r="Y9" i="1"/>
  <c r="AA9" i="1" s="1"/>
  <c r="Y10" i="1"/>
  <c r="AA10" i="1" s="1"/>
  <c r="Y11" i="1"/>
  <c r="AA11" i="1" s="1"/>
  <c r="Y12" i="1"/>
  <c r="AA12" i="1" s="1"/>
  <c r="Y13" i="1"/>
  <c r="AA13" i="1" s="1"/>
  <c r="Y14" i="1"/>
  <c r="AA14" i="1" s="1"/>
  <c r="Y15" i="1"/>
  <c r="AA15" i="1" s="1"/>
  <c r="Y17" i="1"/>
  <c r="AA17" i="1" s="1"/>
  <c r="AX55" i="1"/>
  <c r="AZ55" i="1" s="1"/>
  <c r="S55" i="1"/>
  <c r="Y55" i="1" s="1"/>
  <c r="AA55" i="1" s="1"/>
  <c r="AX54" i="1"/>
  <c r="AZ54" i="1" s="1"/>
  <c r="S54" i="1"/>
  <c r="Y54" i="1" s="1"/>
  <c r="AA54" i="1" s="1"/>
  <c r="AX53" i="1"/>
  <c r="AZ53" i="1" s="1"/>
  <c r="S53" i="1"/>
  <c r="Y53" i="1" s="1"/>
  <c r="AA53" i="1" s="1"/>
  <c r="AX52" i="1"/>
  <c r="AZ52" i="1" s="1"/>
  <c r="S52" i="1"/>
  <c r="Y52" i="1" s="1"/>
  <c r="AA52" i="1" s="1"/>
  <c r="AX51" i="1"/>
  <c r="AZ51" i="1" s="1"/>
  <c r="S51" i="1"/>
  <c r="Y51" i="1" s="1"/>
  <c r="AA51" i="1" s="1"/>
  <c r="AX50" i="1"/>
  <c r="AZ50" i="1" s="1"/>
  <c r="S50" i="1"/>
  <c r="Y50" i="1" s="1"/>
  <c r="AA50" i="1" s="1"/>
  <c r="AX49" i="1"/>
  <c r="AZ49" i="1" s="1"/>
  <c r="S49" i="1"/>
  <c r="Y49" i="1" s="1"/>
  <c r="AA49" i="1" s="1"/>
  <c r="AX48" i="1"/>
  <c r="AZ48" i="1" s="1"/>
  <c r="S48" i="1"/>
  <c r="Y48" i="1" s="1"/>
  <c r="AA48" i="1" s="1"/>
  <c r="AX72" i="1"/>
  <c r="AZ72" i="1" s="1"/>
  <c r="S72" i="1"/>
  <c r="Y72" i="1" s="1"/>
  <c r="AA72" i="1" s="1"/>
  <c r="AX71" i="1"/>
  <c r="AZ71" i="1" s="1"/>
  <c r="S71" i="1"/>
  <c r="Y71" i="1" s="1"/>
  <c r="AA71" i="1" s="1"/>
  <c r="AX70" i="1"/>
  <c r="AZ70" i="1" s="1"/>
  <c r="S70" i="1"/>
  <c r="Y70" i="1" s="1"/>
  <c r="AA70" i="1" s="1"/>
  <c r="AX69" i="1"/>
  <c r="AZ69" i="1" s="1"/>
  <c r="S69" i="1"/>
  <c r="Y69" i="1" s="1"/>
  <c r="AA69" i="1" s="1"/>
  <c r="AX68" i="1"/>
  <c r="AZ68" i="1" s="1"/>
  <c r="S68" i="1"/>
  <c r="Y68" i="1" s="1"/>
  <c r="AA68" i="1" s="1"/>
  <c r="AX67" i="1"/>
  <c r="AZ67" i="1" s="1"/>
  <c r="S67" i="1"/>
  <c r="Y67" i="1" s="1"/>
  <c r="AA67" i="1" s="1"/>
  <c r="AX66" i="1"/>
  <c r="AZ66" i="1" s="1"/>
  <c r="S66" i="1"/>
  <c r="Y66" i="1" s="1"/>
  <c r="AA66" i="1" s="1"/>
  <c r="AX65" i="1"/>
  <c r="AZ65" i="1" s="1"/>
  <c r="S65" i="1"/>
  <c r="Y65" i="1" s="1"/>
  <c r="AA65" i="1" s="1"/>
  <c r="AX64" i="1"/>
  <c r="AZ64" i="1" s="1"/>
  <c r="S64" i="1"/>
  <c r="Y64" i="1" s="1"/>
  <c r="AA64" i="1" s="1"/>
  <c r="AX38" i="1"/>
  <c r="AZ38" i="1" s="1"/>
  <c r="AX37" i="1"/>
  <c r="AZ37" i="1" s="1"/>
  <c r="AX36" i="1"/>
  <c r="AZ36" i="1" s="1"/>
  <c r="AX35" i="1"/>
  <c r="AZ35" i="1" s="1"/>
  <c r="AX34" i="1"/>
  <c r="AZ34" i="1" s="1"/>
  <c r="AX33" i="1"/>
  <c r="AZ33" i="1" s="1"/>
  <c r="AX32" i="1"/>
  <c r="AZ32" i="1" s="1"/>
  <c r="AX31" i="1"/>
  <c r="AZ31" i="1" s="1"/>
  <c r="AX30" i="1"/>
  <c r="AZ30" i="1" s="1"/>
  <c r="AX29" i="1"/>
  <c r="AZ29" i="1" s="1"/>
  <c r="AX28" i="1"/>
  <c r="AZ28" i="1" s="1"/>
  <c r="AX21" i="1"/>
  <c r="AZ21" i="1" s="1"/>
  <c r="S21" i="1"/>
  <c r="Y21" i="1" s="1"/>
  <c r="AA21" i="1" s="1"/>
  <c r="AX20" i="1"/>
  <c r="AZ20" i="1" s="1"/>
  <c r="S20" i="1"/>
  <c r="Y20" i="1" s="1"/>
  <c r="AA20" i="1" s="1"/>
  <c r="AX19" i="1"/>
  <c r="AZ19" i="1" s="1"/>
  <c r="S19" i="1"/>
  <c r="Y19" i="1" s="1"/>
  <c r="AA19" i="1" s="1"/>
  <c r="AX18" i="1"/>
  <c r="AZ18" i="1" s="1"/>
  <c r="S18" i="1"/>
  <c r="AX17" i="1"/>
  <c r="AZ17" i="1" s="1"/>
  <c r="AX16" i="1"/>
  <c r="AZ16" i="1" s="1"/>
  <c r="Y16" i="1"/>
  <c r="AA16" i="1" s="1"/>
  <c r="AX15" i="1"/>
  <c r="AZ15" i="1" s="1"/>
  <c r="AX14" i="1"/>
  <c r="AZ14" i="1" s="1"/>
  <c r="AX13" i="1"/>
  <c r="AZ13" i="1" s="1"/>
  <c r="AX12" i="1"/>
  <c r="AZ12" i="1" s="1"/>
  <c r="AX11" i="1"/>
  <c r="AZ11" i="1" s="1"/>
  <c r="AX10" i="1"/>
  <c r="AZ10" i="1" s="1"/>
  <c r="H37" i="10"/>
  <c r="H39" i="10" s="1"/>
  <c r="H41" i="10"/>
  <c r="H52" i="10"/>
  <c r="H60" i="10"/>
  <c r="H42" i="10"/>
  <c r="H61" i="10"/>
  <c r="AX26" i="1"/>
  <c r="AZ26" i="1" s="1"/>
  <c r="AX27" i="1"/>
  <c r="AZ27" i="1" s="1"/>
  <c r="J37" i="10"/>
  <c r="J39" i="10" s="1"/>
  <c r="J41" i="10"/>
  <c r="J52" i="10"/>
  <c r="J60" i="10"/>
  <c r="J42" i="10"/>
  <c r="J61" i="10"/>
  <c r="AX43" i="1"/>
  <c r="AZ43" i="1" s="1"/>
  <c r="S43" i="1"/>
  <c r="AX44" i="1"/>
  <c r="AZ44" i="1" s="1"/>
  <c r="S44" i="1"/>
  <c r="Y44" i="1" s="1"/>
  <c r="AA44" i="1" s="1"/>
  <c r="AX45" i="1"/>
  <c r="AZ45" i="1" s="1"/>
  <c r="S45" i="1"/>
  <c r="Y45" i="1" s="1"/>
  <c r="AA45" i="1" s="1"/>
  <c r="AX46" i="1"/>
  <c r="AZ46" i="1" s="1"/>
  <c r="S46" i="1"/>
  <c r="Y46" i="1" s="1"/>
  <c r="AA46" i="1" s="1"/>
  <c r="AX47" i="1"/>
  <c r="AZ47" i="1" s="1"/>
  <c r="S47" i="1"/>
  <c r="Y47" i="1" s="1"/>
  <c r="AA47" i="1" s="1"/>
  <c r="L37" i="10"/>
  <c r="L39" i="10" s="1"/>
  <c r="L41" i="10"/>
  <c r="L52" i="10"/>
  <c r="L60" i="10"/>
  <c r="L42" i="10"/>
  <c r="L61" i="10"/>
  <c r="AX60" i="1"/>
  <c r="AZ60" i="1" s="1"/>
  <c r="S60" i="1"/>
  <c r="AX61" i="1"/>
  <c r="AZ61" i="1" s="1"/>
  <c r="S61" i="1"/>
  <c r="Y61" i="1" s="1"/>
  <c r="AA61" i="1" s="1"/>
  <c r="AX62" i="1"/>
  <c r="AZ62" i="1" s="1"/>
  <c r="S62" i="1"/>
  <c r="Y62" i="1" s="1"/>
  <c r="AA62" i="1" s="1"/>
  <c r="AX63" i="1"/>
  <c r="AZ63" i="1" s="1"/>
  <c r="S63" i="1"/>
  <c r="Y63" i="1" s="1"/>
  <c r="AA63" i="1" s="1"/>
  <c r="N37" i="10"/>
  <c r="N39" i="10" s="1"/>
  <c r="N41" i="10"/>
  <c r="N52" i="10"/>
  <c r="N60" i="10"/>
  <c r="N42" i="10"/>
  <c r="N61" i="10"/>
  <c r="S73" i="1" l="1"/>
  <c r="S56" i="1"/>
  <c r="Y27" i="1"/>
  <c r="AA27" i="1" s="1"/>
  <c r="S39" i="1"/>
  <c r="L81" i="10"/>
  <c r="L66" i="10" s="1"/>
  <c r="J81" i="10"/>
  <c r="J66" i="10" s="1"/>
  <c r="N81" i="10"/>
  <c r="N66" i="10" s="1"/>
  <c r="H81" i="10"/>
  <c r="H66" i="10" s="1"/>
  <c r="N23" i="10"/>
  <c r="N24" i="10"/>
  <c r="L24" i="10"/>
  <c r="L23" i="10"/>
  <c r="J24" i="10"/>
  <c r="J23" i="10"/>
  <c r="H24" i="10"/>
  <c r="H23" i="10"/>
  <c r="BB61" i="1"/>
  <c r="BA61" i="1"/>
  <c r="BD61" i="1"/>
  <c r="BB26" i="1"/>
  <c r="BA26" i="1"/>
  <c r="BD26" i="1"/>
  <c r="BB35" i="1"/>
  <c r="BD35" i="1"/>
  <c r="BA35" i="1"/>
  <c r="BA47" i="1"/>
  <c r="BB47" i="1"/>
  <c r="BD47" i="1"/>
  <c r="BA43" i="1"/>
  <c r="BB43" i="1"/>
  <c r="BD43" i="1"/>
  <c r="BB27" i="1"/>
  <c r="BD27" i="1"/>
  <c r="BA27" i="1"/>
  <c r="BB34" i="1"/>
  <c r="BD34" i="1"/>
  <c r="BA34" i="1"/>
  <c r="BB65" i="1"/>
  <c r="BA65" i="1"/>
  <c r="BD65" i="1"/>
  <c r="BB69" i="1"/>
  <c r="BA69" i="1"/>
  <c r="BD69" i="1"/>
  <c r="BB71" i="1"/>
  <c r="BA71" i="1"/>
  <c r="BD71" i="1"/>
  <c r="BA50" i="1"/>
  <c r="BD50" i="1"/>
  <c r="BB50" i="1"/>
  <c r="BA54" i="1"/>
  <c r="BD54" i="1"/>
  <c r="BB54" i="1"/>
  <c r="BB60" i="1"/>
  <c r="BA60" i="1"/>
  <c r="BD60" i="1"/>
  <c r="BB29" i="1"/>
  <c r="BA29" i="1"/>
  <c r="BD29" i="1"/>
  <c r="BB33" i="1"/>
  <c r="BA33" i="1"/>
  <c r="BD33" i="1"/>
  <c r="BB37" i="1"/>
  <c r="BA37" i="1"/>
  <c r="BD37" i="1"/>
  <c r="BA46" i="1"/>
  <c r="BD46" i="1"/>
  <c r="BB46" i="1"/>
  <c r="BA44" i="1"/>
  <c r="BD44" i="1"/>
  <c r="BB44" i="1"/>
  <c r="BB28" i="1"/>
  <c r="BA28" i="1"/>
  <c r="BD28" i="1"/>
  <c r="BB32" i="1"/>
  <c r="BA32" i="1"/>
  <c r="BD32" i="1"/>
  <c r="BB36" i="1"/>
  <c r="BA36" i="1"/>
  <c r="BD36" i="1"/>
  <c r="BB64" i="1"/>
  <c r="BD64" i="1"/>
  <c r="BA64" i="1"/>
  <c r="BB66" i="1"/>
  <c r="BD66" i="1"/>
  <c r="BA66" i="1"/>
  <c r="BB68" i="1"/>
  <c r="BD68" i="1"/>
  <c r="BA68" i="1"/>
  <c r="BB70" i="1"/>
  <c r="BD70" i="1"/>
  <c r="BA70" i="1"/>
  <c r="BB72" i="1"/>
  <c r="BD72" i="1"/>
  <c r="BA72" i="1"/>
  <c r="BA49" i="1"/>
  <c r="BD49" i="1"/>
  <c r="BB49" i="1"/>
  <c r="BA51" i="1"/>
  <c r="BB51" i="1"/>
  <c r="BD51" i="1"/>
  <c r="BA53" i="1"/>
  <c r="BB53" i="1"/>
  <c r="BD53" i="1"/>
  <c r="BA55" i="1"/>
  <c r="BB55" i="1"/>
  <c r="BD55" i="1"/>
  <c r="BB63" i="1"/>
  <c r="BA63" i="1"/>
  <c r="BD63" i="1"/>
  <c r="BB31" i="1"/>
  <c r="BD31" i="1"/>
  <c r="BA31" i="1"/>
  <c r="BA45" i="1"/>
  <c r="BB45" i="1"/>
  <c r="BD45" i="1"/>
  <c r="BB30" i="1"/>
  <c r="BA30" i="1"/>
  <c r="BD30" i="1"/>
  <c r="BB38" i="1"/>
  <c r="BA38" i="1"/>
  <c r="BD38" i="1"/>
  <c r="BB67" i="1"/>
  <c r="BA67" i="1"/>
  <c r="BD67" i="1"/>
  <c r="BA48" i="1"/>
  <c r="BB48" i="1"/>
  <c r="BD48" i="1"/>
  <c r="BA52" i="1"/>
  <c r="BD52" i="1"/>
  <c r="BB52" i="1"/>
  <c r="BB62" i="1"/>
  <c r="BD62" i="1"/>
  <c r="BA62" i="1"/>
  <c r="BD11" i="1"/>
  <c r="BA11" i="1"/>
  <c r="BB11" i="1"/>
  <c r="BD15" i="1"/>
  <c r="BB15" i="1"/>
  <c r="BA15" i="1"/>
  <c r="BA10" i="1"/>
  <c r="BB10" i="1"/>
  <c r="BD10" i="1"/>
  <c r="BD14" i="1"/>
  <c r="BA14" i="1"/>
  <c r="BB14" i="1"/>
  <c r="BB17" i="1"/>
  <c r="BD17" i="1"/>
  <c r="BA17" i="1"/>
  <c r="BD19" i="1"/>
  <c r="BA19" i="1"/>
  <c r="BB19" i="1"/>
  <c r="BB21" i="1"/>
  <c r="BD21" i="1"/>
  <c r="BA21" i="1"/>
  <c r="BB13" i="1"/>
  <c r="BA13" i="1"/>
  <c r="BD13" i="1"/>
  <c r="BA16" i="1"/>
  <c r="BB16" i="1"/>
  <c r="BD16" i="1"/>
  <c r="BA12" i="1"/>
  <c r="BB12" i="1"/>
  <c r="BD12" i="1"/>
  <c r="BA18" i="1"/>
  <c r="BB18" i="1"/>
  <c r="BD18" i="1"/>
  <c r="BA20" i="1"/>
  <c r="BB20" i="1"/>
  <c r="BD20" i="1"/>
  <c r="Y60" i="1"/>
  <c r="Y43" i="1"/>
  <c r="Y18" i="1"/>
  <c r="S22" i="1"/>
  <c r="J43" i="10"/>
  <c r="J44" i="10" s="1"/>
  <c r="H43" i="10"/>
  <c r="H44" i="10" s="1"/>
  <c r="L55" i="10"/>
  <c r="L56" i="10" s="1"/>
  <c r="J55" i="10"/>
  <c r="J56" i="10" s="1"/>
  <c r="H55" i="10"/>
  <c r="H56" i="10" s="1"/>
  <c r="N55" i="10"/>
  <c r="N56" i="10" s="1"/>
  <c r="L43" i="10"/>
  <c r="L44" i="10" s="1"/>
  <c r="N43" i="10"/>
  <c r="N44" i="10" s="1"/>
  <c r="F38" i="10"/>
  <c r="AC64" i="1"/>
  <c r="AC70" i="1"/>
  <c r="AC72" i="1"/>
  <c r="AC49" i="1"/>
  <c r="AC51" i="1"/>
  <c r="AC10" i="1"/>
  <c r="AC61" i="1"/>
  <c r="E75" i="1"/>
  <c r="AC19" i="1"/>
  <c r="AC21" i="1"/>
  <c r="AC31" i="1"/>
  <c r="AC33" i="1"/>
  <c r="AC45" i="1"/>
  <c r="G75" i="1"/>
  <c r="AC47" i="1"/>
  <c r="AC27" i="1"/>
  <c r="AB75" i="1"/>
  <c r="Z75" i="1"/>
  <c r="T75" i="1"/>
  <c r="F42" i="10" s="1"/>
  <c r="P75" i="1"/>
  <c r="AC13" i="1"/>
  <c r="M75" i="1"/>
  <c r="H75" i="1"/>
  <c r="F41" i="10" s="1"/>
  <c r="D75" i="1"/>
  <c r="F21" i="10" s="1"/>
  <c r="AC11" i="1"/>
  <c r="AC15" i="1"/>
  <c r="AC29" i="1"/>
  <c r="AC37" i="1"/>
  <c r="AC68" i="1"/>
  <c r="AC55" i="1"/>
  <c r="L75" i="1"/>
  <c r="V75" i="1"/>
  <c r="O75" i="1"/>
  <c r="J75" i="1"/>
  <c r="F52" i="10" s="1"/>
  <c r="F55" i="10" s="1"/>
  <c r="X75" i="1"/>
  <c r="F61" i="10" s="1"/>
  <c r="AC9" i="1"/>
  <c r="AC17" i="1"/>
  <c r="AC35" i="1"/>
  <c r="AC66" i="1"/>
  <c r="AC53" i="1"/>
  <c r="AC62" i="1"/>
  <c r="Y26" i="1"/>
  <c r="AC63" i="1"/>
  <c r="W75" i="1"/>
  <c r="K75" i="1"/>
  <c r="F60" i="10" s="1"/>
  <c r="AC46" i="1"/>
  <c r="AC12" i="1"/>
  <c r="AC14" i="1"/>
  <c r="AC16" i="1"/>
  <c r="AC20" i="1"/>
  <c r="AC28" i="1"/>
  <c r="AC30" i="1"/>
  <c r="AC32" i="1"/>
  <c r="AC34" i="1"/>
  <c r="AC36" i="1"/>
  <c r="AC38" i="1"/>
  <c r="AC65" i="1"/>
  <c r="AC67" i="1"/>
  <c r="AC69" i="1"/>
  <c r="AC71" i="1"/>
  <c r="AC48" i="1"/>
  <c r="AC50" i="1"/>
  <c r="AC52" i="1"/>
  <c r="AC54" i="1"/>
  <c r="Y39" i="1" l="1"/>
  <c r="AA26" i="1"/>
  <c r="AA18" i="1"/>
  <c r="AA22" i="1" s="1"/>
  <c r="Y56" i="1"/>
  <c r="AA43" i="1"/>
  <c r="AA56" i="1" s="1"/>
  <c r="Y73" i="1"/>
  <c r="AA60" i="1"/>
  <c r="AA73" i="1" s="1"/>
  <c r="AC73" i="1" s="1"/>
  <c r="L25" i="10"/>
  <c r="J25" i="10"/>
  <c r="N25" i="10"/>
  <c r="AY17" i="1"/>
  <c r="BC17" i="1" s="1"/>
  <c r="H25" i="10"/>
  <c r="J72" i="10"/>
  <c r="H72" i="10"/>
  <c r="L72" i="10"/>
  <c r="F13" i="10"/>
  <c r="F24" i="10"/>
  <c r="F23" i="10"/>
  <c r="AY38" i="1"/>
  <c r="BC38" i="1" s="1"/>
  <c r="AY30" i="1"/>
  <c r="BC30" i="1" s="1"/>
  <c r="F32" i="10"/>
  <c r="F37" i="10"/>
  <c r="F39" i="10" s="1"/>
  <c r="F31" i="10"/>
  <c r="AY62" i="1"/>
  <c r="BC62" i="1" s="1"/>
  <c r="AY64" i="1"/>
  <c r="BC64" i="1" s="1"/>
  <c r="AY70" i="1"/>
  <c r="BC70" i="1" s="1"/>
  <c r="AY71" i="1"/>
  <c r="BC71" i="1" s="1"/>
  <c r="AY68" i="1"/>
  <c r="BC68" i="1" s="1"/>
  <c r="AY54" i="1"/>
  <c r="AY45" i="1"/>
  <c r="BC45" i="1" s="1"/>
  <c r="AY51" i="1"/>
  <c r="BC51" i="1" s="1"/>
  <c r="AY13" i="1"/>
  <c r="BC13" i="1" s="1"/>
  <c r="AY10" i="1"/>
  <c r="BC10" i="1" s="1"/>
  <c r="AY14" i="1"/>
  <c r="BC14" i="1" s="1"/>
  <c r="AY11" i="1"/>
  <c r="BC11" i="1" s="1"/>
  <c r="AY19" i="1"/>
  <c r="BC19" i="1" s="1"/>
  <c r="AY21" i="1"/>
  <c r="BC21" i="1" s="1"/>
  <c r="AY48" i="1"/>
  <c r="BC48" i="1" s="1"/>
  <c r="AY32" i="1"/>
  <c r="BC32" i="1" s="1"/>
  <c r="AY46" i="1"/>
  <c r="BC46" i="1" s="1"/>
  <c r="AY15" i="1"/>
  <c r="BC15" i="1" s="1"/>
  <c r="AY50" i="1"/>
  <c r="BC50" i="1" s="1"/>
  <c r="AY67" i="1"/>
  <c r="BC67" i="1" s="1"/>
  <c r="AY20" i="1"/>
  <c r="BC20" i="1" s="1"/>
  <c r="AY66" i="1"/>
  <c r="BC66" i="1" s="1"/>
  <c r="AY29" i="1"/>
  <c r="BC29" i="1" s="1"/>
  <c r="AY47" i="1"/>
  <c r="BC47" i="1" s="1"/>
  <c r="AY31" i="1"/>
  <c r="BC31" i="1" s="1"/>
  <c r="AY72" i="1"/>
  <c r="BC72" i="1" s="1"/>
  <c r="AY52" i="1"/>
  <c r="BC52" i="1" s="1"/>
  <c r="AY69" i="1"/>
  <c r="BC69" i="1" s="1"/>
  <c r="AY36" i="1"/>
  <c r="BC36" i="1" s="1"/>
  <c r="AY28" i="1"/>
  <c r="BC28" i="1" s="1"/>
  <c r="AY12" i="1"/>
  <c r="BC12" i="1" s="1"/>
  <c r="AY53" i="1"/>
  <c r="BC53" i="1" s="1"/>
  <c r="AY37" i="1"/>
  <c r="BC37" i="1" s="1"/>
  <c r="AY27" i="1"/>
  <c r="BC27" i="1" s="1"/>
  <c r="AY33" i="1"/>
  <c r="BC33" i="1" s="1"/>
  <c r="AY49" i="1"/>
  <c r="BC49" i="1" s="1"/>
  <c r="BC54" i="1"/>
  <c r="AY65" i="1"/>
  <c r="BC65" i="1" s="1"/>
  <c r="AY16" i="1"/>
  <c r="BC16" i="1" s="1"/>
  <c r="AY35" i="1"/>
  <c r="BC35" i="1" s="1"/>
  <c r="AY55" i="1"/>
  <c r="BC55" i="1" s="1"/>
  <c r="AY34" i="1"/>
  <c r="BC34" i="1" s="1"/>
  <c r="AY63" i="1"/>
  <c r="BC63" i="1" s="1"/>
  <c r="AY61" i="1"/>
  <c r="BC61" i="1" s="1"/>
  <c r="Y22" i="1"/>
  <c r="AC22" i="1"/>
  <c r="H62" i="10" s="1"/>
  <c r="H82" i="10" s="1"/>
  <c r="H34" i="10"/>
  <c r="H35" i="10" s="1"/>
  <c r="L34" i="10"/>
  <c r="L35" i="10" s="1"/>
  <c r="F43" i="10"/>
  <c r="F44" i="10" s="1"/>
  <c r="H74" i="10"/>
  <c r="H86" i="10"/>
  <c r="L86" i="10"/>
  <c r="L74" i="10"/>
  <c r="J34" i="10"/>
  <c r="J35" i="10" s="1"/>
  <c r="N34" i="10"/>
  <c r="N35" i="10" s="1"/>
  <c r="F56" i="10"/>
  <c r="J86" i="10"/>
  <c r="J74" i="10"/>
  <c r="N75" i="1"/>
  <c r="S75" i="1"/>
  <c r="AC44" i="1"/>
  <c r="AY44" i="1" s="1"/>
  <c r="BC44" i="1" s="1"/>
  <c r="Y75" i="1" l="1"/>
  <c r="AC18" i="1"/>
  <c r="AY18" i="1" s="1"/>
  <c r="BC18" i="1" s="1"/>
  <c r="AC43" i="1"/>
  <c r="AY43" i="1" s="1"/>
  <c r="BC43" i="1" s="1"/>
  <c r="AC56" i="1"/>
  <c r="L62" i="10" s="1"/>
  <c r="L82" i="10" s="1"/>
  <c r="AA39" i="1"/>
  <c r="AC39" i="1" s="1"/>
  <c r="J62" i="10" s="1"/>
  <c r="AC26" i="1"/>
  <c r="AY26" i="1" s="1"/>
  <c r="BC26" i="1" s="1"/>
  <c r="F22" i="10"/>
  <c r="F25" i="10" s="1"/>
  <c r="F81" i="10"/>
  <c r="F66" i="10" s="1"/>
  <c r="N72" i="10"/>
  <c r="AY9" i="1"/>
  <c r="BC9" i="1" s="1"/>
  <c r="AC60" i="1"/>
  <c r="AY60" i="1" s="1"/>
  <c r="BC60" i="1" s="1"/>
  <c r="N86" i="10"/>
  <c r="N74" i="10"/>
  <c r="H77" i="10"/>
  <c r="H83" i="10" s="1"/>
  <c r="J77" i="10"/>
  <c r="J83" i="10" s="1"/>
  <c r="F34" i="10"/>
  <c r="F35" i="10" s="1"/>
  <c r="J15" i="10" l="1"/>
  <c r="J16" i="10" s="1"/>
  <c r="J82" i="10"/>
  <c r="J84" i="10" s="1"/>
  <c r="J85" i="10" s="1"/>
  <c r="F86" i="10"/>
  <c r="H15" i="10"/>
  <c r="H16" i="10" s="1"/>
  <c r="F72" i="10"/>
  <c r="F74" i="10"/>
  <c r="N62" i="10"/>
  <c r="N82" i="10" s="1"/>
  <c r="N77" i="10"/>
  <c r="N83" i="10" s="1"/>
  <c r="H84" i="10"/>
  <c r="H85" i="10" s="1"/>
  <c r="AA75" i="1"/>
  <c r="AC75" i="1" s="1"/>
  <c r="N15" i="10" l="1"/>
  <c r="N16" i="10" s="1"/>
  <c r="J88" i="10"/>
  <c r="H88" i="10"/>
  <c r="F77" i="10"/>
  <c r="F83" i="10" s="1"/>
  <c r="F62" i="10"/>
  <c r="F82" i="10" s="1"/>
  <c r="N84" i="10"/>
  <c r="F84" i="10" l="1"/>
  <c r="F85" i="10" s="1"/>
  <c r="F15" i="10"/>
  <c r="F16" i="10" s="1"/>
  <c r="J17" i="10"/>
  <c r="J14" i="10"/>
  <c r="H17" i="10"/>
  <c r="H14" i="10"/>
  <c r="N88" i="10"/>
  <c r="N85" i="10"/>
  <c r="L77" i="10"/>
  <c r="L83" i="10" s="1"/>
  <c r="N14" i="10" l="1"/>
  <c r="N17" i="10"/>
  <c r="L15" i="10"/>
  <c r="L16" i="10" s="1"/>
  <c r="F88" i="10"/>
  <c r="L84" i="10"/>
  <c r="F14" i="10" l="1"/>
  <c r="F17" i="10"/>
  <c r="L88" i="10"/>
  <c r="L85" i="10"/>
  <c r="L14" i="10" l="1"/>
  <c r="L17" i="10"/>
</calcChain>
</file>

<file path=xl/sharedStrings.xml><?xml version="1.0" encoding="utf-8"?>
<sst xmlns="http://schemas.openxmlformats.org/spreadsheetml/2006/main" count="456" uniqueCount="200">
  <si>
    <t>Number of Patrons</t>
  </si>
  <si>
    <t>Beginning Cash on Hand</t>
  </si>
  <si>
    <t>Discounts</t>
  </si>
  <si>
    <t>Prizes Paid by Check</t>
  </si>
  <si>
    <t>Food for Volunteers</t>
  </si>
  <si>
    <t>TOTAL EXPENSE</t>
  </si>
  <si>
    <t>AMOUNT TO BE DEPOSITED</t>
  </si>
  <si>
    <t>Deposit
Made per Session Records</t>
  </si>
  <si>
    <t>OVER
(SHORT)</t>
  </si>
  <si>
    <t>Total</t>
  </si>
  <si>
    <t>33.</t>
  </si>
  <si>
    <t>32.</t>
  </si>
  <si>
    <t>31.</t>
  </si>
  <si>
    <t>30.</t>
  </si>
  <si>
    <t>29.</t>
  </si>
  <si>
    <t>27.</t>
  </si>
  <si>
    <t>26.</t>
  </si>
  <si>
    <t>25.</t>
  </si>
  <si>
    <t>24.</t>
  </si>
  <si>
    <t>23.</t>
  </si>
  <si>
    <t>22.</t>
  </si>
  <si>
    <t>21.</t>
  </si>
  <si>
    <t>20.</t>
  </si>
  <si>
    <t>19.</t>
  </si>
  <si>
    <t>18.</t>
  </si>
  <si>
    <t>17.</t>
  </si>
  <si>
    <t>16.</t>
  </si>
  <si>
    <t>15.</t>
  </si>
  <si>
    <t>14.</t>
  </si>
  <si>
    <t>13.</t>
  </si>
  <si>
    <t>12.</t>
  </si>
  <si>
    <t>10.</t>
  </si>
  <si>
    <t>9.</t>
  </si>
  <si>
    <t>8.</t>
  </si>
  <si>
    <t>7.</t>
  </si>
  <si>
    <t>6.</t>
  </si>
  <si>
    <t>5.</t>
  </si>
  <si>
    <t>4.</t>
  </si>
  <si>
    <t>3.</t>
  </si>
  <si>
    <t>11.</t>
  </si>
  <si>
    <t>Miscellaneous Sales</t>
  </si>
  <si>
    <t>Total Sessions</t>
  </si>
  <si>
    <t xml:space="preserve">Instant Bingo/Seal Card/Pull-Tab Sales </t>
  </si>
  <si>
    <t xml:space="preserve">Instant Bingo/Seal Card/Pull-Tab Payouts </t>
  </si>
  <si>
    <t>ALL SESSIONS</t>
  </si>
  <si>
    <t>BINGO SESSION ACTIVITIES:</t>
  </si>
  <si>
    <r>
      <t xml:space="preserve">Food for Volunteers </t>
    </r>
    <r>
      <rPr>
        <i/>
        <sz val="10"/>
        <rFont val="Arial"/>
        <family val="2"/>
      </rPr>
      <t>(Cash only paid at sessions)</t>
    </r>
  </si>
  <si>
    <r>
      <t>Overage/</t>
    </r>
    <r>
      <rPr>
        <sz val="10"/>
        <color rgb="FFFF0000"/>
        <rFont val="Arial"/>
        <family val="2"/>
      </rPr>
      <t>(Shortage)</t>
    </r>
    <r>
      <rPr>
        <sz val="10"/>
        <rFont val="Arial"/>
        <family val="2"/>
      </rPr>
      <t xml:space="preserve"> from Game Sessions</t>
    </r>
  </si>
  <si>
    <t>1.</t>
  </si>
  <si>
    <t>2.</t>
  </si>
  <si>
    <t>28.</t>
  </si>
  <si>
    <t>34.</t>
  </si>
  <si>
    <t>35.</t>
  </si>
  <si>
    <r>
      <rPr>
        <b/>
        <i/>
        <u/>
        <sz val="10"/>
        <rFont val="Arial"/>
        <family val="2"/>
      </rPr>
      <t>Note</t>
    </r>
    <r>
      <rPr>
        <b/>
        <i/>
        <sz val="10"/>
        <rFont val="Arial"/>
        <family val="2"/>
      </rPr>
      <t>:</t>
    </r>
    <r>
      <rPr>
        <i/>
        <sz val="10"/>
        <rFont val="Arial"/>
        <family val="2"/>
      </rPr>
      <t xml:space="preserve">  This overhead expense is based on a statewide average of 1% of gross receipts and as such, your actual figure may differ. </t>
    </r>
  </si>
  <si>
    <r>
      <rPr>
        <b/>
        <i/>
        <u/>
        <sz val="10"/>
        <rFont val="Arial"/>
        <family val="2"/>
      </rPr>
      <t>Note</t>
    </r>
    <r>
      <rPr>
        <b/>
        <i/>
        <sz val="10"/>
        <rFont val="Arial"/>
        <family val="2"/>
      </rPr>
      <t>:</t>
    </r>
    <r>
      <rPr>
        <i/>
        <sz val="10"/>
        <rFont val="Arial"/>
        <family val="2"/>
      </rPr>
      <t xml:space="preserve">  This overhead expense is based on a statewide average of 3.2% of gross receipts and as such, your actual figure may differ. </t>
    </r>
  </si>
  <si>
    <t>Audit &amp; Administration Fees</t>
  </si>
  <si>
    <t xml:space="preserve">Total Gross Receipts From Session                 </t>
  </si>
  <si>
    <t>Bingo Caller Remuneration Expense</t>
  </si>
  <si>
    <t>Bingo Hall Rent Expense</t>
  </si>
  <si>
    <t>Bingo Manager Remuneration Expense</t>
  </si>
  <si>
    <t>Estimate of Charitable Gaming Supplies Expense</t>
  </si>
  <si>
    <t>Estimate of Other Gaming Expense</t>
  </si>
  <si>
    <t>Security Expense</t>
  </si>
  <si>
    <t>Average Instant Bingo/Seal Card/Pull-Tab Purchase Per Player</t>
  </si>
  <si>
    <t>BREAK EVEN POINT ANALYSIS:</t>
  </si>
  <si>
    <t>CASH AVAILABLE FOR USE OF PROCEEDS:</t>
  </si>
  <si>
    <t>PLAYER PURCHASE ANALYSIS:</t>
  </si>
  <si>
    <t>OVERHEAD EXPENSES:</t>
  </si>
  <si>
    <t>Total Player Attendance</t>
  </si>
  <si>
    <t>TOTAL AVERAGE DOLLAR SPENT PER PLAYER</t>
  </si>
  <si>
    <t>TOTAL OVERHEAD EXPENSES</t>
  </si>
  <si>
    <t>Total Overhead Expenses</t>
  </si>
  <si>
    <r>
      <rPr>
        <b/>
        <i/>
        <u/>
        <sz val="10"/>
        <rFont val="Arial"/>
        <family val="2"/>
      </rPr>
      <t>Note</t>
    </r>
    <r>
      <rPr>
        <b/>
        <i/>
        <sz val="10"/>
        <rFont val="Arial"/>
        <family val="2"/>
      </rPr>
      <t>:</t>
    </r>
    <r>
      <rPr>
        <i/>
        <sz val="10"/>
        <rFont val="Arial"/>
        <family val="2"/>
      </rPr>
      <t xml:space="preserve">  A minimum use of proceeds of 10% based on gross receipts is required for all permitted organizations.</t>
    </r>
  </si>
  <si>
    <t>Average Player Attendance</t>
  </si>
  <si>
    <t>Minimum Use of Proceeds (UOP) Target</t>
  </si>
  <si>
    <t>Profit Available for Use of Proceeds (UOP)</t>
  </si>
  <si>
    <t>Total Payouts &amp; Other Expenses From Session</t>
  </si>
  <si>
    <r>
      <t>Average Amount Spent Per Player Per Session If Current Level of Attendance Is Maintained (</t>
    </r>
    <r>
      <rPr>
        <i/>
        <sz val="10"/>
        <rFont val="Arial"/>
        <family val="2"/>
      </rPr>
      <t>Instant Bingo Purchase Increase Only</t>
    </r>
    <r>
      <rPr>
        <sz val="10"/>
        <rFont val="Arial"/>
        <family val="2"/>
      </rPr>
      <t>)</t>
    </r>
  </si>
  <si>
    <t>Additional Players Needed Per Session If Current Average Amount Spent Per Player Is Maintained</t>
  </si>
  <si>
    <t>Average Bingo Paper/Electronic Bingo Device Purchase Per Player</t>
  </si>
  <si>
    <t>Percentage of Profit Available After All Expenses</t>
  </si>
  <si>
    <t>PROFIT GENERATED FROM BINGO SALES</t>
  </si>
  <si>
    <t>PERCENTAGE OF PROFIT FROM BINGO SALES</t>
  </si>
  <si>
    <r>
      <rPr>
        <b/>
        <i/>
        <u/>
        <sz val="10"/>
        <rFont val="Arial"/>
        <family val="2"/>
      </rPr>
      <t>Note</t>
    </r>
    <r>
      <rPr>
        <b/>
        <i/>
        <sz val="10"/>
        <rFont val="Arial"/>
        <family val="2"/>
      </rPr>
      <t>:</t>
    </r>
    <r>
      <rPr>
        <i/>
        <sz val="10"/>
        <rFont val="Arial"/>
        <family val="2"/>
      </rPr>
      <t xml:space="preserve">  For organizations meeting the minimum Use of Proceeds (UOP) target of 10%, the statewide average for the percentage of profit from bingo sales is 14.2%. </t>
    </r>
  </si>
  <si>
    <t>Bingo Prizes, Discount &amp; Door Prize Payouts</t>
  </si>
  <si>
    <t>Rental Charge For Electronic Bingo Device Per Session</t>
  </si>
  <si>
    <t>Percentage of Expense to Rent Electronic Bingo Device</t>
  </si>
  <si>
    <t>PROFIT GENERATED FROM INSTANT BINGO SALES</t>
  </si>
  <si>
    <t>PERCENTAGE OF PROFIT FROM INSTANT BINGO SALES</t>
  </si>
  <si>
    <r>
      <rPr>
        <b/>
        <i/>
        <u/>
        <sz val="10"/>
        <rFont val="Arial"/>
        <family val="2"/>
      </rPr>
      <t>Note</t>
    </r>
    <r>
      <rPr>
        <b/>
        <i/>
        <sz val="10"/>
        <rFont val="Arial"/>
        <family val="2"/>
      </rPr>
      <t>:</t>
    </r>
    <r>
      <rPr>
        <i/>
        <sz val="10"/>
        <rFont val="Arial"/>
        <family val="2"/>
      </rPr>
      <t xml:space="preserve">  For organizations meeting the minimum Use of Proceeds (UOP) target of 10%, the statewide average for the percentage of profit from instant bingo/seal card/pull-tab sales is 27.3%. </t>
    </r>
  </si>
  <si>
    <t>Average Raffle &amp; "Treasure Chest Raffle" Purchase Per Player</t>
  </si>
  <si>
    <t>Raffle &amp; "Treasure Chest Raffle" Sales</t>
  </si>
  <si>
    <t>Raffle &amp; "Treasure Chest Raffle" Payouts</t>
  </si>
  <si>
    <t>Additions to the Progressive Bingo Games</t>
  </si>
  <si>
    <t>PROFIT GENERATED FROM RAFFLE GAMES</t>
  </si>
  <si>
    <t>PERCENTAGE OF PROFIT FROM RAFFLE SALES</t>
  </si>
  <si>
    <t>PROFIT ANALYSIS FOR EACH ACTIVITY TYPE:</t>
  </si>
  <si>
    <t>OTHER SESSION SALES OR EXPENSES:</t>
  </si>
  <si>
    <r>
      <t>Average Amount Spent Per Player Per Session If Current Level of Attendance Is Maintained (</t>
    </r>
    <r>
      <rPr>
        <i/>
        <sz val="10"/>
        <rFont val="Arial"/>
        <family val="2"/>
      </rPr>
      <t>Bingo Paper Purchase Increase Only</t>
    </r>
    <r>
      <rPr>
        <sz val="10"/>
        <rFont val="Arial"/>
        <family val="2"/>
      </rPr>
      <t>)</t>
    </r>
  </si>
  <si>
    <t>BINGO SESSION INTERACTIVE ANALYSIS TOOL</t>
  </si>
  <si>
    <t>Electronic Bingo Device Sales</t>
  </si>
  <si>
    <t>Bingo Paper Sales</t>
  </si>
  <si>
    <t>Treasure Chest Raffle / Raffle</t>
  </si>
  <si>
    <t>Misc. Sales</t>
  </si>
  <si>
    <t>TOTAL FUNDS TO ACCOUNT FOR</t>
  </si>
  <si>
    <t>Bingo Prize Payout</t>
  </si>
  <si>
    <t>Bingo Progressive Prize Payout</t>
  </si>
  <si>
    <t>TOTAL BINGO PRIZE PAYOUT</t>
  </si>
  <si>
    <t>Treasure Chest Raffle / Raffle Prize Payout</t>
  </si>
  <si>
    <t>Electronic Bingo Device Rental Charge</t>
  </si>
  <si>
    <t>Bingo Progressive Game - Consolation Prize</t>
  </si>
  <si>
    <t>Total Addition Made to Bingo Progressive Games</t>
  </si>
  <si>
    <t>Bingo Progressive Sales (Memo Only)</t>
  </si>
  <si>
    <t>Number of Sessions Conducted</t>
  </si>
  <si>
    <t>Session #1</t>
  </si>
  <si>
    <t>Session #2</t>
  </si>
  <si>
    <t>Session #3</t>
  </si>
  <si>
    <t>Session #4</t>
  </si>
  <si>
    <t>Session #1 Total</t>
  </si>
  <si>
    <t>Session #2 Total</t>
  </si>
  <si>
    <t>Session #3 Total</t>
  </si>
  <si>
    <t>Session #4 Total</t>
  </si>
  <si>
    <t xml:space="preserve">INFORMATION:  </t>
  </si>
  <si>
    <t>Gross Receipts</t>
  </si>
  <si>
    <t>Audit &amp; Administration Fee</t>
  </si>
  <si>
    <t>Charitable Gaming Supplies</t>
  </si>
  <si>
    <t>Other Gaming Expense</t>
  </si>
  <si>
    <t>Total Expense (Fixed + Variable)</t>
  </si>
  <si>
    <t>Target UOP (minimum requirement)</t>
  </si>
  <si>
    <t>Net Receipts available for UOP</t>
  </si>
  <si>
    <t>36.</t>
  </si>
  <si>
    <t>37.</t>
  </si>
  <si>
    <t>38.</t>
  </si>
  <si>
    <t>39.</t>
  </si>
  <si>
    <t>40.</t>
  </si>
  <si>
    <t>41.</t>
  </si>
  <si>
    <t>42.</t>
  </si>
  <si>
    <t>43.</t>
  </si>
  <si>
    <t>44.</t>
  </si>
  <si>
    <t>45.</t>
  </si>
  <si>
    <t>DIFFERENCE BETWEEN PROFIT (LINE 42) &amp;
MINIMUM USE OF PROCEEDS (UOP) TARGET (LINE 44)</t>
  </si>
  <si>
    <t>Amount of Reduction of Prize Payouts or Overhead Expense per Session If Current Level of Attendance Is Maintained</t>
  </si>
  <si>
    <t xml:space="preserve">Bingo Paper &amp; Electronic Bingo Device Sales </t>
  </si>
  <si>
    <t>The information contained within this interactive analysis tool details whether each group of bingo sessions is profitable.  The session reconciliation summary tab within this workbook compiles the data for which these results are based on.</t>
  </si>
  <si>
    <t>OFFICE OF CHARITABLE AND REGULATORY PROGRAMS</t>
  </si>
  <si>
    <t>Session #1
(Mon, AM)</t>
  </si>
  <si>
    <t>Session #2
(Mon, PM)</t>
  </si>
  <si>
    <t>Session #3
(Tues, AM)</t>
  </si>
  <si>
    <t>Session #4
(Tues, PM)</t>
  </si>
  <si>
    <t>DISCLAIMER:</t>
  </si>
  <si>
    <t>SESSION RECONCILIATION SUMMARY</t>
  </si>
  <si>
    <t>DISCLAIMER</t>
  </si>
  <si>
    <t>VIRGINIA DEPARTMENT OF AGRICULTURE AND CONSUMER SERVICES</t>
  </si>
  <si>
    <r>
      <t xml:space="preserve">The Bingo Session Interactive Analysis Tool is designed to illustrate financial information to the user as it pertains to a bingo session, based on the user's input of data.  The data entered into the tool and any conclusion drawn from the information provided by tool is the sole responsibility of the user and the Virginia Department of Agriculture and Consumer Services (VDACS) specifically disclaims any liability for the use of the Bingo Session Interactive Analysis Tool or the conclusions drawn from the use of the Bingo Session Interactive Analysis Tool.  The Bingo Session Interactive Analysis Tool is for educational purposes only and should be used as such.  It cannot predict with accuracy how a game will be used or its profitability.  </t>
    </r>
    <r>
      <rPr>
        <sz val="10"/>
        <color rgb="FFFF0000"/>
        <rFont val="Arial"/>
        <family val="2"/>
      </rPr>
      <t>VDACS DOES NOT MAKE ANY WARRANTIES CONCERNING THE USE OF BINGO SESSION INTERACTIVE ANALYSIS TOOL, AND SPECIFICALLY DISCLAIMS ALL WARRANTIES, EXPRESS OR IMPLIED.</t>
    </r>
  </si>
  <si>
    <r>
      <rPr>
        <b/>
        <u/>
        <sz val="10"/>
        <rFont val="Arial"/>
        <family val="2"/>
      </rPr>
      <t xml:space="preserve">DISCLAIMER
</t>
    </r>
    <r>
      <rPr>
        <sz val="10"/>
        <rFont val="Arial"/>
        <family val="2"/>
      </rPr>
      <t xml:space="preserve">
The Bingo Session Interactive Analysis Tool is designed to illustrate financial information to the user as it pertains to a bingo session, based on the user's input of data.  The data entered into the tool and any conclusion drawn from the information provided by tool is the sole responsibility of the user and the Virginia Department of Agriculture and Consumer Services (VDACS) specifically disclaims any liability for the use of the Bingo Session Interactive Analysis Tool or the conclusions drawn from the use of the Bingo Session Interactive Analysis Tool.  The Bingo Session Interactive Analysis Tool is for educational purposes only and should be used as such.  It cannot predict with accuracy how a game will be used or its profitability.  </t>
    </r>
    <r>
      <rPr>
        <sz val="10"/>
        <color rgb="FFFF0000"/>
        <rFont val="Arial"/>
        <family val="2"/>
      </rPr>
      <t>VDACS DOES NOT MAKE ANY WARRANTIES CONCERNING THE USE OF BINGO SESSION INTERACTIVE ANALYSIS TOOL, AND SPECIFICALLY DISCLAIMS ALL WARRANTIES, EXPRESS OR IMPLIED.</t>
    </r>
  </si>
  <si>
    <t>Total Addition Made to Treasure Chest Raffle Progressive Games</t>
  </si>
  <si>
    <t>Paper Instant Bingo Sales</t>
  </si>
  <si>
    <t>Electronic Pull-Tabs</t>
  </si>
  <si>
    <t>Line 2</t>
  </si>
  <si>
    <t>Line 3d</t>
  </si>
  <si>
    <t>Line 4</t>
  </si>
  <si>
    <t>Line 6</t>
  </si>
  <si>
    <t>Line 5</t>
  </si>
  <si>
    <t>Line 7</t>
  </si>
  <si>
    <t>Line 8</t>
  </si>
  <si>
    <t>Line 10</t>
  </si>
  <si>
    <t>Line 12</t>
  </si>
  <si>
    <t>Line 13</t>
  </si>
  <si>
    <t>Line 14a</t>
  </si>
  <si>
    <t>Line 14b</t>
  </si>
  <si>
    <t>Decision Bingo Prize Payout</t>
  </si>
  <si>
    <t>Line 14c</t>
  </si>
  <si>
    <t>Line 14d</t>
  </si>
  <si>
    <t>Line 15</t>
  </si>
  <si>
    <t>Paper Instant Bingo Prize Payout</t>
  </si>
  <si>
    <t>Electronic Pull-Tabs Payout</t>
  </si>
  <si>
    <t>Line 16</t>
  </si>
  <si>
    <t>Line 17</t>
  </si>
  <si>
    <t>Line 18c</t>
  </si>
  <si>
    <t>Total Door Prize Payout</t>
  </si>
  <si>
    <t>Line 19</t>
  </si>
  <si>
    <t>Line 20</t>
  </si>
  <si>
    <t>Amt Withheld for Change Fund</t>
  </si>
  <si>
    <t>Line 23</t>
  </si>
  <si>
    <t>Line 24</t>
  </si>
  <si>
    <t>N/A</t>
  </si>
  <si>
    <t>Line 25</t>
  </si>
  <si>
    <t>Information Entries (Page 2)</t>
  </si>
  <si>
    <t>Information Entries (Page 1)</t>
  </si>
  <si>
    <t>Line 1</t>
  </si>
  <si>
    <t>Corresponding Line on Form 103</t>
  </si>
  <si>
    <r>
      <t xml:space="preserve">Electronic Bingo Device Sales </t>
    </r>
    <r>
      <rPr>
        <i/>
        <sz val="10"/>
        <rFont val="Arial"/>
        <family val="2"/>
      </rPr>
      <t>(Included in line 11 above)</t>
    </r>
  </si>
  <si>
    <r>
      <t xml:space="preserve">Electronic Pull-Tab Sales </t>
    </r>
    <r>
      <rPr>
        <i/>
        <sz val="10"/>
        <rFont val="Arial"/>
        <family val="2"/>
      </rPr>
      <t>(Do not use Cash-In Figures)</t>
    </r>
  </si>
  <si>
    <r>
      <t xml:space="preserve">Electronic Pull-Tab Payouts </t>
    </r>
    <r>
      <rPr>
        <i/>
        <sz val="10"/>
        <rFont val="Arial"/>
        <family val="2"/>
      </rPr>
      <t>(Do not use Cash-Out Figures)</t>
    </r>
  </si>
  <si>
    <t>PROFIT GENERATED FROM ELECTRONIC PULL-TAB SALES</t>
  </si>
  <si>
    <t>PERCENTAGE OF PROFIT FROM ELECTORNIC PULL-TAB SALES</t>
  </si>
  <si>
    <r>
      <rPr>
        <b/>
        <i/>
        <u/>
        <sz val="10"/>
        <rFont val="Arial"/>
        <family val="2"/>
      </rPr>
      <t>Note</t>
    </r>
    <r>
      <rPr>
        <b/>
        <i/>
        <sz val="10"/>
        <rFont val="Arial"/>
        <family val="2"/>
      </rPr>
      <t>:</t>
    </r>
    <r>
      <rPr>
        <i/>
        <sz val="10"/>
        <rFont val="Arial"/>
        <family val="2"/>
      </rPr>
      <t xml:space="preserve">  This fee is based on 1.375% of the gross receipts.</t>
    </r>
  </si>
  <si>
    <t>Place a "X" on the line if the organization is a volunteer fire department, volunteer medical services agency (i.e. rescue squad) or auxiliary unit.</t>
  </si>
  <si>
    <t>Session Name</t>
  </si>
  <si>
    <t>Additions to the "Treasure Chest Raffle" Progressive Games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</si>
</sst>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_);[Red]\(0\)"/>
    <numFmt numFmtId="168" formatCode="m/d;@"/>
  </numFmts>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Comic Sans MS"/>
      <family val="4"/>
    </font>
    <font>
      <sz val="9"/>
      <name val="Bookman Old Style"/>
      <family val="1"/>
    </font>
    <font>
      <sz val="10"/>
      <name val="Bookman Old Style"/>
      <family val="1"/>
    </font>
    <font>
      <sz val="10"/>
      <name val="Arial"/>
      <family val="2"/>
    </font>
    <font>
      <sz val="11"/>
      <color theme="1"/>
      <name val="Calibri"/>
      <family val="2"/>
      <scheme val="minor"/>
    </font>
    <font>
      <sz val="8"/>
      <color theme="1"/>
      <name val="Arial"/>
      <family val="2"/>
    </font>
    <font>
      <sz val="12"/>
      <name val="CG Times"/>
    </font>
    <font>
      <b/>
      <sz val="10"/>
      <name val="Arial"/>
      <family val="2"/>
    </font>
    <font>
      <b/>
      <sz val="11"/>
      <name val="Arial"/>
      <family val="2"/>
    </font>
    <font>
      <b/>
      <sz val="13"/>
      <name val="Arial"/>
      <family val="2"/>
    </font>
    <font>
      <i/>
      <sz val="10"/>
      <name val="Arial"/>
      <family val="2"/>
    </font>
    <font>
      <sz val="11"/>
      <name val="Arial"/>
      <family val="2"/>
    </font>
    <font>
      <u/>
      <sz val="10"/>
      <name val="Arial"/>
      <family val="2"/>
    </font>
    <font>
      <sz val="10"/>
      <color rgb="FFFF0000"/>
      <name val="Arial"/>
      <family val="2"/>
    </font>
    <font>
      <b/>
      <sz val="10"/>
      <color rgb="FFFF0000"/>
      <name val="Arial"/>
      <family val="2"/>
    </font>
    <font>
      <sz val="10"/>
      <name val="Arial"/>
      <family val="2"/>
    </font>
    <font>
      <b/>
      <i/>
      <sz val="10"/>
      <name val="Arial"/>
      <family val="2"/>
    </font>
    <font>
      <b/>
      <i/>
      <u/>
      <sz val="10"/>
      <name val="Arial"/>
      <family val="2"/>
    </font>
    <font>
      <b/>
      <sz val="11"/>
      <name val="Arial Narrow"/>
      <family val="2"/>
    </font>
    <font>
      <b/>
      <sz val="10"/>
      <name val="Arial Narrow"/>
      <family val="2"/>
    </font>
    <font>
      <b/>
      <u/>
      <sz val="10"/>
      <name val="Arial"/>
      <family val="2"/>
    </font>
    <font>
      <sz val="13"/>
      <name val="Arial"/>
      <family val="2"/>
    </font>
    <font>
      <b/>
      <i/>
      <sz val="9"/>
      <name val="Arial Narrow"/>
      <family val="2"/>
    </font>
  </fonts>
  <fills count="25">
    <fill>
      <patternFill patternType="none"/>
    </fill>
    <fill>
      <patternFill patternType="gray125"/>
    </fill>
    <fill>
      <patternFill patternType="solid">
        <fgColor indexed="22"/>
        <bgColor indexed="64"/>
      </patternFill>
    </fill>
    <fill>
      <patternFill patternType="gray0625">
        <bgColor indexed="9"/>
      </patternFill>
    </fill>
    <fill>
      <patternFill patternType="gray06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rgb="FFFFFF66"/>
        <bgColor indexed="64"/>
      </patternFill>
    </fill>
    <fill>
      <patternFill patternType="solid">
        <fgColor rgb="FFB1A0C7"/>
        <bgColor indexed="64"/>
      </patternFill>
    </fill>
  </fills>
  <borders count="3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top/>
      <bottom style="thin">
        <color auto="1"/>
      </bottom>
      <diagonal/>
    </border>
    <border>
      <left/>
      <right style="medium">
        <color indexed="64"/>
      </right>
      <top style="thin">
        <color indexed="64"/>
      </top>
      <bottom/>
      <diagonal/>
    </border>
    <border>
      <left/>
      <right/>
      <top style="double">
        <color indexed="64"/>
      </top>
      <bottom style="thin">
        <color indexed="64"/>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390">
    <xf numFmtId="0" fontId="0" fillId="0" borderId="0"/>
    <xf numFmtId="44" fontId="5"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11" fillId="0" borderId="0"/>
    <xf numFmtId="43" fontId="10" fillId="0" borderId="0" applyFont="0" applyFill="0" applyBorder="0" applyAlignment="0" applyProtection="0"/>
    <xf numFmtId="44" fontId="10" fillId="0" borderId="0" applyFont="0" applyFill="0" applyBorder="0" applyAlignment="0" applyProtection="0"/>
    <xf numFmtId="0" fontId="12"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1" fillId="0" borderId="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1" fillId="18" borderId="9" applyNumberFormat="0" applyFont="0" applyAlignment="0" applyProtection="0"/>
    <xf numFmtId="0" fontId="13" fillId="0" borderId="0"/>
    <xf numFmtId="0" fontId="5" fillId="0" borderId="0"/>
    <xf numFmtId="0" fontId="4" fillId="0" borderId="0"/>
    <xf numFmtId="0" fontId="4" fillId="0" borderId="0"/>
    <xf numFmtId="0" fontId="4"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18" borderId="9" applyNumberFormat="0" applyFont="0" applyAlignment="0" applyProtection="0"/>
    <xf numFmtId="0" fontId="4" fillId="0" borderId="0"/>
    <xf numFmtId="0" fontId="10" fillId="0" borderId="0"/>
    <xf numFmtId="0" fontId="1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0" fontId="5" fillId="0" borderId="0"/>
    <xf numFmtId="44" fontId="5" fillId="0" borderId="0" applyFont="0" applyFill="0" applyBorder="0" applyAlignment="0" applyProtection="0"/>
    <xf numFmtId="0" fontId="3"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0" borderId="0"/>
    <xf numFmtId="0" fontId="3" fillId="0" borderId="0"/>
    <xf numFmtId="0" fontId="3" fillId="0" borderId="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18" borderId="9" applyNumberFormat="0" applyFont="0" applyAlignment="0" applyProtection="0"/>
    <xf numFmtId="0" fontId="3" fillId="0" borderId="0"/>
    <xf numFmtId="0" fontId="5" fillId="0" borderId="0"/>
    <xf numFmtId="0" fontId="5" fillId="0" borderId="0"/>
    <xf numFmtId="9" fontId="22" fillId="0" borderId="0" applyFont="0" applyFill="0" applyBorder="0" applyAlignment="0" applyProtection="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18" borderId="9" applyNumberFormat="0" applyFont="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18" borderId="9" applyNumberFormat="0" applyFont="0" applyAlignment="0" applyProtection="0"/>
    <xf numFmtId="0" fontId="1" fillId="0" borderId="0"/>
    <xf numFmtId="0" fontId="1" fillId="0" borderId="0"/>
    <xf numFmtId="0" fontId="1" fillId="0" borderId="0"/>
    <xf numFmtId="0" fontId="1" fillId="0" borderId="0"/>
  </cellStyleXfs>
  <cellXfs count="482">
    <xf numFmtId="0" fontId="0" fillId="0" borderId="0" xfId="0"/>
    <xf numFmtId="14" fontId="8" fillId="3" borderId="4" xfId="0" applyNumberFormat="1" applyFont="1" applyFill="1" applyBorder="1"/>
    <xf numFmtId="164" fontId="9" fillId="3" borderId="5" xfId="1" applyNumberFormat="1" applyFont="1" applyFill="1" applyBorder="1"/>
    <xf numFmtId="164" fontId="8" fillId="3" borderId="5" xfId="1" applyNumberFormat="1" applyFont="1" applyFill="1" applyBorder="1"/>
    <xf numFmtId="14" fontId="0" fillId="0" borderId="0" xfId="0" applyNumberFormat="1" applyAlignment="1">
      <alignment horizontal="center"/>
    </xf>
    <xf numFmtId="164" fontId="5" fillId="0" borderId="0" xfId="1" applyNumberFormat="1"/>
    <xf numFmtId="164" fontId="5" fillId="0" borderId="0" xfId="1" applyNumberFormat="1" applyFill="1"/>
    <xf numFmtId="164" fontId="0" fillId="0" borderId="0" xfId="0" applyNumberFormat="1"/>
    <xf numFmtId="0" fontId="10" fillId="0" borderId="18" xfId="305" applyBorder="1" applyProtection="1"/>
    <xf numFmtId="0" fontId="16" fillId="0" borderId="18" xfId="305" applyFont="1" applyBorder="1" applyAlignment="1" applyProtection="1">
      <alignment horizontal="right"/>
    </xf>
    <xf numFmtId="166" fontId="10" fillId="0" borderId="0" xfId="305" applyNumberFormat="1" applyProtection="1"/>
    <xf numFmtId="0" fontId="10" fillId="2" borderId="0" xfId="305" applyFill="1" applyProtection="1"/>
    <xf numFmtId="0" fontId="14" fillId="0" borderId="19" xfId="305" applyFont="1" applyBorder="1" applyProtection="1"/>
    <xf numFmtId="0" fontId="10" fillId="2" borderId="0" xfId="305" applyFont="1" applyFill="1" applyProtection="1"/>
    <xf numFmtId="164" fontId="0" fillId="0" borderId="0" xfId="0" applyNumberFormat="1" applyAlignment="1">
      <alignment horizontal="center"/>
    </xf>
    <xf numFmtId="166" fontId="10" fillId="0" borderId="17" xfId="305" applyNumberFormat="1" applyBorder="1" applyProtection="1"/>
    <xf numFmtId="0" fontId="10" fillId="0" borderId="0" xfId="305" applyProtection="1"/>
    <xf numFmtId="0" fontId="14" fillId="0" borderId="18" xfId="305" applyFont="1" applyBorder="1" applyProtection="1"/>
    <xf numFmtId="1" fontId="10" fillId="0" borderId="0" xfId="305" applyNumberFormat="1" applyFill="1" applyBorder="1" applyAlignment="1" applyProtection="1">
      <alignment horizontal="center"/>
    </xf>
    <xf numFmtId="1" fontId="10" fillId="0" borderId="0" xfId="305" applyNumberFormat="1" applyBorder="1" applyProtection="1"/>
    <xf numFmtId="166" fontId="10" fillId="2" borderId="0" xfId="305" applyNumberFormat="1" applyFill="1" applyProtection="1"/>
    <xf numFmtId="0" fontId="14" fillId="0" borderId="7" xfId="305" applyFont="1" applyFill="1" applyBorder="1" applyAlignment="1" applyProtection="1">
      <alignment horizontal="center"/>
    </xf>
    <xf numFmtId="0" fontId="14" fillId="0" borderId="7" xfId="305" applyFont="1" applyFill="1" applyBorder="1" applyAlignment="1" applyProtection="1">
      <alignment horizontal="left" indent="1"/>
    </xf>
    <xf numFmtId="0" fontId="10" fillId="0" borderId="15" xfId="305" applyBorder="1" applyProtection="1"/>
    <xf numFmtId="0" fontId="10" fillId="0" borderId="0" xfId="305" applyBorder="1" applyAlignment="1" applyProtection="1">
      <alignment vertical="center"/>
    </xf>
    <xf numFmtId="0" fontId="14" fillId="0" borderId="0" xfId="305" applyFont="1" applyFill="1" applyBorder="1" applyProtection="1"/>
    <xf numFmtId="0" fontId="14" fillId="0" borderId="0" xfId="305" applyFont="1" applyFill="1" applyBorder="1" applyAlignment="1" applyProtection="1">
      <alignment horizontal="center"/>
    </xf>
    <xf numFmtId="0" fontId="10" fillId="2" borderId="0" xfId="305" applyFill="1" applyAlignment="1" applyProtection="1">
      <alignment vertical="center"/>
    </xf>
    <xf numFmtId="0" fontId="10" fillId="2" borderId="0" xfId="305" applyFill="1" applyBorder="1" applyAlignment="1" applyProtection="1">
      <alignment vertical="center"/>
    </xf>
    <xf numFmtId="49" fontId="10" fillId="0" borderId="14" xfId="305" applyNumberFormat="1" applyFont="1" applyBorder="1" applyAlignment="1" applyProtection="1">
      <alignment horizontal="center"/>
    </xf>
    <xf numFmtId="0" fontId="10" fillId="0" borderId="0" xfId="305" applyFill="1" applyBorder="1" applyProtection="1"/>
    <xf numFmtId="0" fontId="14" fillId="0" borderId="0" xfId="305" applyFont="1" applyFill="1" applyBorder="1" applyAlignment="1" applyProtection="1">
      <alignment horizontal="left" indent="1"/>
    </xf>
    <xf numFmtId="0" fontId="14" fillId="0" borderId="14" xfId="305" applyFont="1" applyFill="1" applyBorder="1" applyAlignment="1" applyProtection="1">
      <alignment horizontal="left" indent="1"/>
    </xf>
    <xf numFmtId="0" fontId="10" fillId="0" borderId="0" xfId="305" applyFill="1" applyProtection="1"/>
    <xf numFmtId="0" fontId="10" fillId="2" borderId="0" xfId="305" applyFont="1" applyFill="1" applyBorder="1" applyAlignment="1" applyProtection="1">
      <alignment vertical="center"/>
    </xf>
    <xf numFmtId="0" fontId="10" fillId="2" borderId="0" xfId="305" applyFill="1" applyAlignment="1" applyProtection="1">
      <alignment vertical="center" wrapText="1"/>
    </xf>
    <xf numFmtId="0" fontId="10" fillId="2" borderId="0" xfId="305" applyFill="1" applyBorder="1" applyAlignment="1" applyProtection="1">
      <alignment vertical="center" wrapText="1"/>
    </xf>
    <xf numFmtId="0" fontId="10" fillId="2" borderId="0" xfId="305" applyFont="1" applyFill="1" applyBorder="1" applyProtection="1"/>
    <xf numFmtId="0" fontId="10" fillId="0" borderId="15" xfId="305" applyBorder="1" applyAlignment="1" applyProtection="1">
      <alignment vertical="top" wrapText="1"/>
    </xf>
    <xf numFmtId="0" fontId="10" fillId="0" borderId="14" xfId="305" applyBorder="1" applyAlignment="1" applyProtection="1">
      <alignment vertical="top" wrapText="1"/>
    </xf>
    <xf numFmtId="166" fontId="10" fillId="0" borderId="15" xfId="305" applyNumberFormat="1" applyBorder="1" applyProtection="1"/>
    <xf numFmtId="0" fontId="14" fillId="0" borderId="0" xfId="305" applyFont="1" applyBorder="1" applyProtection="1"/>
    <xf numFmtId="0" fontId="10" fillId="0" borderId="14" xfId="305" applyBorder="1" applyProtection="1"/>
    <xf numFmtId="0" fontId="10" fillId="2" borderId="0" xfId="305" applyFill="1" applyBorder="1" applyProtection="1"/>
    <xf numFmtId="0" fontId="10" fillId="0" borderId="0" xfId="305" applyBorder="1" applyProtection="1"/>
    <xf numFmtId="3" fontId="0" fillId="0" borderId="0" xfId="0" applyNumberFormat="1" applyAlignment="1">
      <alignment horizontal="center"/>
    </xf>
    <xf numFmtId="3" fontId="9" fillId="3" borderId="5" xfId="0" applyNumberFormat="1" applyFont="1" applyFill="1" applyBorder="1" applyAlignment="1">
      <alignment horizontal="center"/>
    </xf>
    <xf numFmtId="164" fontId="9" fillId="3" borderId="5" xfId="0" applyNumberFormat="1" applyFont="1" applyFill="1" applyBorder="1" applyAlignment="1">
      <alignment horizontal="center"/>
    </xf>
    <xf numFmtId="164" fontId="9" fillId="0" borderId="0" xfId="0" applyNumberFormat="1" applyFont="1" applyFill="1"/>
    <xf numFmtId="0" fontId="10" fillId="0" borderId="0" xfId="305" applyFont="1" applyFill="1" applyBorder="1" applyAlignment="1" applyProtection="1">
      <alignment horizontal="left"/>
    </xf>
    <xf numFmtId="0" fontId="10" fillId="0" borderId="0" xfId="305" applyFont="1" applyBorder="1" applyAlignment="1" applyProtection="1">
      <alignment horizontal="left"/>
    </xf>
    <xf numFmtId="0" fontId="14" fillId="0" borderId="11" xfId="305" applyFont="1" applyBorder="1" applyAlignment="1" applyProtection="1"/>
    <xf numFmtId="49" fontId="5" fillId="0" borderId="14" xfId="305" applyNumberFormat="1" applyFont="1" applyBorder="1" applyAlignment="1" applyProtection="1">
      <alignment horizontal="center"/>
    </xf>
    <xf numFmtId="49" fontId="5" fillId="0" borderId="14" xfId="305" applyNumberFormat="1" applyFont="1" applyFill="1" applyBorder="1" applyAlignment="1" applyProtection="1">
      <alignment horizontal="center"/>
    </xf>
    <xf numFmtId="49" fontId="5" fillId="0" borderId="0" xfId="305" applyNumberFormat="1" applyFont="1" applyBorder="1" applyAlignment="1" applyProtection="1">
      <alignment horizontal="center"/>
    </xf>
    <xf numFmtId="0" fontId="14" fillId="0" borderId="0" xfId="305" applyFont="1" applyBorder="1" applyAlignment="1" applyProtection="1"/>
    <xf numFmtId="10" fontId="10" fillId="0" borderId="0" xfId="305" applyNumberFormat="1" applyBorder="1" applyAlignment="1" applyProtection="1">
      <alignment horizontal="center"/>
    </xf>
    <xf numFmtId="10" fontId="10" fillId="0" borderId="0" xfId="305" applyNumberFormat="1" applyBorder="1" applyProtection="1"/>
    <xf numFmtId="166" fontId="10" fillId="0" borderId="0" xfId="305" applyNumberFormat="1" applyBorder="1" applyProtection="1"/>
    <xf numFmtId="49" fontId="5" fillId="0" borderId="12" xfId="305" applyNumberFormat="1" applyFont="1" applyBorder="1" applyAlignment="1" applyProtection="1">
      <alignment horizontal="center"/>
    </xf>
    <xf numFmtId="164" fontId="18" fillId="0" borderId="0" xfId="0" applyNumberFormat="1" applyFont="1" applyFill="1"/>
    <xf numFmtId="0" fontId="5" fillId="2" borderId="0" xfId="305" applyFont="1" applyFill="1" applyBorder="1" applyProtection="1"/>
    <xf numFmtId="8" fontId="19" fillId="0" borderId="0" xfId="305" applyNumberFormat="1" applyFont="1" applyFill="1" applyBorder="1" applyAlignment="1" applyProtection="1">
      <alignment horizontal="center"/>
    </xf>
    <xf numFmtId="5" fontId="19" fillId="0" borderId="0" xfId="305" applyNumberFormat="1" applyFont="1" applyFill="1" applyBorder="1" applyAlignment="1" applyProtection="1">
      <alignment horizontal="center"/>
    </xf>
    <xf numFmtId="0" fontId="19" fillId="0" borderId="0" xfId="305" applyFont="1" applyFill="1" applyBorder="1" applyProtection="1"/>
    <xf numFmtId="7" fontId="19" fillId="0" borderId="0" xfId="305" applyNumberFormat="1" applyFont="1" applyFill="1" applyBorder="1" applyAlignment="1" applyProtection="1">
      <alignment horizontal="center"/>
    </xf>
    <xf numFmtId="1" fontId="5" fillId="0" borderId="0" xfId="305" applyNumberFormat="1" applyFont="1" applyFill="1" applyBorder="1" applyAlignment="1" applyProtection="1">
      <alignment horizontal="center" vertical="center" wrapText="1"/>
    </xf>
    <xf numFmtId="0" fontId="5" fillId="0" borderId="0" xfId="305" applyFont="1" applyFill="1" applyBorder="1" applyProtection="1"/>
    <xf numFmtId="0" fontId="5" fillId="0" borderId="0" xfId="305" applyFont="1" applyFill="1" applyBorder="1" applyAlignment="1" applyProtection="1">
      <alignment horizontal="center" vertical="center" wrapText="1"/>
    </xf>
    <xf numFmtId="0" fontId="14" fillId="0" borderId="15" xfId="305" applyFont="1" applyFill="1" applyBorder="1" applyAlignment="1" applyProtection="1">
      <alignment horizontal="left"/>
    </xf>
    <xf numFmtId="10" fontId="21" fillId="0" borderId="0" xfId="305" applyNumberFormat="1" applyFont="1" applyFill="1" applyBorder="1" applyAlignment="1" applyProtection="1">
      <alignment horizontal="center"/>
    </xf>
    <xf numFmtId="0" fontId="5" fillId="2" borderId="0" xfId="305" applyFont="1" applyFill="1" applyProtection="1"/>
    <xf numFmtId="164" fontId="10" fillId="2" borderId="0" xfId="305" applyNumberFormat="1" applyFill="1" applyBorder="1" applyAlignment="1" applyProtection="1">
      <alignment vertical="center"/>
    </xf>
    <xf numFmtId="0" fontId="5" fillId="0" borderId="0" xfId="305" applyFont="1" applyFill="1" applyBorder="1" applyAlignment="1" applyProtection="1">
      <alignment horizontal="center"/>
    </xf>
    <xf numFmtId="167" fontId="5" fillId="0" borderId="0" xfId="305" applyNumberFormat="1" applyFont="1" applyFill="1" applyBorder="1" applyAlignment="1" applyProtection="1">
      <alignment horizontal="center"/>
    </xf>
    <xf numFmtId="166" fontId="5" fillId="0" borderId="15" xfId="305" applyNumberFormat="1" applyFont="1" applyBorder="1" applyProtection="1"/>
    <xf numFmtId="165" fontId="5" fillId="0" borderId="0" xfId="305" applyNumberFormat="1" applyFont="1" applyFill="1" applyBorder="1" applyAlignment="1" applyProtection="1">
      <alignment horizontal="center"/>
    </xf>
    <xf numFmtId="7" fontId="5" fillId="0" borderId="0" xfId="305" applyNumberFormat="1" applyFont="1" applyFill="1" applyBorder="1" applyAlignment="1" applyProtection="1">
      <alignment horizontal="center"/>
    </xf>
    <xf numFmtId="49" fontId="14" fillId="0" borderId="14" xfId="305" applyNumberFormat="1" applyFont="1" applyFill="1" applyBorder="1" applyAlignment="1" applyProtection="1">
      <alignment horizontal="center"/>
    </xf>
    <xf numFmtId="166" fontId="14" fillId="0" borderId="15" xfId="305" applyNumberFormat="1" applyFont="1" applyFill="1" applyBorder="1" applyProtection="1"/>
    <xf numFmtId="0" fontId="5" fillId="0" borderId="14" xfId="305" applyFont="1" applyFill="1" applyBorder="1" applyProtection="1"/>
    <xf numFmtId="8" fontId="5" fillId="0" borderId="0" xfId="305" applyNumberFormat="1" applyFont="1" applyFill="1" applyBorder="1" applyAlignment="1" applyProtection="1">
      <alignment horizontal="center"/>
    </xf>
    <xf numFmtId="5" fontId="5" fillId="0" borderId="0" xfId="305" applyNumberFormat="1" applyFont="1" applyFill="1" applyBorder="1" applyAlignment="1" applyProtection="1">
      <alignment horizontal="center"/>
    </xf>
    <xf numFmtId="49" fontId="14" fillId="0" borderId="14" xfId="305" applyNumberFormat="1" applyFont="1" applyBorder="1" applyAlignment="1" applyProtection="1">
      <alignment horizontal="center"/>
    </xf>
    <xf numFmtId="165" fontId="14" fillId="0" borderId="0" xfId="305" applyNumberFormat="1" applyFont="1" applyFill="1" applyBorder="1" applyAlignment="1" applyProtection="1">
      <alignment horizontal="center"/>
    </xf>
    <xf numFmtId="7" fontId="14" fillId="0" borderId="0" xfId="305" applyNumberFormat="1" applyFont="1" applyFill="1" applyBorder="1" applyAlignment="1" applyProtection="1">
      <alignment horizontal="center"/>
    </xf>
    <xf numFmtId="166" fontId="14" fillId="0" borderId="15" xfId="305" applyNumberFormat="1" applyFont="1" applyBorder="1" applyProtection="1"/>
    <xf numFmtId="9" fontId="14" fillId="0" borderId="0" xfId="305" applyNumberFormat="1" applyFont="1" applyFill="1" applyBorder="1" applyAlignment="1" applyProtection="1">
      <alignment horizontal="center"/>
    </xf>
    <xf numFmtId="166" fontId="14" fillId="0" borderId="0" xfId="305" applyNumberFormat="1" applyFont="1" applyFill="1" applyBorder="1" applyAlignment="1" applyProtection="1">
      <alignment horizontal="center"/>
    </xf>
    <xf numFmtId="9" fontId="5" fillId="0" borderId="0" xfId="305" applyNumberFormat="1" applyFont="1" applyFill="1" applyBorder="1" applyAlignment="1" applyProtection="1">
      <alignment horizontal="center"/>
    </xf>
    <xf numFmtId="166" fontId="5" fillId="0" borderId="0" xfId="305" applyNumberFormat="1" applyFont="1" applyFill="1" applyBorder="1" applyAlignment="1" applyProtection="1">
      <alignment horizontal="center"/>
    </xf>
    <xf numFmtId="10" fontId="14" fillId="0" borderId="0" xfId="305" applyNumberFormat="1" applyFont="1" applyFill="1" applyBorder="1" applyAlignment="1" applyProtection="1">
      <alignment horizontal="center"/>
    </xf>
    <xf numFmtId="0" fontId="5" fillId="0" borderId="14" xfId="305" applyFont="1" applyBorder="1" applyProtection="1"/>
    <xf numFmtId="0" fontId="5" fillId="0" borderId="7" xfId="305" applyFont="1" applyBorder="1" applyAlignment="1" applyProtection="1">
      <alignment horizontal="left"/>
    </xf>
    <xf numFmtId="0" fontId="5" fillId="0" borderId="0" xfId="305" applyFont="1" applyBorder="1" applyProtection="1"/>
    <xf numFmtId="0" fontId="5" fillId="0" borderId="0" xfId="305" applyFont="1" applyFill="1" applyProtection="1"/>
    <xf numFmtId="6" fontId="5" fillId="0" borderId="0" xfId="305" applyNumberFormat="1" applyFont="1" applyBorder="1" applyAlignment="1" applyProtection="1">
      <alignment horizontal="center"/>
    </xf>
    <xf numFmtId="6" fontId="5" fillId="0" borderId="0" xfId="305" applyNumberFormat="1" applyFont="1" applyBorder="1" applyProtection="1"/>
    <xf numFmtId="166" fontId="5" fillId="0" borderId="0" xfId="305" applyNumberFormat="1" applyFont="1" applyBorder="1" applyAlignment="1" applyProtection="1">
      <alignment horizontal="center"/>
    </xf>
    <xf numFmtId="0" fontId="5" fillId="0" borderId="15" xfId="305" applyFont="1" applyFill="1" applyBorder="1" applyProtection="1"/>
    <xf numFmtId="49" fontId="5" fillId="0" borderId="14" xfId="305" applyNumberFormat="1" applyFont="1" applyBorder="1" applyAlignment="1" applyProtection="1">
      <alignment horizontal="left"/>
    </xf>
    <xf numFmtId="0" fontId="17" fillId="0" borderId="0" xfId="305" applyFont="1" applyBorder="1" applyProtection="1"/>
    <xf numFmtId="166" fontId="5" fillId="0" borderId="15" xfId="305" applyNumberFormat="1" applyFont="1" applyFill="1" applyBorder="1" applyProtection="1"/>
    <xf numFmtId="165" fontId="5" fillId="0" borderId="15" xfId="305" applyNumberFormat="1" applyFont="1" applyBorder="1" applyAlignment="1" applyProtection="1">
      <alignment horizontal="left"/>
    </xf>
    <xf numFmtId="0" fontId="5" fillId="0" borderId="0" xfId="305" applyFont="1" applyFill="1" applyBorder="1" applyAlignment="1" applyProtection="1"/>
    <xf numFmtId="0" fontId="5" fillId="0" borderId="11" xfId="305" applyFont="1" applyBorder="1" applyProtection="1"/>
    <xf numFmtId="8" fontId="5" fillId="0" borderId="11" xfId="305" applyNumberFormat="1" applyFont="1" applyBorder="1" applyAlignment="1" applyProtection="1">
      <alignment horizontal="center"/>
    </xf>
    <xf numFmtId="10" fontId="5" fillId="0" borderId="11" xfId="305" applyNumberFormat="1" applyFont="1" applyBorder="1" applyProtection="1"/>
    <xf numFmtId="166" fontId="5" fillId="0" borderId="10" xfId="305" applyNumberFormat="1" applyFont="1" applyFill="1" applyBorder="1" applyProtection="1"/>
    <xf numFmtId="49" fontId="5" fillId="0" borderId="14" xfId="305" applyNumberFormat="1" applyFont="1" applyFill="1" applyBorder="1" applyAlignment="1" applyProtection="1">
      <alignment horizontal="center" vertical="center"/>
    </xf>
    <xf numFmtId="0" fontId="17" fillId="0" borderId="0" xfId="305" applyFont="1" applyFill="1" applyBorder="1" applyAlignment="1" applyProtection="1"/>
    <xf numFmtId="0" fontId="17" fillId="0" borderId="15" xfId="305" applyFont="1" applyFill="1" applyBorder="1" applyAlignment="1" applyProtection="1"/>
    <xf numFmtId="0" fontId="14" fillId="0" borderId="0" xfId="305" applyFont="1" applyFill="1" applyBorder="1" applyAlignment="1" applyProtection="1">
      <alignment horizontal="center" vertical="center" wrapText="1"/>
    </xf>
    <xf numFmtId="165" fontId="5" fillId="0" borderId="0" xfId="305" applyNumberFormat="1" applyFont="1" applyFill="1" applyBorder="1" applyAlignment="1" applyProtection="1">
      <alignment horizontal="center" vertical="center" wrapText="1"/>
    </xf>
    <xf numFmtId="165" fontId="5" fillId="0" borderId="0" xfId="305" applyNumberFormat="1" applyFont="1" applyFill="1" applyBorder="1" applyProtection="1"/>
    <xf numFmtId="3" fontId="5" fillId="0" borderId="8" xfId="305" applyNumberFormat="1" applyFont="1" applyFill="1" applyBorder="1" applyAlignment="1" applyProtection="1">
      <alignment horizontal="center" vertical="center"/>
    </xf>
    <xf numFmtId="3" fontId="5" fillId="0" borderId="0" xfId="305" applyNumberFormat="1" applyFont="1" applyFill="1" applyBorder="1" applyAlignment="1" applyProtection="1">
      <alignment horizontal="center" vertical="center"/>
    </xf>
    <xf numFmtId="3" fontId="5" fillId="0" borderId="0" xfId="305" applyNumberFormat="1" applyFont="1" applyBorder="1" applyAlignment="1" applyProtection="1">
      <alignment horizontal="center" vertical="center"/>
    </xf>
    <xf numFmtId="164" fontId="5" fillId="0" borderId="0" xfId="305" applyNumberFormat="1" applyFont="1" applyFill="1" applyBorder="1" applyAlignment="1" applyProtection="1">
      <alignment horizontal="center" vertical="center"/>
    </xf>
    <xf numFmtId="165" fontId="5" fillId="0" borderId="0" xfId="305" applyNumberFormat="1" applyFont="1" applyBorder="1" applyAlignment="1" applyProtection="1">
      <alignment vertical="center"/>
    </xf>
    <xf numFmtId="165" fontId="5" fillId="0" borderId="0" xfId="305" applyNumberFormat="1" applyFont="1" applyAlignment="1" applyProtection="1">
      <alignment vertical="center"/>
    </xf>
    <xf numFmtId="165" fontId="5" fillId="0" borderId="0" xfId="305" applyNumberFormat="1" applyFont="1" applyBorder="1" applyAlignment="1" applyProtection="1">
      <alignment horizontal="center" vertical="center"/>
    </xf>
    <xf numFmtId="165" fontId="5" fillId="0" borderId="0" xfId="305" applyNumberFormat="1" applyFont="1" applyFill="1" applyBorder="1" applyAlignment="1" applyProtection="1">
      <alignment horizontal="center" vertical="center"/>
    </xf>
    <xf numFmtId="165" fontId="17" fillId="0" borderId="0" xfId="305" applyNumberFormat="1" applyFont="1" applyFill="1" applyBorder="1" applyAlignment="1" applyProtection="1">
      <alignment vertical="center"/>
    </xf>
    <xf numFmtId="6" fontId="5" fillId="0" borderId="8" xfId="305" applyNumberFormat="1" applyFont="1" applyBorder="1" applyAlignment="1" applyProtection="1">
      <alignment horizontal="center" vertical="center"/>
    </xf>
    <xf numFmtId="6" fontId="5" fillId="0" borderId="5" xfId="305" applyNumberFormat="1" applyFont="1" applyBorder="1" applyAlignment="1" applyProtection="1">
      <alignment horizontal="center" vertical="center"/>
    </xf>
    <xf numFmtId="6" fontId="5" fillId="0" borderId="5" xfId="305" applyNumberFormat="1" applyFont="1" applyFill="1" applyBorder="1" applyAlignment="1" applyProtection="1">
      <alignment horizontal="center" vertical="center"/>
    </xf>
    <xf numFmtId="0" fontId="20" fillId="2" borderId="0" xfId="305" applyFont="1" applyFill="1" applyBorder="1" applyProtection="1"/>
    <xf numFmtId="6" fontId="14" fillId="0" borderId="26" xfId="305" applyNumberFormat="1" applyFont="1" applyFill="1" applyBorder="1" applyAlignment="1" applyProtection="1">
      <alignment horizontal="center" vertical="center"/>
    </xf>
    <xf numFmtId="6" fontId="14" fillId="0" borderId="21" xfId="305" applyNumberFormat="1" applyFont="1" applyFill="1" applyBorder="1" applyAlignment="1" applyProtection="1">
      <alignment horizontal="center" vertical="center"/>
    </xf>
    <xf numFmtId="1" fontId="5" fillId="0" borderId="23" xfId="305" applyNumberFormat="1" applyFont="1" applyFill="1" applyBorder="1" applyAlignment="1" applyProtection="1">
      <alignment horizontal="center" vertical="center" wrapText="1"/>
    </xf>
    <xf numFmtId="1" fontId="5" fillId="0" borderId="5" xfId="305" applyNumberFormat="1" applyFont="1" applyFill="1" applyBorder="1" applyAlignment="1" applyProtection="1">
      <alignment horizontal="center" vertical="center" wrapText="1"/>
    </xf>
    <xf numFmtId="6" fontId="14" fillId="0" borderId="26" xfId="305" applyNumberFormat="1" applyFont="1" applyBorder="1" applyAlignment="1" applyProtection="1">
      <alignment horizontal="center" vertical="center"/>
    </xf>
    <xf numFmtId="49" fontId="14" fillId="0" borderId="14" xfId="305" applyNumberFormat="1" applyFont="1" applyBorder="1" applyAlignment="1" applyProtection="1">
      <alignment horizontal="center" vertical="center"/>
    </xf>
    <xf numFmtId="6" fontId="5" fillId="0" borderId="5" xfId="305" applyNumberFormat="1" applyFont="1" applyFill="1" applyBorder="1" applyAlignment="1" applyProtection="1">
      <alignment horizontal="center" vertical="center" wrapText="1"/>
    </xf>
    <xf numFmtId="166" fontId="5" fillId="0" borderId="5" xfId="1393" applyNumberFormat="1" applyFont="1" applyBorder="1" applyAlignment="1" applyProtection="1">
      <alignment horizontal="center" vertical="center"/>
    </xf>
    <xf numFmtId="166" fontId="5" fillId="0" borderId="23" xfId="1393" applyNumberFormat="1" applyFont="1" applyBorder="1" applyAlignment="1" applyProtection="1">
      <alignment horizontal="center" vertical="center"/>
    </xf>
    <xf numFmtId="6" fontId="5" fillId="0" borderId="23" xfId="305" applyNumberFormat="1" applyFont="1" applyFill="1" applyBorder="1" applyAlignment="1" applyProtection="1">
      <alignment horizontal="center"/>
    </xf>
    <xf numFmtId="6" fontId="5" fillId="0" borderId="8" xfId="305" applyNumberFormat="1" applyFont="1" applyFill="1" applyBorder="1" applyAlignment="1" applyProtection="1">
      <alignment horizontal="center"/>
    </xf>
    <xf numFmtId="0" fontId="14" fillId="19" borderId="0" xfId="305" applyFont="1" applyFill="1" applyBorder="1" applyAlignment="1" applyProtection="1">
      <alignment horizontal="left"/>
    </xf>
    <xf numFmtId="10" fontId="21" fillId="19" borderId="0" xfId="305" applyNumberFormat="1" applyFont="1" applyFill="1" applyBorder="1" applyAlignment="1" applyProtection="1">
      <alignment horizontal="center"/>
    </xf>
    <xf numFmtId="166" fontId="14" fillId="0" borderId="23" xfId="305" applyNumberFormat="1" applyFont="1" applyFill="1" applyBorder="1" applyAlignment="1" applyProtection="1">
      <alignment horizontal="center"/>
    </xf>
    <xf numFmtId="6" fontId="14" fillId="0" borderId="21" xfId="305" applyNumberFormat="1" applyFont="1" applyFill="1" applyBorder="1" applyAlignment="1" applyProtection="1">
      <alignment horizontal="center"/>
    </xf>
    <xf numFmtId="6" fontId="5" fillId="0" borderId="5" xfId="305" applyNumberFormat="1" applyFont="1" applyFill="1" applyBorder="1" applyAlignment="1" applyProtection="1">
      <alignment horizontal="center"/>
    </xf>
    <xf numFmtId="166" fontId="5" fillId="0" borderId="8" xfId="305" applyNumberFormat="1" applyFont="1" applyFill="1" applyBorder="1" applyAlignment="1" applyProtection="1">
      <alignment horizontal="center"/>
    </xf>
    <xf numFmtId="6" fontId="14" fillId="0" borderId="0" xfId="305" applyNumberFormat="1" applyFont="1" applyFill="1" applyBorder="1" applyAlignment="1" applyProtection="1">
      <alignment horizontal="center"/>
    </xf>
    <xf numFmtId="166" fontId="14" fillId="0" borderId="25" xfId="305" applyNumberFormat="1" applyFont="1" applyFill="1" applyBorder="1" applyAlignment="1" applyProtection="1">
      <alignment horizontal="center"/>
    </xf>
    <xf numFmtId="166" fontId="14" fillId="0" borderId="8" xfId="305" applyNumberFormat="1" applyFont="1" applyFill="1" applyBorder="1" applyAlignment="1" applyProtection="1">
      <alignment horizontal="center"/>
    </xf>
    <xf numFmtId="164" fontId="7" fillId="0" borderId="0" xfId="0" applyNumberFormat="1" applyFont="1" applyFill="1" applyAlignment="1">
      <alignment horizontal="center" wrapText="1"/>
    </xf>
    <xf numFmtId="164" fontId="15" fillId="0" borderId="0" xfId="0" applyNumberFormat="1" applyFont="1" applyAlignment="1">
      <alignment vertical="center"/>
    </xf>
    <xf numFmtId="14" fontId="25" fillId="0" borderId="0"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6" fontId="25" fillId="0" borderId="0" xfId="0" applyNumberFormat="1" applyFont="1" applyFill="1" applyBorder="1" applyAlignment="1">
      <alignment horizontal="center" vertical="center"/>
    </xf>
    <xf numFmtId="164" fontId="15" fillId="0" borderId="0" xfId="0" applyNumberFormat="1" applyFont="1" applyFill="1" applyAlignment="1">
      <alignment vertical="center"/>
    </xf>
    <xf numFmtId="3" fontId="18" fillId="0" borderId="2" xfId="0" applyNumberFormat="1" applyFont="1" applyBorder="1" applyAlignment="1">
      <alignment horizontal="center" vertical="center"/>
    </xf>
    <xf numFmtId="3" fontId="18" fillId="0" borderId="29" xfId="0" applyNumberFormat="1" applyFont="1" applyBorder="1" applyAlignment="1">
      <alignment horizontal="center" vertical="center"/>
    </xf>
    <xf numFmtId="14" fontId="8" fillId="3" borderId="30" xfId="0" applyNumberFormat="1" applyFont="1" applyFill="1" applyBorder="1"/>
    <xf numFmtId="3" fontId="9" fillId="3" borderId="0" xfId="0" applyNumberFormat="1" applyFont="1" applyFill="1" applyBorder="1" applyAlignment="1">
      <alignment horizontal="center"/>
    </xf>
    <xf numFmtId="164" fontId="9" fillId="3" borderId="0" xfId="0" applyNumberFormat="1" applyFont="1" applyFill="1" applyBorder="1" applyAlignment="1">
      <alignment horizontal="center"/>
    </xf>
    <xf numFmtId="164" fontId="9" fillId="3" borderId="0" xfId="1" applyNumberFormat="1" applyFont="1" applyFill="1" applyBorder="1"/>
    <xf numFmtId="164" fontId="9" fillId="4" borderId="0" xfId="1" applyNumberFormat="1" applyFont="1" applyFill="1" applyBorder="1"/>
    <xf numFmtId="164" fontId="8" fillId="3" borderId="0" xfId="1" applyNumberFormat="1" applyFont="1" applyFill="1" applyBorder="1"/>
    <xf numFmtId="164" fontId="8" fillId="3" borderId="7" xfId="1" applyNumberFormat="1" applyFont="1" applyFill="1" applyBorder="1"/>
    <xf numFmtId="6" fontId="10" fillId="2" borderId="0" xfId="305" applyNumberFormat="1" applyFont="1" applyFill="1" applyBorder="1" applyProtection="1"/>
    <xf numFmtId="0" fontId="10" fillId="0" borderId="0" xfId="305" applyFill="1" applyAlignment="1" applyProtection="1">
      <alignment vertical="center" wrapText="1"/>
    </xf>
    <xf numFmtId="0" fontId="14" fillId="0" borderId="14" xfId="305" applyFont="1" applyFill="1" applyBorder="1" applyAlignment="1" applyProtection="1">
      <alignment horizontal="left" vertical="center" wrapText="1" indent="1"/>
    </xf>
    <xf numFmtId="0" fontId="14" fillId="0" borderId="0" xfId="305" applyFont="1" applyFill="1" applyBorder="1" applyAlignment="1" applyProtection="1">
      <alignment horizontal="left" vertical="center" wrapText="1" indent="1"/>
    </xf>
    <xf numFmtId="166" fontId="10" fillId="0" borderId="15" xfId="305" applyNumberFormat="1" applyFill="1" applyBorder="1" applyAlignment="1" applyProtection="1">
      <alignment horizontal="center"/>
    </xf>
    <xf numFmtId="0" fontId="10" fillId="0" borderId="0" xfId="305" applyFill="1" applyBorder="1" applyAlignment="1" applyProtection="1">
      <alignment vertical="center" wrapText="1"/>
    </xf>
    <xf numFmtId="0" fontId="10" fillId="0" borderId="0" xfId="305" applyFont="1" applyFill="1" applyBorder="1" applyAlignment="1" applyProtection="1">
      <alignment vertical="center"/>
    </xf>
    <xf numFmtId="38" fontId="5" fillId="0" borderId="23" xfId="305" applyNumberFormat="1" applyFont="1" applyFill="1" applyBorder="1" applyAlignment="1" applyProtection="1">
      <alignment horizontal="center" vertical="center" wrapText="1"/>
    </xf>
    <xf numFmtId="6" fontId="10" fillId="2" borderId="0" xfId="305" applyNumberFormat="1" applyFill="1" applyBorder="1" applyProtection="1"/>
    <xf numFmtId="8" fontId="10" fillId="2" borderId="0" xfId="305" applyNumberFormat="1" applyFill="1" applyBorder="1" applyProtection="1"/>
    <xf numFmtId="8" fontId="10" fillId="2" borderId="0" xfId="305" applyNumberFormat="1" applyFont="1" applyFill="1" applyBorder="1" applyProtection="1"/>
    <xf numFmtId="0" fontId="14" fillId="0" borderId="0" xfId="305" applyFont="1" applyFill="1" applyBorder="1" applyAlignment="1" applyProtection="1">
      <alignment horizontal="left" vertical="center"/>
    </xf>
    <xf numFmtId="0" fontId="10" fillId="0" borderId="15" xfId="305" applyFill="1" applyBorder="1" applyAlignment="1" applyProtection="1">
      <alignment vertical="center" wrapText="1"/>
    </xf>
    <xf numFmtId="166" fontId="10" fillId="0" borderId="24" xfId="305" applyNumberFormat="1" applyFill="1" applyBorder="1" applyAlignment="1" applyProtection="1">
      <alignment horizontal="center"/>
    </xf>
    <xf numFmtId="0" fontId="14" fillId="0" borderId="16" xfId="305" applyFont="1" applyFill="1" applyBorder="1" applyAlignment="1" applyProtection="1">
      <alignment horizontal="left" vertical="center" wrapText="1" indent="1"/>
    </xf>
    <xf numFmtId="0" fontId="14" fillId="0" borderId="23" xfId="305" applyFont="1" applyFill="1" applyBorder="1" applyAlignment="1" applyProtection="1">
      <alignment horizontal="left" vertical="center" wrapText="1" indent="1"/>
    </xf>
    <xf numFmtId="0" fontId="14" fillId="0" borderId="23" xfId="305" applyFont="1" applyFill="1" applyBorder="1" applyAlignment="1" applyProtection="1">
      <alignment horizontal="center" vertical="center" wrapText="1"/>
    </xf>
    <xf numFmtId="166" fontId="10" fillId="0" borderId="13" xfId="305" applyNumberFormat="1" applyFill="1" applyBorder="1" applyAlignment="1" applyProtection="1">
      <alignment horizontal="center"/>
    </xf>
    <xf numFmtId="6" fontId="18" fillId="0" borderId="2" xfId="1" applyNumberFormat="1" applyFont="1" applyFill="1" applyBorder="1" applyAlignment="1" applyProtection="1">
      <alignment horizontal="center"/>
      <protection locked="0"/>
    </xf>
    <xf numFmtId="6" fontId="18" fillId="0" borderId="3" xfId="10" applyNumberFormat="1" applyFont="1" applyFill="1" applyBorder="1" applyAlignment="1" applyProtection="1">
      <alignment horizontal="center"/>
      <protection locked="0"/>
    </xf>
    <xf numFmtId="164" fontId="18" fillId="0" borderId="0" xfId="0" applyNumberFormat="1" applyFont="1" applyFill="1" applyProtection="1">
      <protection locked="0"/>
    </xf>
    <xf numFmtId="6" fontId="18" fillId="0" borderId="2" xfId="10"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14" fontId="8" fillId="3" borderId="27" xfId="0" applyNumberFormat="1" applyFont="1" applyFill="1" applyBorder="1" applyProtection="1">
      <protection locked="0"/>
    </xf>
    <xf numFmtId="3" fontId="9" fillId="3" borderId="23" xfId="0" applyNumberFormat="1" applyFont="1" applyFill="1" applyBorder="1" applyAlignment="1" applyProtection="1">
      <alignment horizontal="center"/>
      <protection locked="0"/>
    </xf>
    <xf numFmtId="164" fontId="9" fillId="3" borderId="23" xfId="0" applyNumberFormat="1" applyFont="1" applyFill="1" applyBorder="1" applyAlignment="1" applyProtection="1">
      <alignment horizontal="center"/>
      <protection locked="0"/>
    </xf>
    <xf numFmtId="164" fontId="9" fillId="3" borderId="23" xfId="1" applyNumberFormat="1" applyFont="1" applyFill="1" applyBorder="1" applyProtection="1">
      <protection locked="0"/>
    </xf>
    <xf numFmtId="164" fontId="9" fillId="4" borderId="23" xfId="1" applyNumberFormat="1" applyFont="1" applyFill="1" applyBorder="1" applyProtection="1">
      <protection locked="0"/>
    </xf>
    <xf numFmtId="164" fontId="8" fillId="3" borderId="23" xfId="1" applyNumberFormat="1" applyFont="1" applyFill="1" applyBorder="1" applyProtection="1">
      <protection locked="0"/>
    </xf>
    <xf numFmtId="164" fontId="8" fillId="3" borderId="5" xfId="1" applyNumberFormat="1" applyFont="1" applyFill="1" applyBorder="1" applyProtection="1">
      <protection locked="0"/>
    </xf>
    <xf numFmtId="164" fontId="9" fillId="0" borderId="0" xfId="0" applyNumberFormat="1" applyFont="1" applyFill="1" applyProtection="1">
      <protection locked="0"/>
    </xf>
    <xf numFmtId="164" fontId="7" fillId="0" borderId="0" xfId="0" applyNumberFormat="1" applyFont="1" applyFill="1" applyAlignment="1" applyProtection="1">
      <alignment horizontal="center" wrapText="1"/>
      <protection locked="0"/>
    </xf>
    <xf numFmtId="0" fontId="0" fillId="19" borderId="0" xfId="0" applyFill="1"/>
    <xf numFmtId="14" fontId="0" fillId="19" borderId="0" xfId="0" applyNumberFormat="1" applyFill="1" applyAlignment="1">
      <alignment horizontal="center"/>
    </xf>
    <xf numFmtId="3" fontId="0" fillId="19" borderId="0" xfId="0" applyNumberFormat="1" applyFill="1" applyAlignment="1">
      <alignment horizontal="center"/>
    </xf>
    <xf numFmtId="164" fontId="0" fillId="19" borderId="0" xfId="0" applyNumberFormat="1" applyFill="1" applyAlignment="1">
      <alignment horizontal="center"/>
    </xf>
    <xf numFmtId="164" fontId="5" fillId="19" borderId="0" xfId="1" applyNumberFormat="1" applyFill="1"/>
    <xf numFmtId="164" fontId="0" fillId="19" borderId="0" xfId="0" applyNumberFormat="1" applyFill="1"/>
    <xf numFmtId="164" fontId="7" fillId="19" borderId="0" xfId="0" applyNumberFormat="1" applyFont="1" applyFill="1" applyAlignment="1">
      <alignment horizontal="center" wrapText="1"/>
    </xf>
    <xf numFmtId="164" fontId="26" fillId="19" borderId="28" xfId="0" applyNumberFormat="1" applyFont="1" applyFill="1" applyBorder="1" applyAlignment="1" applyProtection="1">
      <alignment horizontal="center" vertical="center" wrapText="1"/>
    </xf>
    <xf numFmtId="164" fontId="18" fillId="19" borderId="0" xfId="0" applyNumberFormat="1" applyFont="1" applyFill="1" applyProtection="1">
      <protection locked="0"/>
    </xf>
    <xf numFmtId="168" fontId="18" fillId="19" borderId="3" xfId="0" applyNumberFormat="1" applyFont="1" applyFill="1" applyBorder="1" applyAlignment="1" applyProtection="1">
      <alignment horizontal="center"/>
    </xf>
    <xf numFmtId="6" fontId="18" fillId="19" borderId="3" xfId="0" applyNumberFormat="1" applyFont="1" applyFill="1" applyBorder="1" applyAlignment="1" applyProtection="1">
      <alignment horizontal="center"/>
    </xf>
    <xf numFmtId="168" fontId="18" fillId="19" borderId="2" xfId="0" applyNumberFormat="1" applyFont="1" applyFill="1" applyBorder="1" applyAlignment="1" applyProtection="1">
      <alignment horizontal="center"/>
    </xf>
    <xf numFmtId="6" fontId="18" fillId="19" borderId="2" xfId="0" applyNumberFormat="1" applyFont="1" applyFill="1" applyBorder="1" applyAlignment="1" applyProtection="1">
      <alignment horizontal="center"/>
    </xf>
    <xf numFmtId="164" fontId="18" fillId="19" borderId="0" xfId="0" applyNumberFormat="1" applyFont="1" applyFill="1" applyProtection="1"/>
    <xf numFmtId="164" fontId="9" fillId="19" borderId="0" xfId="0" applyNumberFormat="1" applyFont="1" applyFill="1" applyProtection="1">
      <protection locked="0"/>
    </xf>
    <xf numFmtId="164" fontId="9" fillId="19" borderId="0" xfId="0" applyNumberFormat="1" applyFont="1" applyFill="1" applyProtection="1"/>
    <xf numFmtId="164" fontId="7" fillId="19" borderId="0" xfId="0" applyNumberFormat="1" applyFont="1" applyFill="1" applyAlignment="1" applyProtection="1">
      <alignment horizontal="center" wrapText="1"/>
      <protection locked="0"/>
    </xf>
    <xf numFmtId="164" fontId="18" fillId="19" borderId="0" xfId="0" applyNumberFormat="1" applyFont="1" applyFill="1"/>
    <xf numFmtId="164" fontId="9" fillId="19" borderId="0" xfId="0" applyNumberFormat="1" applyFont="1" applyFill="1"/>
    <xf numFmtId="164" fontId="15" fillId="19" borderId="0" xfId="0" applyNumberFormat="1" applyFont="1" applyFill="1" applyAlignment="1">
      <alignment vertical="center"/>
    </xf>
    <xf numFmtId="164" fontId="7" fillId="0" borderId="15" xfId="0" applyNumberFormat="1" applyFont="1" applyFill="1" applyBorder="1" applyAlignment="1">
      <alignment horizontal="center" wrapText="1"/>
    </xf>
    <xf numFmtId="164" fontId="18" fillId="0" borderId="15" xfId="0" applyNumberFormat="1" applyFont="1" applyFill="1" applyBorder="1" applyProtection="1">
      <protection locked="0"/>
    </xf>
    <xf numFmtId="164" fontId="9" fillId="0" borderId="15" xfId="0" applyNumberFormat="1" applyFont="1" applyFill="1" applyBorder="1" applyProtection="1">
      <protection locked="0"/>
    </xf>
    <xf numFmtId="164" fontId="7" fillId="0" borderId="15" xfId="0" applyNumberFormat="1" applyFont="1" applyFill="1" applyBorder="1" applyAlignment="1" applyProtection="1">
      <alignment horizontal="center" wrapText="1"/>
      <protection locked="0"/>
    </xf>
    <xf numFmtId="164" fontId="18" fillId="0" borderId="15" xfId="0" applyNumberFormat="1" applyFont="1" applyFill="1" applyBorder="1"/>
    <xf numFmtId="164" fontId="9" fillId="0" borderId="15" xfId="0" applyNumberFormat="1" applyFont="1" applyFill="1" applyBorder="1"/>
    <xf numFmtId="164" fontId="15" fillId="0" borderId="15" xfId="0" applyNumberFormat="1" applyFont="1" applyBorder="1" applyAlignment="1">
      <alignment vertical="center"/>
    </xf>
    <xf numFmtId="164" fontId="15" fillId="0" borderId="15" xfId="0" applyNumberFormat="1" applyFont="1" applyFill="1" applyBorder="1" applyAlignment="1">
      <alignment vertical="center"/>
    </xf>
    <xf numFmtId="164" fontId="0" fillId="0" borderId="15" xfId="0" applyNumberFormat="1" applyBorder="1"/>
    <xf numFmtId="14" fontId="0" fillId="0" borderId="11" xfId="0" applyNumberFormat="1" applyBorder="1" applyAlignment="1">
      <alignment horizontal="center"/>
    </xf>
    <xf numFmtId="3" fontId="0" fillId="0" borderId="11" xfId="0" applyNumberFormat="1" applyBorder="1" applyAlignment="1">
      <alignment horizontal="center"/>
    </xf>
    <xf numFmtId="164" fontId="0" fillId="0" borderId="11" xfId="0" applyNumberFormat="1" applyBorder="1" applyAlignment="1">
      <alignment horizontal="center"/>
    </xf>
    <xf numFmtId="164" fontId="5" fillId="0" borderId="11" xfId="1" applyNumberFormat="1" applyBorder="1"/>
    <xf numFmtId="164" fontId="5" fillId="0" borderId="11" xfId="1" applyNumberFormat="1" applyFill="1" applyBorder="1"/>
    <xf numFmtId="164" fontId="0" fillId="0" borderId="11" xfId="0" applyNumberFormat="1" applyBorder="1"/>
    <xf numFmtId="164" fontId="0" fillId="0" borderId="10" xfId="0" applyNumberFormat="1" applyBorder="1"/>
    <xf numFmtId="164" fontId="0" fillId="0" borderId="17" xfId="0" applyNumberFormat="1" applyBorder="1"/>
    <xf numFmtId="164" fontId="0" fillId="0" borderId="0" xfId="0" applyNumberFormat="1" applyFill="1"/>
    <xf numFmtId="14" fontId="0" fillId="0" borderId="0" xfId="0" applyNumberFormat="1" applyFill="1" applyAlignment="1">
      <alignment horizontal="center"/>
    </xf>
    <xf numFmtId="3" fontId="0" fillId="0" borderId="0" xfId="0" applyNumberFormat="1" applyFill="1" applyAlignment="1">
      <alignment horizontal="center"/>
    </xf>
    <xf numFmtId="164" fontId="0" fillId="0" borderId="0" xfId="0" applyNumberFormat="1" applyFill="1" applyAlignment="1">
      <alignment horizontal="center"/>
    </xf>
    <xf numFmtId="0" fontId="18" fillId="0" borderId="1" xfId="1001" applyFont="1" applyFill="1" applyBorder="1" applyAlignment="1" applyProtection="1">
      <alignment horizontal="center"/>
      <protection locked="0"/>
    </xf>
    <xf numFmtId="6" fontId="18" fillId="0" borderId="1" xfId="100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0" fontId="18" fillId="0" borderId="29" xfId="1001" applyFont="1" applyFill="1" applyBorder="1" applyAlignment="1" applyProtection="1">
      <alignment horizontal="center"/>
      <protection locked="0"/>
    </xf>
    <xf numFmtId="6" fontId="18" fillId="0" borderId="31" xfId="1001" applyNumberFormat="1" applyFont="1" applyFill="1" applyBorder="1" applyAlignment="1" applyProtection="1">
      <alignment horizontal="center"/>
      <protection locked="0"/>
    </xf>
    <xf numFmtId="6" fontId="18" fillId="0" borderId="3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168" fontId="18" fillId="0" borderId="2" xfId="1001" applyNumberFormat="1" applyFont="1" applyFill="1" applyBorder="1" applyAlignment="1" applyProtection="1">
      <alignment horizontal="center"/>
      <protection locked="0"/>
    </xf>
    <xf numFmtId="0" fontId="18" fillId="0" borderId="1" xfId="1001" applyFont="1" applyFill="1" applyBorder="1" applyAlignment="1" applyProtection="1">
      <alignment horizontal="center"/>
      <protection locked="0"/>
    </xf>
    <xf numFmtId="6" fontId="18" fillId="0" borderId="1" xfId="100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6" xfId="1001" applyNumberFormat="1" applyFont="1" applyFill="1" applyBorder="1" applyAlignment="1" applyProtection="1">
      <alignment horizontal="center"/>
      <protection locked="0"/>
    </xf>
    <xf numFmtId="0" fontId="18" fillId="0" borderId="29" xfId="1001" applyFont="1" applyFill="1" applyBorder="1" applyAlignment="1" applyProtection="1">
      <alignment horizontal="center"/>
      <protection locked="0"/>
    </xf>
    <xf numFmtId="6" fontId="18" fillId="0" borderId="31" xfId="1001" applyNumberFormat="1" applyFont="1" applyFill="1" applyBorder="1" applyAlignment="1" applyProtection="1">
      <alignment horizontal="center"/>
      <protection locked="0"/>
    </xf>
    <xf numFmtId="6" fontId="18" fillId="0" borderId="3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0" fontId="18" fillId="0" borderId="6" xfId="1001" applyFont="1" applyFill="1" applyBorder="1" applyAlignment="1" applyProtection="1">
      <alignment horizontal="center"/>
      <protection locked="0"/>
    </xf>
    <xf numFmtId="168" fontId="18" fillId="0" borderId="2" xfId="1001" applyNumberFormat="1" applyFont="1" applyFill="1" applyBorder="1" applyAlignment="1" applyProtection="1">
      <alignment horizontal="center"/>
      <protection locked="0"/>
    </xf>
    <xf numFmtId="0" fontId="18" fillId="0" borderId="1" xfId="1001" applyFont="1" applyFill="1" applyBorder="1" applyAlignment="1" applyProtection="1">
      <alignment horizontal="center"/>
      <protection locked="0"/>
    </xf>
    <xf numFmtId="6" fontId="18" fillId="0" borderId="1" xfId="100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6" xfId="1001" applyNumberFormat="1" applyFont="1" applyFill="1" applyBorder="1" applyAlignment="1" applyProtection="1">
      <alignment horizontal="center"/>
      <protection locked="0"/>
    </xf>
    <xf numFmtId="0" fontId="18" fillId="0" borderId="29" xfId="1001" applyFont="1" applyFill="1" applyBorder="1" applyAlignment="1" applyProtection="1">
      <alignment horizontal="center"/>
      <protection locked="0"/>
    </xf>
    <xf numFmtId="6" fontId="18" fillId="0" borderId="31" xfId="1001" applyNumberFormat="1" applyFont="1" applyFill="1" applyBorder="1" applyAlignment="1" applyProtection="1">
      <alignment horizontal="center"/>
      <protection locked="0"/>
    </xf>
    <xf numFmtId="6" fontId="18" fillId="0" borderId="3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0" fontId="18" fillId="0" borderId="6" xfId="1001" applyFont="1" applyFill="1" applyBorder="1" applyAlignment="1" applyProtection="1">
      <alignment horizontal="center"/>
      <protection locked="0"/>
    </xf>
    <xf numFmtId="168" fontId="18" fillId="0" borderId="2" xfId="1001" applyNumberFormat="1" applyFont="1" applyFill="1" applyBorder="1" applyAlignment="1" applyProtection="1">
      <alignment horizontal="center"/>
      <protection locked="0"/>
    </xf>
    <xf numFmtId="0" fontId="18" fillId="0" borderId="1" xfId="1001" applyFont="1" applyFill="1" applyBorder="1" applyAlignment="1" applyProtection="1">
      <alignment horizontal="center"/>
      <protection locked="0"/>
    </xf>
    <xf numFmtId="6" fontId="18" fillId="0" borderId="1" xfId="100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6" xfId="1001" applyNumberFormat="1" applyFont="1" applyFill="1" applyBorder="1" applyAlignment="1" applyProtection="1">
      <alignment horizontal="center"/>
      <protection locked="0"/>
    </xf>
    <xf numFmtId="0" fontId="18" fillId="0" borderId="29" xfId="1001" applyFont="1" applyFill="1" applyBorder="1" applyAlignment="1" applyProtection="1">
      <alignment horizontal="center"/>
      <protection locked="0"/>
    </xf>
    <xf numFmtId="6" fontId="18" fillId="0" borderId="31" xfId="1001" applyNumberFormat="1" applyFont="1" applyFill="1" applyBorder="1" applyAlignment="1" applyProtection="1">
      <alignment horizontal="center"/>
      <protection locked="0"/>
    </xf>
    <xf numFmtId="6" fontId="18" fillId="0" borderId="3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0" fontId="18" fillId="0" borderId="6" xfId="100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5" borderId="3" xfId="1" applyNumberFormat="1" applyFont="1" applyFill="1" applyBorder="1" applyAlignment="1" applyProtection="1">
      <alignment horizontal="center"/>
      <protection locked="0"/>
    </xf>
    <xf numFmtId="6" fontId="18" fillId="5" borderId="2" xfId="1" applyNumberFormat="1" applyFont="1" applyFill="1" applyBorder="1" applyAlignment="1" applyProtection="1">
      <alignment horizontal="center"/>
      <protection locked="0"/>
    </xf>
    <xf numFmtId="6" fontId="18" fillId="5" borderId="29"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 applyNumberFormat="1" applyFont="1" applyBorder="1" applyAlignment="1" applyProtection="1">
      <alignment horizontal="center"/>
      <protection locked="0"/>
    </xf>
    <xf numFmtId="6" fontId="18" fillId="0" borderId="2" xfId="1" applyNumberFormat="1" applyFont="1" applyBorder="1" applyAlignment="1" applyProtection="1">
      <alignment horizontal="center"/>
      <protection locked="0"/>
    </xf>
    <xf numFmtId="6" fontId="18" fillId="0" borderId="29" xfId="1" applyNumberFormat="1" applyFont="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2" xfId="1" applyNumberFormat="1" applyFont="1" applyFill="1" applyBorder="1" applyAlignment="1" applyProtection="1">
      <alignment horizontal="center"/>
      <protection locked="0"/>
    </xf>
    <xf numFmtId="6" fontId="18" fillId="0" borderId="29" xfId="1" applyNumberFormat="1" applyFont="1" applyFill="1" applyBorder="1" applyAlignment="1" applyProtection="1">
      <alignment horizontal="center"/>
      <protection locked="0"/>
    </xf>
    <xf numFmtId="6" fontId="18" fillId="0" borderId="3" xfId="1001" applyNumberFormat="1" applyFont="1" applyFill="1" applyBorder="1" applyAlignment="1" applyProtection="1">
      <alignment horizontal="center"/>
      <protection locked="0"/>
    </xf>
    <xf numFmtId="6" fontId="18" fillId="0" borderId="2" xfId="1001" applyNumberFormat="1" applyFont="1" applyFill="1" applyBorder="1" applyAlignment="1" applyProtection="1">
      <alignment horizontal="center"/>
      <protection locked="0"/>
    </xf>
    <xf numFmtId="6" fontId="18" fillId="0" borderId="29" xfId="1001" applyNumberFormat="1" applyFont="1" applyFill="1" applyBorder="1" applyAlignment="1" applyProtection="1">
      <alignment horizontal="center"/>
      <protection locked="0"/>
    </xf>
    <xf numFmtId="6" fontId="18" fillId="0" borderId="3" xfId="1001" applyNumberFormat="1" applyFont="1" applyFill="1" applyBorder="1" applyAlignment="1" applyProtection="1">
      <alignment horizontal="center"/>
      <protection locked="0"/>
    </xf>
    <xf numFmtId="6" fontId="18" fillId="0" borderId="2" xfId="1001" applyNumberFormat="1" applyFont="1" applyFill="1" applyBorder="1" applyAlignment="1" applyProtection="1">
      <alignment horizontal="center"/>
      <protection locked="0"/>
    </xf>
    <xf numFmtId="6" fontId="18" fillId="0" borderId="29" xfId="1001" applyNumberFormat="1" applyFont="1" applyFill="1" applyBorder="1" applyAlignment="1" applyProtection="1">
      <alignment horizontal="center"/>
      <protection locked="0"/>
    </xf>
    <xf numFmtId="6" fontId="18" fillId="0" borderId="3" xfId="1001" applyNumberFormat="1" applyFont="1" applyFill="1" applyBorder="1" applyAlignment="1" applyProtection="1">
      <alignment horizontal="center"/>
      <protection locked="0"/>
    </xf>
    <xf numFmtId="6" fontId="18" fillId="0" borderId="2" xfId="1001" applyNumberFormat="1" applyFont="1" applyFill="1" applyBorder="1" applyAlignment="1" applyProtection="1">
      <alignment horizontal="center"/>
      <protection locked="0"/>
    </xf>
    <xf numFmtId="6" fontId="18" fillId="0" borderId="29" xfId="1001" applyNumberFormat="1" applyFont="1" applyFill="1" applyBorder="1" applyAlignment="1" applyProtection="1">
      <alignment horizontal="center"/>
      <protection locked="0"/>
    </xf>
    <xf numFmtId="6" fontId="18" fillId="0" borderId="3" xfId="1001" applyNumberFormat="1" applyFont="1" applyFill="1" applyBorder="1" applyAlignment="1" applyProtection="1">
      <alignment horizontal="center"/>
      <protection locked="0"/>
    </xf>
    <xf numFmtId="6" fontId="18" fillId="0" borderId="2" xfId="1001" applyNumberFormat="1" applyFont="1" applyFill="1" applyBorder="1" applyAlignment="1" applyProtection="1">
      <alignment horizontal="center"/>
      <protection locked="0"/>
    </xf>
    <xf numFmtId="6" fontId="18" fillId="0" borderId="29" xfId="1001" applyNumberFormat="1" applyFont="1" applyFill="1" applyBorder="1" applyAlignment="1" applyProtection="1">
      <alignment horizontal="center"/>
      <protection locked="0"/>
    </xf>
    <xf numFmtId="8" fontId="5" fillId="0" borderId="0" xfId="305" applyNumberFormat="1" applyFont="1" applyBorder="1" applyAlignment="1" applyProtection="1">
      <alignment horizontal="center"/>
    </xf>
    <xf numFmtId="10" fontId="5" fillId="0" borderId="0" xfId="305" applyNumberFormat="1" applyFont="1" applyBorder="1" applyProtection="1"/>
    <xf numFmtId="0" fontId="5" fillId="0" borderId="0" xfId="305" applyNumberFormat="1" applyFont="1" applyBorder="1" applyAlignment="1" applyProtection="1">
      <alignment vertical="center" wrapText="1"/>
    </xf>
    <xf numFmtId="0" fontId="5" fillId="0" borderId="15" xfId="305" applyNumberFormat="1" applyFont="1" applyBorder="1" applyAlignment="1" applyProtection="1">
      <alignment vertical="center" wrapText="1"/>
    </xf>
    <xf numFmtId="0" fontId="0" fillId="0" borderId="0" xfId="0" applyFill="1"/>
    <xf numFmtId="0" fontId="0" fillId="0" borderId="19" xfId="0" applyBorder="1"/>
    <xf numFmtId="0" fontId="0" fillId="0" borderId="18" xfId="0" applyBorder="1"/>
    <xf numFmtId="0" fontId="0" fillId="0" borderId="17" xfId="0" applyBorder="1"/>
    <xf numFmtId="0" fontId="0" fillId="0" borderId="14" xfId="0" applyBorder="1"/>
    <xf numFmtId="0" fontId="0" fillId="0" borderId="15" xfId="0" applyBorder="1"/>
    <xf numFmtId="0" fontId="0" fillId="0" borderId="14" xfId="0" applyFill="1" applyBorder="1"/>
    <xf numFmtId="0" fontId="0" fillId="0" borderId="15" xfId="0" applyFill="1" applyBorder="1" applyAlignment="1">
      <alignment wrapText="1"/>
    </xf>
    <xf numFmtId="0" fontId="0" fillId="0" borderId="14" xfId="0" applyFill="1" applyBorder="1" applyAlignment="1">
      <alignment wrapText="1"/>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0" xfId="0" applyFill="1" applyBorder="1" applyAlignment="1">
      <alignment horizontal="center" wrapText="1"/>
    </xf>
    <xf numFmtId="0" fontId="27" fillId="0" borderId="0" xfId="0" applyFont="1" applyBorder="1" applyAlignment="1">
      <alignment horizontal="center"/>
    </xf>
    <xf numFmtId="0" fontId="17" fillId="0" borderId="0" xfId="305" applyFont="1" applyFill="1" applyBorder="1" applyAlignment="1" applyProtection="1">
      <alignment horizontal="left" vertical="center" wrapText="1"/>
    </xf>
    <xf numFmtId="0" fontId="5" fillId="0" borderId="0" xfId="305" applyFont="1" applyBorder="1" applyAlignment="1" applyProtection="1">
      <alignment horizontal="left"/>
    </xf>
    <xf numFmtId="0" fontId="5" fillId="0" borderId="0" xfId="305" applyFont="1" applyFill="1" applyBorder="1" applyAlignment="1" applyProtection="1">
      <alignment horizontal="left"/>
    </xf>
    <xf numFmtId="0" fontId="14" fillId="0" borderId="0" xfId="305" applyFont="1" applyFill="1" applyBorder="1" applyAlignment="1" applyProtection="1">
      <alignment horizontal="left"/>
    </xf>
    <xf numFmtId="0" fontId="21" fillId="19" borderId="0" xfId="305" applyFont="1" applyFill="1" applyBorder="1" applyAlignment="1" applyProtection="1">
      <alignment horizontal="left" wrapText="1"/>
    </xf>
    <xf numFmtId="168" fontId="18" fillId="0" borderId="3" xfId="1001" applyNumberFormat="1" applyFont="1" applyFill="1" applyBorder="1" applyAlignment="1" applyProtection="1">
      <alignment horizontal="center"/>
      <protection locked="0"/>
    </xf>
    <xf numFmtId="14" fontId="29" fillId="20" borderId="34" xfId="0" applyNumberFormat="1" applyFont="1" applyFill="1" applyBorder="1" applyAlignment="1" applyProtection="1">
      <alignment horizontal="center" vertical="center" wrapText="1"/>
      <protection locked="0"/>
    </xf>
    <xf numFmtId="3" fontId="29" fillId="20" borderId="35" xfId="0" applyNumberFormat="1" applyFont="1" applyFill="1" applyBorder="1" applyAlignment="1">
      <alignment horizontal="center" vertical="center" wrapText="1"/>
    </xf>
    <xf numFmtId="164" fontId="29" fillId="20" borderId="35" xfId="0" applyNumberFormat="1" applyFont="1" applyFill="1" applyBorder="1" applyAlignment="1">
      <alignment horizontal="center" vertical="center" wrapText="1"/>
    </xf>
    <xf numFmtId="164" fontId="29" fillId="20" borderId="34" xfId="0" applyNumberFormat="1" applyFont="1" applyFill="1" applyBorder="1" applyAlignment="1">
      <alignment horizontal="center" vertical="center" wrapText="1"/>
    </xf>
    <xf numFmtId="164" fontId="29" fillId="20" borderId="34" xfId="1" applyNumberFormat="1" applyFont="1" applyFill="1" applyBorder="1" applyAlignment="1">
      <alignment horizontal="center" vertical="center" wrapText="1"/>
    </xf>
    <xf numFmtId="3" fontId="26" fillId="20" borderId="28" xfId="0" applyNumberFormat="1" applyFont="1" applyFill="1" applyBorder="1" applyAlignment="1">
      <alignment horizontal="center" vertical="center" wrapText="1"/>
    </xf>
    <xf numFmtId="14" fontId="26" fillId="22" borderId="28" xfId="0" applyNumberFormat="1" applyFont="1" applyFill="1" applyBorder="1" applyAlignment="1" applyProtection="1">
      <alignment horizontal="center" vertical="center" wrapText="1"/>
      <protection locked="0"/>
    </xf>
    <xf numFmtId="3" fontId="26" fillId="22" borderId="28" xfId="0" applyNumberFormat="1" applyFont="1" applyFill="1" applyBorder="1" applyAlignment="1">
      <alignment horizontal="center" vertical="center" wrapText="1"/>
    </xf>
    <xf numFmtId="164" fontId="26" fillId="22" borderId="28" xfId="0" applyNumberFormat="1" applyFont="1" applyFill="1" applyBorder="1" applyAlignment="1">
      <alignment horizontal="center" vertical="center" wrapText="1"/>
    </xf>
    <xf numFmtId="164" fontId="26" fillId="22" borderId="28" xfId="1" applyNumberFormat="1" applyFont="1" applyFill="1" applyBorder="1" applyAlignment="1">
      <alignment horizontal="center" vertical="center" wrapText="1"/>
    </xf>
    <xf numFmtId="6" fontId="25" fillId="22" borderId="3" xfId="0" applyNumberFormat="1" applyFont="1" applyFill="1" applyBorder="1" applyAlignment="1" applyProtection="1">
      <alignment horizontal="center" vertical="center"/>
    </xf>
    <xf numFmtId="14" fontId="25" fillId="22" borderId="3" xfId="0" applyNumberFormat="1" applyFont="1" applyFill="1" applyBorder="1" applyAlignment="1" applyProtection="1">
      <alignment horizontal="center" vertical="center"/>
    </xf>
    <xf numFmtId="3" fontId="25" fillId="22" borderId="3" xfId="0" applyNumberFormat="1" applyFont="1" applyFill="1" applyBorder="1" applyAlignment="1" applyProtection="1">
      <alignment horizontal="center" vertical="center"/>
    </xf>
    <xf numFmtId="164" fontId="26" fillId="21" borderId="28" xfId="0" applyNumberFormat="1" applyFont="1" applyFill="1" applyBorder="1" applyAlignment="1">
      <alignment horizontal="center" vertical="center" wrapText="1"/>
    </xf>
    <xf numFmtId="6" fontId="25" fillId="21" borderId="33" xfId="0" applyNumberFormat="1" applyFont="1" applyFill="1" applyBorder="1" applyAlignment="1" applyProtection="1">
      <alignment horizontal="center" vertical="center"/>
    </xf>
    <xf numFmtId="6" fontId="25" fillId="21" borderId="3" xfId="0" applyNumberFormat="1" applyFont="1" applyFill="1" applyBorder="1" applyAlignment="1" applyProtection="1">
      <alignment horizontal="center" vertical="center"/>
    </xf>
    <xf numFmtId="164" fontId="26" fillId="23" borderId="28" xfId="1" applyNumberFormat="1" applyFont="1" applyFill="1" applyBorder="1" applyAlignment="1">
      <alignment horizontal="center" vertical="center" wrapText="1"/>
    </xf>
    <xf numFmtId="164" fontId="29" fillId="23" borderId="34" xfId="1" applyNumberFormat="1" applyFont="1" applyFill="1" applyBorder="1" applyAlignment="1">
      <alignment horizontal="center" vertical="center" wrapText="1"/>
    </xf>
    <xf numFmtId="6" fontId="18" fillId="23" borderId="3" xfId="1" applyNumberFormat="1" applyFont="1" applyFill="1" applyBorder="1" applyAlignment="1" applyProtection="1">
      <alignment horizontal="center"/>
    </xf>
    <xf numFmtId="6" fontId="18" fillId="23" borderId="29" xfId="1" applyNumberFormat="1" applyFont="1" applyFill="1" applyBorder="1" applyAlignment="1" applyProtection="1">
      <alignment horizontal="center"/>
    </xf>
    <xf numFmtId="6" fontId="25" fillId="23" borderId="3" xfId="0" applyNumberFormat="1" applyFont="1" applyFill="1" applyBorder="1" applyAlignment="1" applyProtection="1">
      <alignment horizontal="center" vertical="center"/>
    </xf>
    <xf numFmtId="6" fontId="18" fillId="23" borderId="2" xfId="1" applyNumberFormat="1" applyFont="1" applyFill="1" applyBorder="1" applyAlignment="1" applyProtection="1">
      <alignment horizontal="center"/>
    </xf>
    <xf numFmtId="0" fontId="14" fillId="20" borderId="5" xfId="305" applyFont="1" applyFill="1" applyBorder="1" applyAlignment="1" applyProtection="1">
      <alignment horizontal="center" vertical="center" wrapText="1"/>
    </xf>
    <xf numFmtId="166" fontId="10" fillId="20" borderId="20" xfId="305" applyNumberFormat="1" applyFill="1" applyBorder="1" applyAlignment="1" applyProtection="1">
      <alignment horizontal="center"/>
    </xf>
    <xf numFmtId="0" fontId="5" fillId="20" borderId="5" xfId="305" applyFont="1" applyFill="1" applyBorder="1" applyAlignment="1" applyProtection="1">
      <alignment vertical="center"/>
    </xf>
    <xf numFmtId="0" fontId="5" fillId="20" borderId="5" xfId="305" applyFont="1" applyFill="1" applyBorder="1" applyAlignment="1" applyProtection="1">
      <alignment vertical="center" wrapText="1"/>
    </xf>
    <xf numFmtId="14" fontId="14" fillId="20" borderId="5" xfId="305" applyNumberFormat="1" applyFont="1" applyFill="1" applyBorder="1" applyAlignment="1" applyProtection="1">
      <alignment horizontal="center" vertical="center" wrapText="1"/>
    </xf>
    <xf numFmtId="0" fontId="5" fillId="20" borderId="5" xfId="305" applyFont="1" applyFill="1" applyBorder="1" applyAlignment="1" applyProtection="1">
      <alignment horizontal="center" vertical="center" wrapText="1"/>
    </xf>
    <xf numFmtId="166" fontId="5" fillId="20" borderId="20" xfId="305" applyNumberFormat="1" applyFont="1" applyFill="1" applyBorder="1" applyAlignment="1" applyProtection="1">
      <alignment horizontal="center" vertical="center"/>
    </xf>
    <xf numFmtId="164" fontId="26" fillId="24" borderId="28" xfId="0" applyNumberFormat="1" applyFont="1" applyFill="1" applyBorder="1" applyAlignment="1">
      <alignment horizontal="center" vertical="center" wrapText="1"/>
    </xf>
    <xf numFmtId="0" fontId="5" fillId="24" borderId="5" xfId="305" applyFont="1" applyFill="1" applyBorder="1" applyAlignment="1" applyProtection="1">
      <alignment vertical="center"/>
    </xf>
    <xf numFmtId="0" fontId="14" fillId="24" borderId="5" xfId="305" applyFont="1" applyFill="1" applyBorder="1" applyAlignment="1" applyProtection="1">
      <alignment horizontal="center" vertical="center" wrapText="1"/>
    </xf>
    <xf numFmtId="0" fontId="5" fillId="24" borderId="5" xfId="305" applyFont="1" applyFill="1" applyBorder="1" applyAlignment="1" applyProtection="1">
      <alignment vertical="center" wrapText="1"/>
    </xf>
    <xf numFmtId="14" fontId="14" fillId="24" borderId="5" xfId="305" applyNumberFormat="1" applyFont="1" applyFill="1" applyBorder="1" applyAlignment="1" applyProtection="1">
      <alignment horizontal="center" vertical="center" wrapText="1"/>
    </xf>
    <xf numFmtId="0" fontId="5" fillId="24" borderId="5" xfId="305" applyFont="1" applyFill="1" applyBorder="1" applyAlignment="1" applyProtection="1">
      <alignment horizontal="center" vertical="center" wrapText="1"/>
    </xf>
    <xf numFmtId="166" fontId="5" fillId="24" borderId="20" xfId="305" applyNumberFormat="1" applyFont="1" applyFill="1" applyBorder="1" applyAlignment="1" applyProtection="1">
      <alignment horizontal="center" vertical="center"/>
    </xf>
    <xf numFmtId="0" fontId="5" fillId="22" borderId="5" xfId="305" applyFont="1" applyFill="1" applyBorder="1" applyProtection="1"/>
    <xf numFmtId="0" fontId="14" fillId="22" borderId="5" xfId="305" applyFont="1" applyFill="1" applyBorder="1" applyAlignment="1" applyProtection="1">
      <alignment horizontal="center" vertical="center" wrapText="1"/>
    </xf>
    <xf numFmtId="0" fontId="14" fillId="22" borderId="5" xfId="305" applyFont="1" applyFill="1" applyBorder="1" applyProtection="1"/>
    <xf numFmtId="14" fontId="14" fillId="22" borderId="5" xfId="305" applyNumberFormat="1" applyFont="1" applyFill="1" applyBorder="1" applyAlignment="1" applyProtection="1">
      <alignment horizontal="center" vertical="center" wrapText="1"/>
    </xf>
    <xf numFmtId="0" fontId="5" fillId="22" borderId="5" xfId="305" applyFont="1" applyFill="1" applyBorder="1" applyAlignment="1" applyProtection="1">
      <alignment horizontal="center" vertical="center" wrapText="1"/>
    </xf>
    <xf numFmtId="166" fontId="5" fillId="22" borderId="20" xfId="305" applyNumberFormat="1" applyFont="1" applyFill="1" applyBorder="1" applyProtection="1"/>
    <xf numFmtId="8" fontId="5" fillId="22" borderId="5" xfId="305" applyNumberFormat="1" applyFont="1" applyFill="1" applyBorder="1" applyAlignment="1" applyProtection="1">
      <alignment horizontal="center"/>
    </xf>
    <xf numFmtId="10" fontId="5" fillId="22" borderId="5" xfId="305" applyNumberFormat="1" applyFont="1" applyFill="1" applyBorder="1" applyProtection="1"/>
    <xf numFmtId="0" fontId="10" fillId="22" borderId="5" xfId="305" applyFill="1" applyBorder="1" applyProtection="1"/>
    <xf numFmtId="0" fontId="10" fillId="22" borderId="5" xfId="305" applyFill="1" applyBorder="1" applyAlignment="1" applyProtection="1">
      <alignment horizontal="center"/>
    </xf>
    <xf numFmtId="0" fontId="10" fillId="22" borderId="5" xfId="305" applyFont="1" applyFill="1" applyBorder="1" applyAlignment="1" applyProtection="1">
      <alignment horizontal="center"/>
    </xf>
    <xf numFmtId="166" fontId="10" fillId="22" borderId="20" xfId="305" applyNumberFormat="1" applyFont="1" applyFill="1" applyBorder="1" applyAlignment="1" applyProtection="1">
      <alignment horizontal="center"/>
    </xf>
    <xf numFmtId="6" fontId="5" fillId="0" borderId="23" xfId="305" applyNumberFormat="1" applyFont="1" applyFill="1" applyBorder="1" applyAlignment="1" applyProtection="1">
      <alignment horizontal="center" vertical="center"/>
    </xf>
    <xf numFmtId="6" fontId="5" fillId="0" borderId="8" xfId="305" applyNumberFormat="1" applyFont="1" applyFill="1" applyBorder="1" applyAlignment="1" applyProtection="1">
      <alignment horizontal="center" vertical="center"/>
    </xf>
    <xf numFmtId="0" fontId="17" fillId="24" borderId="11" xfId="305" applyFont="1" applyFill="1" applyBorder="1" applyAlignment="1" applyProtection="1">
      <alignment vertical="center" wrapText="1"/>
      <protection locked="0"/>
    </xf>
    <xf numFmtId="0" fontId="5" fillId="24" borderId="15" xfId="305" applyFont="1" applyFill="1" applyBorder="1" applyProtection="1"/>
    <xf numFmtId="164" fontId="26" fillId="19" borderId="34" xfId="0" applyNumberFormat="1" applyFont="1" applyFill="1" applyBorder="1" applyAlignment="1" applyProtection="1">
      <alignment horizontal="center" vertical="center" wrapText="1"/>
    </xf>
    <xf numFmtId="6" fontId="25" fillId="22" borderId="3" xfId="0" applyNumberFormat="1" applyFont="1" applyFill="1" applyBorder="1" applyAlignment="1">
      <alignment horizontal="center" vertical="center"/>
    </xf>
    <xf numFmtId="14" fontId="25" fillId="22" borderId="3" xfId="0" applyNumberFormat="1" applyFont="1" applyFill="1" applyBorder="1" applyAlignment="1">
      <alignment horizontal="center" vertical="center"/>
    </xf>
    <xf numFmtId="6" fontId="18" fillId="23" borderId="2" xfId="1" applyNumberFormat="1" applyFont="1" applyFill="1" applyBorder="1" applyAlignment="1">
      <alignment horizontal="center"/>
    </xf>
    <xf numFmtId="6" fontId="18" fillId="23" borderId="29" xfId="1" applyNumberFormat="1" applyFont="1" applyFill="1" applyBorder="1" applyAlignment="1">
      <alignment horizontal="center"/>
    </xf>
    <xf numFmtId="6" fontId="18" fillId="23" borderId="3" xfId="1" applyNumberFormat="1" applyFont="1" applyFill="1" applyBorder="1" applyAlignment="1">
      <alignment horizontal="center"/>
    </xf>
    <xf numFmtId="14" fontId="25" fillId="22" borderId="2" xfId="0" applyNumberFormat="1" applyFont="1" applyFill="1" applyBorder="1" applyAlignment="1">
      <alignment horizontal="center" vertical="center"/>
    </xf>
    <xf numFmtId="3" fontId="25" fillId="22" borderId="2" xfId="0" applyNumberFormat="1" applyFont="1" applyFill="1" applyBorder="1" applyAlignment="1">
      <alignment horizontal="center" vertical="center"/>
    </xf>
    <xf numFmtId="6" fontId="25" fillId="22" borderId="2" xfId="0" applyNumberFormat="1" applyFont="1" applyFill="1" applyBorder="1" applyAlignment="1">
      <alignment horizontal="center" vertical="center"/>
    </xf>
    <xf numFmtId="3" fontId="25" fillId="20" borderId="3" xfId="0" applyNumberFormat="1" applyFont="1" applyFill="1" applyBorder="1" applyAlignment="1">
      <alignment horizontal="center" vertical="center"/>
    </xf>
    <xf numFmtId="3" fontId="18" fillId="0" borderId="3" xfId="0" applyNumberFormat="1" applyFont="1" applyBorder="1" applyAlignment="1">
      <alignment horizontal="center" vertical="center"/>
    </xf>
    <xf numFmtId="0" fontId="10" fillId="0" borderId="0" xfId="305" applyFill="1" applyBorder="1" applyAlignment="1" applyProtection="1">
      <alignment horizontal="center" vertical="top" wrapText="1"/>
    </xf>
    <xf numFmtId="0" fontId="5" fillId="0" borderId="0" xfId="0" applyFont="1" applyFill="1" applyBorder="1" applyAlignment="1" applyProtection="1">
      <alignment horizontal="center" vertical="center" wrapText="1"/>
    </xf>
    <xf numFmtId="0" fontId="5" fillId="0" borderId="0" xfId="305" applyFont="1" applyFill="1" applyBorder="1" applyAlignment="1" applyProtection="1">
      <alignment horizontal="center" vertical="top" wrapText="1"/>
    </xf>
    <xf numFmtId="0" fontId="10" fillId="20" borderId="5" xfId="305" applyFill="1" applyBorder="1" applyAlignment="1" applyProtection="1">
      <alignment horizontal="center" vertical="top" wrapText="1"/>
    </xf>
    <xf numFmtId="0" fontId="5" fillId="20" borderId="5" xfId="305" applyFont="1" applyFill="1" applyBorder="1" applyAlignment="1" applyProtection="1">
      <alignment horizontal="center" vertical="top" wrapText="1"/>
    </xf>
    <xf numFmtId="0" fontId="0" fillId="0" borderId="0" xfId="0" applyFill="1" applyBorder="1" applyAlignment="1" applyProtection="1"/>
    <xf numFmtId="14" fontId="14" fillId="0" borderId="0" xfId="305" applyNumberFormat="1" applyFont="1" applyFill="1" applyBorder="1" applyAlignment="1" applyProtection="1">
      <alignment horizontal="center" vertical="center" wrapText="1"/>
    </xf>
    <xf numFmtId="0" fontId="10" fillId="0" borderId="23" xfId="305" applyFill="1" applyBorder="1" applyAlignment="1" applyProtection="1">
      <alignment horizontal="center" vertical="top" wrapText="1"/>
    </xf>
    <xf numFmtId="0" fontId="5" fillId="0" borderId="23" xfId="0" applyFont="1" applyFill="1" applyBorder="1" applyAlignment="1" applyProtection="1">
      <alignment horizontal="center" vertical="center" wrapText="1"/>
    </xf>
    <xf numFmtId="0" fontId="5" fillId="0" borderId="23" xfId="305" applyFont="1" applyFill="1" applyBorder="1" applyAlignment="1" applyProtection="1">
      <alignment horizontal="center" vertical="top" wrapText="1"/>
    </xf>
    <xf numFmtId="6" fontId="5" fillId="0" borderId="0" xfId="305" applyNumberFormat="1" applyFont="1" applyFill="1" applyBorder="1" applyAlignment="1" applyProtection="1">
      <alignment horizontal="center" vertical="center"/>
    </xf>
    <xf numFmtId="3" fontId="5" fillId="0" borderId="18" xfId="0" applyNumberFormat="1" applyFont="1" applyBorder="1" applyAlignment="1">
      <alignment horizontal="center"/>
    </xf>
    <xf numFmtId="3" fontId="0" fillId="0" borderId="18" xfId="0" applyNumberFormat="1" applyBorder="1" applyAlignment="1">
      <alignment horizontal="center"/>
    </xf>
    <xf numFmtId="3" fontId="16" fillId="0" borderId="0" xfId="0" applyNumberFormat="1" applyFont="1" applyBorder="1" applyAlignment="1">
      <alignment horizontal="center" wrapText="1"/>
    </xf>
    <xf numFmtId="3" fontId="16" fillId="0" borderId="0" xfId="0" applyNumberFormat="1" applyFont="1" applyBorder="1" applyAlignment="1">
      <alignment horizontal="center"/>
    </xf>
    <xf numFmtId="3" fontId="28" fillId="0" borderId="0" xfId="0" applyNumberFormat="1" applyFont="1" applyBorder="1" applyAlignment="1">
      <alignment horizontal="center"/>
    </xf>
    <xf numFmtId="14" fontId="26" fillId="20" borderId="37" xfId="0" applyNumberFormat="1" applyFont="1" applyFill="1" applyBorder="1" applyAlignment="1">
      <alignment horizontal="center" vertical="center"/>
    </xf>
    <xf numFmtId="164" fontId="5" fillId="0" borderId="19" xfId="0" applyNumberFormat="1" applyFont="1" applyBorder="1" applyAlignment="1">
      <alignment horizontal="center" vertical="center" wrapText="1"/>
    </xf>
    <xf numFmtId="164" fontId="5" fillId="0" borderId="18"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14" fontId="26" fillId="20" borderId="36" xfId="0" applyNumberFormat="1" applyFont="1" applyFill="1" applyBorder="1" applyAlignment="1">
      <alignment horizontal="center" vertical="center"/>
    </xf>
    <xf numFmtId="14" fontId="26" fillId="20" borderId="2" xfId="0" applyNumberFormat="1" applyFont="1" applyFill="1" applyBorder="1" applyAlignment="1">
      <alignment horizontal="center" vertical="center"/>
    </xf>
    <xf numFmtId="14" fontId="26" fillId="20" borderId="29" xfId="0" applyNumberFormat="1" applyFont="1" applyFill="1" applyBorder="1" applyAlignment="1">
      <alignment horizontal="center" vertical="center"/>
    </xf>
    <xf numFmtId="14" fontId="25" fillId="20" borderId="3" xfId="0" applyNumberFormat="1" applyFont="1" applyFill="1" applyBorder="1" applyAlignment="1">
      <alignment horizontal="center" vertical="center"/>
    </xf>
    <xf numFmtId="0" fontId="5" fillId="0" borderId="0" xfId="305" applyFont="1" applyFill="1" applyBorder="1" applyAlignment="1" applyProtection="1">
      <alignment horizontal="left"/>
    </xf>
    <xf numFmtId="0" fontId="17" fillId="24" borderId="0" xfId="305" applyFont="1" applyFill="1" applyBorder="1" applyAlignment="1" applyProtection="1">
      <alignment horizontal="left" vertical="center" wrapText="1"/>
    </xf>
    <xf numFmtId="0" fontId="17" fillId="0" borderId="0" xfId="305" applyFont="1" applyFill="1" applyBorder="1" applyAlignment="1" applyProtection="1">
      <alignment horizontal="left" vertical="center" wrapText="1"/>
    </xf>
    <xf numFmtId="0" fontId="14" fillId="24" borderId="22" xfId="305" applyFont="1" applyFill="1" applyBorder="1" applyAlignment="1" applyProtection="1">
      <alignment horizontal="left" vertical="center" indent="1"/>
    </xf>
    <xf numFmtId="0" fontId="14" fillId="24" borderId="5" xfId="305" applyFont="1" applyFill="1" applyBorder="1" applyAlignment="1" applyProtection="1">
      <alignment horizontal="left" vertical="center" indent="1"/>
    </xf>
    <xf numFmtId="0" fontId="14" fillId="20" borderId="0" xfId="305" applyFont="1" applyFill="1" applyBorder="1" applyAlignment="1" applyProtection="1">
      <alignment horizontal="left"/>
    </xf>
    <xf numFmtId="0" fontId="14" fillId="20" borderId="15" xfId="305" applyFont="1" applyFill="1" applyBorder="1" applyAlignment="1" applyProtection="1">
      <alignment horizontal="left"/>
    </xf>
    <xf numFmtId="0" fontId="14" fillId="0" borderId="0" xfId="305" applyFont="1" applyFill="1" applyBorder="1" applyAlignment="1" applyProtection="1">
      <alignment horizontal="left"/>
    </xf>
    <xf numFmtId="0" fontId="14" fillId="0" borderId="0" xfId="305" applyFont="1" applyFill="1" applyBorder="1" applyAlignment="1" applyProtection="1"/>
    <xf numFmtId="0" fontId="5" fillId="0" borderId="0" xfId="0" applyFont="1" applyFill="1" applyAlignment="1" applyProtection="1">
      <alignment horizontal="left"/>
    </xf>
    <xf numFmtId="0" fontId="14" fillId="0" borderId="0" xfId="0" applyFont="1" applyAlignment="1" applyProtection="1">
      <alignment horizontal="left"/>
    </xf>
    <xf numFmtId="0" fontId="5" fillId="0" borderId="0" xfId="305" applyFont="1" applyBorder="1" applyAlignment="1" applyProtection="1">
      <alignment horizontal="left"/>
    </xf>
    <xf numFmtId="0" fontId="5" fillId="0" borderId="0" xfId="305" applyFont="1" applyBorder="1" applyAlignment="1" applyProtection="1"/>
    <xf numFmtId="0" fontId="16" fillId="0" borderId="14" xfId="305" applyFont="1" applyBorder="1" applyAlignment="1" applyProtection="1">
      <alignment horizontal="center"/>
    </xf>
    <xf numFmtId="0" fontId="16" fillId="0" borderId="0" xfId="305" applyFont="1" applyBorder="1" applyAlignment="1" applyProtection="1">
      <alignment horizontal="center"/>
    </xf>
    <xf numFmtId="0" fontId="16" fillId="0" borderId="15" xfId="305" applyFont="1" applyBorder="1" applyAlignment="1" applyProtection="1">
      <alignment horizontal="center"/>
    </xf>
    <xf numFmtId="0" fontId="16" fillId="0" borderId="16" xfId="305" applyFont="1" applyFill="1" applyBorder="1" applyAlignment="1" applyProtection="1">
      <alignment horizontal="center"/>
    </xf>
    <xf numFmtId="0" fontId="10" fillId="0" borderId="8" xfId="305" applyFill="1" applyBorder="1" applyAlignment="1" applyProtection="1">
      <alignment horizontal="center"/>
    </xf>
    <xf numFmtId="0" fontId="10" fillId="0" borderId="13" xfId="305" applyFill="1" applyBorder="1" applyAlignment="1" applyProtection="1">
      <alignment horizontal="center"/>
    </xf>
    <xf numFmtId="0" fontId="14" fillId="22" borderId="22" xfId="305" applyFont="1" applyFill="1" applyBorder="1" applyAlignment="1" applyProtection="1">
      <alignment horizontal="left" vertical="center" indent="1"/>
    </xf>
    <xf numFmtId="0" fontId="14" fillId="22" borderId="5" xfId="305" applyFont="1" applyFill="1" applyBorder="1" applyAlignment="1" applyProtection="1">
      <alignment horizontal="left" vertical="center" indent="1"/>
    </xf>
    <xf numFmtId="0" fontId="5" fillId="0" borderId="0" xfId="305" applyFont="1" applyFill="1" applyBorder="1" applyAlignment="1" applyProtection="1">
      <alignment horizontal="left" vertical="center" wrapText="1"/>
    </xf>
    <xf numFmtId="0" fontId="14" fillId="20" borderId="22" xfId="305" applyFont="1" applyFill="1" applyBorder="1" applyAlignment="1" applyProtection="1">
      <alignment horizontal="left" vertical="center" wrapText="1" indent="1"/>
    </xf>
    <xf numFmtId="0" fontId="14" fillId="20" borderId="5" xfId="305" applyFont="1" applyFill="1" applyBorder="1" applyAlignment="1" applyProtection="1">
      <alignment horizontal="left" vertical="center" wrapText="1" indent="1"/>
    </xf>
    <xf numFmtId="0" fontId="5" fillId="0" borderId="0" xfId="305" applyFont="1" applyAlignment="1" applyProtection="1">
      <alignment horizontal="left"/>
    </xf>
    <xf numFmtId="0" fontId="14" fillId="20" borderId="22" xfId="305" applyFont="1" applyFill="1" applyBorder="1" applyAlignment="1" applyProtection="1">
      <alignment horizontal="left" vertical="center" indent="1"/>
    </xf>
    <xf numFmtId="0" fontId="14" fillId="20" borderId="5" xfId="305" applyFont="1" applyFill="1" applyBorder="1" applyAlignment="1" applyProtection="1">
      <alignment horizontal="left" vertical="center" indent="1"/>
    </xf>
    <xf numFmtId="49" fontId="14" fillId="22" borderId="5" xfId="305" applyNumberFormat="1" applyFont="1" applyFill="1" applyBorder="1" applyAlignment="1" applyProtection="1">
      <alignment horizontal="left" vertical="center" indent="1"/>
    </xf>
    <xf numFmtId="0" fontId="14" fillId="0" borderId="0" xfId="305" applyFont="1" applyBorder="1" applyAlignment="1" applyProtection="1">
      <alignment horizontal="left" vertical="center" wrapText="1"/>
    </xf>
    <xf numFmtId="0" fontId="5" fillId="0" borderId="0" xfId="305" applyFont="1" applyFill="1" applyBorder="1" applyAlignment="1" applyProtection="1">
      <alignment horizontal="left" wrapText="1"/>
    </xf>
    <xf numFmtId="0" fontId="5" fillId="0" borderId="0" xfId="305" applyNumberFormat="1" applyFont="1" applyBorder="1" applyAlignment="1" applyProtection="1">
      <alignment horizontal="center" vertical="center" wrapText="1"/>
    </xf>
    <xf numFmtId="0" fontId="0" fillId="20" borderId="5" xfId="0" applyFill="1" applyBorder="1" applyAlignment="1" applyProtection="1">
      <alignment horizontal="left" indent="1"/>
    </xf>
    <xf numFmtId="0" fontId="21" fillId="19" borderId="0" xfId="305" applyFont="1" applyFill="1" applyBorder="1" applyAlignment="1" applyProtection="1">
      <alignment horizontal="left" wrapText="1"/>
    </xf>
    <xf numFmtId="0" fontId="5" fillId="0" borderId="0" xfId="0" applyFont="1" applyFill="1" applyBorder="1" applyAlignment="1">
      <alignment horizontal="center" wrapText="1"/>
    </xf>
    <xf numFmtId="0" fontId="27" fillId="0" borderId="0" xfId="0" applyFont="1" applyBorder="1" applyAlignment="1">
      <alignment horizontal="center"/>
    </xf>
  </cellXfs>
  <cellStyles count="5390">
    <cellStyle name="20% - Accent1 2" xfId="29"/>
    <cellStyle name="20% - Accent1 2 2" xfId="30"/>
    <cellStyle name="20% - Accent1 2 2 2" xfId="31"/>
    <cellStyle name="20% - Accent1 2 2 2 2" xfId="32"/>
    <cellStyle name="20% - Accent1 2 2 2 2 2" xfId="370"/>
    <cellStyle name="20% - Accent1 2 2 2 2 2 2" xfId="1064"/>
    <cellStyle name="20% - Accent1 2 2 2 2 2 2 2" xfId="2397"/>
    <cellStyle name="20% - Accent1 2 2 2 2 2 2 2 2" xfId="5060"/>
    <cellStyle name="20% - Accent1 2 2 2 2 2 2 3" xfId="3730"/>
    <cellStyle name="20% - Accent1 2 2 2 2 2 3" xfId="1732"/>
    <cellStyle name="20% - Accent1 2 2 2 2 2 3 2" xfId="4395"/>
    <cellStyle name="20% - Accent1 2 2 2 2 2 4" xfId="3065"/>
    <cellStyle name="20% - Accent1 2 2 2 2 3" xfId="728"/>
    <cellStyle name="20% - Accent1 2 2 2 2 3 2" xfId="2065"/>
    <cellStyle name="20% - Accent1 2 2 2 2 3 2 2" xfId="4728"/>
    <cellStyle name="20% - Accent1 2 2 2 2 3 3" xfId="3398"/>
    <cellStyle name="20% - Accent1 2 2 2 2 4" xfId="1400"/>
    <cellStyle name="20% - Accent1 2 2 2 2 4 2" xfId="4063"/>
    <cellStyle name="20% - Accent1 2 2 2 2 5" xfId="2733"/>
    <cellStyle name="20% - Accent1 2 2 2 3" xfId="33"/>
    <cellStyle name="20% - Accent1 2 2 2 3 2" xfId="371"/>
    <cellStyle name="20% - Accent1 2 2 2 3 2 2" xfId="1065"/>
    <cellStyle name="20% - Accent1 2 2 2 3 2 2 2" xfId="2398"/>
    <cellStyle name="20% - Accent1 2 2 2 3 2 2 2 2" xfId="5061"/>
    <cellStyle name="20% - Accent1 2 2 2 3 2 2 3" xfId="3731"/>
    <cellStyle name="20% - Accent1 2 2 2 3 2 3" xfId="1733"/>
    <cellStyle name="20% - Accent1 2 2 2 3 2 3 2" xfId="4396"/>
    <cellStyle name="20% - Accent1 2 2 2 3 2 4" xfId="3066"/>
    <cellStyle name="20% - Accent1 2 2 2 3 3" xfId="729"/>
    <cellStyle name="20% - Accent1 2 2 2 3 3 2" xfId="2066"/>
    <cellStyle name="20% - Accent1 2 2 2 3 3 2 2" xfId="4729"/>
    <cellStyle name="20% - Accent1 2 2 2 3 3 3" xfId="3399"/>
    <cellStyle name="20% - Accent1 2 2 2 3 4" xfId="1401"/>
    <cellStyle name="20% - Accent1 2 2 2 3 4 2" xfId="4064"/>
    <cellStyle name="20% - Accent1 2 2 2 3 5" xfId="2734"/>
    <cellStyle name="20% - Accent1 2 2 2 4" xfId="369"/>
    <cellStyle name="20% - Accent1 2 2 2 4 2" xfId="1063"/>
    <cellStyle name="20% - Accent1 2 2 2 4 2 2" xfId="2396"/>
    <cellStyle name="20% - Accent1 2 2 2 4 2 2 2" xfId="5059"/>
    <cellStyle name="20% - Accent1 2 2 2 4 2 3" xfId="3729"/>
    <cellStyle name="20% - Accent1 2 2 2 4 3" xfId="1731"/>
    <cellStyle name="20% - Accent1 2 2 2 4 3 2" xfId="4394"/>
    <cellStyle name="20% - Accent1 2 2 2 4 4" xfId="3064"/>
    <cellStyle name="20% - Accent1 2 2 2 5" xfId="727"/>
    <cellStyle name="20% - Accent1 2 2 2 5 2" xfId="2064"/>
    <cellStyle name="20% - Accent1 2 2 2 5 2 2" xfId="4727"/>
    <cellStyle name="20% - Accent1 2 2 2 5 3" xfId="3397"/>
    <cellStyle name="20% - Accent1 2 2 2 6" xfId="1399"/>
    <cellStyle name="20% - Accent1 2 2 2 6 2" xfId="4062"/>
    <cellStyle name="20% - Accent1 2 2 2 7" xfId="2732"/>
    <cellStyle name="20% - Accent1 2 2 3" xfId="34"/>
    <cellStyle name="20% - Accent1 2 2 3 2" xfId="372"/>
    <cellStyle name="20% - Accent1 2 2 3 2 2" xfId="1066"/>
    <cellStyle name="20% - Accent1 2 2 3 2 2 2" xfId="2399"/>
    <cellStyle name="20% - Accent1 2 2 3 2 2 2 2" xfId="5062"/>
    <cellStyle name="20% - Accent1 2 2 3 2 2 3" xfId="3732"/>
    <cellStyle name="20% - Accent1 2 2 3 2 3" xfId="1734"/>
    <cellStyle name="20% - Accent1 2 2 3 2 3 2" xfId="4397"/>
    <cellStyle name="20% - Accent1 2 2 3 2 4" xfId="3067"/>
    <cellStyle name="20% - Accent1 2 2 3 3" xfId="730"/>
    <cellStyle name="20% - Accent1 2 2 3 3 2" xfId="2067"/>
    <cellStyle name="20% - Accent1 2 2 3 3 2 2" xfId="4730"/>
    <cellStyle name="20% - Accent1 2 2 3 3 3" xfId="3400"/>
    <cellStyle name="20% - Accent1 2 2 3 4" xfId="1402"/>
    <cellStyle name="20% - Accent1 2 2 3 4 2" xfId="4065"/>
    <cellStyle name="20% - Accent1 2 2 3 5" xfId="2735"/>
    <cellStyle name="20% - Accent1 2 2 4" xfId="35"/>
    <cellStyle name="20% - Accent1 2 2 4 2" xfId="373"/>
    <cellStyle name="20% - Accent1 2 2 4 2 2" xfId="1067"/>
    <cellStyle name="20% - Accent1 2 2 4 2 2 2" xfId="2400"/>
    <cellStyle name="20% - Accent1 2 2 4 2 2 2 2" xfId="5063"/>
    <cellStyle name="20% - Accent1 2 2 4 2 2 3" xfId="3733"/>
    <cellStyle name="20% - Accent1 2 2 4 2 3" xfId="1735"/>
    <cellStyle name="20% - Accent1 2 2 4 2 3 2" xfId="4398"/>
    <cellStyle name="20% - Accent1 2 2 4 2 4" xfId="3068"/>
    <cellStyle name="20% - Accent1 2 2 4 3" xfId="731"/>
    <cellStyle name="20% - Accent1 2 2 4 3 2" xfId="2068"/>
    <cellStyle name="20% - Accent1 2 2 4 3 2 2" xfId="4731"/>
    <cellStyle name="20% - Accent1 2 2 4 3 3" xfId="3401"/>
    <cellStyle name="20% - Accent1 2 2 4 4" xfId="1403"/>
    <cellStyle name="20% - Accent1 2 2 4 4 2" xfId="4066"/>
    <cellStyle name="20% - Accent1 2 2 4 5" xfId="2736"/>
    <cellStyle name="20% - Accent1 2 2 5" xfId="368"/>
    <cellStyle name="20% - Accent1 2 2 5 2" xfId="1062"/>
    <cellStyle name="20% - Accent1 2 2 5 2 2" xfId="2395"/>
    <cellStyle name="20% - Accent1 2 2 5 2 2 2" xfId="5058"/>
    <cellStyle name="20% - Accent1 2 2 5 2 3" xfId="3728"/>
    <cellStyle name="20% - Accent1 2 2 5 3" xfId="1730"/>
    <cellStyle name="20% - Accent1 2 2 5 3 2" xfId="4393"/>
    <cellStyle name="20% - Accent1 2 2 5 4" xfId="3063"/>
    <cellStyle name="20% - Accent1 2 2 6" xfId="726"/>
    <cellStyle name="20% - Accent1 2 2 6 2" xfId="2063"/>
    <cellStyle name="20% - Accent1 2 2 6 2 2" xfId="4726"/>
    <cellStyle name="20% - Accent1 2 2 6 3" xfId="3396"/>
    <cellStyle name="20% - Accent1 2 2 7" xfId="1398"/>
    <cellStyle name="20% - Accent1 2 2 7 2" xfId="4061"/>
    <cellStyle name="20% - Accent1 2 2 8" xfId="2731"/>
    <cellStyle name="20% - Accent1 2 3" xfId="36"/>
    <cellStyle name="20% - Accent1 2 3 2" xfId="37"/>
    <cellStyle name="20% - Accent1 2 3 2 2" xfId="375"/>
    <cellStyle name="20% - Accent1 2 3 2 2 2" xfId="1069"/>
    <cellStyle name="20% - Accent1 2 3 2 2 2 2" xfId="2402"/>
    <cellStyle name="20% - Accent1 2 3 2 2 2 2 2" xfId="5065"/>
    <cellStyle name="20% - Accent1 2 3 2 2 2 3" xfId="3735"/>
    <cellStyle name="20% - Accent1 2 3 2 2 3" xfId="1737"/>
    <cellStyle name="20% - Accent1 2 3 2 2 3 2" xfId="4400"/>
    <cellStyle name="20% - Accent1 2 3 2 2 4" xfId="3070"/>
    <cellStyle name="20% - Accent1 2 3 2 3" xfId="733"/>
    <cellStyle name="20% - Accent1 2 3 2 3 2" xfId="2070"/>
    <cellStyle name="20% - Accent1 2 3 2 3 2 2" xfId="4733"/>
    <cellStyle name="20% - Accent1 2 3 2 3 3" xfId="3403"/>
    <cellStyle name="20% - Accent1 2 3 2 4" xfId="1405"/>
    <cellStyle name="20% - Accent1 2 3 2 4 2" xfId="4068"/>
    <cellStyle name="20% - Accent1 2 3 2 5" xfId="2738"/>
    <cellStyle name="20% - Accent1 2 3 3" xfId="38"/>
    <cellStyle name="20% - Accent1 2 3 3 2" xfId="376"/>
    <cellStyle name="20% - Accent1 2 3 3 2 2" xfId="1070"/>
    <cellStyle name="20% - Accent1 2 3 3 2 2 2" xfId="2403"/>
    <cellStyle name="20% - Accent1 2 3 3 2 2 2 2" xfId="5066"/>
    <cellStyle name="20% - Accent1 2 3 3 2 2 3" xfId="3736"/>
    <cellStyle name="20% - Accent1 2 3 3 2 3" xfId="1738"/>
    <cellStyle name="20% - Accent1 2 3 3 2 3 2" xfId="4401"/>
    <cellStyle name="20% - Accent1 2 3 3 2 4" xfId="3071"/>
    <cellStyle name="20% - Accent1 2 3 3 3" xfId="734"/>
    <cellStyle name="20% - Accent1 2 3 3 3 2" xfId="2071"/>
    <cellStyle name="20% - Accent1 2 3 3 3 2 2" xfId="4734"/>
    <cellStyle name="20% - Accent1 2 3 3 3 3" xfId="3404"/>
    <cellStyle name="20% - Accent1 2 3 3 4" xfId="1406"/>
    <cellStyle name="20% - Accent1 2 3 3 4 2" xfId="4069"/>
    <cellStyle name="20% - Accent1 2 3 3 5" xfId="2739"/>
    <cellStyle name="20% - Accent1 2 3 4" xfId="374"/>
    <cellStyle name="20% - Accent1 2 3 4 2" xfId="1068"/>
    <cellStyle name="20% - Accent1 2 3 4 2 2" xfId="2401"/>
    <cellStyle name="20% - Accent1 2 3 4 2 2 2" xfId="5064"/>
    <cellStyle name="20% - Accent1 2 3 4 2 3" xfId="3734"/>
    <cellStyle name="20% - Accent1 2 3 4 3" xfId="1736"/>
    <cellStyle name="20% - Accent1 2 3 4 3 2" xfId="4399"/>
    <cellStyle name="20% - Accent1 2 3 4 4" xfId="3069"/>
    <cellStyle name="20% - Accent1 2 3 5" xfId="732"/>
    <cellStyle name="20% - Accent1 2 3 5 2" xfId="2069"/>
    <cellStyle name="20% - Accent1 2 3 5 2 2" xfId="4732"/>
    <cellStyle name="20% - Accent1 2 3 5 3" xfId="3402"/>
    <cellStyle name="20% - Accent1 2 3 6" xfId="1404"/>
    <cellStyle name="20% - Accent1 2 3 6 2" xfId="4067"/>
    <cellStyle name="20% - Accent1 2 3 7" xfId="2737"/>
    <cellStyle name="20% - Accent1 2 4" xfId="39"/>
    <cellStyle name="20% - Accent1 2 4 2" xfId="377"/>
    <cellStyle name="20% - Accent1 2 4 2 2" xfId="1071"/>
    <cellStyle name="20% - Accent1 2 4 2 2 2" xfId="2404"/>
    <cellStyle name="20% - Accent1 2 4 2 2 2 2" xfId="5067"/>
    <cellStyle name="20% - Accent1 2 4 2 2 3" xfId="3737"/>
    <cellStyle name="20% - Accent1 2 4 2 3" xfId="1739"/>
    <cellStyle name="20% - Accent1 2 4 2 3 2" xfId="4402"/>
    <cellStyle name="20% - Accent1 2 4 2 4" xfId="3072"/>
    <cellStyle name="20% - Accent1 2 4 3" xfId="735"/>
    <cellStyle name="20% - Accent1 2 4 3 2" xfId="2072"/>
    <cellStyle name="20% - Accent1 2 4 3 2 2" xfId="4735"/>
    <cellStyle name="20% - Accent1 2 4 3 3" xfId="3405"/>
    <cellStyle name="20% - Accent1 2 4 4" xfId="1407"/>
    <cellStyle name="20% - Accent1 2 4 4 2" xfId="4070"/>
    <cellStyle name="20% - Accent1 2 4 5" xfId="2740"/>
    <cellStyle name="20% - Accent1 2 5" xfId="40"/>
    <cellStyle name="20% - Accent1 2 5 2" xfId="378"/>
    <cellStyle name="20% - Accent1 2 5 2 2" xfId="1072"/>
    <cellStyle name="20% - Accent1 2 5 2 2 2" xfId="2405"/>
    <cellStyle name="20% - Accent1 2 5 2 2 2 2" xfId="5068"/>
    <cellStyle name="20% - Accent1 2 5 2 2 3" xfId="3738"/>
    <cellStyle name="20% - Accent1 2 5 2 3" xfId="1740"/>
    <cellStyle name="20% - Accent1 2 5 2 3 2" xfId="4403"/>
    <cellStyle name="20% - Accent1 2 5 2 4" xfId="3073"/>
    <cellStyle name="20% - Accent1 2 5 3" xfId="736"/>
    <cellStyle name="20% - Accent1 2 5 3 2" xfId="2073"/>
    <cellStyle name="20% - Accent1 2 5 3 2 2" xfId="4736"/>
    <cellStyle name="20% - Accent1 2 5 3 3" xfId="3406"/>
    <cellStyle name="20% - Accent1 2 5 4" xfId="1408"/>
    <cellStyle name="20% - Accent1 2 5 4 2" xfId="4071"/>
    <cellStyle name="20% - Accent1 2 5 5" xfId="2741"/>
    <cellStyle name="20% - Accent1 2 6" xfId="367"/>
    <cellStyle name="20% - Accent1 2 6 2" xfId="1061"/>
    <cellStyle name="20% - Accent1 2 6 2 2" xfId="2394"/>
    <cellStyle name="20% - Accent1 2 6 2 2 2" xfId="5057"/>
    <cellStyle name="20% - Accent1 2 6 2 3" xfId="3727"/>
    <cellStyle name="20% - Accent1 2 6 3" xfId="1729"/>
    <cellStyle name="20% - Accent1 2 6 3 2" xfId="4392"/>
    <cellStyle name="20% - Accent1 2 6 4" xfId="3062"/>
    <cellStyle name="20% - Accent1 2 7" xfId="725"/>
    <cellStyle name="20% - Accent1 2 7 2" xfId="2062"/>
    <cellStyle name="20% - Accent1 2 7 2 2" xfId="4725"/>
    <cellStyle name="20% - Accent1 2 7 3" xfId="3395"/>
    <cellStyle name="20% - Accent1 2 8" xfId="1397"/>
    <cellStyle name="20% - Accent1 2 8 2" xfId="4060"/>
    <cellStyle name="20% - Accent1 2 9" xfId="2730"/>
    <cellStyle name="20% - Accent1 3" xfId="41"/>
    <cellStyle name="20% - Accent1 3 2" xfId="42"/>
    <cellStyle name="20% - Accent1 3 2 2" xfId="43"/>
    <cellStyle name="20% - Accent1 3 2 2 2" xfId="381"/>
    <cellStyle name="20% - Accent1 3 2 2 2 2" xfId="1075"/>
    <cellStyle name="20% - Accent1 3 2 2 2 2 2" xfId="2408"/>
    <cellStyle name="20% - Accent1 3 2 2 2 2 2 2" xfId="5071"/>
    <cellStyle name="20% - Accent1 3 2 2 2 2 3" xfId="3741"/>
    <cellStyle name="20% - Accent1 3 2 2 2 3" xfId="1743"/>
    <cellStyle name="20% - Accent1 3 2 2 2 3 2" xfId="4406"/>
    <cellStyle name="20% - Accent1 3 2 2 2 4" xfId="3076"/>
    <cellStyle name="20% - Accent1 3 2 2 3" xfId="739"/>
    <cellStyle name="20% - Accent1 3 2 2 3 2" xfId="2076"/>
    <cellStyle name="20% - Accent1 3 2 2 3 2 2" xfId="4739"/>
    <cellStyle name="20% - Accent1 3 2 2 3 3" xfId="3409"/>
    <cellStyle name="20% - Accent1 3 2 2 4" xfId="1411"/>
    <cellStyle name="20% - Accent1 3 2 2 4 2" xfId="4074"/>
    <cellStyle name="20% - Accent1 3 2 2 5" xfId="2744"/>
    <cellStyle name="20% - Accent1 3 2 3" xfId="44"/>
    <cellStyle name="20% - Accent1 3 2 3 2" xfId="382"/>
    <cellStyle name="20% - Accent1 3 2 3 2 2" xfId="1076"/>
    <cellStyle name="20% - Accent1 3 2 3 2 2 2" xfId="2409"/>
    <cellStyle name="20% - Accent1 3 2 3 2 2 2 2" xfId="5072"/>
    <cellStyle name="20% - Accent1 3 2 3 2 2 3" xfId="3742"/>
    <cellStyle name="20% - Accent1 3 2 3 2 3" xfId="1744"/>
    <cellStyle name="20% - Accent1 3 2 3 2 3 2" xfId="4407"/>
    <cellStyle name="20% - Accent1 3 2 3 2 4" xfId="3077"/>
    <cellStyle name="20% - Accent1 3 2 3 3" xfId="740"/>
    <cellStyle name="20% - Accent1 3 2 3 3 2" xfId="2077"/>
    <cellStyle name="20% - Accent1 3 2 3 3 2 2" xfId="4740"/>
    <cellStyle name="20% - Accent1 3 2 3 3 3" xfId="3410"/>
    <cellStyle name="20% - Accent1 3 2 3 4" xfId="1412"/>
    <cellStyle name="20% - Accent1 3 2 3 4 2" xfId="4075"/>
    <cellStyle name="20% - Accent1 3 2 3 5" xfId="2745"/>
    <cellStyle name="20% - Accent1 3 2 4" xfId="380"/>
    <cellStyle name="20% - Accent1 3 2 4 2" xfId="1074"/>
    <cellStyle name="20% - Accent1 3 2 4 2 2" xfId="2407"/>
    <cellStyle name="20% - Accent1 3 2 4 2 2 2" xfId="5070"/>
    <cellStyle name="20% - Accent1 3 2 4 2 3" xfId="3740"/>
    <cellStyle name="20% - Accent1 3 2 4 3" xfId="1742"/>
    <cellStyle name="20% - Accent1 3 2 4 3 2" xfId="4405"/>
    <cellStyle name="20% - Accent1 3 2 4 4" xfId="3075"/>
    <cellStyle name="20% - Accent1 3 2 5" xfId="738"/>
    <cellStyle name="20% - Accent1 3 2 5 2" xfId="2075"/>
    <cellStyle name="20% - Accent1 3 2 5 2 2" xfId="4738"/>
    <cellStyle name="20% - Accent1 3 2 5 3" xfId="3408"/>
    <cellStyle name="20% - Accent1 3 2 6" xfId="1410"/>
    <cellStyle name="20% - Accent1 3 2 6 2" xfId="4073"/>
    <cellStyle name="20% - Accent1 3 2 7" xfId="2743"/>
    <cellStyle name="20% - Accent1 3 3" xfId="45"/>
    <cellStyle name="20% - Accent1 3 3 2" xfId="383"/>
    <cellStyle name="20% - Accent1 3 3 2 2" xfId="1077"/>
    <cellStyle name="20% - Accent1 3 3 2 2 2" xfId="2410"/>
    <cellStyle name="20% - Accent1 3 3 2 2 2 2" xfId="5073"/>
    <cellStyle name="20% - Accent1 3 3 2 2 3" xfId="3743"/>
    <cellStyle name="20% - Accent1 3 3 2 3" xfId="1745"/>
    <cellStyle name="20% - Accent1 3 3 2 3 2" xfId="4408"/>
    <cellStyle name="20% - Accent1 3 3 2 4" xfId="3078"/>
    <cellStyle name="20% - Accent1 3 3 3" xfId="741"/>
    <cellStyle name="20% - Accent1 3 3 3 2" xfId="2078"/>
    <cellStyle name="20% - Accent1 3 3 3 2 2" xfId="4741"/>
    <cellStyle name="20% - Accent1 3 3 3 3" xfId="3411"/>
    <cellStyle name="20% - Accent1 3 3 4" xfId="1413"/>
    <cellStyle name="20% - Accent1 3 3 4 2" xfId="4076"/>
    <cellStyle name="20% - Accent1 3 3 5" xfId="2746"/>
    <cellStyle name="20% - Accent1 3 4" xfId="46"/>
    <cellStyle name="20% - Accent1 3 4 2" xfId="384"/>
    <cellStyle name="20% - Accent1 3 4 2 2" xfId="1078"/>
    <cellStyle name="20% - Accent1 3 4 2 2 2" xfId="2411"/>
    <cellStyle name="20% - Accent1 3 4 2 2 2 2" xfId="5074"/>
    <cellStyle name="20% - Accent1 3 4 2 2 3" xfId="3744"/>
    <cellStyle name="20% - Accent1 3 4 2 3" xfId="1746"/>
    <cellStyle name="20% - Accent1 3 4 2 3 2" xfId="4409"/>
    <cellStyle name="20% - Accent1 3 4 2 4" xfId="3079"/>
    <cellStyle name="20% - Accent1 3 4 3" xfId="742"/>
    <cellStyle name="20% - Accent1 3 4 3 2" xfId="2079"/>
    <cellStyle name="20% - Accent1 3 4 3 2 2" xfId="4742"/>
    <cellStyle name="20% - Accent1 3 4 3 3" xfId="3412"/>
    <cellStyle name="20% - Accent1 3 4 4" xfId="1414"/>
    <cellStyle name="20% - Accent1 3 4 4 2" xfId="4077"/>
    <cellStyle name="20% - Accent1 3 4 5" xfId="2747"/>
    <cellStyle name="20% - Accent1 3 5" xfId="379"/>
    <cellStyle name="20% - Accent1 3 5 2" xfId="1073"/>
    <cellStyle name="20% - Accent1 3 5 2 2" xfId="2406"/>
    <cellStyle name="20% - Accent1 3 5 2 2 2" xfId="5069"/>
    <cellStyle name="20% - Accent1 3 5 2 3" xfId="3739"/>
    <cellStyle name="20% - Accent1 3 5 3" xfId="1741"/>
    <cellStyle name="20% - Accent1 3 5 3 2" xfId="4404"/>
    <cellStyle name="20% - Accent1 3 5 4" xfId="3074"/>
    <cellStyle name="20% - Accent1 3 6" xfId="737"/>
    <cellStyle name="20% - Accent1 3 6 2" xfId="2074"/>
    <cellStyle name="20% - Accent1 3 6 2 2" xfId="4737"/>
    <cellStyle name="20% - Accent1 3 6 3" xfId="3407"/>
    <cellStyle name="20% - Accent1 3 7" xfId="1409"/>
    <cellStyle name="20% - Accent1 3 7 2" xfId="4072"/>
    <cellStyle name="20% - Accent1 3 8" xfId="2742"/>
    <cellStyle name="20% - Accent1 4" xfId="47"/>
    <cellStyle name="20% - Accent1 4 2" xfId="48"/>
    <cellStyle name="20% - Accent1 4 2 2" xfId="386"/>
    <cellStyle name="20% - Accent1 4 2 2 2" xfId="1080"/>
    <cellStyle name="20% - Accent1 4 2 2 2 2" xfId="2413"/>
    <cellStyle name="20% - Accent1 4 2 2 2 2 2" xfId="5076"/>
    <cellStyle name="20% - Accent1 4 2 2 2 3" xfId="3746"/>
    <cellStyle name="20% - Accent1 4 2 2 3" xfId="1748"/>
    <cellStyle name="20% - Accent1 4 2 2 3 2" xfId="4411"/>
    <cellStyle name="20% - Accent1 4 2 2 4" xfId="3081"/>
    <cellStyle name="20% - Accent1 4 2 3" xfId="744"/>
    <cellStyle name="20% - Accent1 4 2 3 2" xfId="2081"/>
    <cellStyle name="20% - Accent1 4 2 3 2 2" xfId="4744"/>
    <cellStyle name="20% - Accent1 4 2 3 3" xfId="3414"/>
    <cellStyle name="20% - Accent1 4 2 4" xfId="1416"/>
    <cellStyle name="20% - Accent1 4 2 4 2" xfId="4079"/>
    <cellStyle name="20% - Accent1 4 2 5" xfId="2749"/>
    <cellStyle name="20% - Accent1 4 3" xfId="49"/>
    <cellStyle name="20% - Accent1 4 3 2" xfId="387"/>
    <cellStyle name="20% - Accent1 4 3 2 2" xfId="1081"/>
    <cellStyle name="20% - Accent1 4 3 2 2 2" xfId="2414"/>
    <cellStyle name="20% - Accent1 4 3 2 2 2 2" xfId="5077"/>
    <cellStyle name="20% - Accent1 4 3 2 2 3" xfId="3747"/>
    <cellStyle name="20% - Accent1 4 3 2 3" xfId="1749"/>
    <cellStyle name="20% - Accent1 4 3 2 3 2" xfId="4412"/>
    <cellStyle name="20% - Accent1 4 3 2 4" xfId="3082"/>
    <cellStyle name="20% - Accent1 4 3 3" xfId="745"/>
    <cellStyle name="20% - Accent1 4 3 3 2" xfId="2082"/>
    <cellStyle name="20% - Accent1 4 3 3 2 2" xfId="4745"/>
    <cellStyle name="20% - Accent1 4 3 3 3" xfId="3415"/>
    <cellStyle name="20% - Accent1 4 3 4" xfId="1417"/>
    <cellStyle name="20% - Accent1 4 3 4 2" xfId="4080"/>
    <cellStyle name="20% - Accent1 4 3 5" xfId="2750"/>
    <cellStyle name="20% - Accent1 4 4" xfId="385"/>
    <cellStyle name="20% - Accent1 4 4 2" xfId="1079"/>
    <cellStyle name="20% - Accent1 4 4 2 2" xfId="2412"/>
    <cellStyle name="20% - Accent1 4 4 2 2 2" xfId="5075"/>
    <cellStyle name="20% - Accent1 4 4 2 3" xfId="3745"/>
    <cellStyle name="20% - Accent1 4 4 3" xfId="1747"/>
    <cellStyle name="20% - Accent1 4 4 3 2" xfId="4410"/>
    <cellStyle name="20% - Accent1 4 4 4" xfId="3080"/>
    <cellStyle name="20% - Accent1 4 5" xfId="743"/>
    <cellStyle name="20% - Accent1 4 5 2" xfId="2080"/>
    <cellStyle name="20% - Accent1 4 5 2 2" xfId="4743"/>
    <cellStyle name="20% - Accent1 4 5 3" xfId="3413"/>
    <cellStyle name="20% - Accent1 4 6" xfId="1415"/>
    <cellStyle name="20% - Accent1 4 6 2" xfId="4078"/>
    <cellStyle name="20% - Accent1 4 7" xfId="2748"/>
    <cellStyle name="20% - Accent1 5" xfId="50"/>
    <cellStyle name="20% - Accent1 5 2" xfId="388"/>
    <cellStyle name="20% - Accent1 5 2 2" xfId="1082"/>
    <cellStyle name="20% - Accent1 5 2 2 2" xfId="2415"/>
    <cellStyle name="20% - Accent1 5 2 2 2 2" xfId="5078"/>
    <cellStyle name="20% - Accent1 5 2 2 3" xfId="3748"/>
    <cellStyle name="20% - Accent1 5 2 3" xfId="1750"/>
    <cellStyle name="20% - Accent1 5 2 3 2" xfId="4413"/>
    <cellStyle name="20% - Accent1 5 2 4" xfId="3083"/>
    <cellStyle name="20% - Accent1 5 3" xfId="746"/>
    <cellStyle name="20% - Accent1 5 3 2" xfId="2083"/>
    <cellStyle name="20% - Accent1 5 3 2 2" xfId="4746"/>
    <cellStyle name="20% - Accent1 5 3 3" xfId="3416"/>
    <cellStyle name="20% - Accent1 5 4" xfId="1418"/>
    <cellStyle name="20% - Accent1 5 4 2" xfId="4081"/>
    <cellStyle name="20% - Accent1 5 5" xfId="2751"/>
    <cellStyle name="20% - Accent1 6" xfId="51"/>
    <cellStyle name="20% - Accent1 6 2" xfId="389"/>
    <cellStyle name="20% - Accent1 6 2 2" xfId="1083"/>
    <cellStyle name="20% - Accent1 6 2 2 2" xfId="2416"/>
    <cellStyle name="20% - Accent1 6 2 2 2 2" xfId="5079"/>
    <cellStyle name="20% - Accent1 6 2 2 3" xfId="3749"/>
    <cellStyle name="20% - Accent1 6 2 3" xfId="1751"/>
    <cellStyle name="20% - Accent1 6 2 3 2" xfId="4414"/>
    <cellStyle name="20% - Accent1 6 2 4" xfId="3084"/>
    <cellStyle name="20% - Accent1 6 3" xfId="747"/>
    <cellStyle name="20% - Accent1 6 3 2" xfId="2084"/>
    <cellStyle name="20% - Accent1 6 3 2 2" xfId="4747"/>
    <cellStyle name="20% - Accent1 6 3 3" xfId="3417"/>
    <cellStyle name="20% - Accent1 6 4" xfId="1419"/>
    <cellStyle name="20% - Accent1 6 4 2" xfId="4082"/>
    <cellStyle name="20% - Accent1 6 5" xfId="2752"/>
    <cellStyle name="20% - Accent2 2" xfId="52"/>
    <cellStyle name="20% - Accent2 2 2" xfId="53"/>
    <cellStyle name="20% - Accent2 2 2 2" xfId="54"/>
    <cellStyle name="20% - Accent2 2 2 2 2" xfId="55"/>
    <cellStyle name="20% - Accent2 2 2 2 2 2" xfId="393"/>
    <cellStyle name="20% - Accent2 2 2 2 2 2 2" xfId="1087"/>
    <cellStyle name="20% - Accent2 2 2 2 2 2 2 2" xfId="2420"/>
    <cellStyle name="20% - Accent2 2 2 2 2 2 2 2 2" xfId="5083"/>
    <cellStyle name="20% - Accent2 2 2 2 2 2 2 3" xfId="3753"/>
    <cellStyle name="20% - Accent2 2 2 2 2 2 3" xfId="1755"/>
    <cellStyle name="20% - Accent2 2 2 2 2 2 3 2" xfId="4418"/>
    <cellStyle name="20% - Accent2 2 2 2 2 2 4" xfId="3088"/>
    <cellStyle name="20% - Accent2 2 2 2 2 3" xfId="751"/>
    <cellStyle name="20% - Accent2 2 2 2 2 3 2" xfId="2088"/>
    <cellStyle name="20% - Accent2 2 2 2 2 3 2 2" xfId="4751"/>
    <cellStyle name="20% - Accent2 2 2 2 2 3 3" xfId="3421"/>
    <cellStyle name="20% - Accent2 2 2 2 2 4" xfId="1423"/>
    <cellStyle name="20% - Accent2 2 2 2 2 4 2" xfId="4086"/>
    <cellStyle name="20% - Accent2 2 2 2 2 5" xfId="2756"/>
    <cellStyle name="20% - Accent2 2 2 2 3" xfId="56"/>
    <cellStyle name="20% - Accent2 2 2 2 3 2" xfId="394"/>
    <cellStyle name="20% - Accent2 2 2 2 3 2 2" xfId="1088"/>
    <cellStyle name="20% - Accent2 2 2 2 3 2 2 2" xfId="2421"/>
    <cellStyle name="20% - Accent2 2 2 2 3 2 2 2 2" xfId="5084"/>
    <cellStyle name="20% - Accent2 2 2 2 3 2 2 3" xfId="3754"/>
    <cellStyle name="20% - Accent2 2 2 2 3 2 3" xfId="1756"/>
    <cellStyle name="20% - Accent2 2 2 2 3 2 3 2" xfId="4419"/>
    <cellStyle name="20% - Accent2 2 2 2 3 2 4" xfId="3089"/>
    <cellStyle name="20% - Accent2 2 2 2 3 3" xfId="752"/>
    <cellStyle name="20% - Accent2 2 2 2 3 3 2" xfId="2089"/>
    <cellStyle name="20% - Accent2 2 2 2 3 3 2 2" xfId="4752"/>
    <cellStyle name="20% - Accent2 2 2 2 3 3 3" xfId="3422"/>
    <cellStyle name="20% - Accent2 2 2 2 3 4" xfId="1424"/>
    <cellStyle name="20% - Accent2 2 2 2 3 4 2" xfId="4087"/>
    <cellStyle name="20% - Accent2 2 2 2 3 5" xfId="2757"/>
    <cellStyle name="20% - Accent2 2 2 2 4" xfId="392"/>
    <cellStyle name="20% - Accent2 2 2 2 4 2" xfId="1086"/>
    <cellStyle name="20% - Accent2 2 2 2 4 2 2" xfId="2419"/>
    <cellStyle name="20% - Accent2 2 2 2 4 2 2 2" xfId="5082"/>
    <cellStyle name="20% - Accent2 2 2 2 4 2 3" xfId="3752"/>
    <cellStyle name="20% - Accent2 2 2 2 4 3" xfId="1754"/>
    <cellStyle name="20% - Accent2 2 2 2 4 3 2" xfId="4417"/>
    <cellStyle name="20% - Accent2 2 2 2 4 4" xfId="3087"/>
    <cellStyle name="20% - Accent2 2 2 2 5" xfId="750"/>
    <cellStyle name="20% - Accent2 2 2 2 5 2" xfId="2087"/>
    <cellStyle name="20% - Accent2 2 2 2 5 2 2" xfId="4750"/>
    <cellStyle name="20% - Accent2 2 2 2 5 3" xfId="3420"/>
    <cellStyle name="20% - Accent2 2 2 2 6" xfId="1422"/>
    <cellStyle name="20% - Accent2 2 2 2 6 2" xfId="4085"/>
    <cellStyle name="20% - Accent2 2 2 2 7" xfId="2755"/>
    <cellStyle name="20% - Accent2 2 2 3" xfId="57"/>
    <cellStyle name="20% - Accent2 2 2 3 2" xfId="395"/>
    <cellStyle name="20% - Accent2 2 2 3 2 2" xfId="1089"/>
    <cellStyle name="20% - Accent2 2 2 3 2 2 2" xfId="2422"/>
    <cellStyle name="20% - Accent2 2 2 3 2 2 2 2" xfId="5085"/>
    <cellStyle name="20% - Accent2 2 2 3 2 2 3" xfId="3755"/>
    <cellStyle name="20% - Accent2 2 2 3 2 3" xfId="1757"/>
    <cellStyle name="20% - Accent2 2 2 3 2 3 2" xfId="4420"/>
    <cellStyle name="20% - Accent2 2 2 3 2 4" xfId="3090"/>
    <cellStyle name="20% - Accent2 2 2 3 3" xfId="753"/>
    <cellStyle name="20% - Accent2 2 2 3 3 2" xfId="2090"/>
    <cellStyle name="20% - Accent2 2 2 3 3 2 2" xfId="4753"/>
    <cellStyle name="20% - Accent2 2 2 3 3 3" xfId="3423"/>
    <cellStyle name="20% - Accent2 2 2 3 4" xfId="1425"/>
    <cellStyle name="20% - Accent2 2 2 3 4 2" xfId="4088"/>
    <cellStyle name="20% - Accent2 2 2 3 5" xfId="2758"/>
    <cellStyle name="20% - Accent2 2 2 4" xfId="58"/>
    <cellStyle name="20% - Accent2 2 2 4 2" xfId="396"/>
    <cellStyle name="20% - Accent2 2 2 4 2 2" xfId="1090"/>
    <cellStyle name="20% - Accent2 2 2 4 2 2 2" xfId="2423"/>
    <cellStyle name="20% - Accent2 2 2 4 2 2 2 2" xfId="5086"/>
    <cellStyle name="20% - Accent2 2 2 4 2 2 3" xfId="3756"/>
    <cellStyle name="20% - Accent2 2 2 4 2 3" xfId="1758"/>
    <cellStyle name="20% - Accent2 2 2 4 2 3 2" xfId="4421"/>
    <cellStyle name="20% - Accent2 2 2 4 2 4" xfId="3091"/>
    <cellStyle name="20% - Accent2 2 2 4 3" xfId="754"/>
    <cellStyle name="20% - Accent2 2 2 4 3 2" xfId="2091"/>
    <cellStyle name="20% - Accent2 2 2 4 3 2 2" xfId="4754"/>
    <cellStyle name="20% - Accent2 2 2 4 3 3" xfId="3424"/>
    <cellStyle name="20% - Accent2 2 2 4 4" xfId="1426"/>
    <cellStyle name="20% - Accent2 2 2 4 4 2" xfId="4089"/>
    <cellStyle name="20% - Accent2 2 2 4 5" xfId="2759"/>
    <cellStyle name="20% - Accent2 2 2 5" xfId="391"/>
    <cellStyle name="20% - Accent2 2 2 5 2" xfId="1085"/>
    <cellStyle name="20% - Accent2 2 2 5 2 2" xfId="2418"/>
    <cellStyle name="20% - Accent2 2 2 5 2 2 2" xfId="5081"/>
    <cellStyle name="20% - Accent2 2 2 5 2 3" xfId="3751"/>
    <cellStyle name="20% - Accent2 2 2 5 3" xfId="1753"/>
    <cellStyle name="20% - Accent2 2 2 5 3 2" xfId="4416"/>
    <cellStyle name="20% - Accent2 2 2 5 4" xfId="3086"/>
    <cellStyle name="20% - Accent2 2 2 6" xfId="749"/>
    <cellStyle name="20% - Accent2 2 2 6 2" xfId="2086"/>
    <cellStyle name="20% - Accent2 2 2 6 2 2" xfId="4749"/>
    <cellStyle name="20% - Accent2 2 2 6 3" xfId="3419"/>
    <cellStyle name="20% - Accent2 2 2 7" xfId="1421"/>
    <cellStyle name="20% - Accent2 2 2 7 2" xfId="4084"/>
    <cellStyle name="20% - Accent2 2 2 8" xfId="2754"/>
    <cellStyle name="20% - Accent2 2 3" xfId="59"/>
    <cellStyle name="20% - Accent2 2 3 2" xfId="60"/>
    <cellStyle name="20% - Accent2 2 3 2 2" xfId="398"/>
    <cellStyle name="20% - Accent2 2 3 2 2 2" xfId="1092"/>
    <cellStyle name="20% - Accent2 2 3 2 2 2 2" xfId="2425"/>
    <cellStyle name="20% - Accent2 2 3 2 2 2 2 2" xfId="5088"/>
    <cellStyle name="20% - Accent2 2 3 2 2 2 3" xfId="3758"/>
    <cellStyle name="20% - Accent2 2 3 2 2 3" xfId="1760"/>
    <cellStyle name="20% - Accent2 2 3 2 2 3 2" xfId="4423"/>
    <cellStyle name="20% - Accent2 2 3 2 2 4" xfId="3093"/>
    <cellStyle name="20% - Accent2 2 3 2 3" xfId="756"/>
    <cellStyle name="20% - Accent2 2 3 2 3 2" xfId="2093"/>
    <cellStyle name="20% - Accent2 2 3 2 3 2 2" xfId="4756"/>
    <cellStyle name="20% - Accent2 2 3 2 3 3" xfId="3426"/>
    <cellStyle name="20% - Accent2 2 3 2 4" xfId="1428"/>
    <cellStyle name="20% - Accent2 2 3 2 4 2" xfId="4091"/>
    <cellStyle name="20% - Accent2 2 3 2 5" xfId="2761"/>
    <cellStyle name="20% - Accent2 2 3 3" xfId="61"/>
    <cellStyle name="20% - Accent2 2 3 3 2" xfId="399"/>
    <cellStyle name="20% - Accent2 2 3 3 2 2" xfId="1093"/>
    <cellStyle name="20% - Accent2 2 3 3 2 2 2" xfId="2426"/>
    <cellStyle name="20% - Accent2 2 3 3 2 2 2 2" xfId="5089"/>
    <cellStyle name="20% - Accent2 2 3 3 2 2 3" xfId="3759"/>
    <cellStyle name="20% - Accent2 2 3 3 2 3" xfId="1761"/>
    <cellStyle name="20% - Accent2 2 3 3 2 3 2" xfId="4424"/>
    <cellStyle name="20% - Accent2 2 3 3 2 4" xfId="3094"/>
    <cellStyle name="20% - Accent2 2 3 3 3" xfId="757"/>
    <cellStyle name="20% - Accent2 2 3 3 3 2" xfId="2094"/>
    <cellStyle name="20% - Accent2 2 3 3 3 2 2" xfId="4757"/>
    <cellStyle name="20% - Accent2 2 3 3 3 3" xfId="3427"/>
    <cellStyle name="20% - Accent2 2 3 3 4" xfId="1429"/>
    <cellStyle name="20% - Accent2 2 3 3 4 2" xfId="4092"/>
    <cellStyle name="20% - Accent2 2 3 3 5" xfId="2762"/>
    <cellStyle name="20% - Accent2 2 3 4" xfId="397"/>
    <cellStyle name="20% - Accent2 2 3 4 2" xfId="1091"/>
    <cellStyle name="20% - Accent2 2 3 4 2 2" xfId="2424"/>
    <cellStyle name="20% - Accent2 2 3 4 2 2 2" xfId="5087"/>
    <cellStyle name="20% - Accent2 2 3 4 2 3" xfId="3757"/>
    <cellStyle name="20% - Accent2 2 3 4 3" xfId="1759"/>
    <cellStyle name="20% - Accent2 2 3 4 3 2" xfId="4422"/>
    <cellStyle name="20% - Accent2 2 3 4 4" xfId="3092"/>
    <cellStyle name="20% - Accent2 2 3 5" xfId="755"/>
    <cellStyle name="20% - Accent2 2 3 5 2" xfId="2092"/>
    <cellStyle name="20% - Accent2 2 3 5 2 2" xfId="4755"/>
    <cellStyle name="20% - Accent2 2 3 5 3" xfId="3425"/>
    <cellStyle name="20% - Accent2 2 3 6" xfId="1427"/>
    <cellStyle name="20% - Accent2 2 3 6 2" xfId="4090"/>
    <cellStyle name="20% - Accent2 2 3 7" xfId="2760"/>
    <cellStyle name="20% - Accent2 2 4" xfId="62"/>
    <cellStyle name="20% - Accent2 2 4 2" xfId="400"/>
    <cellStyle name="20% - Accent2 2 4 2 2" xfId="1094"/>
    <cellStyle name="20% - Accent2 2 4 2 2 2" xfId="2427"/>
    <cellStyle name="20% - Accent2 2 4 2 2 2 2" xfId="5090"/>
    <cellStyle name="20% - Accent2 2 4 2 2 3" xfId="3760"/>
    <cellStyle name="20% - Accent2 2 4 2 3" xfId="1762"/>
    <cellStyle name="20% - Accent2 2 4 2 3 2" xfId="4425"/>
    <cellStyle name="20% - Accent2 2 4 2 4" xfId="3095"/>
    <cellStyle name="20% - Accent2 2 4 3" xfId="758"/>
    <cellStyle name="20% - Accent2 2 4 3 2" xfId="2095"/>
    <cellStyle name="20% - Accent2 2 4 3 2 2" xfId="4758"/>
    <cellStyle name="20% - Accent2 2 4 3 3" xfId="3428"/>
    <cellStyle name="20% - Accent2 2 4 4" xfId="1430"/>
    <cellStyle name="20% - Accent2 2 4 4 2" xfId="4093"/>
    <cellStyle name="20% - Accent2 2 4 5" xfId="2763"/>
    <cellStyle name="20% - Accent2 2 5" xfId="63"/>
    <cellStyle name="20% - Accent2 2 5 2" xfId="401"/>
    <cellStyle name="20% - Accent2 2 5 2 2" xfId="1095"/>
    <cellStyle name="20% - Accent2 2 5 2 2 2" xfId="2428"/>
    <cellStyle name="20% - Accent2 2 5 2 2 2 2" xfId="5091"/>
    <cellStyle name="20% - Accent2 2 5 2 2 3" xfId="3761"/>
    <cellStyle name="20% - Accent2 2 5 2 3" xfId="1763"/>
    <cellStyle name="20% - Accent2 2 5 2 3 2" xfId="4426"/>
    <cellStyle name="20% - Accent2 2 5 2 4" xfId="3096"/>
    <cellStyle name="20% - Accent2 2 5 3" xfId="759"/>
    <cellStyle name="20% - Accent2 2 5 3 2" xfId="2096"/>
    <cellStyle name="20% - Accent2 2 5 3 2 2" xfId="4759"/>
    <cellStyle name="20% - Accent2 2 5 3 3" xfId="3429"/>
    <cellStyle name="20% - Accent2 2 5 4" xfId="1431"/>
    <cellStyle name="20% - Accent2 2 5 4 2" xfId="4094"/>
    <cellStyle name="20% - Accent2 2 5 5" xfId="2764"/>
    <cellStyle name="20% - Accent2 2 6" xfId="390"/>
    <cellStyle name="20% - Accent2 2 6 2" xfId="1084"/>
    <cellStyle name="20% - Accent2 2 6 2 2" xfId="2417"/>
    <cellStyle name="20% - Accent2 2 6 2 2 2" xfId="5080"/>
    <cellStyle name="20% - Accent2 2 6 2 3" xfId="3750"/>
    <cellStyle name="20% - Accent2 2 6 3" xfId="1752"/>
    <cellStyle name="20% - Accent2 2 6 3 2" xfId="4415"/>
    <cellStyle name="20% - Accent2 2 6 4" xfId="3085"/>
    <cellStyle name="20% - Accent2 2 7" xfId="748"/>
    <cellStyle name="20% - Accent2 2 7 2" xfId="2085"/>
    <cellStyle name="20% - Accent2 2 7 2 2" xfId="4748"/>
    <cellStyle name="20% - Accent2 2 7 3" xfId="3418"/>
    <cellStyle name="20% - Accent2 2 8" xfId="1420"/>
    <cellStyle name="20% - Accent2 2 8 2" xfId="4083"/>
    <cellStyle name="20% - Accent2 2 9" xfId="2753"/>
    <cellStyle name="20% - Accent2 3" xfId="64"/>
    <cellStyle name="20% - Accent2 3 2" xfId="65"/>
    <cellStyle name="20% - Accent2 3 2 2" xfId="66"/>
    <cellStyle name="20% - Accent2 3 2 2 2" xfId="404"/>
    <cellStyle name="20% - Accent2 3 2 2 2 2" xfId="1098"/>
    <cellStyle name="20% - Accent2 3 2 2 2 2 2" xfId="2431"/>
    <cellStyle name="20% - Accent2 3 2 2 2 2 2 2" xfId="5094"/>
    <cellStyle name="20% - Accent2 3 2 2 2 2 3" xfId="3764"/>
    <cellStyle name="20% - Accent2 3 2 2 2 3" xfId="1766"/>
    <cellStyle name="20% - Accent2 3 2 2 2 3 2" xfId="4429"/>
    <cellStyle name="20% - Accent2 3 2 2 2 4" xfId="3099"/>
    <cellStyle name="20% - Accent2 3 2 2 3" xfId="762"/>
    <cellStyle name="20% - Accent2 3 2 2 3 2" xfId="2099"/>
    <cellStyle name="20% - Accent2 3 2 2 3 2 2" xfId="4762"/>
    <cellStyle name="20% - Accent2 3 2 2 3 3" xfId="3432"/>
    <cellStyle name="20% - Accent2 3 2 2 4" xfId="1434"/>
    <cellStyle name="20% - Accent2 3 2 2 4 2" xfId="4097"/>
    <cellStyle name="20% - Accent2 3 2 2 5" xfId="2767"/>
    <cellStyle name="20% - Accent2 3 2 3" xfId="67"/>
    <cellStyle name="20% - Accent2 3 2 3 2" xfId="405"/>
    <cellStyle name="20% - Accent2 3 2 3 2 2" xfId="1099"/>
    <cellStyle name="20% - Accent2 3 2 3 2 2 2" xfId="2432"/>
    <cellStyle name="20% - Accent2 3 2 3 2 2 2 2" xfId="5095"/>
    <cellStyle name="20% - Accent2 3 2 3 2 2 3" xfId="3765"/>
    <cellStyle name="20% - Accent2 3 2 3 2 3" xfId="1767"/>
    <cellStyle name="20% - Accent2 3 2 3 2 3 2" xfId="4430"/>
    <cellStyle name="20% - Accent2 3 2 3 2 4" xfId="3100"/>
    <cellStyle name="20% - Accent2 3 2 3 3" xfId="763"/>
    <cellStyle name="20% - Accent2 3 2 3 3 2" xfId="2100"/>
    <cellStyle name="20% - Accent2 3 2 3 3 2 2" xfId="4763"/>
    <cellStyle name="20% - Accent2 3 2 3 3 3" xfId="3433"/>
    <cellStyle name="20% - Accent2 3 2 3 4" xfId="1435"/>
    <cellStyle name="20% - Accent2 3 2 3 4 2" xfId="4098"/>
    <cellStyle name="20% - Accent2 3 2 3 5" xfId="2768"/>
    <cellStyle name="20% - Accent2 3 2 4" xfId="403"/>
    <cellStyle name="20% - Accent2 3 2 4 2" xfId="1097"/>
    <cellStyle name="20% - Accent2 3 2 4 2 2" xfId="2430"/>
    <cellStyle name="20% - Accent2 3 2 4 2 2 2" xfId="5093"/>
    <cellStyle name="20% - Accent2 3 2 4 2 3" xfId="3763"/>
    <cellStyle name="20% - Accent2 3 2 4 3" xfId="1765"/>
    <cellStyle name="20% - Accent2 3 2 4 3 2" xfId="4428"/>
    <cellStyle name="20% - Accent2 3 2 4 4" xfId="3098"/>
    <cellStyle name="20% - Accent2 3 2 5" xfId="761"/>
    <cellStyle name="20% - Accent2 3 2 5 2" xfId="2098"/>
    <cellStyle name="20% - Accent2 3 2 5 2 2" xfId="4761"/>
    <cellStyle name="20% - Accent2 3 2 5 3" xfId="3431"/>
    <cellStyle name="20% - Accent2 3 2 6" xfId="1433"/>
    <cellStyle name="20% - Accent2 3 2 6 2" xfId="4096"/>
    <cellStyle name="20% - Accent2 3 2 7" xfId="2766"/>
    <cellStyle name="20% - Accent2 3 3" xfId="68"/>
    <cellStyle name="20% - Accent2 3 3 2" xfId="406"/>
    <cellStyle name="20% - Accent2 3 3 2 2" xfId="1100"/>
    <cellStyle name="20% - Accent2 3 3 2 2 2" xfId="2433"/>
    <cellStyle name="20% - Accent2 3 3 2 2 2 2" xfId="5096"/>
    <cellStyle name="20% - Accent2 3 3 2 2 3" xfId="3766"/>
    <cellStyle name="20% - Accent2 3 3 2 3" xfId="1768"/>
    <cellStyle name="20% - Accent2 3 3 2 3 2" xfId="4431"/>
    <cellStyle name="20% - Accent2 3 3 2 4" xfId="3101"/>
    <cellStyle name="20% - Accent2 3 3 3" xfId="764"/>
    <cellStyle name="20% - Accent2 3 3 3 2" xfId="2101"/>
    <cellStyle name="20% - Accent2 3 3 3 2 2" xfId="4764"/>
    <cellStyle name="20% - Accent2 3 3 3 3" xfId="3434"/>
    <cellStyle name="20% - Accent2 3 3 4" xfId="1436"/>
    <cellStyle name="20% - Accent2 3 3 4 2" xfId="4099"/>
    <cellStyle name="20% - Accent2 3 3 5" xfId="2769"/>
    <cellStyle name="20% - Accent2 3 4" xfId="69"/>
    <cellStyle name="20% - Accent2 3 4 2" xfId="407"/>
    <cellStyle name="20% - Accent2 3 4 2 2" xfId="1101"/>
    <cellStyle name="20% - Accent2 3 4 2 2 2" xfId="2434"/>
    <cellStyle name="20% - Accent2 3 4 2 2 2 2" xfId="5097"/>
    <cellStyle name="20% - Accent2 3 4 2 2 3" xfId="3767"/>
    <cellStyle name="20% - Accent2 3 4 2 3" xfId="1769"/>
    <cellStyle name="20% - Accent2 3 4 2 3 2" xfId="4432"/>
    <cellStyle name="20% - Accent2 3 4 2 4" xfId="3102"/>
    <cellStyle name="20% - Accent2 3 4 3" xfId="765"/>
    <cellStyle name="20% - Accent2 3 4 3 2" xfId="2102"/>
    <cellStyle name="20% - Accent2 3 4 3 2 2" xfId="4765"/>
    <cellStyle name="20% - Accent2 3 4 3 3" xfId="3435"/>
    <cellStyle name="20% - Accent2 3 4 4" xfId="1437"/>
    <cellStyle name="20% - Accent2 3 4 4 2" xfId="4100"/>
    <cellStyle name="20% - Accent2 3 4 5" xfId="2770"/>
    <cellStyle name="20% - Accent2 3 5" xfId="402"/>
    <cellStyle name="20% - Accent2 3 5 2" xfId="1096"/>
    <cellStyle name="20% - Accent2 3 5 2 2" xfId="2429"/>
    <cellStyle name="20% - Accent2 3 5 2 2 2" xfId="5092"/>
    <cellStyle name="20% - Accent2 3 5 2 3" xfId="3762"/>
    <cellStyle name="20% - Accent2 3 5 3" xfId="1764"/>
    <cellStyle name="20% - Accent2 3 5 3 2" xfId="4427"/>
    <cellStyle name="20% - Accent2 3 5 4" xfId="3097"/>
    <cellStyle name="20% - Accent2 3 6" xfId="760"/>
    <cellStyle name="20% - Accent2 3 6 2" xfId="2097"/>
    <cellStyle name="20% - Accent2 3 6 2 2" xfId="4760"/>
    <cellStyle name="20% - Accent2 3 6 3" xfId="3430"/>
    <cellStyle name="20% - Accent2 3 7" xfId="1432"/>
    <cellStyle name="20% - Accent2 3 7 2" xfId="4095"/>
    <cellStyle name="20% - Accent2 3 8" xfId="2765"/>
    <cellStyle name="20% - Accent2 4" xfId="70"/>
    <cellStyle name="20% - Accent2 4 2" xfId="71"/>
    <cellStyle name="20% - Accent2 4 2 2" xfId="409"/>
    <cellStyle name="20% - Accent2 4 2 2 2" xfId="1103"/>
    <cellStyle name="20% - Accent2 4 2 2 2 2" xfId="2436"/>
    <cellStyle name="20% - Accent2 4 2 2 2 2 2" xfId="5099"/>
    <cellStyle name="20% - Accent2 4 2 2 2 3" xfId="3769"/>
    <cellStyle name="20% - Accent2 4 2 2 3" xfId="1771"/>
    <cellStyle name="20% - Accent2 4 2 2 3 2" xfId="4434"/>
    <cellStyle name="20% - Accent2 4 2 2 4" xfId="3104"/>
    <cellStyle name="20% - Accent2 4 2 3" xfId="767"/>
    <cellStyle name="20% - Accent2 4 2 3 2" xfId="2104"/>
    <cellStyle name="20% - Accent2 4 2 3 2 2" xfId="4767"/>
    <cellStyle name="20% - Accent2 4 2 3 3" xfId="3437"/>
    <cellStyle name="20% - Accent2 4 2 4" xfId="1439"/>
    <cellStyle name="20% - Accent2 4 2 4 2" xfId="4102"/>
    <cellStyle name="20% - Accent2 4 2 5" xfId="2772"/>
    <cellStyle name="20% - Accent2 4 3" xfId="72"/>
    <cellStyle name="20% - Accent2 4 3 2" xfId="410"/>
    <cellStyle name="20% - Accent2 4 3 2 2" xfId="1104"/>
    <cellStyle name="20% - Accent2 4 3 2 2 2" xfId="2437"/>
    <cellStyle name="20% - Accent2 4 3 2 2 2 2" xfId="5100"/>
    <cellStyle name="20% - Accent2 4 3 2 2 3" xfId="3770"/>
    <cellStyle name="20% - Accent2 4 3 2 3" xfId="1772"/>
    <cellStyle name="20% - Accent2 4 3 2 3 2" xfId="4435"/>
    <cellStyle name="20% - Accent2 4 3 2 4" xfId="3105"/>
    <cellStyle name="20% - Accent2 4 3 3" xfId="768"/>
    <cellStyle name="20% - Accent2 4 3 3 2" xfId="2105"/>
    <cellStyle name="20% - Accent2 4 3 3 2 2" xfId="4768"/>
    <cellStyle name="20% - Accent2 4 3 3 3" xfId="3438"/>
    <cellStyle name="20% - Accent2 4 3 4" xfId="1440"/>
    <cellStyle name="20% - Accent2 4 3 4 2" xfId="4103"/>
    <cellStyle name="20% - Accent2 4 3 5" xfId="2773"/>
    <cellStyle name="20% - Accent2 4 4" xfId="408"/>
    <cellStyle name="20% - Accent2 4 4 2" xfId="1102"/>
    <cellStyle name="20% - Accent2 4 4 2 2" xfId="2435"/>
    <cellStyle name="20% - Accent2 4 4 2 2 2" xfId="5098"/>
    <cellStyle name="20% - Accent2 4 4 2 3" xfId="3768"/>
    <cellStyle name="20% - Accent2 4 4 3" xfId="1770"/>
    <cellStyle name="20% - Accent2 4 4 3 2" xfId="4433"/>
    <cellStyle name="20% - Accent2 4 4 4" xfId="3103"/>
    <cellStyle name="20% - Accent2 4 5" xfId="766"/>
    <cellStyle name="20% - Accent2 4 5 2" xfId="2103"/>
    <cellStyle name="20% - Accent2 4 5 2 2" xfId="4766"/>
    <cellStyle name="20% - Accent2 4 5 3" xfId="3436"/>
    <cellStyle name="20% - Accent2 4 6" xfId="1438"/>
    <cellStyle name="20% - Accent2 4 6 2" xfId="4101"/>
    <cellStyle name="20% - Accent2 4 7" xfId="2771"/>
    <cellStyle name="20% - Accent2 5" xfId="73"/>
    <cellStyle name="20% - Accent2 5 2" xfId="411"/>
    <cellStyle name="20% - Accent2 5 2 2" xfId="1105"/>
    <cellStyle name="20% - Accent2 5 2 2 2" xfId="2438"/>
    <cellStyle name="20% - Accent2 5 2 2 2 2" xfId="5101"/>
    <cellStyle name="20% - Accent2 5 2 2 3" xfId="3771"/>
    <cellStyle name="20% - Accent2 5 2 3" xfId="1773"/>
    <cellStyle name="20% - Accent2 5 2 3 2" xfId="4436"/>
    <cellStyle name="20% - Accent2 5 2 4" xfId="3106"/>
    <cellStyle name="20% - Accent2 5 3" xfId="769"/>
    <cellStyle name="20% - Accent2 5 3 2" xfId="2106"/>
    <cellStyle name="20% - Accent2 5 3 2 2" xfId="4769"/>
    <cellStyle name="20% - Accent2 5 3 3" xfId="3439"/>
    <cellStyle name="20% - Accent2 5 4" xfId="1441"/>
    <cellStyle name="20% - Accent2 5 4 2" xfId="4104"/>
    <cellStyle name="20% - Accent2 5 5" xfId="2774"/>
    <cellStyle name="20% - Accent2 6" xfId="74"/>
    <cellStyle name="20% - Accent2 6 2" xfId="412"/>
    <cellStyle name="20% - Accent2 6 2 2" xfId="1106"/>
    <cellStyle name="20% - Accent2 6 2 2 2" xfId="2439"/>
    <cellStyle name="20% - Accent2 6 2 2 2 2" xfId="5102"/>
    <cellStyle name="20% - Accent2 6 2 2 3" xfId="3772"/>
    <cellStyle name="20% - Accent2 6 2 3" xfId="1774"/>
    <cellStyle name="20% - Accent2 6 2 3 2" xfId="4437"/>
    <cellStyle name="20% - Accent2 6 2 4" xfId="3107"/>
    <cellStyle name="20% - Accent2 6 3" xfId="770"/>
    <cellStyle name="20% - Accent2 6 3 2" xfId="2107"/>
    <cellStyle name="20% - Accent2 6 3 2 2" xfId="4770"/>
    <cellStyle name="20% - Accent2 6 3 3" xfId="3440"/>
    <cellStyle name="20% - Accent2 6 4" xfId="1442"/>
    <cellStyle name="20% - Accent2 6 4 2" xfId="4105"/>
    <cellStyle name="20% - Accent2 6 5" xfId="2775"/>
    <cellStyle name="20% - Accent3 2" xfId="75"/>
    <cellStyle name="20% - Accent3 2 2" xfId="76"/>
    <cellStyle name="20% - Accent3 2 2 2" xfId="77"/>
    <cellStyle name="20% - Accent3 2 2 2 2" xfId="78"/>
    <cellStyle name="20% - Accent3 2 2 2 2 2" xfId="416"/>
    <cellStyle name="20% - Accent3 2 2 2 2 2 2" xfId="1110"/>
    <cellStyle name="20% - Accent3 2 2 2 2 2 2 2" xfId="2443"/>
    <cellStyle name="20% - Accent3 2 2 2 2 2 2 2 2" xfId="5106"/>
    <cellStyle name="20% - Accent3 2 2 2 2 2 2 3" xfId="3776"/>
    <cellStyle name="20% - Accent3 2 2 2 2 2 3" xfId="1778"/>
    <cellStyle name="20% - Accent3 2 2 2 2 2 3 2" xfId="4441"/>
    <cellStyle name="20% - Accent3 2 2 2 2 2 4" xfId="3111"/>
    <cellStyle name="20% - Accent3 2 2 2 2 3" xfId="774"/>
    <cellStyle name="20% - Accent3 2 2 2 2 3 2" xfId="2111"/>
    <cellStyle name="20% - Accent3 2 2 2 2 3 2 2" xfId="4774"/>
    <cellStyle name="20% - Accent3 2 2 2 2 3 3" xfId="3444"/>
    <cellStyle name="20% - Accent3 2 2 2 2 4" xfId="1446"/>
    <cellStyle name="20% - Accent3 2 2 2 2 4 2" xfId="4109"/>
    <cellStyle name="20% - Accent3 2 2 2 2 5" xfId="2779"/>
    <cellStyle name="20% - Accent3 2 2 2 3" xfId="79"/>
    <cellStyle name="20% - Accent3 2 2 2 3 2" xfId="417"/>
    <cellStyle name="20% - Accent3 2 2 2 3 2 2" xfId="1111"/>
    <cellStyle name="20% - Accent3 2 2 2 3 2 2 2" xfId="2444"/>
    <cellStyle name="20% - Accent3 2 2 2 3 2 2 2 2" xfId="5107"/>
    <cellStyle name="20% - Accent3 2 2 2 3 2 2 3" xfId="3777"/>
    <cellStyle name="20% - Accent3 2 2 2 3 2 3" xfId="1779"/>
    <cellStyle name="20% - Accent3 2 2 2 3 2 3 2" xfId="4442"/>
    <cellStyle name="20% - Accent3 2 2 2 3 2 4" xfId="3112"/>
    <cellStyle name="20% - Accent3 2 2 2 3 3" xfId="775"/>
    <cellStyle name="20% - Accent3 2 2 2 3 3 2" xfId="2112"/>
    <cellStyle name="20% - Accent3 2 2 2 3 3 2 2" xfId="4775"/>
    <cellStyle name="20% - Accent3 2 2 2 3 3 3" xfId="3445"/>
    <cellStyle name="20% - Accent3 2 2 2 3 4" xfId="1447"/>
    <cellStyle name="20% - Accent3 2 2 2 3 4 2" xfId="4110"/>
    <cellStyle name="20% - Accent3 2 2 2 3 5" xfId="2780"/>
    <cellStyle name="20% - Accent3 2 2 2 4" xfId="415"/>
    <cellStyle name="20% - Accent3 2 2 2 4 2" xfId="1109"/>
    <cellStyle name="20% - Accent3 2 2 2 4 2 2" xfId="2442"/>
    <cellStyle name="20% - Accent3 2 2 2 4 2 2 2" xfId="5105"/>
    <cellStyle name="20% - Accent3 2 2 2 4 2 3" xfId="3775"/>
    <cellStyle name="20% - Accent3 2 2 2 4 3" xfId="1777"/>
    <cellStyle name="20% - Accent3 2 2 2 4 3 2" xfId="4440"/>
    <cellStyle name="20% - Accent3 2 2 2 4 4" xfId="3110"/>
    <cellStyle name="20% - Accent3 2 2 2 5" xfId="773"/>
    <cellStyle name="20% - Accent3 2 2 2 5 2" xfId="2110"/>
    <cellStyle name="20% - Accent3 2 2 2 5 2 2" xfId="4773"/>
    <cellStyle name="20% - Accent3 2 2 2 5 3" xfId="3443"/>
    <cellStyle name="20% - Accent3 2 2 2 6" xfId="1445"/>
    <cellStyle name="20% - Accent3 2 2 2 6 2" xfId="4108"/>
    <cellStyle name="20% - Accent3 2 2 2 7" xfId="2778"/>
    <cellStyle name="20% - Accent3 2 2 3" xfId="80"/>
    <cellStyle name="20% - Accent3 2 2 3 2" xfId="418"/>
    <cellStyle name="20% - Accent3 2 2 3 2 2" xfId="1112"/>
    <cellStyle name="20% - Accent3 2 2 3 2 2 2" xfId="2445"/>
    <cellStyle name="20% - Accent3 2 2 3 2 2 2 2" xfId="5108"/>
    <cellStyle name="20% - Accent3 2 2 3 2 2 3" xfId="3778"/>
    <cellStyle name="20% - Accent3 2 2 3 2 3" xfId="1780"/>
    <cellStyle name="20% - Accent3 2 2 3 2 3 2" xfId="4443"/>
    <cellStyle name="20% - Accent3 2 2 3 2 4" xfId="3113"/>
    <cellStyle name="20% - Accent3 2 2 3 3" xfId="776"/>
    <cellStyle name="20% - Accent3 2 2 3 3 2" xfId="2113"/>
    <cellStyle name="20% - Accent3 2 2 3 3 2 2" xfId="4776"/>
    <cellStyle name="20% - Accent3 2 2 3 3 3" xfId="3446"/>
    <cellStyle name="20% - Accent3 2 2 3 4" xfId="1448"/>
    <cellStyle name="20% - Accent3 2 2 3 4 2" xfId="4111"/>
    <cellStyle name="20% - Accent3 2 2 3 5" xfId="2781"/>
    <cellStyle name="20% - Accent3 2 2 4" xfId="81"/>
    <cellStyle name="20% - Accent3 2 2 4 2" xfId="419"/>
    <cellStyle name="20% - Accent3 2 2 4 2 2" xfId="1113"/>
    <cellStyle name="20% - Accent3 2 2 4 2 2 2" xfId="2446"/>
    <cellStyle name="20% - Accent3 2 2 4 2 2 2 2" xfId="5109"/>
    <cellStyle name="20% - Accent3 2 2 4 2 2 3" xfId="3779"/>
    <cellStyle name="20% - Accent3 2 2 4 2 3" xfId="1781"/>
    <cellStyle name="20% - Accent3 2 2 4 2 3 2" xfId="4444"/>
    <cellStyle name="20% - Accent3 2 2 4 2 4" xfId="3114"/>
    <cellStyle name="20% - Accent3 2 2 4 3" xfId="777"/>
    <cellStyle name="20% - Accent3 2 2 4 3 2" xfId="2114"/>
    <cellStyle name="20% - Accent3 2 2 4 3 2 2" xfId="4777"/>
    <cellStyle name="20% - Accent3 2 2 4 3 3" xfId="3447"/>
    <cellStyle name="20% - Accent3 2 2 4 4" xfId="1449"/>
    <cellStyle name="20% - Accent3 2 2 4 4 2" xfId="4112"/>
    <cellStyle name="20% - Accent3 2 2 4 5" xfId="2782"/>
    <cellStyle name="20% - Accent3 2 2 5" xfId="414"/>
    <cellStyle name="20% - Accent3 2 2 5 2" xfId="1108"/>
    <cellStyle name="20% - Accent3 2 2 5 2 2" xfId="2441"/>
    <cellStyle name="20% - Accent3 2 2 5 2 2 2" xfId="5104"/>
    <cellStyle name="20% - Accent3 2 2 5 2 3" xfId="3774"/>
    <cellStyle name="20% - Accent3 2 2 5 3" xfId="1776"/>
    <cellStyle name="20% - Accent3 2 2 5 3 2" xfId="4439"/>
    <cellStyle name="20% - Accent3 2 2 5 4" xfId="3109"/>
    <cellStyle name="20% - Accent3 2 2 6" xfId="772"/>
    <cellStyle name="20% - Accent3 2 2 6 2" xfId="2109"/>
    <cellStyle name="20% - Accent3 2 2 6 2 2" xfId="4772"/>
    <cellStyle name="20% - Accent3 2 2 6 3" xfId="3442"/>
    <cellStyle name="20% - Accent3 2 2 7" xfId="1444"/>
    <cellStyle name="20% - Accent3 2 2 7 2" xfId="4107"/>
    <cellStyle name="20% - Accent3 2 2 8" xfId="2777"/>
    <cellStyle name="20% - Accent3 2 3" xfId="82"/>
    <cellStyle name="20% - Accent3 2 3 2" xfId="83"/>
    <cellStyle name="20% - Accent3 2 3 2 2" xfId="421"/>
    <cellStyle name="20% - Accent3 2 3 2 2 2" xfId="1115"/>
    <cellStyle name="20% - Accent3 2 3 2 2 2 2" xfId="2448"/>
    <cellStyle name="20% - Accent3 2 3 2 2 2 2 2" xfId="5111"/>
    <cellStyle name="20% - Accent3 2 3 2 2 2 3" xfId="3781"/>
    <cellStyle name="20% - Accent3 2 3 2 2 3" xfId="1783"/>
    <cellStyle name="20% - Accent3 2 3 2 2 3 2" xfId="4446"/>
    <cellStyle name="20% - Accent3 2 3 2 2 4" xfId="3116"/>
    <cellStyle name="20% - Accent3 2 3 2 3" xfId="779"/>
    <cellStyle name="20% - Accent3 2 3 2 3 2" xfId="2116"/>
    <cellStyle name="20% - Accent3 2 3 2 3 2 2" xfId="4779"/>
    <cellStyle name="20% - Accent3 2 3 2 3 3" xfId="3449"/>
    <cellStyle name="20% - Accent3 2 3 2 4" xfId="1451"/>
    <cellStyle name="20% - Accent3 2 3 2 4 2" xfId="4114"/>
    <cellStyle name="20% - Accent3 2 3 2 5" xfId="2784"/>
    <cellStyle name="20% - Accent3 2 3 3" xfId="84"/>
    <cellStyle name="20% - Accent3 2 3 3 2" xfId="422"/>
    <cellStyle name="20% - Accent3 2 3 3 2 2" xfId="1116"/>
    <cellStyle name="20% - Accent3 2 3 3 2 2 2" xfId="2449"/>
    <cellStyle name="20% - Accent3 2 3 3 2 2 2 2" xfId="5112"/>
    <cellStyle name="20% - Accent3 2 3 3 2 2 3" xfId="3782"/>
    <cellStyle name="20% - Accent3 2 3 3 2 3" xfId="1784"/>
    <cellStyle name="20% - Accent3 2 3 3 2 3 2" xfId="4447"/>
    <cellStyle name="20% - Accent3 2 3 3 2 4" xfId="3117"/>
    <cellStyle name="20% - Accent3 2 3 3 3" xfId="780"/>
    <cellStyle name="20% - Accent3 2 3 3 3 2" xfId="2117"/>
    <cellStyle name="20% - Accent3 2 3 3 3 2 2" xfId="4780"/>
    <cellStyle name="20% - Accent3 2 3 3 3 3" xfId="3450"/>
    <cellStyle name="20% - Accent3 2 3 3 4" xfId="1452"/>
    <cellStyle name="20% - Accent3 2 3 3 4 2" xfId="4115"/>
    <cellStyle name="20% - Accent3 2 3 3 5" xfId="2785"/>
    <cellStyle name="20% - Accent3 2 3 4" xfId="420"/>
    <cellStyle name="20% - Accent3 2 3 4 2" xfId="1114"/>
    <cellStyle name="20% - Accent3 2 3 4 2 2" xfId="2447"/>
    <cellStyle name="20% - Accent3 2 3 4 2 2 2" xfId="5110"/>
    <cellStyle name="20% - Accent3 2 3 4 2 3" xfId="3780"/>
    <cellStyle name="20% - Accent3 2 3 4 3" xfId="1782"/>
    <cellStyle name="20% - Accent3 2 3 4 3 2" xfId="4445"/>
    <cellStyle name="20% - Accent3 2 3 4 4" xfId="3115"/>
    <cellStyle name="20% - Accent3 2 3 5" xfId="778"/>
    <cellStyle name="20% - Accent3 2 3 5 2" xfId="2115"/>
    <cellStyle name="20% - Accent3 2 3 5 2 2" xfId="4778"/>
    <cellStyle name="20% - Accent3 2 3 5 3" xfId="3448"/>
    <cellStyle name="20% - Accent3 2 3 6" xfId="1450"/>
    <cellStyle name="20% - Accent3 2 3 6 2" xfId="4113"/>
    <cellStyle name="20% - Accent3 2 3 7" xfId="2783"/>
    <cellStyle name="20% - Accent3 2 4" xfId="85"/>
    <cellStyle name="20% - Accent3 2 4 2" xfId="423"/>
    <cellStyle name="20% - Accent3 2 4 2 2" xfId="1117"/>
    <cellStyle name="20% - Accent3 2 4 2 2 2" xfId="2450"/>
    <cellStyle name="20% - Accent3 2 4 2 2 2 2" xfId="5113"/>
    <cellStyle name="20% - Accent3 2 4 2 2 3" xfId="3783"/>
    <cellStyle name="20% - Accent3 2 4 2 3" xfId="1785"/>
    <cellStyle name="20% - Accent3 2 4 2 3 2" xfId="4448"/>
    <cellStyle name="20% - Accent3 2 4 2 4" xfId="3118"/>
    <cellStyle name="20% - Accent3 2 4 3" xfId="781"/>
    <cellStyle name="20% - Accent3 2 4 3 2" xfId="2118"/>
    <cellStyle name="20% - Accent3 2 4 3 2 2" xfId="4781"/>
    <cellStyle name="20% - Accent3 2 4 3 3" xfId="3451"/>
    <cellStyle name="20% - Accent3 2 4 4" xfId="1453"/>
    <cellStyle name="20% - Accent3 2 4 4 2" xfId="4116"/>
    <cellStyle name="20% - Accent3 2 4 5" xfId="2786"/>
    <cellStyle name="20% - Accent3 2 5" xfId="86"/>
    <cellStyle name="20% - Accent3 2 5 2" xfId="424"/>
    <cellStyle name="20% - Accent3 2 5 2 2" xfId="1118"/>
    <cellStyle name="20% - Accent3 2 5 2 2 2" xfId="2451"/>
    <cellStyle name="20% - Accent3 2 5 2 2 2 2" xfId="5114"/>
    <cellStyle name="20% - Accent3 2 5 2 2 3" xfId="3784"/>
    <cellStyle name="20% - Accent3 2 5 2 3" xfId="1786"/>
    <cellStyle name="20% - Accent3 2 5 2 3 2" xfId="4449"/>
    <cellStyle name="20% - Accent3 2 5 2 4" xfId="3119"/>
    <cellStyle name="20% - Accent3 2 5 3" xfId="782"/>
    <cellStyle name="20% - Accent3 2 5 3 2" xfId="2119"/>
    <cellStyle name="20% - Accent3 2 5 3 2 2" xfId="4782"/>
    <cellStyle name="20% - Accent3 2 5 3 3" xfId="3452"/>
    <cellStyle name="20% - Accent3 2 5 4" xfId="1454"/>
    <cellStyle name="20% - Accent3 2 5 4 2" xfId="4117"/>
    <cellStyle name="20% - Accent3 2 5 5" xfId="2787"/>
    <cellStyle name="20% - Accent3 2 6" xfId="413"/>
    <cellStyle name="20% - Accent3 2 6 2" xfId="1107"/>
    <cellStyle name="20% - Accent3 2 6 2 2" xfId="2440"/>
    <cellStyle name="20% - Accent3 2 6 2 2 2" xfId="5103"/>
    <cellStyle name="20% - Accent3 2 6 2 3" xfId="3773"/>
    <cellStyle name="20% - Accent3 2 6 3" xfId="1775"/>
    <cellStyle name="20% - Accent3 2 6 3 2" xfId="4438"/>
    <cellStyle name="20% - Accent3 2 6 4" xfId="3108"/>
    <cellStyle name="20% - Accent3 2 7" xfId="771"/>
    <cellStyle name="20% - Accent3 2 7 2" xfId="2108"/>
    <cellStyle name="20% - Accent3 2 7 2 2" xfId="4771"/>
    <cellStyle name="20% - Accent3 2 7 3" xfId="3441"/>
    <cellStyle name="20% - Accent3 2 8" xfId="1443"/>
    <cellStyle name="20% - Accent3 2 8 2" xfId="4106"/>
    <cellStyle name="20% - Accent3 2 9" xfId="2776"/>
    <cellStyle name="20% - Accent3 3" xfId="87"/>
    <cellStyle name="20% - Accent3 3 2" xfId="88"/>
    <cellStyle name="20% - Accent3 3 2 2" xfId="89"/>
    <cellStyle name="20% - Accent3 3 2 2 2" xfId="427"/>
    <cellStyle name="20% - Accent3 3 2 2 2 2" xfId="1121"/>
    <cellStyle name="20% - Accent3 3 2 2 2 2 2" xfId="2454"/>
    <cellStyle name="20% - Accent3 3 2 2 2 2 2 2" xfId="5117"/>
    <cellStyle name="20% - Accent3 3 2 2 2 2 3" xfId="3787"/>
    <cellStyle name="20% - Accent3 3 2 2 2 3" xfId="1789"/>
    <cellStyle name="20% - Accent3 3 2 2 2 3 2" xfId="4452"/>
    <cellStyle name="20% - Accent3 3 2 2 2 4" xfId="3122"/>
    <cellStyle name="20% - Accent3 3 2 2 3" xfId="785"/>
    <cellStyle name="20% - Accent3 3 2 2 3 2" xfId="2122"/>
    <cellStyle name="20% - Accent3 3 2 2 3 2 2" xfId="4785"/>
    <cellStyle name="20% - Accent3 3 2 2 3 3" xfId="3455"/>
    <cellStyle name="20% - Accent3 3 2 2 4" xfId="1457"/>
    <cellStyle name="20% - Accent3 3 2 2 4 2" xfId="4120"/>
    <cellStyle name="20% - Accent3 3 2 2 5" xfId="2790"/>
    <cellStyle name="20% - Accent3 3 2 3" xfId="90"/>
    <cellStyle name="20% - Accent3 3 2 3 2" xfId="428"/>
    <cellStyle name="20% - Accent3 3 2 3 2 2" xfId="1122"/>
    <cellStyle name="20% - Accent3 3 2 3 2 2 2" xfId="2455"/>
    <cellStyle name="20% - Accent3 3 2 3 2 2 2 2" xfId="5118"/>
    <cellStyle name="20% - Accent3 3 2 3 2 2 3" xfId="3788"/>
    <cellStyle name="20% - Accent3 3 2 3 2 3" xfId="1790"/>
    <cellStyle name="20% - Accent3 3 2 3 2 3 2" xfId="4453"/>
    <cellStyle name="20% - Accent3 3 2 3 2 4" xfId="3123"/>
    <cellStyle name="20% - Accent3 3 2 3 3" xfId="786"/>
    <cellStyle name="20% - Accent3 3 2 3 3 2" xfId="2123"/>
    <cellStyle name="20% - Accent3 3 2 3 3 2 2" xfId="4786"/>
    <cellStyle name="20% - Accent3 3 2 3 3 3" xfId="3456"/>
    <cellStyle name="20% - Accent3 3 2 3 4" xfId="1458"/>
    <cellStyle name="20% - Accent3 3 2 3 4 2" xfId="4121"/>
    <cellStyle name="20% - Accent3 3 2 3 5" xfId="2791"/>
    <cellStyle name="20% - Accent3 3 2 4" xfId="426"/>
    <cellStyle name="20% - Accent3 3 2 4 2" xfId="1120"/>
    <cellStyle name="20% - Accent3 3 2 4 2 2" xfId="2453"/>
    <cellStyle name="20% - Accent3 3 2 4 2 2 2" xfId="5116"/>
    <cellStyle name="20% - Accent3 3 2 4 2 3" xfId="3786"/>
    <cellStyle name="20% - Accent3 3 2 4 3" xfId="1788"/>
    <cellStyle name="20% - Accent3 3 2 4 3 2" xfId="4451"/>
    <cellStyle name="20% - Accent3 3 2 4 4" xfId="3121"/>
    <cellStyle name="20% - Accent3 3 2 5" xfId="784"/>
    <cellStyle name="20% - Accent3 3 2 5 2" xfId="2121"/>
    <cellStyle name="20% - Accent3 3 2 5 2 2" xfId="4784"/>
    <cellStyle name="20% - Accent3 3 2 5 3" xfId="3454"/>
    <cellStyle name="20% - Accent3 3 2 6" xfId="1456"/>
    <cellStyle name="20% - Accent3 3 2 6 2" xfId="4119"/>
    <cellStyle name="20% - Accent3 3 2 7" xfId="2789"/>
    <cellStyle name="20% - Accent3 3 3" xfId="91"/>
    <cellStyle name="20% - Accent3 3 3 2" xfId="429"/>
    <cellStyle name="20% - Accent3 3 3 2 2" xfId="1123"/>
    <cellStyle name="20% - Accent3 3 3 2 2 2" xfId="2456"/>
    <cellStyle name="20% - Accent3 3 3 2 2 2 2" xfId="5119"/>
    <cellStyle name="20% - Accent3 3 3 2 2 3" xfId="3789"/>
    <cellStyle name="20% - Accent3 3 3 2 3" xfId="1791"/>
    <cellStyle name="20% - Accent3 3 3 2 3 2" xfId="4454"/>
    <cellStyle name="20% - Accent3 3 3 2 4" xfId="3124"/>
    <cellStyle name="20% - Accent3 3 3 3" xfId="787"/>
    <cellStyle name="20% - Accent3 3 3 3 2" xfId="2124"/>
    <cellStyle name="20% - Accent3 3 3 3 2 2" xfId="4787"/>
    <cellStyle name="20% - Accent3 3 3 3 3" xfId="3457"/>
    <cellStyle name="20% - Accent3 3 3 4" xfId="1459"/>
    <cellStyle name="20% - Accent3 3 3 4 2" xfId="4122"/>
    <cellStyle name="20% - Accent3 3 3 5" xfId="2792"/>
    <cellStyle name="20% - Accent3 3 4" xfId="92"/>
    <cellStyle name="20% - Accent3 3 4 2" xfId="430"/>
    <cellStyle name="20% - Accent3 3 4 2 2" xfId="1124"/>
    <cellStyle name="20% - Accent3 3 4 2 2 2" xfId="2457"/>
    <cellStyle name="20% - Accent3 3 4 2 2 2 2" xfId="5120"/>
    <cellStyle name="20% - Accent3 3 4 2 2 3" xfId="3790"/>
    <cellStyle name="20% - Accent3 3 4 2 3" xfId="1792"/>
    <cellStyle name="20% - Accent3 3 4 2 3 2" xfId="4455"/>
    <cellStyle name="20% - Accent3 3 4 2 4" xfId="3125"/>
    <cellStyle name="20% - Accent3 3 4 3" xfId="788"/>
    <cellStyle name="20% - Accent3 3 4 3 2" xfId="2125"/>
    <cellStyle name="20% - Accent3 3 4 3 2 2" xfId="4788"/>
    <cellStyle name="20% - Accent3 3 4 3 3" xfId="3458"/>
    <cellStyle name="20% - Accent3 3 4 4" xfId="1460"/>
    <cellStyle name="20% - Accent3 3 4 4 2" xfId="4123"/>
    <cellStyle name="20% - Accent3 3 4 5" xfId="2793"/>
    <cellStyle name="20% - Accent3 3 5" xfId="425"/>
    <cellStyle name="20% - Accent3 3 5 2" xfId="1119"/>
    <cellStyle name="20% - Accent3 3 5 2 2" xfId="2452"/>
    <cellStyle name="20% - Accent3 3 5 2 2 2" xfId="5115"/>
    <cellStyle name="20% - Accent3 3 5 2 3" xfId="3785"/>
    <cellStyle name="20% - Accent3 3 5 3" xfId="1787"/>
    <cellStyle name="20% - Accent3 3 5 3 2" xfId="4450"/>
    <cellStyle name="20% - Accent3 3 5 4" xfId="3120"/>
    <cellStyle name="20% - Accent3 3 6" xfId="783"/>
    <cellStyle name="20% - Accent3 3 6 2" xfId="2120"/>
    <cellStyle name="20% - Accent3 3 6 2 2" xfId="4783"/>
    <cellStyle name="20% - Accent3 3 6 3" xfId="3453"/>
    <cellStyle name="20% - Accent3 3 7" xfId="1455"/>
    <cellStyle name="20% - Accent3 3 7 2" xfId="4118"/>
    <cellStyle name="20% - Accent3 3 8" xfId="2788"/>
    <cellStyle name="20% - Accent3 4" xfId="93"/>
    <cellStyle name="20% - Accent3 4 2" xfId="94"/>
    <cellStyle name="20% - Accent3 4 2 2" xfId="432"/>
    <cellStyle name="20% - Accent3 4 2 2 2" xfId="1126"/>
    <cellStyle name="20% - Accent3 4 2 2 2 2" xfId="2459"/>
    <cellStyle name="20% - Accent3 4 2 2 2 2 2" xfId="5122"/>
    <cellStyle name="20% - Accent3 4 2 2 2 3" xfId="3792"/>
    <cellStyle name="20% - Accent3 4 2 2 3" xfId="1794"/>
    <cellStyle name="20% - Accent3 4 2 2 3 2" xfId="4457"/>
    <cellStyle name="20% - Accent3 4 2 2 4" xfId="3127"/>
    <cellStyle name="20% - Accent3 4 2 3" xfId="790"/>
    <cellStyle name="20% - Accent3 4 2 3 2" xfId="2127"/>
    <cellStyle name="20% - Accent3 4 2 3 2 2" xfId="4790"/>
    <cellStyle name="20% - Accent3 4 2 3 3" xfId="3460"/>
    <cellStyle name="20% - Accent3 4 2 4" xfId="1462"/>
    <cellStyle name="20% - Accent3 4 2 4 2" xfId="4125"/>
    <cellStyle name="20% - Accent3 4 2 5" xfId="2795"/>
    <cellStyle name="20% - Accent3 4 3" xfId="95"/>
    <cellStyle name="20% - Accent3 4 3 2" xfId="433"/>
    <cellStyle name="20% - Accent3 4 3 2 2" xfId="1127"/>
    <cellStyle name="20% - Accent3 4 3 2 2 2" xfId="2460"/>
    <cellStyle name="20% - Accent3 4 3 2 2 2 2" xfId="5123"/>
    <cellStyle name="20% - Accent3 4 3 2 2 3" xfId="3793"/>
    <cellStyle name="20% - Accent3 4 3 2 3" xfId="1795"/>
    <cellStyle name="20% - Accent3 4 3 2 3 2" xfId="4458"/>
    <cellStyle name="20% - Accent3 4 3 2 4" xfId="3128"/>
    <cellStyle name="20% - Accent3 4 3 3" xfId="791"/>
    <cellStyle name="20% - Accent3 4 3 3 2" xfId="2128"/>
    <cellStyle name="20% - Accent3 4 3 3 2 2" xfId="4791"/>
    <cellStyle name="20% - Accent3 4 3 3 3" xfId="3461"/>
    <cellStyle name="20% - Accent3 4 3 4" xfId="1463"/>
    <cellStyle name="20% - Accent3 4 3 4 2" xfId="4126"/>
    <cellStyle name="20% - Accent3 4 3 5" xfId="2796"/>
    <cellStyle name="20% - Accent3 4 4" xfId="431"/>
    <cellStyle name="20% - Accent3 4 4 2" xfId="1125"/>
    <cellStyle name="20% - Accent3 4 4 2 2" xfId="2458"/>
    <cellStyle name="20% - Accent3 4 4 2 2 2" xfId="5121"/>
    <cellStyle name="20% - Accent3 4 4 2 3" xfId="3791"/>
    <cellStyle name="20% - Accent3 4 4 3" xfId="1793"/>
    <cellStyle name="20% - Accent3 4 4 3 2" xfId="4456"/>
    <cellStyle name="20% - Accent3 4 4 4" xfId="3126"/>
    <cellStyle name="20% - Accent3 4 5" xfId="789"/>
    <cellStyle name="20% - Accent3 4 5 2" xfId="2126"/>
    <cellStyle name="20% - Accent3 4 5 2 2" xfId="4789"/>
    <cellStyle name="20% - Accent3 4 5 3" xfId="3459"/>
    <cellStyle name="20% - Accent3 4 6" xfId="1461"/>
    <cellStyle name="20% - Accent3 4 6 2" xfId="4124"/>
    <cellStyle name="20% - Accent3 4 7" xfId="2794"/>
    <cellStyle name="20% - Accent3 5" xfId="96"/>
    <cellStyle name="20% - Accent3 5 2" xfId="434"/>
    <cellStyle name="20% - Accent3 5 2 2" xfId="1128"/>
    <cellStyle name="20% - Accent3 5 2 2 2" xfId="2461"/>
    <cellStyle name="20% - Accent3 5 2 2 2 2" xfId="5124"/>
    <cellStyle name="20% - Accent3 5 2 2 3" xfId="3794"/>
    <cellStyle name="20% - Accent3 5 2 3" xfId="1796"/>
    <cellStyle name="20% - Accent3 5 2 3 2" xfId="4459"/>
    <cellStyle name="20% - Accent3 5 2 4" xfId="3129"/>
    <cellStyle name="20% - Accent3 5 3" xfId="792"/>
    <cellStyle name="20% - Accent3 5 3 2" xfId="2129"/>
    <cellStyle name="20% - Accent3 5 3 2 2" xfId="4792"/>
    <cellStyle name="20% - Accent3 5 3 3" xfId="3462"/>
    <cellStyle name="20% - Accent3 5 4" xfId="1464"/>
    <cellStyle name="20% - Accent3 5 4 2" xfId="4127"/>
    <cellStyle name="20% - Accent3 5 5" xfId="2797"/>
    <cellStyle name="20% - Accent3 6" xfId="97"/>
    <cellStyle name="20% - Accent3 6 2" xfId="435"/>
    <cellStyle name="20% - Accent3 6 2 2" xfId="1129"/>
    <cellStyle name="20% - Accent3 6 2 2 2" xfId="2462"/>
    <cellStyle name="20% - Accent3 6 2 2 2 2" xfId="5125"/>
    <cellStyle name="20% - Accent3 6 2 2 3" xfId="3795"/>
    <cellStyle name="20% - Accent3 6 2 3" xfId="1797"/>
    <cellStyle name="20% - Accent3 6 2 3 2" xfId="4460"/>
    <cellStyle name="20% - Accent3 6 2 4" xfId="3130"/>
    <cellStyle name="20% - Accent3 6 3" xfId="793"/>
    <cellStyle name="20% - Accent3 6 3 2" xfId="2130"/>
    <cellStyle name="20% - Accent3 6 3 2 2" xfId="4793"/>
    <cellStyle name="20% - Accent3 6 3 3" xfId="3463"/>
    <cellStyle name="20% - Accent3 6 4" xfId="1465"/>
    <cellStyle name="20% - Accent3 6 4 2" xfId="4128"/>
    <cellStyle name="20% - Accent3 6 5" xfId="2798"/>
    <cellStyle name="20% - Accent4 2" xfId="98"/>
    <cellStyle name="20% - Accent4 2 2" xfId="99"/>
    <cellStyle name="20% - Accent4 2 2 2" xfId="100"/>
    <cellStyle name="20% - Accent4 2 2 2 2" xfId="101"/>
    <cellStyle name="20% - Accent4 2 2 2 2 2" xfId="439"/>
    <cellStyle name="20% - Accent4 2 2 2 2 2 2" xfId="1133"/>
    <cellStyle name="20% - Accent4 2 2 2 2 2 2 2" xfId="2466"/>
    <cellStyle name="20% - Accent4 2 2 2 2 2 2 2 2" xfId="5129"/>
    <cellStyle name="20% - Accent4 2 2 2 2 2 2 3" xfId="3799"/>
    <cellStyle name="20% - Accent4 2 2 2 2 2 3" xfId="1801"/>
    <cellStyle name="20% - Accent4 2 2 2 2 2 3 2" xfId="4464"/>
    <cellStyle name="20% - Accent4 2 2 2 2 2 4" xfId="3134"/>
    <cellStyle name="20% - Accent4 2 2 2 2 3" xfId="797"/>
    <cellStyle name="20% - Accent4 2 2 2 2 3 2" xfId="2134"/>
    <cellStyle name="20% - Accent4 2 2 2 2 3 2 2" xfId="4797"/>
    <cellStyle name="20% - Accent4 2 2 2 2 3 3" xfId="3467"/>
    <cellStyle name="20% - Accent4 2 2 2 2 4" xfId="1469"/>
    <cellStyle name="20% - Accent4 2 2 2 2 4 2" xfId="4132"/>
    <cellStyle name="20% - Accent4 2 2 2 2 5" xfId="2802"/>
    <cellStyle name="20% - Accent4 2 2 2 3" xfId="102"/>
    <cellStyle name="20% - Accent4 2 2 2 3 2" xfId="440"/>
    <cellStyle name="20% - Accent4 2 2 2 3 2 2" xfId="1134"/>
    <cellStyle name="20% - Accent4 2 2 2 3 2 2 2" xfId="2467"/>
    <cellStyle name="20% - Accent4 2 2 2 3 2 2 2 2" xfId="5130"/>
    <cellStyle name="20% - Accent4 2 2 2 3 2 2 3" xfId="3800"/>
    <cellStyle name="20% - Accent4 2 2 2 3 2 3" xfId="1802"/>
    <cellStyle name="20% - Accent4 2 2 2 3 2 3 2" xfId="4465"/>
    <cellStyle name="20% - Accent4 2 2 2 3 2 4" xfId="3135"/>
    <cellStyle name="20% - Accent4 2 2 2 3 3" xfId="798"/>
    <cellStyle name="20% - Accent4 2 2 2 3 3 2" xfId="2135"/>
    <cellStyle name="20% - Accent4 2 2 2 3 3 2 2" xfId="4798"/>
    <cellStyle name="20% - Accent4 2 2 2 3 3 3" xfId="3468"/>
    <cellStyle name="20% - Accent4 2 2 2 3 4" xfId="1470"/>
    <cellStyle name="20% - Accent4 2 2 2 3 4 2" xfId="4133"/>
    <cellStyle name="20% - Accent4 2 2 2 3 5" xfId="2803"/>
    <cellStyle name="20% - Accent4 2 2 2 4" xfId="438"/>
    <cellStyle name="20% - Accent4 2 2 2 4 2" xfId="1132"/>
    <cellStyle name="20% - Accent4 2 2 2 4 2 2" xfId="2465"/>
    <cellStyle name="20% - Accent4 2 2 2 4 2 2 2" xfId="5128"/>
    <cellStyle name="20% - Accent4 2 2 2 4 2 3" xfId="3798"/>
    <cellStyle name="20% - Accent4 2 2 2 4 3" xfId="1800"/>
    <cellStyle name="20% - Accent4 2 2 2 4 3 2" xfId="4463"/>
    <cellStyle name="20% - Accent4 2 2 2 4 4" xfId="3133"/>
    <cellStyle name="20% - Accent4 2 2 2 5" xfId="796"/>
    <cellStyle name="20% - Accent4 2 2 2 5 2" xfId="2133"/>
    <cellStyle name="20% - Accent4 2 2 2 5 2 2" xfId="4796"/>
    <cellStyle name="20% - Accent4 2 2 2 5 3" xfId="3466"/>
    <cellStyle name="20% - Accent4 2 2 2 6" xfId="1468"/>
    <cellStyle name="20% - Accent4 2 2 2 6 2" xfId="4131"/>
    <cellStyle name="20% - Accent4 2 2 2 7" xfId="2801"/>
    <cellStyle name="20% - Accent4 2 2 3" xfId="103"/>
    <cellStyle name="20% - Accent4 2 2 3 2" xfId="441"/>
    <cellStyle name="20% - Accent4 2 2 3 2 2" xfId="1135"/>
    <cellStyle name="20% - Accent4 2 2 3 2 2 2" xfId="2468"/>
    <cellStyle name="20% - Accent4 2 2 3 2 2 2 2" xfId="5131"/>
    <cellStyle name="20% - Accent4 2 2 3 2 2 3" xfId="3801"/>
    <cellStyle name="20% - Accent4 2 2 3 2 3" xfId="1803"/>
    <cellStyle name="20% - Accent4 2 2 3 2 3 2" xfId="4466"/>
    <cellStyle name="20% - Accent4 2 2 3 2 4" xfId="3136"/>
    <cellStyle name="20% - Accent4 2 2 3 3" xfId="799"/>
    <cellStyle name="20% - Accent4 2 2 3 3 2" xfId="2136"/>
    <cellStyle name="20% - Accent4 2 2 3 3 2 2" xfId="4799"/>
    <cellStyle name="20% - Accent4 2 2 3 3 3" xfId="3469"/>
    <cellStyle name="20% - Accent4 2 2 3 4" xfId="1471"/>
    <cellStyle name="20% - Accent4 2 2 3 4 2" xfId="4134"/>
    <cellStyle name="20% - Accent4 2 2 3 5" xfId="2804"/>
    <cellStyle name="20% - Accent4 2 2 4" xfId="104"/>
    <cellStyle name="20% - Accent4 2 2 4 2" xfId="442"/>
    <cellStyle name="20% - Accent4 2 2 4 2 2" xfId="1136"/>
    <cellStyle name="20% - Accent4 2 2 4 2 2 2" xfId="2469"/>
    <cellStyle name="20% - Accent4 2 2 4 2 2 2 2" xfId="5132"/>
    <cellStyle name="20% - Accent4 2 2 4 2 2 3" xfId="3802"/>
    <cellStyle name="20% - Accent4 2 2 4 2 3" xfId="1804"/>
    <cellStyle name="20% - Accent4 2 2 4 2 3 2" xfId="4467"/>
    <cellStyle name="20% - Accent4 2 2 4 2 4" xfId="3137"/>
    <cellStyle name="20% - Accent4 2 2 4 3" xfId="800"/>
    <cellStyle name="20% - Accent4 2 2 4 3 2" xfId="2137"/>
    <cellStyle name="20% - Accent4 2 2 4 3 2 2" xfId="4800"/>
    <cellStyle name="20% - Accent4 2 2 4 3 3" xfId="3470"/>
    <cellStyle name="20% - Accent4 2 2 4 4" xfId="1472"/>
    <cellStyle name="20% - Accent4 2 2 4 4 2" xfId="4135"/>
    <cellStyle name="20% - Accent4 2 2 4 5" xfId="2805"/>
    <cellStyle name="20% - Accent4 2 2 5" xfId="437"/>
    <cellStyle name="20% - Accent4 2 2 5 2" xfId="1131"/>
    <cellStyle name="20% - Accent4 2 2 5 2 2" xfId="2464"/>
    <cellStyle name="20% - Accent4 2 2 5 2 2 2" xfId="5127"/>
    <cellStyle name="20% - Accent4 2 2 5 2 3" xfId="3797"/>
    <cellStyle name="20% - Accent4 2 2 5 3" xfId="1799"/>
    <cellStyle name="20% - Accent4 2 2 5 3 2" xfId="4462"/>
    <cellStyle name="20% - Accent4 2 2 5 4" xfId="3132"/>
    <cellStyle name="20% - Accent4 2 2 6" xfId="795"/>
    <cellStyle name="20% - Accent4 2 2 6 2" xfId="2132"/>
    <cellStyle name="20% - Accent4 2 2 6 2 2" xfId="4795"/>
    <cellStyle name="20% - Accent4 2 2 6 3" xfId="3465"/>
    <cellStyle name="20% - Accent4 2 2 7" xfId="1467"/>
    <cellStyle name="20% - Accent4 2 2 7 2" xfId="4130"/>
    <cellStyle name="20% - Accent4 2 2 8" xfId="2800"/>
    <cellStyle name="20% - Accent4 2 3" xfId="105"/>
    <cellStyle name="20% - Accent4 2 3 2" xfId="106"/>
    <cellStyle name="20% - Accent4 2 3 2 2" xfId="444"/>
    <cellStyle name="20% - Accent4 2 3 2 2 2" xfId="1138"/>
    <cellStyle name="20% - Accent4 2 3 2 2 2 2" xfId="2471"/>
    <cellStyle name="20% - Accent4 2 3 2 2 2 2 2" xfId="5134"/>
    <cellStyle name="20% - Accent4 2 3 2 2 2 3" xfId="3804"/>
    <cellStyle name="20% - Accent4 2 3 2 2 3" xfId="1806"/>
    <cellStyle name="20% - Accent4 2 3 2 2 3 2" xfId="4469"/>
    <cellStyle name="20% - Accent4 2 3 2 2 4" xfId="3139"/>
    <cellStyle name="20% - Accent4 2 3 2 3" xfId="802"/>
    <cellStyle name="20% - Accent4 2 3 2 3 2" xfId="2139"/>
    <cellStyle name="20% - Accent4 2 3 2 3 2 2" xfId="4802"/>
    <cellStyle name="20% - Accent4 2 3 2 3 3" xfId="3472"/>
    <cellStyle name="20% - Accent4 2 3 2 4" xfId="1474"/>
    <cellStyle name="20% - Accent4 2 3 2 4 2" xfId="4137"/>
    <cellStyle name="20% - Accent4 2 3 2 5" xfId="2807"/>
    <cellStyle name="20% - Accent4 2 3 3" xfId="107"/>
    <cellStyle name="20% - Accent4 2 3 3 2" xfId="445"/>
    <cellStyle name="20% - Accent4 2 3 3 2 2" xfId="1139"/>
    <cellStyle name="20% - Accent4 2 3 3 2 2 2" xfId="2472"/>
    <cellStyle name="20% - Accent4 2 3 3 2 2 2 2" xfId="5135"/>
    <cellStyle name="20% - Accent4 2 3 3 2 2 3" xfId="3805"/>
    <cellStyle name="20% - Accent4 2 3 3 2 3" xfId="1807"/>
    <cellStyle name="20% - Accent4 2 3 3 2 3 2" xfId="4470"/>
    <cellStyle name="20% - Accent4 2 3 3 2 4" xfId="3140"/>
    <cellStyle name="20% - Accent4 2 3 3 3" xfId="803"/>
    <cellStyle name="20% - Accent4 2 3 3 3 2" xfId="2140"/>
    <cellStyle name="20% - Accent4 2 3 3 3 2 2" xfId="4803"/>
    <cellStyle name="20% - Accent4 2 3 3 3 3" xfId="3473"/>
    <cellStyle name="20% - Accent4 2 3 3 4" xfId="1475"/>
    <cellStyle name="20% - Accent4 2 3 3 4 2" xfId="4138"/>
    <cellStyle name="20% - Accent4 2 3 3 5" xfId="2808"/>
    <cellStyle name="20% - Accent4 2 3 4" xfId="443"/>
    <cellStyle name="20% - Accent4 2 3 4 2" xfId="1137"/>
    <cellStyle name="20% - Accent4 2 3 4 2 2" xfId="2470"/>
    <cellStyle name="20% - Accent4 2 3 4 2 2 2" xfId="5133"/>
    <cellStyle name="20% - Accent4 2 3 4 2 3" xfId="3803"/>
    <cellStyle name="20% - Accent4 2 3 4 3" xfId="1805"/>
    <cellStyle name="20% - Accent4 2 3 4 3 2" xfId="4468"/>
    <cellStyle name="20% - Accent4 2 3 4 4" xfId="3138"/>
    <cellStyle name="20% - Accent4 2 3 5" xfId="801"/>
    <cellStyle name="20% - Accent4 2 3 5 2" xfId="2138"/>
    <cellStyle name="20% - Accent4 2 3 5 2 2" xfId="4801"/>
    <cellStyle name="20% - Accent4 2 3 5 3" xfId="3471"/>
    <cellStyle name="20% - Accent4 2 3 6" xfId="1473"/>
    <cellStyle name="20% - Accent4 2 3 6 2" xfId="4136"/>
    <cellStyle name="20% - Accent4 2 3 7" xfId="2806"/>
    <cellStyle name="20% - Accent4 2 4" xfId="108"/>
    <cellStyle name="20% - Accent4 2 4 2" xfId="446"/>
    <cellStyle name="20% - Accent4 2 4 2 2" xfId="1140"/>
    <cellStyle name="20% - Accent4 2 4 2 2 2" xfId="2473"/>
    <cellStyle name="20% - Accent4 2 4 2 2 2 2" xfId="5136"/>
    <cellStyle name="20% - Accent4 2 4 2 2 3" xfId="3806"/>
    <cellStyle name="20% - Accent4 2 4 2 3" xfId="1808"/>
    <cellStyle name="20% - Accent4 2 4 2 3 2" xfId="4471"/>
    <cellStyle name="20% - Accent4 2 4 2 4" xfId="3141"/>
    <cellStyle name="20% - Accent4 2 4 3" xfId="804"/>
    <cellStyle name="20% - Accent4 2 4 3 2" xfId="2141"/>
    <cellStyle name="20% - Accent4 2 4 3 2 2" xfId="4804"/>
    <cellStyle name="20% - Accent4 2 4 3 3" xfId="3474"/>
    <cellStyle name="20% - Accent4 2 4 4" xfId="1476"/>
    <cellStyle name="20% - Accent4 2 4 4 2" xfId="4139"/>
    <cellStyle name="20% - Accent4 2 4 5" xfId="2809"/>
    <cellStyle name="20% - Accent4 2 5" xfId="109"/>
    <cellStyle name="20% - Accent4 2 5 2" xfId="447"/>
    <cellStyle name="20% - Accent4 2 5 2 2" xfId="1141"/>
    <cellStyle name="20% - Accent4 2 5 2 2 2" xfId="2474"/>
    <cellStyle name="20% - Accent4 2 5 2 2 2 2" xfId="5137"/>
    <cellStyle name="20% - Accent4 2 5 2 2 3" xfId="3807"/>
    <cellStyle name="20% - Accent4 2 5 2 3" xfId="1809"/>
    <cellStyle name="20% - Accent4 2 5 2 3 2" xfId="4472"/>
    <cellStyle name="20% - Accent4 2 5 2 4" xfId="3142"/>
    <cellStyle name="20% - Accent4 2 5 3" xfId="805"/>
    <cellStyle name="20% - Accent4 2 5 3 2" xfId="2142"/>
    <cellStyle name="20% - Accent4 2 5 3 2 2" xfId="4805"/>
    <cellStyle name="20% - Accent4 2 5 3 3" xfId="3475"/>
    <cellStyle name="20% - Accent4 2 5 4" xfId="1477"/>
    <cellStyle name="20% - Accent4 2 5 4 2" xfId="4140"/>
    <cellStyle name="20% - Accent4 2 5 5" xfId="2810"/>
    <cellStyle name="20% - Accent4 2 6" xfId="436"/>
    <cellStyle name="20% - Accent4 2 6 2" xfId="1130"/>
    <cellStyle name="20% - Accent4 2 6 2 2" xfId="2463"/>
    <cellStyle name="20% - Accent4 2 6 2 2 2" xfId="5126"/>
    <cellStyle name="20% - Accent4 2 6 2 3" xfId="3796"/>
    <cellStyle name="20% - Accent4 2 6 3" xfId="1798"/>
    <cellStyle name="20% - Accent4 2 6 3 2" xfId="4461"/>
    <cellStyle name="20% - Accent4 2 6 4" xfId="3131"/>
    <cellStyle name="20% - Accent4 2 7" xfId="794"/>
    <cellStyle name="20% - Accent4 2 7 2" xfId="2131"/>
    <cellStyle name="20% - Accent4 2 7 2 2" xfId="4794"/>
    <cellStyle name="20% - Accent4 2 7 3" xfId="3464"/>
    <cellStyle name="20% - Accent4 2 8" xfId="1466"/>
    <cellStyle name="20% - Accent4 2 8 2" xfId="4129"/>
    <cellStyle name="20% - Accent4 2 9" xfId="2799"/>
    <cellStyle name="20% - Accent4 3" xfId="110"/>
    <cellStyle name="20% - Accent4 3 2" xfId="111"/>
    <cellStyle name="20% - Accent4 3 2 2" xfId="112"/>
    <cellStyle name="20% - Accent4 3 2 2 2" xfId="450"/>
    <cellStyle name="20% - Accent4 3 2 2 2 2" xfId="1144"/>
    <cellStyle name="20% - Accent4 3 2 2 2 2 2" xfId="2477"/>
    <cellStyle name="20% - Accent4 3 2 2 2 2 2 2" xfId="5140"/>
    <cellStyle name="20% - Accent4 3 2 2 2 2 3" xfId="3810"/>
    <cellStyle name="20% - Accent4 3 2 2 2 3" xfId="1812"/>
    <cellStyle name="20% - Accent4 3 2 2 2 3 2" xfId="4475"/>
    <cellStyle name="20% - Accent4 3 2 2 2 4" xfId="3145"/>
    <cellStyle name="20% - Accent4 3 2 2 3" xfId="808"/>
    <cellStyle name="20% - Accent4 3 2 2 3 2" xfId="2145"/>
    <cellStyle name="20% - Accent4 3 2 2 3 2 2" xfId="4808"/>
    <cellStyle name="20% - Accent4 3 2 2 3 3" xfId="3478"/>
    <cellStyle name="20% - Accent4 3 2 2 4" xfId="1480"/>
    <cellStyle name="20% - Accent4 3 2 2 4 2" xfId="4143"/>
    <cellStyle name="20% - Accent4 3 2 2 5" xfId="2813"/>
    <cellStyle name="20% - Accent4 3 2 3" xfId="113"/>
    <cellStyle name="20% - Accent4 3 2 3 2" xfId="451"/>
    <cellStyle name="20% - Accent4 3 2 3 2 2" xfId="1145"/>
    <cellStyle name="20% - Accent4 3 2 3 2 2 2" xfId="2478"/>
    <cellStyle name="20% - Accent4 3 2 3 2 2 2 2" xfId="5141"/>
    <cellStyle name="20% - Accent4 3 2 3 2 2 3" xfId="3811"/>
    <cellStyle name="20% - Accent4 3 2 3 2 3" xfId="1813"/>
    <cellStyle name="20% - Accent4 3 2 3 2 3 2" xfId="4476"/>
    <cellStyle name="20% - Accent4 3 2 3 2 4" xfId="3146"/>
    <cellStyle name="20% - Accent4 3 2 3 3" xfId="809"/>
    <cellStyle name="20% - Accent4 3 2 3 3 2" xfId="2146"/>
    <cellStyle name="20% - Accent4 3 2 3 3 2 2" xfId="4809"/>
    <cellStyle name="20% - Accent4 3 2 3 3 3" xfId="3479"/>
    <cellStyle name="20% - Accent4 3 2 3 4" xfId="1481"/>
    <cellStyle name="20% - Accent4 3 2 3 4 2" xfId="4144"/>
    <cellStyle name="20% - Accent4 3 2 3 5" xfId="2814"/>
    <cellStyle name="20% - Accent4 3 2 4" xfId="449"/>
    <cellStyle name="20% - Accent4 3 2 4 2" xfId="1143"/>
    <cellStyle name="20% - Accent4 3 2 4 2 2" xfId="2476"/>
    <cellStyle name="20% - Accent4 3 2 4 2 2 2" xfId="5139"/>
    <cellStyle name="20% - Accent4 3 2 4 2 3" xfId="3809"/>
    <cellStyle name="20% - Accent4 3 2 4 3" xfId="1811"/>
    <cellStyle name="20% - Accent4 3 2 4 3 2" xfId="4474"/>
    <cellStyle name="20% - Accent4 3 2 4 4" xfId="3144"/>
    <cellStyle name="20% - Accent4 3 2 5" xfId="807"/>
    <cellStyle name="20% - Accent4 3 2 5 2" xfId="2144"/>
    <cellStyle name="20% - Accent4 3 2 5 2 2" xfId="4807"/>
    <cellStyle name="20% - Accent4 3 2 5 3" xfId="3477"/>
    <cellStyle name="20% - Accent4 3 2 6" xfId="1479"/>
    <cellStyle name="20% - Accent4 3 2 6 2" xfId="4142"/>
    <cellStyle name="20% - Accent4 3 2 7" xfId="2812"/>
    <cellStyle name="20% - Accent4 3 3" xfId="114"/>
    <cellStyle name="20% - Accent4 3 3 2" xfId="452"/>
    <cellStyle name="20% - Accent4 3 3 2 2" xfId="1146"/>
    <cellStyle name="20% - Accent4 3 3 2 2 2" xfId="2479"/>
    <cellStyle name="20% - Accent4 3 3 2 2 2 2" xfId="5142"/>
    <cellStyle name="20% - Accent4 3 3 2 2 3" xfId="3812"/>
    <cellStyle name="20% - Accent4 3 3 2 3" xfId="1814"/>
    <cellStyle name="20% - Accent4 3 3 2 3 2" xfId="4477"/>
    <cellStyle name="20% - Accent4 3 3 2 4" xfId="3147"/>
    <cellStyle name="20% - Accent4 3 3 3" xfId="810"/>
    <cellStyle name="20% - Accent4 3 3 3 2" xfId="2147"/>
    <cellStyle name="20% - Accent4 3 3 3 2 2" xfId="4810"/>
    <cellStyle name="20% - Accent4 3 3 3 3" xfId="3480"/>
    <cellStyle name="20% - Accent4 3 3 4" xfId="1482"/>
    <cellStyle name="20% - Accent4 3 3 4 2" xfId="4145"/>
    <cellStyle name="20% - Accent4 3 3 5" xfId="2815"/>
    <cellStyle name="20% - Accent4 3 4" xfId="115"/>
    <cellStyle name="20% - Accent4 3 4 2" xfId="453"/>
    <cellStyle name="20% - Accent4 3 4 2 2" xfId="1147"/>
    <cellStyle name="20% - Accent4 3 4 2 2 2" xfId="2480"/>
    <cellStyle name="20% - Accent4 3 4 2 2 2 2" xfId="5143"/>
    <cellStyle name="20% - Accent4 3 4 2 2 3" xfId="3813"/>
    <cellStyle name="20% - Accent4 3 4 2 3" xfId="1815"/>
    <cellStyle name="20% - Accent4 3 4 2 3 2" xfId="4478"/>
    <cellStyle name="20% - Accent4 3 4 2 4" xfId="3148"/>
    <cellStyle name="20% - Accent4 3 4 3" xfId="811"/>
    <cellStyle name="20% - Accent4 3 4 3 2" xfId="2148"/>
    <cellStyle name="20% - Accent4 3 4 3 2 2" xfId="4811"/>
    <cellStyle name="20% - Accent4 3 4 3 3" xfId="3481"/>
    <cellStyle name="20% - Accent4 3 4 4" xfId="1483"/>
    <cellStyle name="20% - Accent4 3 4 4 2" xfId="4146"/>
    <cellStyle name="20% - Accent4 3 4 5" xfId="2816"/>
    <cellStyle name="20% - Accent4 3 5" xfId="448"/>
    <cellStyle name="20% - Accent4 3 5 2" xfId="1142"/>
    <cellStyle name="20% - Accent4 3 5 2 2" xfId="2475"/>
    <cellStyle name="20% - Accent4 3 5 2 2 2" xfId="5138"/>
    <cellStyle name="20% - Accent4 3 5 2 3" xfId="3808"/>
    <cellStyle name="20% - Accent4 3 5 3" xfId="1810"/>
    <cellStyle name="20% - Accent4 3 5 3 2" xfId="4473"/>
    <cellStyle name="20% - Accent4 3 5 4" xfId="3143"/>
    <cellStyle name="20% - Accent4 3 6" xfId="806"/>
    <cellStyle name="20% - Accent4 3 6 2" xfId="2143"/>
    <cellStyle name="20% - Accent4 3 6 2 2" xfId="4806"/>
    <cellStyle name="20% - Accent4 3 6 3" xfId="3476"/>
    <cellStyle name="20% - Accent4 3 7" xfId="1478"/>
    <cellStyle name="20% - Accent4 3 7 2" xfId="4141"/>
    <cellStyle name="20% - Accent4 3 8" xfId="2811"/>
    <cellStyle name="20% - Accent4 4" xfId="116"/>
    <cellStyle name="20% - Accent4 4 2" xfId="117"/>
    <cellStyle name="20% - Accent4 4 2 2" xfId="455"/>
    <cellStyle name="20% - Accent4 4 2 2 2" xfId="1149"/>
    <cellStyle name="20% - Accent4 4 2 2 2 2" xfId="2482"/>
    <cellStyle name="20% - Accent4 4 2 2 2 2 2" xfId="5145"/>
    <cellStyle name="20% - Accent4 4 2 2 2 3" xfId="3815"/>
    <cellStyle name="20% - Accent4 4 2 2 3" xfId="1817"/>
    <cellStyle name="20% - Accent4 4 2 2 3 2" xfId="4480"/>
    <cellStyle name="20% - Accent4 4 2 2 4" xfId="3150"/>
    <cellStyle name="20% - Accent4 4 2 3" xfId="813"/>
    <cellStyle name="20% - Accent4 4 2 3 2" xfId="2150"/>
    <cellStyle name="20% - Accent4 4 2 3 2 2" xfId="4813"/>
    <cellStyle name="20% - Accent4 4 2 3 3" xfId="3483"/>
    <cellStyle name="20% - Accent4 4 2 4" xfId="1485"/>
    <cellStyle name="20% - Accent4 4 2 4 2" xfId="4148"/>
    <cellStyle name="20% - Accent4 4 2 5" xfId="2818"/>
    <cellStyle name="20% - Accent4 4 3" xfId="118"/>
    <cellStyle name="20% - Accent4 4 3 2" xfId="456"/>
    <cellStyle name="20% - Accent4 4 3 2 2" xfId="1150"/>
    <cellStyle name="20% - Accent4 4 3 2 2 2" xfId="2483"/>
    <cellStyle name="20% - Accent4 4 3 2 2 2 2" xfId="5146"/>
    <cellStyle name="20% - Accent4 4 3 2 2 3" xfId="3816"/>
    <cellStyle name="20% - Accent4 4 3 2 3" xfId="1818"/>
    <cellStyle name="20% - Accent4 4 3 2 3 2" xfId="4481"/>
    <cellStyle name="20% - Accent4 4 3 2 4" xfId="3151"/>
    <cellStyle name="20% - Accent4 4 3 3" xfId="814"/>
    <cellStyle name="20% - Accent4 4 3 3 2" xfId="2151"/>
    <cellStyle name="20% - Accent4 4 3 3 2 2" xfId="4814"/>
    <cellStyle name="20% - Accent4 4 3 3 3" xfId="3484"/>
    <cellStyle name="20% - Accent4 4 3 4" xfId="1486"/>
    <cellStyle name="20% - Accent4 4 3 4 2" xfId="4149"/>
    <cellStyle name="20% - Accent4 4 3 5" xfId="2819"/>
    <cellStyle name="20% - Accent4 4 4" xfId="454"/>
    <cellStyle name="20% - Accent4 4 4 2" xfId="1148"/>
    <cellStyle name="20% - Accent4 4 4 2 2" xfId="2481"/>
    <cellStyle name="20% - Accent4 4 4 2 2 2" xfId="5144"/>
    <cellStyle name="20% - Accent4 4 4 2 3" xfId="3814"/>
    <cellStyle name="20% - Accent4 4 4 3" xfId="1816"/>
    <cellStyle name="20% - Accent4 4 4 3 2" xfId="4479"/>
    <cellStyle name="20% - Accent4 4 4 4" xfId="3149"/>
    <cellStyle name="20% - Accent4 4 5" xfId="812"/>
    <cellStyle name="20% - Accent4 4 5 2" xfId="2149"/>
    <cellStyle name="20% - Accent4 4 5 2 2" xfId="4812"/>
    <cellStyle name="20% - Accent4 4 5 3" xfId="3482"/>
    <cellStyle name="20% - Accent4 4 6" xfId="1484"/>
    <cellStyle name="20% - Accent4 4 6 2" xfId="4147"/>
    <cellStyle name="20% - Accent4 4 7" xfId="2817"/>
    <cellStyle name="20% - Accent4 5" xfId="119"/>
    <cellStyle name="20% - Accent4 5 2" xfId="457"/>
    <cellStyle name="20% - Accent4 5 2 2" xfId="1151"/>
    <cellStyle name="20% - Accent4 5 2 2 2" xfId="2484"/>
    <cellStyle name="20% - Accent4 5 2 2 2 2" xfId="5147"/>
    <cellStyle name="20% - Accent4 5 2 2 3" xfId="3817"/>
    <cellStyle name="20% - Accent4 5 2 3" xfId="1819"/>
    <cellStyle name="20% - Accent4 5 2 3 2" xfId="4482"/>
    <cellStyle name="20% - Accent4 5 2 4" xfId="3152"/>
    <cellStyle name="20% - Accent4 5 3" xfId="815"/>
    <cellStyle name="20% - Accent4 5 3 2" xfId="2152"/>
    <cellStyle name="20% - Accent4 5 3 2 2" xfId="4815"/>
    <cellStyle name="20% - Accent4 5 3 3" xfId="3485"/>
    <cellStyle name="20% - Accent4 5 4" xfId="1487"/>
    <cellStyle name="20% - Accent4 5 4 2" xfId="4150"/>
    <cellStyle name="20% - Accent4 5 5" xfId="2820"/>
    <cellStyle name="20% - Accent4 6" xfId="120"/>
    <cellStyle name="20% - Accent4 6 2" xfId="458"/>
    <cellStyle name="20% - Accent4 6 2 2" xfId="1152"/>
    <cellStyle name="20% - Accent4 6 2 2 2" xfId="2485"/>
    <cellStyle name="20% - Accent4 6 2 2 2 2" xfId="5148"/>
    <cellStyle name="20% - Accent4 6 2 2 3" xfId="3818"/>
    <cellStyle name="20% - Accent4 6 2 3" xfId="1820"/>
    <cellStyle name="20% - Accent4 6 2 3 2" xfId="4483"/>
    <cellStyle name="20% - Accent4 6 2 4" xfId="3153"/>
    <cellStyle name="20% - Accent4 6 3" xfId="816"/>
    <cellStyle name="20% - Accent4 6 3 2" xfId="2153"/>
    <cellStyle name="20% - Accent4 6 3 2 2" xfId="4816"/>
    <cellStyle name="20% - Accent4 6 3 3" xfId="3486"/>
    <cellStyle name="20% - Accent4 6 4" xfId="1488"/>
    <cellStyle name="20% - Accent4 6 4 2" xfId="4151"/>
    <cellStyle name="20% - Accent4 6 5" xfId="2821"/>
    <cellStyle name="20% - Accent5 2" xfId="121"/>
    <cellStyle name="20% - Accent5 2 2" xfId="122"/>
    <cellStyle name="20% - Accent5 2 2 2" xfId="123"/>
    <cellStyle name="20% - Accent5 2 2 2 2" xfId="124"/>
    <cellStyle name="20% - Accent5 2 2 2 2 2" xfId="462"/>
    <cellStyle name="20% - Accent5 2 2 2 2 2 2" xfId="1156"/>
    <cellStyle name="20% - Accent5 2 2 2 2 2 2 2" xfId="2489"/>
    <cellStyle name="20% - Accent5 2 2 2 2 2 2 2 2" xfId="5152"/>
    <cellStyle name="20% - Accent5 2 2 2 2 2 2 3" xfId="3822"/>
    <cellStyle name="20% - Accent5 2 2 2 2 2 3" xfId="1824"/>
    <cellStyle name="20% - Accent5 2 2 2 2 2 3 2" xfId="4487"/>
    <cellStyle name="20% - Accent5 2 2 2 2 2 4" xfId="3157"/>
    <cellStyle name="20% - Accent5 2 2 2 2 3" xfId="820"/>
    <cellStyle name="20% - Accent5 2 2 2 2 3 2" xfId="2157"/>
    <cellStyle name="20% - Accent5 2 2 2 2 3 2 2" xfId="4820"/>
    <cellStyle name="20% - Accent5 2 2 2 2 3 3" xfId="3490"/>
    <cellStyle name="20% - Accent5 2 2 2 2 4" xfId="1492"/>
    <cellStyle name="20% - Accent5 2 2 2 2 4 2" xfId="4155"/>
    <cellStyle name="20% - Accent5 2 2 2 2 5" xfId="2825"/>
    <cellStyle name="20% - Accent5 2 2 2 3" xfId="125"/>
    <cellStyle name="20% - Accent5 2 2 2 3 2" xfId="463"/>
    <cellStyle name="20% - Accent5 2 2 2 3 2 2" xfId="1157"/>
    <cellStyle name="20% - Accent5 2 2 2 3 2 2 2" xfId="2490"/>
    <cellStyle name="20% - Accent5 2 2 2 3 2 2 2 2" xfId="5153"/>
    <cellStyle name="20% - Accent5 2 2 2 3 2 2 3" xfId="3823"/>
    <cellStyle name="20% - Accent5 2 2 2 3 2 3" xfId="1825"/>
    <cellStyle name="20% - Accent5 2 2 2 3 2 3 2" xfId="4488"/>
    <cellStyle name="20% - Accent5 2 2 2 3 2 4" xfId="3158"/>
    <cellStyle name="20% - Accent5 2 2 2 3 3" xfId="821"/>
    <cellStyle name="20% - Accent5 2 2 2 3 3 2" xfId="2158"/>
    <cellStyle name="20% - Accent5 2 2 2 3 3 2 2" xfId="4821"/>
    <cellStyle name="20% - Accent5 2 2 2 3 3 3" xfId="3491"/>
    <cellStyle name="20% - Accent5 2 2 2 3 4" xfId="1493"/>
    <cellStyle name="20% - Accent5 2 2 2 3 4 2" xfId="4156"/>
    <cellStyle name="20% - Accent5 2 2 2 3 5" xfId="2826"/>
    <cellStyle name="20% - Accent5 2 2 2 4" xfId="461"/>
    <cellStyle name="20% - Accent5 2 2 2 4 2" xfId="1155"/>
    <cellStyle name="20% - Accent5 2 2 2 4 2 2" xfId="2488"/>
    <cellStyle name="20% - Accent5 2 2 2 4 2 2 2" xfId="5151"/>
    <cellStyle name="20% - Accent5 2 2 2 4 2 3" xfId="3821"/>
    <cellStyle name="20% - Accent5 2 2 2 4 3" xfId="1823"/>
    <cellStyle name="20% - Accent5 2 2 2 4 3 2" xfId="4486"/>
    <cellStyle name="20% - Accent5 2 2 2 4 4" xfId="3156"/>
    <cellStyle name="20% - Accent5 2 2 2 5" xfId="819"/>
    <cellStyle name="20% - Accent5 2 2 2 5 2" xfId="2156"/>
    <cellStyle name="20% - Accent5 2 2 2 5 2 2" xfId="4819"/>
    <cellStyle name="20% - Accent5 2 2 2 5 3" xfId="3489"/>
    <cellStyle name="20% - Accent5 2 2 2 6" xfId="1491"/>
    <cellStyle name="20% - Accent5 2 2 2 6 2" xfId="4154"/>
    <cellStyle name="20% - Accent5 2 2 2 7" xfId="2824"/>
    <cellStyle name="20% - Accent5 2 2 3" xfId="126"/>
    <cellStyle name="20% - Accent5 2 2 3 2" xfId="464"/>
    <cellStyle name="20% - Accent5 2 2 3 2 2" xfId="1158"/>
    <cellStyle name="20% - Accent5 2 2 3 2 2 2" xfId="2491"/>
    <cellStyle name="20% - Accent5 2 2 3 2 2 2 2" xfId="5154"/>
    <cellStyle name="20% - Accent5 2 2 3 2 2 3" xfId="3824"/>
    <cellStyle name="20% - Accent5 2 2 3 2 3" xfId="1826"/>
    <cellStyle name="20% - Accent5 2 2 3 2 3 2" xfId="4489"/>
    <cellStyle name="20% - Accent5 2 2 3 2 4" xfId="3159"/>
    <cellStyle name="20% - Accent5 2 2 3 3" xfId="822"/>
    <cellStyle name="20% - Accent5 2 2 3 3 2" xfId="2159"/>
    <cellStyle name="20% - Accent5 2 2 3 3 2 2" xfId="4822"/>
    <cellStyle name="20% - Accent5 2 2 3 3 3" xfId="3492"/>
    <cellStyle name="20% - Accent5 2 2 3 4" xfId="1494"/>
    <cellStyle name="20% - Accent5 2 2 3 4 2" xfId="4157"/>
    <cellStyle name="20% - Accent5 2 2 3 5" xfId="2827"/>
    <cellStyle name="20% - Accent5 2 2 4" xfId="127"/>
    <cellStyle name="20% - Accent5 2 2 4 2" xfId="465"/>
    <cellStyle name="20% - Accent5 2 2 4 2 2" xfId="1159"/>
    <cellStyle name="20% - Accent5 2 2 4 2 2 2" xfId="2492"/>
    <cellStyle name="20% - Accent5 2 2 4 2 2 2 2" xfId="5155"/>
    <cellStyle name="20% - Accent5 2 2 4 2 2 3" xfId="3825"/>
    <cellStyle name="20% - Accent5 2 2 4 2 3" xfId="1827"/>
    <cellStyle name="20% - Accent5 2 2 4 2 3 2" xfId="4490"/>
    <cellStyle name="20% - Accent5 2 2 4 2 4" xfId="3160"/>
    <cellStyle name="20% - Accent5 2 2 4 3" xfId="823"/>
    <cellStyle name="20% - Accent5 2 2 4 3 2" xfId="2160"/>
    <cellStyle name="20% - Accent5 2 2 4 3 2 2" xfId="4823"/>
    <cellStyle name="20% - Accent5 2 2 4 3 3" xfId="3493"/>
    <cellStyle name="20% - Accent5 2 2 4 4" xfId="1495"/>
    <cellStyle name="20% - Accent5 2 2 4 4 2" xfId="4158"/>
    <cellStyle name="20% - Accent5 2 2 4 5" xfId="2828"/>
    <cellStyle name="20% - Accent5 2 2 5" xfId="460"/>
    <cellStyle name="20% - Accent5 2 2 5 2" xfId="1154"/>
    <cellStyle name="20% - Accent5 2 2 5 2 2" xfId="2487"/>
    <cellStyle name="20% - Accent5 2 2 5 2 2 2" xfId="5150"/>
    <cellStyle name="20% - Accent5 2 2 5 2 3" xfId="3820"/>
    <cellStyle name="20% - Accent5 2 2 5 3" xfId="1822"/>
    <cellStyle name="20% - Accent5 2 2 5 3 2" xfId="4485"/>
    <cellStyle name="20% - Accent5 2 2 5 4" xfId="3155"/>
    <cellStyle name="20% - Accent5 2 2 6" xfId="818"/>
    <cellStyle name="20% - Accent5 2 2 6 2" xfId="2155"/>
    <cellStyle name="20% - Accent5 2 2 6 2 2" xfId="4818"/>
    <cellStyle name="20% - Accent5 2 2 6 3" xfId="3488"/>
    <cellStyle name="20% - Accent5 2 2 7" xfId="1490"/>
    <cellStyle name="20% - Accent5 2 2 7 2" xfId="4153"/>
    <cellStyle name="20% - Accent5 2 2 8" xfId="2823"/>
    <cellStyle name="20% - Accent5 2 3" xfId="128"/>
    <cellStyle name="20% - Accent5 2 3 2" xfId="129"/>
    <cellStyle name="20% - Accent5 2 3 2 2" xfId="467"/>
    <cellStyle name="20% - Accent5 2 3 2 2 2" xfId="1161"/>
    <cellStyle name="20% - Accent5 2 3 2 2 2 2" xfId="2494"/>
    <cellStyle name="20% - Accent5 2 3 2 2 2 2 2" xfId="5157"/>
    <cellStyle name="20% - Accent5 2 3 2 2 2 3" xfId="3827"/>
    <cellStyle name="20% - Accent5 2 3 2 2 3" xfId="1829"/>
    <cellStyle name="20% - Accent5 2 3 2 2 3 2" xfId="4492"/>
    <cellStyle name="20% - Accent5 2 3 2 2 4" xfId="3162"/>
    <cellStyle name="20% - Accent5 2 3 2 3" xfId="825"/>
    <cellStyle name="20% - Accent5 2 3 2 3 2" xfId="2162"/>
    <cellStyle name="20% - Accent5 2 3 2 3 2 2" xfId="4825"/>
    <cellStyle name="20% - Accent5 2 3 2 3 3" xfId="3495"/>
    <cellStyle name="20% - Accent5 2 3 2 4" xfId="1497"/>
    <cellStyle name="20% - Accent5 2 3 2 4 2" xfId="4160"/>
    <cellStyle name="20% - Accent5 2 3 2 5" xfId="2830"/>
    <cellStyle name="20% - Accent5 2 3 3" xfId="130"/>
    <cellStyle name="20% - Accent5 2 3 3 2" xfId="468"/>
    <cellStyle name="20% - Accent5 2 3 3 2 2" xfId="1162"/>
    <cellStyle name="20% - Accent5 2 3 3 2 2 2" xfId="2495"/>
    <cellStyle name="20% - Accent5 2 3 3 2 2 2 2" xfId="5158"/>
    <cellStyle name="20% - Accent5 2 3 3 2 2 3" xfId="3828"/>
    <cellStyle name="20% - Accent5 2 3 3 2 3" xfId="1830"/>
    <cellStyle name="20% - Accent5 2 3 3 2 3 2" xfId="4493"/>
    <cellStyle name="20% - Accent5 2 3 3 2 4" xfId="3163"/>
    <cellStyle name="20% - Accent5 2 3 3 3" xfId="826"/>
    <cellStyle name="20% - Accent5 2 3 3 3 2" xfId="2163"/>
    <cellStyle name="20% - Accent5 2 3 3 3 2 2" xfId="4826"/>
    <cellStyle name="20% - Accent5 2 3 3 3 3" xfId="3496"/>
    <cellStyle name="20% - Accent5 2 3 3 4" xfId="1498"/>
    <cellStyle name="20% - Accent5 2 3 3 4 2" xfId="4161"/>
    <cellStyle name="20% - Accent5 2 3 3 5" xfId="2831"/>
    <cellStyle name="20% - Accent5 2 3 4" xfId="466"/>
    <cellStyle name="20% - Accent5 2 3 4 2" xfId="1160"/>
    <cellStyle name="20% - Accent5 2 3 4 2 2" xfId="2493"/>
    <cellStyle name="20% - Accent5 2 3 4 2 2 2" xfId="5156"/>
    <cellStyle name="20% - Accent5 2 3 4 2 3" xfId="3826"/>
    <cellStyle name="20% - Accent5 2 3 4 3" xfId="1828"/>
    <cellStyle name="20% - Accent5 2 3 4 3 2" xfId="4491"/>
    <cellStyle name="20% - Accent5 2 3 4 4" xfId="3161"/>
    <cellStyle name="20% - Accent5 2 3 5" xfId="824"/>
    <cellStyle name="20% - Accent5 2 3 5 2" xfId="2161"/>
    <cellStyle name="20% - Accent5 2 3 5 2 2" xfId="4824"/>
    <cellStyle name="20% - Accent5 2 3 5 3" xfId="3494"/>
    <cellStyle name="20% - Accent5 2 3 6" xfId="1496"/>
    <cellStyle name="20% - Accent5 2 3 6 2" xfId="4159"/>
    <cellStyle name="20% - Accent5 2 3 7" xfId="2829"/>
    <cellStyle name="20% - Accent5 2 4" xfId="131"/>
    <cellStyle name="20% - Accent5 2 4 2" xfId="469"/>
    <cellStyle name="20% - Accent5 2 4 2 2" xfId="1163"/>
    <cellStyle name="20% - Accent5 2 4 2 2 2" xfId="2496"/>
    <cellStyle name="20% - Accent5 2 4 2 2 2 2" xfId="5159"/>
    <cellStyle name="20% - Accent5 2 4 2 2 3" xfId="3829"/>
    <cellStyle name="20% - Accent5 2 4 2 3" xfId="1831"/>
    <cellStyle name="20% - Accent5 2 4 2 3 2" xfId="4494"/>
    <cellStyle name="20% - Accent5 2 4 2 4" xfId="3164"/>
    <cellStyle name="20% - Accent5 2 4 3" xfId="827"/>
    <cellStyle name="20% - Accent5 2 4 3 2" xfId="2164"/>
    <cellStyle name="20% - Accent5 2 4 3 2 2" xfId="4827"/>
    <cellStyle name="20% - Accent5 2 4 3 3" xfId="3497"/>
    <cellStyle name="20% - Accent5 2 4 4" xfId="1499"/>
    <cellStyle name="20% - Accent5 2 4 4 2" xfId="4162"/>
    <cellStyle name="20% - Accent5 2 4 5" xfId="2832"/>
    <cellStyle name="20% - Accent5 2 5" xfId="132"/>
    <cellStyle name="20% - Accent5 2 5 2" xfId="470"/>
    <cellStyle name="20% - Accent5 2 5 2 2" xfId="1164"/>
    <cellStyle name="20% - Accent5 2 5 2 2 2" xfId="2497"/>
    <cellStyle name="20% - Accent5 2 5 2 2 2 2" xfId="5160"/>
    <cellStyle name="20% - Accent5 2 5 2 2 3" xfId="3830"/>
    <cellStyle name="20% - Accent5 2 5 2 3" xfId="1832"/>
    <cellStyle name="20% - Accent5 2 5 2 3 2" xfId="4495"/>
    <cellStyle name="20% - Accent5 2 5 2 4" xfId="3165"/>
    <cellStyle name="20% - Accent5 2 5 3" xfId="828"/>
    <cellStyle name="20% - Accent5 2 5 3 2" xfId="2165"/>
    <cellStyle name="20% - Accent5 2 5 3 2 2" xfId="4828"/>
    <cellStyle name="20% - Accent5 2 5 3 3" xfId="3498"/>
    <cellStyle name="20% - Accent5 2 5 4" xfId="1500"/>
    <cellStyle name="20% - Accent5 2 5 4 2" xfId="4163"/>
    <cellStyle name="20% - Accent5 2 5 5" xfId="2833"/>
    <cellStyle name="20% - Accent5 2 6" xfId="459"/>
    <cellStyle name="20% - Accent5 2 6 2" xfId="1153"/>
    <cellStyle name="20% - Accent5 2 6 2 2" xfId="2486"/>
    <cellStyle name="20% - Accent5 2 6 2 2 2" xfId="5149"/>
    <cellStyle name="20% - Accent5 2 6 2 3" xfId="3819"/>
    <cellStyle name="20% - Accent5 2 6 3" xfId="1821"/>
    <cellStyle name="20% - Accent5 2 6 3 2" xfId="4484"/>
    <cellStyle name="20% - Accent5 2 6 4" xfId="3154"/>
    <cellStyle name="20% - Accent5 2 7" xfId="817"/>
    <cellStyle name="20% - Accent5 2 7 2" xfId="2154"/>
    <cellStyle name="20% - Accent5 2 7 2 2" xfId="4817"/>
    <cellStyle name="20% - Accent5 2 7 3" xfId="3487"/>
    <cellStyle name="20% - Accent5 2 8" xfId="1489"/>
    <cellStyle name="20% - Accent5 2 8 2" xfId="4152"/>
    <cellStyle name="20% - Accent5 2 9" xfId="2822"/>
    <cellStyle name="20% - Accent5 3" xfId="133"/>
    <cellStyle name="20% - Accent5 3 2" xfId="134"/>
    <cellStyle name="20% - Accent5 3 2 2" xfId="135"/>
    <cellStyle name="20% - Accent5 3 2 2 2" xfId="473"/>
    <cellStyle name="20% - Accent5 3 2 2 2 2" xfId="1167"/>
    <cellStyle name="20% - Accent5 3 2 2 2 2 2" xfId="2500"/>
    <cellStyle name="20% - Accent5 3 2 2 2 2 2 2" xfId="5163"/>
    <cellStyle name="20% - Accent5 3 2 2 2 2 3" xfId="3833"/>
    <cellStyle name="20% - Accent5 3 2 2 2 3" xfId="1835"/>
    <cellStyle name="20% - Accent5 3 2 2 2 3 2" xfId="4498"/>
    <cellStyle name="20% - Accent5 3 2 2 2 4" xfId="3168"/>
    <cellStyle name="20% - Accent5 3 2 2 3" xfId="831"/>
    <cellStyle name="20% - Accent5 3 2 2 3 2" xfId="2168"/>
    <cellStyle name="20% - Accent5 3 2 2 3 2 2" xfId="4831"/>
    <cellStyle name="20% - Accent5 3 2 2 3 3" xfId="3501"/>
    <cellStyle name="20% - Accent5 3 2 2 4" xfId="1503"/>
    <cellStyle name="20% - Accent5 3 2 2 4 2" xfId="4166"/>
    <cellStyle name="20% - Accent5 3 2 2 5" xfId="2836"/>
    <cellStyle name="20% - Accent5 3 2 3" xfId="136"/>
    <cellStyle name="20% - Accent5 3 2 3 2" xfId="474"/>
    <cellStyle name="20% - Accent5 3 2 3 2 2" xfId="1168"/>
    <cellStyle name="20% - Accent5 3 2 3 2 2 2" xfId="2501"/>
    <cellStyle name="20% - Accent5 3 2 3 2 2 2 2" xfId="5164"/>
    <cellStyle name="20% - Accent5 3 2 3 2 2 3" xfId="3834"/>
    <cellStyle name="20% - Accent5 3 2 3 2 3" xfId="1836"/>
    <cellStyle name="20% - Accent5 3 2 3 2 3 2" xfId="4499"/>
    <cellStyle name="20% - Accent5 3 2 3 2 4" xfId="3169"/>
    <cellStyle name="20% - Accent5 3 2 3 3" xfId="832"/>
    <cellStyle name="20% - Accent5 3 2 3 3 2" xfId="2169"/>
    <cellStyle name="20% - Accent5 3 2 3 3 2 2" xfId="4832"/>
    <cellStyle name="20% - Accent5 3 2 3 3 3" xfId="3502"/>
    <cellStyle name="20% - Accent5 3 2 3 4" xfId="1504"/>
    <cellStyle name="20% - Accent5 3 2 3 4 2" xfId="4167"/>
    <cellStyle name="20% - Accent5 3 2 3 5" xfId="2837"/>
    <cellStyle name="20% - Accent5 3 2 4" xfId="472"/>
    <cellStyle name="20% - Accent5 3 2 4 2" xfId="1166"/>
    <cellStyle name="20% - Accent5 3 2 4 2 2" xfId="2499"/>
    <cellStyle name="20% - Accent5 3 2 4 2 2 2" xfId="5162"/>
    <cellStyle name="20% - Accent5 3 2 4 2 3" xfId="3832"/>
    <cellStyle name="20% - Accent5 3 2 4 3" xfId="1834"/>
    <cellStyle name="20% - Accent5 3 2 4 3 2" xfId="4497"/>
    <cellStyle name="20% - Accent5 3 2 4 4" xfId="3167"/>
    <cellStyle name="20% - Accent5 3 2 5" xfId="830"/>
    <cellStyle name="20% - Accent5 3 2 5 2" xfId="2167"/>
    <cellStyle name="20% - Accent5 3 2 5 2 2" xfId="4830"/>
    <cellStyle name="20% - Accent5 3 2 5 3" xfId="3500"/>
    <cellStyle name="20% - Accent5 3 2 6" xfId="1502"/>
    <cellStyle name="20% - Accent5 3 2 6 2" xfId="4165"/>
    <cellStyle name="20% - Accent5 3 2 7" xfId="2835"/>
    <cellStyle name="20% - Accent5 3 3" xfId="137"/>
    <cellStyle name="20% - Accent5 3 3 2" xfId="475"/>
    <cellStyle name="20% - Accent5 3 3 2 2" xfId="1169"/>
    <cellStyle name="20% - Accent5 3 3 2 2 2" xfId="2502"/>
    <cellStyle name="20% - Accent5 3 3 2 2 2 2" xfId="5165"/>
    <cellStyle name="20% - Accent5 3 3 2 2 3" xfId="3835"/>
    <cellStyle name="20% - Accent5 3 3 2 3" xfId="1837"/>
    <cellStyle name="20% - Accent5 3 3 2 3 2" xfId="4500"/>
    <cellStyle name="20% - Accent5 3 3 2 4" xfId="3170"/>
    <cellStyle name="20% - Accent5 3 3 3" xfId="833"/>
    <cellStyle name="20% - Accent5 3 3 3 2" xfId="2170"/>
    <cellStyle name="20% - Accent5 3 3 3 2 2" xfId="4833"/>
    <cellStyle name="20% - Accent5 3 3 3 3" xfId="3503"/>
    <cellStyle name="20% - Accent5 3 3 4" xfId="1505"/>
    <cellStyle name="20% - Accent5 3 3 4 2" xfId="4168"/>
    <cellStyle name="20% - Accent5 3 3 5" xfId="2838"/>
    <cellStyle name="20% - Accent5 3 4" xfId="138"/>
    <cellStyle name="20% - Accent5 3 4 2" xfId="476"/>
    <cellStyle name="20% - Accent5 3 4 2 2" xfId="1170"/>
    <cellStyle name="20% - Accent5 3 4 2 2 2" xfId="2503"/>
    <cellStyle name="20% - Accent5 3 4 2 2 2 2" xfId="5166"/>
    <cellStyle name="20% - Accent5 3 4 2 2 3" xfId="3836"/>
    <cellStyle name="20% - Accent5 3 4 2 3" xfId="1838"/>
    <cellStyle name="20% - Accent5 3 4 2 3 2" xfId="4501"/>
    <cellStyle name="20% - Accent5 3 4 2 4" xfId="3171"/>
    <cellStyle name="20% - Accent5 3 4 3" xfId="834"/>
    <cellStyle name="20% - Accent5 3 4 3 2" xfId="2171"/>
    <cellStyle name="20% - Accent5 3 4 3 2 2" xfId="4834"/>
    <cellStyle name="20% - Accent5 3 4 3 3" xfId="3504"/>
    <cellStyle name="20% - Accent5 3 4 4" xfId="1506"/>
    <cellStyle name="20% - Accent5 3 4 4 2" xfId="4169"/>
    <cellStyle name="20% - Accent5 3 4 5" xfId="2839"/>
    <cellStyle name="20% - Accent5 3 5" xfId="471"/>
    <cellStyle name="20% - Accent5 3 5 2" xfId="1165"/>
    <cellStyle name="20% - Accent5 3 5 2 2" xfId="2498"/>
    <cellStyle name="20% - Accent5 3 5 2 2 2" xfId="5161"/>
    <cellStyle name="20% - Accent5 3 5 2 3" xfId="3831"/>
    <cellStyle name="20% - Accent5 3 5 3" xfId="1833"/>
    <cellStyle name="20% - Accent5 3 5 3 2" xfId="4496"/>
    <cellStyle name="20% - Accent5 3 5 4" xfId="3166"/>
    <cellStyle name="20% - Accent5 3 6" xfId="829"/>
    <cellStyle name="20% - Accent5 3 6 2" xfId="2166"/>
    <cellStyle name="20% - Accent5 3 6 2 2" xfId="4829"/>
    <cellStyle name="20% - Accent5 3 6 3" xfId="3499"/>
    <cellStyle name="20% - Accent5 3 7" xfId="1501"/>
    <cellStyle name="20% - Accent5 3 7 2" xfId="4164"/>
    <cellStyle name="20% - Accent5 3 8" xfId="2834"/>
    <cellStyle name="20% - Accent5 4" xfId="139"/>
    <cellStyle name="20% - Accent5 4 2" xfId="140"/>
    <cellStyle name="20% - Accent5 4 2 2" xfId="478"/>
    <cellStyle name="20% - Accent5 4 2 2 2" xfId="1172"/>
    <cellStyle name="20% - Accent5 4 2 2 2 2" xfId="2505"/>
    <cellStyle name="20% - Accent5 4 2 2 2 2 2" xfId="5168"/>
    <cellStyle name="20% - Accent5 4 2 2 2 3" xfId="3838"/>
    <cellStyle name="20% - Accent5 4 2 2 3" xfId="1840"/>
    <cellStyle name="20% - Accent5 4 2 2 3 2" xfId="4503"/>
    <cellStyle name="20% - Accent5 4 2 2 4" xfId="3173"/>
    <cellStyle name="20% - Accent5 4 2 3" xfId="836"/>
    <cellStyle name="20% - Accent5 4 2 3 2" xfId="2173"/>
    <cellStyle name="20% - Accent5 4 2 3 2 2" xfId="4836"/>
    <cellStyle name="20% - Accent5 4 2 3 3" xfId="3506"/>
    <cellStyle name="20% - Accent5 4 2 4" xfId="1508"/>
    <cellStyle name="20% - Accent5 4 2 4 2" xfId="4171"/>
    <cellStyle name="20% - Accent5 4 2 5" xfId="2841"/>
    <cellStyle name="20% - Accent5 4 3" xfId="141"/>
    <cellStyle name="20% - Accent5 4 3 2" xfId="479"/>
    <cellStyle name="20% - Accent5 4 3 2 2" xfId="1173"/>
    <cellStyle name="20% - Accent5 4 3 2 2 2" xfId="2506"/>
    <cellStyle name="20% - Accent5 4 3 2 2 2 2" xfId="5169"/>
    <cellStyle name="20% - Accent5 4 3 2 2 3" xfId="3839"/>
    <cellStyle name="20% - Accent5 4 3 2 3" xfId="1841"/>
    <cellStyle name="20% - Accent5 4 3 2 3 2" xfId="4504"/>
    <cellStyle name="20% - Accent5 4 3 2 4" xfId="3174"/>
    <cellStyle name="20% - Accent5 4 3 3" xfId="837"/>
    <cellStyle name="20% - Accent5 4 3 3 2" xfId="2174"/>
    <cellStyle name="20% - Accent5 4 3 3 2 2" xfId="4837"/>
    <cellStyle name="20% - Accent5 4 3 3 3" xfId="3507"/>
    <cellStyle name="20% - Accent5 4 3 4" xfId="1509"/>
    <cellStyle name="20% - Accent5 4 3 4 2" xfId="4172"/>
    <cellStyle name="20% - Accent5 4 3 5" xfId="2842"/>
    <cellStyle name="20% - Accent5 4 4" xfId="477"/>
    <cellStyle name="20% - Accent5 4 4 2" xfId="1171"/>
    <cellStyle name="20% - Accent5 4 4 2 2" xfId="2504"/>
    <cellStyle name="20% - Accent5 4 4 2 2 2" xfId="5167"/>
    <cellStyle name="20% - Accent5 4 4 2 3" xfId="3837"/>
    <cellStyle name="20% - Accent5 4 4 3" xfId="1839"/>
    <cellStyle name="20% - Accent5 4 4 3 2" xfId="4502"/>
    <cellStyle name="20% - Accent5 4 4 4" xfId="3172"/>
    <cellStyle name="20% - Accent5 4 5" xfId="835"/>
    <cellStyle name="20% - Accent5 4 5 2" xfId="2172"/>
    <cellStyle name="20% - Accent5 4 5 2 2" xfId="4835"/>
    <cellStyle name="20% - Accent5 4 5 3" xfId="3505"/>
    <cellStyle name="20% - Accent5 4 6" xfId="1507"/>
    <cellStyle name="20% - Accent5 4 6 2" xfId="4170"/>
    <cellStyle name="20% - Accent5 4 7" xfId="2840"/>
    <cellStyle name="20% - Accent5 5" xfId="142"/>
    <cellStyle name="20% - Accent5 5 2" xfId="480"/>
    <cellStyle name="20% - Accent5 5 2 2" xfId="1174"/>
    <cellStyle name="20% - Accent5 5 2 2 2" xfId="2507"/>
    <cellStyle name="20% - Accent5 5 2 2 2 2" xfId="5170"/>
    <cellStyle name="20% - Accent5 5 2 2 3" xfId="3840"/>
    <cellStyle name="20% - Accent5 5 2 3" xfId="1842"/>
    <cellStyle name="20% - Accent5 5 2 3 2" xfId="4505"/>
    <cellStyle name="20% - Accent5 5 2 4" xfId="3175"/>
    <cellStyle name="20% - Accent5 5 3" xfId="838"/>
    <cellStyle name="20% - Accent5 5 3 2" xfId="2175"/>
    <cellStyle name="20% - Accent5 5 3 2 2" xfId="4838"/>
    <cellStyle name="20% - Accent5 5 3 3" xfId="3508"/>
    <cellStyle name="20% - Accent5 5 4" xfId="1510"/>
    <cellStyle name="20% - Accent5 5 4 2" xfId="4173"/>
    <cellStyle name="20% - Accent5 5 5" xfId="2843"/>
    <cellStyle name="20% - Accent5 6" xfId="143"/>
    <cellStyle name="20% - Accent5 6 2" xfId="481"/>
    <cellStyle name="20% - Accent5 6 2 2" xfId="1175"/>
    <cellStyle name="20% - Accent5 6 2 2 2" xfId="2508"/>
    <cellStyle name="20% - Accent5 6 2 2 2 2" xfId="5171"/>
    <cellStyle name="20% - Accent5 6 2 2 3" xfId="3841"/>
    <cellStyle name="20% - Accent5 6 2 3" xfId="1843"/>
    <cellStyle name="20% - Accent5 6 2 3 2" xfId="4506"/>
    <cellStyle name="20% - Accent5 6 2 4" xfId="3176"/>
    <cellStyle name="20% - Accent5 6 3" xfId="839"/>
    <cellStyle name="20% - Accent5 6 3 2" xfId="2176"/>
    <cellStyle name="20% - Accent5 6 3 2 2" xfId="4839"/>
    <cellStyle name="20% - Accent5 6 3 3" xfId="3509"/>
    <cellStyle name="20% - Accent5 6 4" xfId="1511"/>
    <cellStyle name="20% - Accent5 6 4 2" xfId="4174"/>
    <cellStyle name="20% - Accent5 6 5" xfId="2844"/>
    <cellStyle name="20% - Accent6 2" xfId="144"/>
    <cellStyle name="20% - Accent6 2 2" xfId="145"/>
    <cellStyle name="20% - Accent6 2 2 2" xfId="146"/>
    <cellStyle name="20% - Accent6 2 2 2 2" xfId="147"/>
    <cellStyle name="20% - Accent6 2 2 2 2 2" xfId="485"/>
    <cellStyle name="20% - Accent6 2 2 2 2 2 2" xfId="1179"/>
    <cellStyle name="20% - Accent6 2 2 2 2 2 2 2" xfId="2512"/>
    <cellStyle name="20% - Accent6 2 2 2 2 2 2 2 2" xfId="5175"/>
    <cellStyle name="20% - Accent6 2 2 2 2 2 2 3" xfId="3845"/>
    <cellStyle name="20% - Accent6 2 2 2 2 2 3" xfId="1847"/>
    <cellStyle name="20% - Accent6 2 2 2 2 2 3 2" xfId="4510"/>
    <cellStyle name="20% - Accent6 2 2 2 2 2 4" xfId="3180"/>
    <cellStyle name="20% - Accent6 2 2 2 2 3" xfId="843"/>
    <cellStyle name="20% - Accent6 2 2 2 2 3 2" xfId="2180"/>
    <cellStyle name="20% - Accent6 2 2 2 2 3 2 2" xfId="4843"/>
    <cellStyle name="20% - Accent6 2 2 2 2 3 3" xfId="3513"/>
    <cellStyle name="20% - Accent6 2 2 2 2 4" xfId="1515"/>
    <cellStyle name="20% - Accent6 2 2 2 2 4 2" xfId="4178"/>
    <cellStyle name="20% - Accent6 2 2 2 2 5" xfId="2848"/>
    <cellStyle name="20% - Accent6 2 2 2 3" xfId="148"/>
    <cellStyle name="20% - Accent6 2 2 2 3 2" xfId="486"/>
    <cellStyle name="20% - Accent6 2 2 2 3 2 2" xfId="1180"/>
    <cellStyle name="20% - Accent6 2 2 2 3 2 2 2" xfId="2513"/>
    <cellStyle name="20% - Accent6 2 2 2 3 2 2 2 2" xfId="5176"/>
    <cellStyle name="20% - Accent6 2 2 2 3 2 2 3" xfId="3846"/>
    <cellStyle name="20% - Accent6 2 2 2 3 2 3" xfId="1848"/>
    <cellStyle name="20% - Accent6 2 2 2 3 2 3 2" xfId="4511"/>
    <cellStyle name="20% - Accent6 2 2 2 3 2 4" xfId="3181"/>
    <cellStyle name="20% - Accent6 2 2 2 3 3" xfId="844"/>
    <cellStyle name="20% - Accent6 2 2 2 3 3 2" xfId="2181"/>
    <cellStyle name="20% - Accent6 2 2 2 3 3 2 2" xfId="4844"/>
    <cellStyle name="20% - Accent6 2 2 2 3 3 3" xfId="3514"/>
    <cellStyle name="20% - Accent6 2 2 2 3 4" xfId="1516"/>
    <cellStyle name="20% - Accent6 2 2 2 3 4 2" xfId="4179"/>
    <cellStyle name="20% - Accent6 2 2 2 3 5" xfId="2849"/>
    <cellStyle name="20% - Accent6 2 2 2 4" xfId="484"/>
    <cellStyle name="20% - Accent6 2 2 2 4 2" xfId="1178"/>
    <cellStyle name="20% - Accent6 2 2 2 4 2 2" xfId="2511"/>
    <cellStyle name="20% - Accent6 2 2 2 4 2 2 2" xfId="5174"/>
    <cellStyle name="20% - Accent6 2 2 2 4 2 3" xfId="3844"/>
    <cellStyle name="20% - Accent6 2 2 2 4 3" xfId="1846"/>
    <cellStyle name="20% - Accent6 2 2 2 4 3 2" xfId="4509"/>
    <cellStyle name="20% - Accent6 2 2 2 4 4" xfId="3179"/>
    <cellStyle name="20% - Accent6 2 2 2 5" xfId="842"/>
    <cellStyle name="20% - Accent6 2 2 2 5 2" xfId="2179"/>
    <cellStyle name="20% - Accent6 2 2 2 5 2 2" xfId="4842"/>
    <cellStyle name="20% - Accent6 2 2 2 5 3" xfId="3512"/>
    <cellStyle name="20% - Accent6 2 2 2 6" xfId="1514"/>
    <cellStyle name="20% - Accent6 2 2 2 6 2" xfId="4177"/>
    <cellStyle name="20% - Accent6 2 2 2 7" xfId="2847"/>
    <cellStyle name="20% - Accent6 2 2 3" xfId="149"/>
    <cellStyle name="20% - Accent6 2 2 3 2" xfId="487"/>
    <cellStyle name="20% - Accent6 2 2 3 2 2" xfId="1181"/>
    <cellStyle name="20% - Accent6 2 2 3 2 2 2" xfId="2514"/>
    <cellStyle name="20% - Accent6 2 2 3 2 2 2 2" xfId="5177"/>
    <cellStyle name="20% - Accent6 2 2 3 2 2 3" xfId="3847"/>
    <cellStyle name="20% - Accent6 2 2 3 2 3" xfId="1849"/>
    <cellStyle name="20% - Accent6 2 2 3 2 3 2" xfId="4512"/>
    <cellStyle name="20% - Accent6 2 2 3 2 4" xfId="3182"/>
    <cellStyle name="20% - Accent6 2 2 3 3" xfId="845"/>
    <cellStyle name="20% - Accent6 2 2 3 3 2" xfId="2182"/>
    <cellStyle name="20% - Accent6 2 2 3 3 2 2" xfId="4845"/>
    <cellStyle name="20% - Accent6 2 2 3 3 3" xfId="3515"/>
    <cellStyle name="20% - Accent6 2 2 3 4" xfId="1517"/>
    <cellStyle name="20% - Accent6 2 2 3 4 2" xfId="4180"/>
    <cellStyle name="20% - Accent6 2 2 3 5" xfId="2850"/>
    <cellStyle name="20% - Accent6 2 2 4" xfId="150"/>
    <cellStyle name="20% - Accent6 2 2 4 2" xfId="488"/>
    <cellStyle name="20% - Accent6 2 2 4 2 2" xfId="1182"/>
    <cellStyle name="20% - Accent6 2 2 4 2 2 2" xfId="2515"/>
    <cellStyle name="20% - Accent6 2 2 4 2 2 2 2" xfId="5178"/>
    <cellStyle name="20% - Accent6 2 2 4 2 2 3" xfId="3848"/>
    <cellStyle name="20% - Accent6 2 2 4 2 3" xfId="1850"/>
    <cellStyle name="20% - Accent6 2 2 4 2 3 2" xfId="4513"/>
    <cellStyle name="20% - Accent6 2 2 4 2 4" xfId="3183"/>
    <cellStyle name="20% - Accent6 2 2 4 3" xfId="846"/>
    <cellStyle name="20% - Accent6 2 2 4 3 2" xfId="2183"/>
    <cellStyle name="20% - Accent6 2 2 4 3 2 2" xfId="4846"/>
    <cellStyle name="20% - Accent6 2 2 4 3 3" xfId="3516"/>
    <cellStyle name="20% - Accent6 2 2 4 4" xfId="1518"/>
    <cellStyle name="20% - Accent6 2 2 4 4 2" xfId="4181"/>
    <cellStyle name="20% - Accent6 2 2 4 5" xfId="2851"/>
    <cellStyle name="20% - Accent6 2 2 5" xfId="483"/>
    <cellStyle name="20% - Accent6 2 2 5 2" xfId="1177"/>
    <cellStyle name="20% - Accent6 2 2 5 2 2" xfId="2510"/>
    <cellStyle name="20% - Accent6 2 2 5 2 2 2" xfId="5173"/>
    <cellStyle name="20% - Accent6 2 2 5 2 3" xfId="3843"/>
    <cellStyle name="20% - Accent6 2 2 5 3" xfId="1845"/>
    <cellStyle name="20% - Accent6 2 2 5 3 2" xfId="4508"/>
    <cellStyle name="20% - Accent6 2 2 5 4" xfId="3178"/>
    <cellStyle name="20% - Accent6 2 2 6" xfId="841"/>
    <cellStyle name="20% - Accent6 2 2 6 2" xfId="2178"/>
    <cellStyle name="20% - Accent6 2 2 6 2 2" xfId="4841"/>
    <cellStyle name="20% - Accent6 2 2 6 3" xfId="3511"/>
    <cellStyle name="20% - Accent6 2 2 7" xfId="1513"/>
    <cellStyle name="20% - Accent6 2 2 7 2" xfId="4176"/>
    <cellStyle name="20% - Accent6 2 2 8" xfId="2846"/>
    <cellStyle name="20% - Accent6 2 3" xfId="151"/>
    <cellStyle name="20% - Accent6 2 3 2" xfId="152"/>
    <cellStyle name="20% - Accent6 2 3 2 2" xfId="490"/>
    <cellStyle name="20% - Accent6 2 3 2 2 2" xfId="1184"/>
    <cellStyle name="20% - Accent6 2 3 2 2 2 2" xfId="2517"/>
    <cellStyle name="20% - Accent6 2 3 2 2 2 2 2" xfId="5180"/>
    <cellStyle name="20% - Accent6 2 3 2 2 2 3" xfId="3850"/>
    <cellStyle name="20% - Accent6 2 3 2 2 3" xfId="1852"/>
    <cellStyle name="20% - Accent6 2 3 2 2 3 2" xfId="4515"/>
    <cellStyle name="20% - Accent6 2 3 2 2 4" xfId="3185"/>
    <cellStyle name="20% - Accent6 2 3 2 3" xfId="848"/>
    <cellStyle name="20% - Accent6 2 3 2 3 2" xfId="2185"/>
    <cellStyle name="20% - Accent6 2 3 2 3 2 2" xfId="4848"/>
    <cellStyle name="20% - Accent6 2 3 2 3 3" xfId="3518"/>
    <cellStyle name="20% - Accent6 2 3 2 4" xfId="1520"/>
    <cellStyle name="20% - Accent6 2 3 2 4 2" xfId="4183"/>
    <cellStyle name="20% - Accent6 2 3 2 5" xfId="2853"/>
    <cellStyle name="20% - Accent6 2 3 3" xfId="153"/>
    <cellStyle name="20% - Accent6 2 3 3 2" xfId="491"/>
    <cellStyle name="20% - Accent6 2 3 3 2 2" xfId="1185"/>
    <cellStyle name="20% - Accent6 2 3 3 2 2 2" xfId="2518"/>
    <cellStyle name="20% - Accent6 2 3 3 2 2 2 2" xfId="5181"/>
    <cellStyle name="20% - Accent6 2 3 3 2 2 3" xfId="3851"/>
    <cellStyle name="20% - Accent6 2 3 3 2 3" xfId="1853"/>
    <cellStyle name="20% - Accent6 2 3 3 2 3 2" xfId="4516"/>
    <cellStyle name="20% - Accent6 2 3 3 2 4" xfId="3186"/>
    <cellStyle name="20% - Accent6 2 3 3 3" xfId="849"/>
    <cellStyle name="20% - Accent6 2 3 3 3 2" xfId="2186"/>
    <cellStyle name="20% - Accent6 2 3 3 3 2 2" xfId="4849"/>
    <cellStyle name="20% - Accent6 2 3 3 3 3" xfId="3519"/>
    <cellStyle name="20% - Accent6 2 3 3 4" xfId="1521"/>
    <cellStyle name="20% - Accent6 2 3 3 4 2" xfId="4184"/>
    <cellStyle name="20% - Accent6 2 3 3 5" xfId="2854"/>
    <cellStyle name="20% - Accent6 2 3 4" xfId="489"/>
    <cellStyle name="20% - Accent6 2 3 4 2" xfId="1183"/>
    <cellStyle name="20% - Accent6 2 3 4 2 2" xfId="2516"/>
    <cellStyle name="20% - Accent6 2 3 4 2 2 2" xfId="5179"/>
    <cellStyle name="20% - Accent6 2 3 4 2 3" xfId="3849"/>
    <cellStyle name="20% - Accent6 2 3 4 3" xfId="1851"/>
    <cellStyle name="20% - Accent6 2 3 4 3 2" xfId="4514"/>
    <cellStyle name="20% - Accent6 2 3 4 4" xfId="3184"/>
    <cellStyle name="20% - Accent6 2 3 5" xfId="847"/>
    <cellStyle name="20% - Accent6 2 3 5 2" xfId="2184"/>
    <cellStyle name="20% - Accent6 2 3 5 2 2" xfId="4847"/>
    <cellStyle name="20% - Accent6 2 3 5 3" xfId="3517"/>
    <cellStyle name="20% - Accent6 2 3 6" xfId="1519"/>
    <cellStyle name="20% - Accent6 2 3 6 2" xfId="4182"/>
    <cellStyle name="20% - Accent6 2 3 7" xfId="2852"/>
    <cellStyle name="20% - Accent6 2 4" xfId="154"/>
    <cellStyle name="20% - Accent6 2 4 2" xfId="492"/>
    <cellStyle name="20% - Accent6 2 4 2 2" xfId="1186"/>
    <cellStyle name="20% - Accent6 2 4 2 2 2" xfId="2519"/>
    <cellStyle name="20% - Accent6 2 4 2 2 2 2" xfId="5182"/>
    <cellStyle name="20% - Accent6 2 4 2 2 3" xfId="3852"/>
    <cellStyle name="20% - Accent6 2 4 2 3" xfId="1854"/>
    <cellStyle name="20% - Accent6 2 4 2 3 2" xfId="4517"/>
    <cellStyle name="20% - Accent6 2 4 2 4" xfId="3187"/>
    <cellStyle name="20% - Accent6 2 4 3" xfId="850"/>
    <cellStyle name="20% - Accent6 2 4 3 2" xfId="2187"/>
    <cellStyle name="20% - Accent6 2 4 3 2 2" xfId="4850"/>
    <cellStyle name="20% - Accent6 2 4 3 3" xfId="3520"/>
    <cellStyle name="20% - Accent6 2 4 4" xfId="1522"/>
    <cellStyle name="20% - Accent6 2 4 4 2" xfId="4185"/>
    <cellStyle name="20% - Accent6 2 4 5" xfId="2855"/>
    <cellStyle name="20% - Accent6 2 5" xfId="155"/>
    <cellStyle name="20% - Accent6 2 5 2" xfId="493"/>
    <cellStyle name="20% - Accent6 2 5 2 2" xfId="1187"/>
    <cellStyle name="20% - Accent6 2 5 2 2 2" xfId="2520"/>
    <cellStyle name="20% - Accent6 2 5 2 2 2 2" xfId="5183"/>
    <cellStyle name="20% - Accent6 2 5 2 2 3" xfId="3853"/>
    <cellStyle name="20% - Accent6 2 5 2 3" xfId="1855"/>
    <cellStyle name="20% - Accent6 2 5 2 3 2" xfId="4518"/>
    <cellStyle name="20% - Accent6 2 5 2 4" xfId="3188"/>
    <cellStyle name="20% - Accent6 2 5 3" xfId="851"/>
    <cellStyle name="20% - Accent6 2 5 3 2" xfId="2188"/>
    <cellStyle name="20% - Accent6 2 5 3 2 2" xfId="4851"/>
    <cellStyle name="20% - Accent6 2 5 3 3" xfId="3521"/>
    <cellStyle name="20% - Accent6 2 5 4" xfId="1523"/>
    <cellStyle name="20% - Accent6 2 5 4 2" xfId="4186"/>
    <cellStyle name="20% - Accent6 2 5 5" xfId="2856"/>
    <cellStyle name="20% - Accent6 2 6" xfId="482"/>
    <cellStyle name="20% - Accent6 2 6 2" xfId="1176"/>
    <cellStyle name="20% - Accent6 2 6 2 2" xfId="2509"/>
    <cellStyle name="20% - Accent6 2 6 2 2 2" xfId="5172"/>
    <cellStyle name="20% - Accent6 2 6 2 3" xfId="3842"/>
    <cellStyle name="20% - Accent6 2 6 3" xfId="1844"/>
    <cellStyle name="20% - Accent6 2 6 3 2" xfId="4507"/>
    <cellStyle name="20% - Accent6 2 6 4" xfId="3177"/>
    <cellStyle name="20% - Accent6 2 7" xfId="840"/>
    <cellStyle name="20% - Accent6 2 7 2" xfId="2177"/>
    <cellStyle name="20% - Accent6 2 7 2 2" xfId="4840"/>
    <cellStyle name="20% - Accent6 2 7 3" xfId="3510"/>
    <cellStyle name="20% - Accent6 2 8" xfId="1512"/>
    <cellStyle name="20% - Accent6 2 8 2" xfId="4175"/>
    <cellStyle name="20% - Accent6 2 9" xfId="2845"/>
    <cellStyle name="20% - Accent6 3" xfId="156"/>
    <cellStyle name="20% - Accent6 3 2" xfId="157"/>
    <cellStyle name="20% - Accent6 3 2 2" xfId="158"/>
    <cellStyle name="20% - Accent6 3 2 2 2" xfId="496"/>
    <cellStyle name="20% - Accent6 3 2 2 2 2" xfId="1190"/>
    <cellStyle name="20% - Accent6 3 2 2 2 2 2" xfId="2523"/>
    <cellStyle name="20% - Accent6 3 2 2 2 2 2 2" xfId="5186"/>
    <cellStyle name="20% - Accent6 3 2 2 2 2 3" xfId="3856"/>
    <cellStyle name="20% - Accent6 3 2 2 2 3" xfId="1858"/>
    <cellStyle name="20% - Accent6 3 2 2 2 3 2" xfId="4521"/>
    <cellStyle name="20% - Accent6 3 2 2 2 4" xfId="3191"/>
    <cellStyle name="20% - Accent6 3 2 2 3" xfId="854"/>
    <cellStyle name="20% - Accent6 3 2 2 3 2" xfId="2191"/>
    <cellStyle name="20% - Accent6 3 2 2 3 2 2" xfId="4854"/>
    <cellStyle name="20% - Accent6 3 2 2 3 3" xfId="3524"/>
    <cellStyle name="20% - Accent6 3 2 2 4" xfId="1526"/>
    <cellStyle name="20% - Accent6 3 2 2 4 2" xfId="4189"/>
    <cellStyle name="20% - Accent6 3 2 2 5" xfId="2859"/>
    <cellStyle name="20% - Accent6 3 2 3" xfId="159"/>
    <cellStyle name="20% - Accent6 3 2 3 2" xfId="497"/>
    <cellStyle name="20% - Accent6 3 2 3 2 2" xfId="1191"/>
    <cellStyle name="20% - Accent6 3 2 3 2 2 2" xfId="2524"/>
    <cellStyle name="20% - Accent6 3 2 3 2 2 2 2" xfId="5187"/>
    <cellStyle name="20% - Accent6 3 2 3 2 2 3" xfId="3857"/>
    <cellStyle name="20% - Accent6 3 2 3 2 3" xfId="1859"/>
    <cellStyle name="20% - Accent6 3 2 3 2 3 2" xfId="4522"/>
    <cellStyle name="20% - Accent6 3 2 3 2 4" xfId="3192"/>
    <cellStyle name="20% - Accent6 3 2 3 3" xfId="855"/>
    <cellStyle name="20% - Accent6 3 2 3 3 2" xfId="2192"/>
    <cellStyle name="20% - Accent6 3 2 3 3 2 2" xfId="4855"/>
    <cellStyle name="20% - Accent6 3 2 3 3 3" xfId="3525"/>
    <cellStyle name="20% - Accent6 3 2 3 4" xfId="1527"/>
    <cellStyle name="20% - Accent6 3 2 3 4 2" xfId="4190"/>
    <cellStyle name="20% - Accent6 3 2 3 5" xfId="2860"/>
    <cellStyle name="20% - Accent6 3 2 4" xfId="495"/>
    <cellStyle name="20% - Accent6 3 2 4 2" xfId="1189"/>
    <cellStyle name="20% - Accent6 3 2 4 2 2" xfId="2522"/>
    <cellStyle name="20% - Accent6 3 2 4 2 2 2" xfId="5185"/>
    <cellStyle name="20% - Accent6 3 2 4 2 3" xfId="3855"/>
    <cellStyle name="20% - Accent6 3 2 4 3" xfId="1857"/>
    <cellStyle name="20% - Accent6 3 2 4 3 2" xfId="4520"/>
    <cellStyle name="20% - Accent6 3 2 4 4" xfId="3190"/>
    <cellStyle name="20% - Accent6 3 2 5" xfId="853"/>
    <cellStyle name="20% - Accent6 3 2 5 2" xfId="2190"/>
    <cellStyle name="20% - Accent6 3 2 5 2 2" xfId="4853"/>
    <cellStyle name="20% - Accent6 3 2 5 3" xfId="3523"/>
    <cellStyle name="20% - Accent6 3 2 6" xfId="1525"/>
    <cellStyle name="20% - Accent6 3 2 6 2" xfId="4188"/>
    <cellStyle name="20% - Accent6 3 2 7" xfId="2858"/>
    <cellStyle name="20% - Accent6 3 3" xfId="160"/>
    <cellStyle name="20% - Accent6 3 3 2" xfId="498"/>
    <cellStyle name="20% - Accent6 3 3 2 2" xfId="1192"/>
    <cellStyle name="20% - Accent6 3 3 2 2 2" xfId="2525"/>
    <cellStyle name="20% - Accent6 3 3 2 2 2 2" xfId="5188"/>
    <cellStyle name="20% - Accent6 3 3 2 2 3" xfId="3858"/>
    <cellStyle name="20% - Accent6 3 3 2 3" xfId="1860"/>
    <cellStyle name="20% - Accent6 3 3 2 3 2" xfId="4523"/>
    <cellStyle name="20% - Accent6 3 3 2 4" xfId="3193"/>
    <cellStyle name="20% - Accent6 3 3 3" xfId="856"/>
    <cellStyle name="20% - Accent6 3 3 3 2" xfId="2193"/>
    <cellStyle name="20% - Accent6 3 3 3 2 2" xfId="4856"/>
    <cellStyle name="20% - Accent6 3 3 3 3" xfId="3526"/>
    <cellStyle name="20% - Accent6 3 3 4" xfId="1528"/>
    <cellStyle name="20% - Accent6 3 3 4 2" xfId="4191"/>
    <cellStyle name="20% - Accent6 3 3 5" xfId="2861"/>
    <cellStyle name="20% - Accent6 3 4" xfId="161"/>
    <cellStyle name="20% - Accent6 3 4 2" xfId="499"/>
    <cellStyle name="20% - Accent6 3 4 2 2" xfId="1193"/>
    <cellStyle name="20% - Accent6 3 4 2 2 2" xfId="2526"/>
    <cellStyle name="20% - Accent6 3 4 2 2 2 2" xfId="5189"/>
    <cellStyle name="20% - Accent6 3 4 2 2 3" xfId="3859"/>
    <cellStyle name="20% - Accent6 3 4 2 3" xfId="1861"/>
    <cellStyle name="20% - Accent6 3 4 2 3 2" xfId="4524"/>
    <cellStyle name="20% - Accent6 3 4 2 4" xfId="3194"/>
    <cellStyle name="20% - Accent6 3 4 3" xfId="857"/>
    <cellStyle name="20% - Accent6 3 4 3 2" xfId="2194"/>
    <cellStyle name="20% - Accent6 3 4 3 2 2" xfId="4857"/>
    <cellStyle name="20% - Accent6 3 4 3 3" xfId="3527"/>
    <cellStyle name="20% - Accent6 3 4 4" xfId="1529"/>
    <cellStyle name="20% - Accent6 3 4 4 2" xfId="4192"/>
    <cellStyle name="20% - Accent6 3 4 5" xfId="2862"/>
    <cellStyle name="20% - Accent6 3 5" xfId="494"/>
    <cellStyle name="20% - Accent6 3 5 2" xfId="1188"/>
    <cellStyle name="20% - Accent6 3 5 2 2" xfId="2521"/>
    <cellStyle name="20% - Accent6 3 5 2 2 2" xfId="5184"/>
    <cellStyle name="20% - Accent6 3 5 2 3" xfId="3854"/>
    <cellStyle name="20% - Accent6 3 5 3" xfId="1856"/>
    <cellStyle name="20% - Accent6 3 5 3 2" xfId="4519"/>
    <cellStyle name="20% - Accent6 3 5 4" xfId="3189"/>
    <cellStyle name="20% - Accent6 3 6" xfId="852"/>
    <cellStyle name="20% - Accent6 3 6 2" xfId="2189"/>
    <cellStyle name="20% - Accent6 3 6 2 2" xfId="4852"/>
    <cellStyle name="20% - Accent6 3 6 3" xfId="3522"/>
    <cellStyle name="20% - Accent6 3 7" xfId="1524"/>
    <cellStyle name="20% - Accent6 3 7 2" xfId="4187"/>
    <cellStyle name="20% - Accent6 3 8" xfId="2857"/>
    <cellStyle name="20% - Accent6 4" xfId="162"/>
    <cellStyle name="20% - Accent6 4 2" xfId="163"/>
    <cellStyle name="20% - Accent6 4 2 2" xfId="501"/>
    <cellStyle name="20% - Accent6 4 2 2 2" xfId="1195"/>
    <cellStyle name="20% - Accent6 4 2 2 2 2" xfId="2528"/>
    <cellStyle name="20% - Accent6 4 2 2 2 2 2" xfId="5191"/>
    <cellStyle name="20% - Accent6 4 2 2 2 3" xfId="3861"/>
    <cellStyle name="20% - Accent6 4 2 2 3" xfId="1863"/>
    <cellStyle name="20% - Accent6 4 2 2 3 2" xfId="4526"/>
    <cellStyle name="20% - Accent6 4 2 2 4" xfId="3196"/>
    <cellStyle name="20% - Accent6 4 2 3" xfId="859"/>
    <cellStyle name="20% - Accent6 4 2 3 2" xfId="2196"/>
    <cellStyle name="20% - Accent6 4 2 3 2 2" xfId="4859"/>
    <cellStyle name="20% - Accent6 4 2 3 3" xfId="3529"/>
    <cellStyle name="20% - Accent6 4 2 4" xfId="1531"/>
    <cellStyle name="20% - Accent6 4 2 4 2" xfId="4194"/>
    <cellStyle name="20% - Accent6 4 2 5" xfId="2864"/>
    <cellStyle name="20% - Accent6 4 3" xfId="164"/>
    <cellStyle name="20% - Accent6 4 3 2" xfId="502"/>
    <cellStyle name="20% - Accent6 4 3 2 2" xfId="1196"/>
    <cellStyle name="20% - Accent6 4 3 2 2 2" xfId="2529"/>
    <cellStyle name="20% - Accent6 4 3 2 2 2 2" xfId="5192"/>
    <cellStyle name="20% - Accent6 4 3 2 2 3" xfId="3862"/>
    <cellStyle name="20% - Accent6 4 3 2 3" xfId="1864"/>
    <cellStyle name="20% - Accent6 4 3 2 3 2" xfId="4527"/>
    <cellStyle name="20% - Accent6 4 3 2 4" xfId="3197"/>
    <cellStyle name="20% - Accent6 4 3 3" xfId="860"/>
    <cellStyle name="20% - Accent6 4 3 3 2" xfId="2197"/>
    <cellStyle name="20% - Accent6 4 3 3 2 2" xfId="4860"/>
    <cellStyle name="20% - Accent6 4 3 3 3" xfId="3530"/>
    <cellStyle name="20% - Accent6 4 3 4" xfId="1532"/>
    <cellStyle name="20% - Accent6 4 3 4 2" xfId="4195"/>
    <cellStyle name="20% - Accent6 4 3 5" xfId="2865"/>
    <cellStyle name="20% - Accent6 4 4" xfId="500"/>
    <cellStyle name="20% - Accent6 4 4 2" xfId="1194"/>
    <cellStyle name="20% - Accent6 4 4 2 2" xfId="2527"/>
    <cellStyle name="20% - Accent6 4 4 2 2 2" xfId="5190"/>
    <cellStyle name="20% - Accent6 4 4 2 3" xfId="3860"/>
    <cellStyle name="20% - Accent6 4 4 3" xfId="1862"/>
    <cellStyle name="20% - Accent6 4 4 3 2" xfId="4525"/>
    <cellStyle name="20% - Accent6 4 4 4" xfId="3195"/>
    <cellStyle name="20% - Accent6 4 5" xfId="858"/>
    <cellStyle name="20% - Accent6 4 5 2" xfId="2195"/>
    <cellStyle name="20% - Accent6 4 5 2 2" xfId="4858"/>
    <cellStyle name="20% - Accent6 4 5 3" xfId="3528"/>
    <cellStyle name="20% - Accent6 4 6" xfId="1530"/>
    <cellStyle name="20% - Accent6 4 6 2" xfId="4193"/>
    <cellStyle name="20% - Accent6 4 7" xfId="2863"/>
    <cellStyle name="20% - Accent6 5" xfId="165"/>
    <cellStyle name="20% - Accent6 5 2" xfId="503"/>
    <cellStyle name="20% - Accent6 5 2 2" xfId="1197"/>
    <cellStyle name="20% - Accent6 5 2 2 2" xfId="2530"/>
    <cellStyle name="20% - Accent6 5 2 2 2 2" xfId="5193"/>
    <cellStyle name="20% - Accent6 5 2 2 3" xfId="3863"/>
    <cellStyle name="20% - Accent6 5 2 3" xfId="1865"/>
    <cellStyle name="20% - Accent6 5 2 3 2" xfId="4528"/>
    <cellStyle name="20% - Accent6 5 2 4" xfId="3198"/>
    <cellStyle name="20% - Accent6 5 3" xfId="861"/>
    <cellStyle name="20% - Accent6 5 3 2" xfId="2198"/>
    <cellStyle name="20% - Accent6 5 3 2 2" xfId="4861"/>
    <cellStyle name="20% - Accent6 5 3 3" xfId="3531"/>
    <cellStyle name="20% - Accent6 5 4" xfId="1533"/>
    <cellStyle name="20% - Accent6 5 4 2" xfId="4196"/>
    <cellStyle name="20% - Accent6 5 5" xfId="2866"/>
    <cellStyle name="20% - Accent6 6" xfId="166"/>
    <cellStyle name="20% - Accent6 6 2" xfId="504"/>
    <cellStyle name="20% - Accent6 6 2 2" xfId="1198"/>
    <cellStyle name="20% - Accent6 6 2 2 2" xfId="2531"/>
    <cellStyle name="20% - Accent6 6 2 2 2 2" xfId="5194"/>
    <cellStyle name="20% - Accent6 6 2 2 3" xfId="3864"/>
    <cellStyle name="20% - Accent6 6 2 3" xfId="1866"/>
    <cellStyle name="20% - Accent6 6 2 3 2" xfId="4529"/>
    <cellStyle name="20% - Accent6 6 2 4" xfId="3199"/>
    <cellStyle name="20% - Accent6 6 3" xfId="862"/>
    <cellStyle name="20% - Accent6 6 3 2" xfId="2199"/>
    <cellStyle name="20% - Accent6 6 3 2 2" xfId="4862"/>
    <cellStyle name="20% - Accent6 6 3 3" xfId="3532"/>
    <cellStyle name="20% - Accent6 6 4" xfId="1534"/>
    <cellStyle name="20% - Accent6 6 4 2" xfId="4197"/>
    <cellStyle name="20% - Accent6 6 5" xfId="2867"/>
    <cellStyle name="40% - Accent1 2" xfId="167"/>
    <cellStyle name="40% - Accent1 2 2" xfId="168"/>
    <cellStyle name="40% - Accent1 2 2 2" xfId="169"/>
    <cellStyle name="40% - Accent1 2 2 2 2" xfId="170"/>
    <cellStyle name="40% - Accent1 2 2 2 2 2" xfId="508"/>
    <cellStyle name="40% - Accent1 2 2 2 2 2 2" xfId="1202"/>
    <cellStyle name="40% - Accent1 2 2 2 2 2 2 2" xfId="2535"/>
    <cellStyle name="40% - Accent1 2 2 2 2 2 2 2 2" xfId="5198"/>
    <cellStyle name="40% - Accent1 2 2 2 2 2 2 3" xfId="3868"/>
    <cellStyle name="40% - Accent1 2 2 2 2 2 3" xfId="1870"/>
    <cellStyle name="40% - Accent1 2 2 2 2 2 3 2" xfId="4533"/>
    <cellStyle name="40% - Accent1 2 2 2 2 2 4" xfId="3203"/>
    <cellStyle name="40% - Accent1 2 2 2 2 3" xfId="866"/>
    <cellStyle name="40% - Accent1 2 2 2 2 3 2" xfId="2203"/>
    <cellStyle name="40% - Accent1 2 2 2 2 3 2 2" xfId="4866"/>
    <cellStyle name="40% - Accent1 2 2 2 2 3 3" xfId="3536"/>
    <cellStyle name="40% - Accent1 2 2 2 2 4" xfId="1538"/>
    <cellStyle name="40% - Accent1 2 2 2 2 4 2" xfId="4201"/>
    <cellStyle name="40% - Accent1 2 2 2 2 5" xfId="2871"/>
    <cellStyle name="40% - Accent1 2 2 2 3" xfId="171"/>
    <cellStyle name="40% - Accent1 2 2 2 3 2" xfId="509"/>
    <cellStyle name="40% - Accent1 2 2 2 3 2 2" xfId="1203"/>
    <cellStyle name="40% - Accent1 2 2 2 3 2 2 2" xfId="2536"/>
    <cellStyle name="40% - Accent1 2 2 2 3 2 2 2 2" xfId="5199"/>
    <cellStyle name="40% - Accent1 2 2 2 3 2 2 3" xfId="3869"/>
    <cellStyle name="40% - Accent1 2 2 2 3 2 3" xfId="1871"/>
    <cellStyle name="40% - Accent1 2 2 2 3 2 3 2" xfId="4534"/>
    <cellStyle name="40% - Accent1 2 2 2 3 2 4" xfId="3204"/>
    <cellStyle name="40% - Accent1 2 2 2 3 3" xfId="867"/>
    <cellStyle name="40% - Accent1 2 2 2 3 3 2" xfId="2204"/>
    <cellStyle name="40% - Accent1 2 2 2 3 3 2 2" xfId="4867"/>
    <cellStyle name="40% - Accent1 2 2 2 3 3 3" xfId="3537"/>
    <cellStyle name="40% - Accent1 2 2 2 3 4" xfId="1539"/>
    <cellStyle name="40% - Accent1 2 2 2 3 4 2" xfId="4202"/>
    <cellStyle name="40% - Accent1 2 2 2 3 5" xfId="2872"/>
    <cellStyle name="40% - Accent1 2 2 2 4" xfId="507"/>
    <cellStyle name="40% - Accent1 2 2 2 4 2" xfId="1201"/>
    <cellStyle name="40% - Accent1 2 2 2 4 2 2" xfId="2534"/>
    <cellStyle name="40% - Accent1 2 2 2 4 2 2 2" xfId="5197"/>
    <cellStyle name="40% - Accent1 2 2 2 4 2 3" xfId="3867"/>
    <cellStyle name="40% - Accent1 2 2 2 4 3" xfId="1869"/>
    <cellStyle name="40% - Accent1 2 2 2 4 3 2" xfId="4532"/>
    <cellStyle name="40% - Accent1 2 2 2 4 4" xfId="3202"/>
    <cellStyle name="40% - Accent1 2 2 2 5" xfId="865"/>
    <cellStyle name="40% - Accent1 2 2 2 5 2" xfId="2202"/>
    <cellStyle name="40% - Accent1 2 2 2 5 2 2" xfId="4865"/>
    <cellStyle name="40% - Accent1 2 2 2 5 3" xfId="3535"/>
    <cellStyle name="40% - Accent1 2 2 2 6" xfId="1537"/>
    <cellStyle name="40% - Accent1 2 2 2 6 2" xfId="4200"/>
    <cellStyle name="40% - Accent1 2 2 2 7" xfId="2870"/>
    <cellStyle name="40% - Accent1 2 2 3" xfId="172"/>
    <cellStyle name="40% - Accent1 2 2 3 2" xfId="510"/>
    <cellStyle name="40% - Accent1 2 2 3 2 2" xfId="1204"/>
    <cellStyle name="40% - Accent1 2 2 3 2 2 2" xfId="2537"/>
    <cellStyle name="40% - Accent1 2 2 3 2 2 2 2" xfId="5200"/>
    <cellStyle name="40% - Accent1 2 2 3 2 2 3" xfId="3870"/>
    <cellStyle name="40% - Accent1 2 2 3 2 3" xfId="1872"/>
    <cellStyle name="40% - Accent1 2 2 3 2 3 2" xfId="4535"/>
    <cellStyle name="40% - Accent1 2 2 3 2 4" xfId="3205"/>
    <cellStyle name="40% - Accent1 2 2 3 3" xfId="868"/>
    <cellStyle name="40% - Accent1 2 2 3 3 2" xfId="2205"/>
    <cellStyle name="40% - Accent1 2 2 3 3 2 2" xfId="4868"/>
    <cellStyle name="40% - Accent1 2 2 3 3 3" xfId="3538"/>
    <cellStyle name="40% - Accent1 2 2 3 4" xfId="1540"/>
    <cellStyle name="40% - Accent1 2 2 3 4 2" xfId="4203"/>
    <cellStyle name="40% - Accent1 2 2 3 5" xfId="2873"/>
    <cellStyle name="40% - Accent1 2 2 4" xfId="173"/>
    <cellStyle name="40% - Accent1 2 2 4 2" xfId="511"/>
    <cellStyle name="40% - Accent1 2 2 4 2 2" xfId="1205"/>
    <cellStyle name="40% - Accent1 2 2 4 2 2 2" xfId="2538"/>
    <cellStyle name="40% - Accent1 2 2 4 2 2 2 2" xfId="5201"/>
    <cellStyle name="40% - Accent1 2 2 4 2 2 3" xfId="3871"/>
    <cellStyle name="40% - Accent1 2 2 4 2 3" xfId="1873"/>
    <cellStyle name="40% - Accent1 2 2 4 2 3 2" xfId="4536"/>
    <cellStyle name="40% - Accent1 2 2 4 2 4" xfId="3206"/>
    <cellStyle name="40% - Accent1 2 2 4 3" xfId="869"/>
    <cellStyle name="40% - Accent1 2 2 4 3 2" xfId="2206"/>
    <cellStyle name="40% - Accent1 2 2 4 3 2 2" xfId="4869"/>
    <cellStyle name="40% - Accent1 2 2 4 3 3" xfId="3539"/>
    <cellStyle name="40% - Accent1 2 2 4 4" xfId="1541"/>
    <cellStyle name="40% - Accent1 2 2 4 4 2" xfId="4204"/>
    <cellStyle name="40% - Accent1 2 2 4 5" xfId="2874"/>
    <cellStyle name="40% - Accent1 2 2 5" xfId="506"/>
    <cellStyle name="40% - Accent1 2 2 5 2" xfId="1200"/>
    <cellStyle name="40% - Accent1 2 2 5 2 2" xfId="2533"/>
    <cellStyle name="40% - Accent1 2 2 5 2 2 2" xfId="5196"/>
    <cellStyle name="40% - Accent1 2 2 5 2 3" xfId="3866"/>
    <cellStyle name="40% - Accent1 2 2 5 3" xfId="1868"/>
    <cellStyle name="40% - Accent1 2 2 5 3 2" xfId="4531"/>
    <cellStyle name="40% - Accent1 2 2 5 4" xfId="3201"/>
    <cellStyle name="40% - Accent1 2 2 6" xfId="864"/>
    <cellStyle name="40% - Accent1 2 2 6 2" xfId="2201"/>
    <cellStyle name="40% - Accent1 2 2 6 2 2" xfId="4864"/>
    <cellStyle name="40% - Accent1 2 2 6 3" xfId="3534"/>
    <cellStyle name="40% - Accent1 2 2 7" xfId="1536"/>
    <cellStyle name="40% - Accent1 2 2 7 2" xfId="4199"/>
    <cellStyle name="40% - Accent1 2 2 8" xfId="2869"/>
    <cellStyle name="40% - Accent1 2 3" xfId="174"/>
    <cellStyle name="40% - Accent1 2 3 2" xfId="175"/>
    <cellStyle name="40% - Accent1 2 3 2 2" xfId="513"/>
    <cellStyle name="40% - Accent1 2 3 2 2 2" xfId="1207"/>
    <cellStyle name="40% - Accent1 2 3 2 2 2 2" xfId="2540"/>
    <cellStyle name="40% - Accent1 2 3 2 2 2 2 2" xfId="5203"/>
    <cellStyle name="40% - Accent1 2 3 2 2 2 3" xfId="3873"/>
    <cellStyle name="40% - Accent1 2 3 2 2 3" xfId="1875"/>
    <cellStyle name="40% - Accent1 2 3 2 2 3 2" xfId="4538"/>
    <cellStyle name="40% - Accent1 2 3 2 2 4" xfId="3208"/>
    <cellStyle name="40% - Accent1 2 3 2 3" xfId="871"/>
    <cellStyle name="40% - Accent1 2 3 2 3 2" xfId="2208"/>
    <cellStyle name="40% - Accent1 2 3 2 3 2 2" xfId="4871"/>
    <cellStyle name="40% - Accent1 2 3 2 3 3" xfId="3541"/>
    <cellStyle name="40% - Accent1 2 3 2 4" xfId="1543"/>
    <cellStyle name="40% - Accent1 2 3 2 4 2" xfId="4206"/>
    <cellStyle name="40% - Accent1 2 3 2 5" xfId="2876"/>
    <cellStyle name="40% - Accent1 2 3 3" xfId="176"/>
    <cellStyle name="40% - Accent1 2 3 3 2" xfId="514"/>
    <cellStyle name="40% - Accent1 2 3 3 2 2" xfId="1208"/>
    <cellStyle name="40% - Accent1 2 3 3 2 2 2" xfId="2541"/>
    <cellStyle name="40% - Accent1 2 3 3 2 2 2 2" xfId="5204"/>
    <cellStyle name="40% - Accent1 2 3 3 2 2 3" xfId="3874"/>
    <cellStyle name="40% - Accent1 2 3 3 2 3" xfId="1876"/>
    <cellStyle name="40% - Accent1 2 3 3 2 3 2" xfId="4539"/>
    <cellStyle name="40% - Accent1 2 3 3 2 4" xfId="3209"/>
    <cellStyle name="40% - Accent1 2 3 3 3" xfId="872"/>
    <cellStyle name="40% - Accent1 2 3 3 3 2" xfId="2209"/>
    <cellStyle name="40% - Accent1 2 3 3 3 2 2" xfId="4872"/>
    <cellStyle name="40% - Accent1 2 3 3 3 3" xfId="3542"/>
    <cellStyle name="40% - Accent1 2 3 3 4" xfId="1544"/>
    <cellStyle name="40% - Accent1 2 3 3 4 2" xfId="4207"/>
    <cellStyle name="40% - Accent1 2 3 3 5" xfId="2877"/>
    <cellStyle name="40% - Accent1 2 3 4" xfId="512"/>
    <cellStyle name="40% - Accent1 2 3 4 2" xfId="1206"/>
    <cellStyle name="40% - Accent1 2 3 4 2 2" xfId="2539"/>
    <cellStyle name="40% - Accent1 2 3 4 2 2 2" xfId="5202"/>
    <cellStyle name="40% - Accent1 2 3 4 2 3" xfId="3872"/>
    <cellStyle name="40% - Accent1 2 3 4 3" xfId="1874"/>
    <cellStyle name="40% - Accent1 2 3 4 3 2" xfId="4537"/>
    <cellStyle name="40% - Accent1 2 3 4 4" xfId="3207"/>
    <cellStyle name="40% - Accent1 2 3 5" xfId="870"/>
    <cellStyle name="40% - Accent1 2 3 5 2" xfId="2207"/>
    <cellStyle name="40% - Accent1 2 3 5 2 2" xfId="4870"/>
    <cellStyle name="40% - Accent1 2 3 5 3" xfId="3540"/>
    <cellStyle name="40% - Accent1 2 3 6" xfId="1542"/>
    <cellStyle name="40% - Accent1 2 3 6 2" xfId="4205"/>
    <cellStyle name="40% - Accent1 2 3 7" xfId="2875"/>
    <cellStyle name="40% - Accent1 2 4" xfId="177"/>
    <cellStyle name="40% - Accent1 2 4 2" xfId="515"/>
    <cellStyle name="40% - Accent1 2 4 2 2" xfId="1209"/>
    <cellStyle name="40% - Accent1 2 4 2 2 2" xfId="2542"/>
    <cellStyle name="40% - Accent1 2 4 2 2 2 2" xfId="5205"/>
    <cellStyle name="40% - Accent1 2 4 2 2 3" xfId="3875"/>
    <cellStyle name="40% - Accent1 2 4 2 3" xfId="1877"/>
    <cellStyle name="40% - Accent1 2 4 2 3 2" xfId="4540"/>
    <cellStyle name="40% - Accent1 2 4 2 4" xfId="3210"/>
    <cellStyle name="40% - Accent1 2 4 3" xfId="873"/>
    <cellStyle name="40% - Accent1 2 4 3 2" xfId="2210"/>
    <cellStyle name="40% - Accent1 2 4 3 2 2" xfId="4873"/>
    <cellStyle name="40% - Accent1 2 4 3 3" xfId="3543"/>
    <cellStyle name="40% - Accent1 2 4 4" xfId="1545"/>
    <cellStyle name="40% - Accent1 2 4 4 2" xfId="4208"/>
    <cellStyle name="40% - Accent1 2 4 5" xfId="2878"/>
    <cellStyle name="40% - Accent1 2 5" xfId="178"/>
    <cellStyle name="40% - Accent1 2 5 2" xfId="516"/>
    <cellStyle name="40% - Accent1 2 5 2 2" xfId="1210"/>
    <cellStyle name="40% - Accent1 2 5 2 2 2" xfId="2543"/>
    <cellStyle name="40% - Accent1 2 5 2 2 2 2" xfId="5206"/>
    <cellStyle name="40% - Accent1 2 5 2 2 3" xfId="3876"/>
    <cellStyle name="40% - Accent1 2 5 2 3" xfId="1878"/>
    <cellStyle name="40% - Accent1 2 5 2 3 2" xfId="4541"/>
    <cellStyle name="40% - Accent1 2 5 2 4" xfId="3211"/>
    <cellStyle name="40% - Accent1 2 5 3" xfId="874"/>
    <cellStyle name="40% - Accent1 2 5 3 2" xfId="2211"/>
    <cellStyle name="40% - Accent1 2 5 3 2 2" xfId="4874"/>
    <cellStyle name="40% - Accent1 2 5 3 3" xfId="3544"/>
    <cellStyle name="40% - Accent1 2 5 4" xfId="1546"/>
    <cellStyle name="40% - Accent1 2 5 4 2" xfId="4209"/>
    <cellStyle name="40% - Accent1 2 5 5" xfId="2879"/>
    <cellStyle name="40% - Accent1 2 6" xfId="505"/>
    <cellStyle name="40% - Accent1 2 6 2" xfId="1199"/>
    <cellStyle name="40% - Accent1 2 6 2 2" xfId="2532"/>
    <cellStyle name="40% - Accent1 2 6 2 2 2" xfId="5195"/>
    <cellStyle name="40% - Accent1 2 6 2 3" xfId="3865"/>
    <cellStyle name="40% - Accent1 2 6 3" xfId="1867"/>
    <cellStyle name="40% - Accent1 2 6 3 2" xfId="4530"/>
    <cellStyle name="40% - Accent1 2 6 4" xfId="3200"/>
    <cellStyle name="40% - Accent1 2 7" xfId="863"/>
    <cellStyle name="40% - Accent1 2 7 2" xfId="2200"/>
    <cellStyle name="40% - Accent1 2 7 2 2" xfId="4863"/>
    <cellStyle name="40% - Accent1 2 7 3" xfId="3533"/>
    <cellStyle name="40% - Accent1 2 8" xfId="1535"/>
    <cellStyle name="40% - Accent1 2 8 2" xfId="4198"/>
    <cellStyle name="40% - Accent1 2 9" xfId="2868"/>
    <cellStyle name="40% - Accent1 3" xfId="179"/>
    <cellStyle name="40% - Accent1 3 2" xfId="180"/>
    <cellStyle name="40% - Accent1 3 2 2" xfId="181"/>
    <cellStyle name="40% - Accent1 3 2 2 2" xfId="519"/>
    <cellStyle name="40% - Accent1 3 2 2 2 2" xfId="1213"/>
    <cellStyle name="40% - Accent1 3 2 2 2 2 2" xfId="2546"/>
    <cellStyle name="40% - Accent1 3 2 2 2 2 2 2" xfId="5209"/>
    <cellStyle name="40% - Accent1 3 2 2 2 2 3" xfId="3879"/>
    <cellStyle name="40% - Accent1 3 2 2 2 3" xfId="1881"/>
    <cellStyle name="40% - Accent1 3 2 2 2 3 2" xfId="4544"/>
    <cellStyle name="40% - Accent1 3 2 2 2 4" xfId="3214"/>
    <cellStyle name="40% - Accent1 3 2 2 3" xfId="877"/>
    <cellStyle name="40% - Accent1 3 2 2 3 2" xfId="2214"/>
    <cellStyle name="40% - Accent1 3 2 2 3 2 2" xfId="4877"/>
    <cellStyle name="40% - Accent1 3 2 2 3 3" xfId="3547"/>
    <cellStyle name="40% - Accent1 3 2 2 4" xfId="1549"/>
    <cellStyle name="40% - Accent1 3 2 2 4 2" xfId="4212"/>
    <cellStyle name="40% - Accent1 3 2 2 5" xfId="2882"/>
    <cellStyle name="40% - Accent1 3 2 3" xfId="182"/>
    <cellStyle name="40% - Accent1 3 2 3 2" xfId="520"/>
    <cellStyle name="40% - Accent1 3 2 3 2 2" xfId="1214"/>
    <cellStyle name="40% - Accent1 3 2 3 2 2 2" xfId="2547"/>
    <cellStyle name="40% - Accent1 3 2 3 2 2 2 2" xfId="5210"/>
    <cellStyle name="40% - Accent1 3 2 3 2 2 3" xfId="3880"/>
    <cellStyle name="40% - Accent1 3 2 3 2 3" xfId="1882"/>
    <cellStyle name="40% - Accent1 3 2 3 2 3 2" xfId="4545"/>
    <cellStyle name="40% - Accent1 3 2 3 2 4" xfId="3215"/>
    <cellStyle name="40% - Accent1 3 2 3 3" xfId="878"/>
    <cellStyle name="40% - Accent1 3 2 3 3 2" xfId="2215"/>
    <cellStyle name="40% - Accent1 3 2 3 3 2 2" xfId="4878"/>
    <cellStyle name="40% - Accent1 3 2 3 3 3" xfId="3548"/>
    <cellStyle name="40% - Accent1 3 2 3 4" xfId="1550"/>
    <cellStyle name="40% - Accent1 3 2 3 4 2" xfId="4213"/>
    <cellStyle name="40% - Accent1 3 2 3 5" xfId="2883"/>
    <cellStyle name="40% - Accent1 3 2 4" xfId="518"/>
    <cellStyle name="40% - Accent1 3 2 4 2" xfId="1212"/>
    <cellStyle name="40% - Accent1 3 2 4 2 2" xfId="2545"/>
    <cellStyle name="40% - Accent1 3 2 4 2 2 2" xfId="5208"/>
    <cellStyle name="40% - Accent1 3 2 4 2 3" xfId="3878"/>
    <cellStyle name="40% - Accent1 3 2 4 3" xfId="1880"/>
    <cellStyle name="40% - Accent1 3 2 4 3 2" xfId="4543"/>
    <cellStyle name="40% - Accent1 3 2 4 4" xfId="3213"/>
    <cellStyle name="40% - Accent1 3 2 5" xfId="876"/>
    <cellStyle name="40% - Accent1 3 2 5 2" xfId="2213"/>
    <cellStyle name="40% - Accent1 3 2 5 2 2" xfId="4876"/>
    <cellStyle name="40% - Accent1 3 2 5 3" xfId="3546"/>
    <cellStyle name="40% - Accent1 3 2 6" xfId="1548"/>
    <cellStyle name="40% - Accent1 3 2 6 2" xfId="4211"/>
    <cellStyle name="40% - Accent1 3 2 7" xfId="2881"/>
    <cellStyle name="40% - Accent1 3 3" xfId="183"/>
    <cellStyle name="40% - Accent1 3 3 2" xfId="521"/>
    <cellStyle name="40% - Accent1 3 3 2 2" xfId="1215"/>
    <cellStyle name="40% - Accent1 3 3 2 2 2" xfId="2548"/>
    <cellStyle name="40% - Accent1 3 3 2 2 2 2" xfId="5211"/>
    <cellStyle name="40% - Accent1 3 3 2 2 3" xfId="3881"/>
    <cellStyle name="40% - Accent1 3 3 2 3" xfId="1883"/>
    <cellStyle name="40% - Accent1 3 3 2 3 2" xfId="4546"/>
    <cellStyle name="40% - Accent1 3 3 2 4" xfId="3216"/>
    <cellStyle name="40% - Accent1 3 3 3" xfId="879"/>
    <cellStyle name="40% - Accent1 3 3 3 2" xfId="2216"/>
    <cellStyle name="40% - Accent1 3 3 3 2 2" xfId="4879"/>
    <cellStyle name="40% - Accent1 3 3 3 3" xfId="3549"/>
    <cellStyle name="40% - Accent1 3 3 4" xfId="1551"/>
    <cellStyle name="40% - Accent1 3 3 4 2" xfId="4214"/>
    <cellStyle name="40% - Accent1 3 3 5" xfId="2884"/>
    <cellStyle name="40% - Accent1 3 4" xfId="184"/>
    <cellStyle name="40% - Accent1 3 4 2" xfId="522"/>
    <cellStyle name="40% - Accent1 3 4 2 2" xfId="1216"/>
    <cellStyle name="40% - Accent1 3 4 2 2 2" xfId="2549"/>
    <cellStyle name="40% - Accent1 3 4 2 2 2 2" xfId="5212"/>
    <cellStyle name="40% - Accent1 3 4 2 2 3" xfId="3882"/>
    <cellStyle name="40% - Accent1 3 4 2 3" xfId="1884"/>
    <cellStyle name="40% - Accent1 3 4 2 3 2" xfId="4547"/>
    <cellStyle name="40% - Accent1 3 4 2 4" xfId="3217"/>
    <cellStyle name="40% - Accent1 3 4 3" xfId="880"/>
    <cellStyle name="40% - Accent1 3 4 3 2" xfId="2217"/>
    <cellStyle name="40% - Accent1 3 4 3 2 2" xfId="4880"/>
    <cellStyle name="40% - Accent1 3 4 3 3" xfId="3550"/>
    <cellStyle name="40% - Accent1 3 4 4" xfId="1552"/>
    <cellStyle name="40% - Accent1 3 4 4 2" xfId="4215"/>
    <cellStyle name="40% - Accent1 3 4 5" xfId="2885"/>
    <cellStyle name="40% - Accent1 3 5" xfId="517"/>
    <cellStyle name="40% - Accent1 3 5 2" xfId="1211"/>
    <cellStyle name="40% - Accent1 3 5 2 2" xfId="2544"/>
    <cellStyle name="40% - Accent1 3 5 2 2 2" xfId="5207"/>
    <cellStyle name="40% - Accent1 3 5 2 3" xfId="3877"/>
    <cellStyle name="40% - Accent1 3 5 3" xfId="1879"/>
    <cellStyle name="40% - Accent1 3 5 3 2" xfId="4542"/>
    <cellStyle name="40% - Accent1 3 5 4" xfId="3212"/>
    <cellStyle name="40% - Accent1 3 6" xfId="875"/>
    <cellStyle name="40% - Accent1 3 6 2" xfId="2212"/>
    <cellStyle name="40% - Accent1 3 6 2 2" xfId="4875"/>
    <cellStyle name="40% - Accent1 3 6 3" xfId="3545"/>
    <cellStyle name="40% - Accent1 3 7" xfId="1547"/>
    <cellStyle name="40% - Accent1 3 7 2" xfId="4210"/>
    <cellStyle name="40% - Accent1 3 8" xfId="2880"/>
    <cellStyle name="40% - Accent1 4" xfId="185"/>
    <cellStyle name="40% - Accent1 4 2" xfId="186"/>
    <cellStyle name="40% - Accent1 4 2 2" xfId="524"/>
    <cellStyle name="40% - Accent1 4 2 2 2" xfId="1218"/>
    <cellStyle name="40% - Accent1 4 2 2 2 2" xfId="2551"/>
    <cellStyle name="40% - Accent1 4 2 2 2 2 2" xfId="5214"/>
    <cellStyle name="40% - Accent1 4 2 2 2 3" xfId="3884"/>
    <cellStyle name="40% - Accent1 4 2 2 3" xfId="1886"/>
    <cellStyle name="40% - Accent1 4 2 2 3 2" xfId="4549"/>
    <cellStyle name="40% - Accent1 4 2 2 4" xfId="3219"/>
    <cellStyle name="40% - Accent1 4 2 3" xfId="882"/>
    <cellStyle name="40% - Accent1 4 2 3 2" xfId="2219"/>
    <cellStyle name="40% - Accent1 4 2 3 2 2" xfId="4882"/>
    <cellStyle name="40% - Accent1 4 2 3 3" xfId="3552"/>
    <cellStyle name="40% - Accent1 4 2 4" xfId="1554"/>
    <cellStyle name="40% - Accent1 4 2 4 2" xfId="4217"/>
    <cellStyle name="40% - Accent1 4 2 5" xfId="2887"/>
    <cellStyle name="40% - Accent1 4 3" xfId="187"/>
    <cellStyle name="40% - Accent1 4 3 2" xfId="525"/>
    <cellStyle name="40% - Accent1 4 3 2 2" xfId="1219"/>
    <cellStyle name="40% - Accent1 4 3 2 2 2" xfId="2552"/>
    <cellStyle name="40% - Accent1 4 3 2 2 2 2" xfId="5215"/>
    <cellStyle name="40% - Accent1 4 3 2 2 3" xfId="3885"/>
    <cellStyle name="40% - Accent1 4 3 2 3" xfId="1887"/>
    <cellStyle name="40% - Accent1 4 3 2 3 2" xfId="4550"/>
    <cellStyle name="40% - Accent1 4 3 2 4" xfId="3220"/>
    <cellStyle name="40% - Accent1 4 3 3" xfId="883"/>
    <cellStyle name="40% - Accent1 4 3 3 2" xfId="2220"/>
    <cellStyle name="40% - Accent1 4 3 3 2 2" xfId="4883"/>
    <cellStyle name="40% - Accent1 4 3 3 3" xfId="3553"/>
    <cellStyle name="40% - Accent1 4 3 4" xfId="1555"/>
    <cellStyle name="40% - Accent1 4 3 4 2" xfId="4218"/>
    <cellStyle name="40% - Accent1 4 3 5" xfId="2888"/>
    <cellStyle name="40% - Accent1 4 4" xfId="523"/>
    <cellStyle name="40% - Accent1 4 4 2" xfId="1217"/>
    <cellStyle name="40% - Accent1 4 4 2 2" xfId="2550"/>
    <cellStyle name="40% - Accent1 4 4 2 2 2" xfId="5213"/>
    <cellStyle name="40% - Accent1 4 4 2 3" xfId="3883"/>
    <cellStyle name="40% - Accent1 4 4 3" xfId="1885"/>
    <cellStyle name="40% - Accent1 4 4 3 2" xfId="4548"/>
    <cellStyle name="40% - Accent1 4 4 4" xfId="3218"/>
    <cellStyle name="40% - Accent1 4 5" xfId="881"/>
    <cellStyle name="40% - Accent1 4 5 2" xfId="2218"/>
    <cellStyle name="40% - Accent1 4 5 2 2" xfId="4881"/>
    <cellStyle name="40% - Accent1 4 5 3" xfId="3551"/>
    <cellStyle name="40% - Accent1 4 6" xfId="1553"/>
    <cellStyle name="40% - Accent1 4 6 2" xfId="4216"/>
    <cellStyle name="40% - Accent1 4 7" xfId="2886"/>
    <cellStyle name="40% - Accent1 5" xfId="188"/>
    <cellStyle name="40% - Accent1 5 2" xfId="526"/>
    <cellStyle name="40% - Accent1 5 2 2" xfId="1220"/>
    <cellStyle name="40% - Accent1 5 2 2 2" xfId="2553"/>
    <cellStyle name="40% - Accent1 5 2 2 2 2" xfId="5216"/>
    <cellStyle name="40% - Accent1 5 2 2 3" xfId="3886"/>
    <cellStyle name="40% - Accent1 5 2 3" xfId="1888"/>
    <cellStyle name="40% - Accent1 5 2 3 2" xfId="4551"/>
    <cellStyle name="40% - Accent1 5 2 4" xfId="3221"/>
    <cellStyle name="40% - Accent1 5 3" xfId="884"/>
    <cellStyle name="40% - Accent1 5 3 2" xfId="2221"/>
    <cellStyle name="40% - Accent1 5 3 2 2" xfId="4884"/>
    <cellStyle name="40% - Accent1 5 3 3" xfId="3554"/>
    <cellStyle name="40% - Accent1 5 4" xfId="1556"/>
    <cellStyle name="40% - Accent1 5 4 2" xfId="4219"/>
    <cellStyle name="40% - Accent1 5 5" xfId="2889"/>
    <cellStyle name="40% - Accent1 6" xfId="189"/>
    <cellStyle name="40% - Accent1 6 2" xfId="527"/>
    <cellStyle name="40% - Accent1 6 2 2" xfId="1221"/>
    <cellStyle name="40% - Accent1 6 2 2 2" xfId="2554"/>
    <cellStyle name="40% - Accent1 6 2 2 2 2" xfId="5217"/>
    <cellStyle name="40% - Accent1 6 2 2 3" xfId="3887"/>
    <cellStyle name="40% - Accent1 6 2 3" xfId="1889"/>
    <cellStyle name="40% - Accent1 6 2 3 2" xfId="4552"/>
    <cellStyle name="40% - Accent1 6 2 4" xfId="3222"/>
    <cellStyle name="40% - Accent1 6 3" xfId="885"/>
    <cellStyle name="40% - Accent1 6 3 2" xfId="2222"/>
    <cellStyle name="40% - Accent1 6 3 2 2" xfId="4885"/>
    <cellStyle name="40% - Accent1 6 3 3" xfId="3555"/>
    <cellStyle name="40% - Accent1 6 4" xfId="1557"/>
    <cellStyle name="40% - Accent1 6 4 2" xfId="4220"/>
    <cellStyle name="40% - Accent1 6 5" xfId="2890"/>
    <cellStyle name="40% - Accent2 2" xfId="190"/>
    <cellStyle name="40% - Accent2 2 2" xfId="191"/>
    <cellStyle name="40% - Accent2 2 2 2" xfId="192"/>
    <cellStyle name="40% - Accent2 2 2 2 2" xfId="193"/>
    <cellStyle name="40% - Accent2 2 2 2 2 2" xfId="531"/>
    <cellStyle name="40% - Accent2 2 2 2 2 2 2" xfId="1225"/>
    <cellStyle name="40% - Accent2 2 2 2 2 2 2 2" xfId="2558"/>
    <cellStyle name="40% - Accent2 2 2 2 2 2 2 2 2" xfId="5221"/>
    <cellStyle name="40% - Accent2 2 2 2 2 2 2 3" xfId="3891"/>
    <cellStyle name="40% - Accent2 2 2 2 2 2 3" xfId="1893"/>
    <cellStyle name="40% - Accent2 2 2 2 2 2 3 2" xfId="4556"/>
    <cellStyle name="40% - Accent2 2 2 2 2 2 4" xfId="3226"/>
    <cellStyle name="40% - Accent2 2 2 2 2 3" xfId="889"/>
    <cellStyle name="40% - Accent2 2 2 2 2 3 2" xfId="2226"/>
    <cellStyle name="40% - Accent2 2 2 2 2 3 2 2" xfId="4889"/>
    <cellStyle name="40% - Accent2 2 2 2 2 3 3" xfId="3559"/>
    <cellStyle name="40% - Accent2 2 2 2 2 4" xfId="1561"/>
    <cellStyle name="40% - Accent2 2 2 2 2 4 2" xfId="4224"/>
    <cellStyle name="40% - Accent2 2 2 2 2 5" xfId="2894"/>
    <cellStyle name="40% - Accent2 2 2 2 3" xfId="194"/>
    <cellStyle name="40% - Accent2 2 2 2 3 2" xfId="532"/>
    <cellStyle name="40% - Accent2 2 2 2 3 2 2" xfId="1226"/>
    <cellStyle name="40% - Accent2 2 2 2 3 2 2 2" xfId="2559"/>
    <cellStyle name="40% - Accent2 2 2 2 3 2 2 2 2" xfId="5222"/>
    <cellStyle name="40% - Accent2 2 2 2 3 2 2 3" xfId="3892"/>
    <cellStyle name="40% - Accent2 2 2 2 3 2 3" xfId="1894"/>
    <cellStyle name="40% - Accent2 2 2 2 3 2 3 2" xfId="4557"/>
    <cellStyle name="40% - Accent2 2 2 2 3 2 4" xfId="3227"/>
    <cellStyle name="40% - Accent2 2 2 2 3 3" xfId="890"/>
    <cellStyle name="40% - Accent2 2 2 2 3 3 2" xfId="2227"/>
    <cellStyle name="40% - Accent2 2 2 2 3 3 2 2" xfId="4890"/>
    <cellStyle name="40% - Accent2 2 2 2 3 3 3" xfId="3560"/>
    <cellStyle name="40% - Accent2 2 2 2 3 4" xfId="1562"/>
    <cellStyle name="40% - Accent2 2 2 2 3 4 2" xfId="4225"/>
    <cellStyle name="40% - Accent2 2 2 2 3 5" xfId="2895"/>
    <cellStyle name="40% - Accent2 2 2 2 4" xfId="530"/>
    <cellStyle name="40% - Accent2 2 2 2 4 2" xfId="1224"/>
    <cellStyle name="40% - Accent2 2 2 2 4 2 2" xfId="2557"/>
    <cellStyle name="40% - Accent2 2 2 2 4 2 2 2" xfId="5220"/>
    <cellStyle name="40% - Accent2 2 2 2 4 2 3" xfId="3890"/>
    <cellStyle name="40% - Accent2 2 2 2 4 3" xfId="1892"/>
    <cellStyle name="40% - Accent2 2 2 2 4 3 2" xfId="4555"/>
    <cellStyle name="40% - Accent2 2 2 2 4 4" xfId="3225"/>
    <cellStyle name="40% - Accent2 2 2 2 5" xfId="888"/>
    <cellStyle name="40% - Accent2 2 2 2 5 2" xfId="2225"/>
    <cellStyle name="40% - Accent2 2 2 2 5 2 2" xfId="4888"/>
    <cellStyle name="40% - Accent2 2 2 2 5 3" xfId="3558"/>
    <cellStyle name="40% - Accent2 2 2 2 6" xfId="1560"/>
    <cellStyle name="40% - Accent2 2 2 2 6 2" xfId="4223"/>
    <cellStyle name="40% - Accent2 2 2 2 7" xfId="2893"/>
    <cellStyle name="40% - Accent2 2 2 3" xfId="195"/>
    <cellStyle name="40% - Accent2 2 2 3 2" xfId="533"/>
    <cellStyle name="40% - Accent2 2 2 3 2 2" xfId="1227"/>
    <cellStyle name="40% - Accent2 2 2 3 2 2 2" xfId="2560"/>
    <cellStyle name="40% - Accent2 2 2 3 2 2 2 2" xfId="5223"/>
    <cellStyle name="40% - Accent2 2 2 3 2 2 3" xfId="3893"/>
    <cellStyle name="40% - Accent2 2 2 3 2 3" xfId="1895"/>
    <cellStyle name="40% - Accent2 2 2 3 2 3 2" xfId="4558"/>
    <cellStyle name="40% - Accent2 2 2 3 2 4" xfId="3228"/>
    <cellStyle name="40% - Accent2 2 2 3 3" xfId="891"/>
    <cellStyle name="40% - Accent2 2 2 3 3 2" xfId="2228"/>
    <cellStyle name="40% - Accent2 2 2 3 3 2 2" xfId="4891"/>
    <cellStyle name="40% - Accent2 2 2 3 3 3" xfId="3561"/>
    <cellStyle name="40% - Accent2 2 2 3 4" xfId="1563"/>
    <cellStyle name="40% - Accent2 2 2 3 4 2" xfId="4226"/>
    <cellStyle name="40% - Accent2 2 2 3 5" xfId="2896"/>
    <cellStyle name="40% - Accent2 2 2 4" xfId="196"/>
    <cellStyle name="40% - Accent2 2 2 4 2" xfId="534"/>
    <cellStyle name="40% - Accent2 2 2 4 2 2" xfId="1228"/>
    <cellStyle name="40% - Accent2 2 2 4 2 2 2" xfId="2561"/>
    <cellStyle name="40% - Accent2 2 2 4 2 2 2 2" xfId="5224"/>
    <cellStyle name="40% - Accent2 2 2 4 2 2 3" xfId="3894"/>
    <cellStyle name="40% - Accent2 2 2 4 2 3" xfId="1896"/>
    <cellStyle name="40% - Accent2 2 2 4 2 3 2" xfId="4559"/>
    <cellStyle name="40% - Accent2 2 2 4 2 4" xfId="3229"/>
    <cellStyle name="40% - Accent2 2 2 4 3" xfId="892"/>
    <cellStyle name="40% - Accent2 2 2 4 3 2" xfId="2229"/>
    <cellStyle name="40% - Accent2 2 2 4 3 2 2" xfId="4892"/>
    <cellStyle name="40% - Accent2 2 2 4 3 3" xfId="3562"/>
    <cellStyle name="40% - Accent2 2 2 4 4" xfId="1564"/>
    <cellStyle name="40% - Accent2 2 2 4 4 2" xfId="4227"/>
    <cellStyle name="40% - Accent2 2 2 4 5" xfId="2897"/>
    <cellStyle name="40% - Accent2 2 2 5" xfId="529"/>
    <cellStyle name="40% - Accent2 2 2 5 2" xfId="1223"/>
    <cellStyle name="40% - Accent2 2 2 5 2 2" xfId="2556"/>
    <cellStyle name="40% - Accent2 2 2 5 2 2 2" xfId="5219"/>
    <cellStyle name="40% - Accent2 2 2 5 2 3" xfId="3889"/>
    <cellStyle name="40% - Accent2 2 2 5 3" xfId="1891"/>
    <cellStyle name="40% - Accent2 2 2 5 3 2" xfId="4554"/>
    <cellStyle name="40% - Accent2 2 2 5 4" xfId="3224"/>
    <cellStyle name="40% - Accent2 2 2 6" xfId="887"/>
    <cellStyle name="40% - Accent2 2 2 6 2" xfId="2224"/>
    <cellStyle name="40% - Accent2 2 2 6 2 2" xfId="4887"/>
    <cellStyle name="40% - Accent2 2 2 6 3" xfId="3557"/>
    <cellStyle name="40% - Accent2 2 2 7" xfId="1559"/>
    <cellStyle name="40% - Accent2 2 2 7 2" xfId="4222"/>
    <cellStyle name="40% - Accent2 2 2 8" xfId="2892"/>
    <cellStyle name="40% - Accent2 2 3" xfId="197"/>
    <cellStyle name="40% - Accent2 2 3 2" xfId="198"/>
    <cellStyle name="40% - Accent2 2 3 2 2" xfId="536"/>
    <cellStyle name="40% - Accent2 2 3 2 2 2" xfId="1230"/>
    <cellStyle name="40% - Accent2 2 3 2 2 2 2" xfId="2563"/>
    <cellStyle name="40% - Accent2 2 3 2 2 2 2 2" xfId="5226"/>
    <cellStyle name="40% - Accent2 2 3 2 2 2 3" xfId="3896"/>
    <cellStyle name="40% - Accent2 2 3 2 2 3" xfId="1898"/>
    <cellStyle name="40% - Accent2 2 3 2 2 3 2" xfId="4561"/>
    <cellStyle name="40% - Accent2 2 3 2 2 4" xfId="3231"/>
    <cellStyle name="40% - Accent2 2 3 2 3" xfId="894"/>
    <cellStyle name="40% - Accent2 2 3 2 3 2" xfId="2231"/>
    <cellStyle name="40% - Accent2 2 3 2 3 2 2" xfId="4894"/>
    <cellStyle name="40% - Accent2 2 3 2 3 3" xfId="3564"/>
    <cellStyle name="40% - Accent2 2 3 2 4" xfId="1566"/>
    <cellStyle name="40% - Accent2 2 3 2 4 2" xfId="4229"/>
    <cellStyle name="40% - Accent2 2 3 2 5" xfId="2899"/>
    <cellStyle name="40% - Accent2 2 3 3" xfId="199"/>
    <cellStyle name="40% - Accent2 2 3 3 2" xfId="537"/>
    <cellStyle name="40% - Accent2 2 3 3 2 2" xfId="1231"/>
    <cellStyle name="40% - Accent2 2 3 3 2 2 2" xfId="2564"/>
    <cellStyle name="40% - Accent2 2 3 3 2 2 2 2" xfId="5227"/>
    <cellStyle name="40% - Accent2 2 3 3 2 2 3" xfId="3897"/>
    <cellStyle name="40% - Accent2 2 3 3 2 3" xfId="1899"/>
    <cellStyle name="40% - Accent2 2 3 3 2 3 2" xfId="4562"/>
    <cellStyle name="40% - Accent2 2 3 3 2 4" xfId="3232"/>
    <cellStyle name="40% - Accent2 2 3 3 3" xfId="895"/>
    <cellStyle name="40% - Accent2 2 3 3 3 2" xfId="2232"/>
    <cellStyle name="40% - Accent2 2 3 3 3 2 2" xfId="4895"/>
    <cellStyle name="40% - Accent2 2 3 3 3 3" xfId="3565"/>
    <cellStyle name="40% - Accent2 2 3 3 4" xfId="1567"/>
    <cellStyle name="40% - Accent2 2 3 3 4 2" xfId="4230"/>
    <cellStyle name="40% - Accent2 2 3 3 5" xfId="2900"/>
    <cellStyle name="40% - Accent2 2 3 4" xfId="535"/>
    <cellStyle name="40% - Accent2 2 3 4 2" xfId="1229"/>
    <cellStyle name="40% - Accent2 2 3 4 2 2" xfId="2562"/>
    <cellStyle name="40% - Accent2 2 3 4 2 2 2" xfId="5225"/>
    <cellStyle name="40% - Accent2 2 3 4 2 3" xfId="3895"/>
    <cellStyle name="40% - Accent2 2 3 4 3" xfId="1897"/>
    <cellStyle name="40% - Accent2 2 3 4 3 2" xfId="4560"/>
    <cellStyle name="40% - Accent2 2 3 4 4" xfId="3230"/>
    <cellStyle name="40% - Accent2 2 3 5" xfId="893"/>
    <cellStyle name="40% - Accent2 2 3 5 2" xfId="2230"/>
    <cellStyle name="40% - Accent2 2 3 5 2 2" xfId="4893"/>
    <cellStyle name="40% - Accent2 2 3 5 3" xfId="3563"/>
    <cellStyle name="40% - Accent2 2 3 6" xfId="1565"/>
    <cellStyle name="40% - Accent2 2 3 6 2" xfId="4228"/>
    <cellStyle name="40% - Accent2 2 3 7" xfId="2898"/>
    <cellStyle name="40% - Accent2 2 4" xfId="200"/>
    <cellStyle name="40% - Accent2 2 4 2" xfId="538"/>
    <cellStyle name="40% - Accent2 2 4 2 2" xfId="1232"/>
    <cellStyle name="40% - Accent2 2 4 2 2 2" xfId="2565"/>
    <cellStyle name="40% - Accent2 2 4 2 2 2 2" xfId="5228"/>
    <cellStyle name="40% - Accent2 2 4 2 2 3" xfId="3898"/>
    <cellStyle name="40% - Accent2 2 4 2 3" xfId="1900"/>
    <cellStyle name="40% - Accent2 2 4 2 3 2" xfId="4563"/>
    <cellStyle name="40% - Accent2 2 4 2 4" xfId="3233"/>
    <cellStyle name="40% - Accent2 2 4 3" xfId="896"/>
    <cellStyle name="40% - Accent2 2 4 3 2" xfId="2233"/>
    <cellStyle name="40% - Accent2 2 4 3 2 2" xfId="4896"/>
    <cellStyle name="40% - Accent2 2 4 3 3" xfId="3566"/>
    <cellStyle name="40% - Accent2 2 4 4" xfId="1568"/>
    <cellStyle name="40% - Accent2 2 4 4 2" xfId="4231"/>
    <cellStyle name="40% - Accent2 2 4 5" xfId="2901"/>
    <cellStyle name="40% - Accent2 2 5" xfId="201"/>
    <cellStyle name="40% - Accent2 2 5 2" xfId="539"/>
    <cellStyle name="40% - Accent2 2 5 2 2" xfId="1233"/>
    <cellStyle name="40% - Accent2 2 5 2 2 2" xfId="2566"/>
    <cellStyle name="40% - Accent2 2 5 2 2 2 2" xfId="5229"/>
    <cellStyle name="40% - Accent2 2 5 2 2 3" xfId="3899"/>
    <cellStyle name="40% - Accent2 2 5 2 3" xfId="1901"/>
    <cellStyle name="40% - Accent2 2 5 2 3 2" xfId="4564"/>
    <cellStyle name="40% - Accent2 2 5 2 4" xfId="3234"/>
    <cellStyle name="40% - Accent2 2 5 3" xfId="897"/>
    <cellStyle name="40% - Accent2 2 5 3 2" xfId="2234"/>
    <cellStyle name="40% - Accent2 2 5 3 2 2" xfId="4897"/>
    <cellStyle name="40% - Accent2 2 5 3 3" xfId="3567"/>
    <cellStyle name="40% - Accent2 2 5 4" xfId="1569"/>
    <cellStyle name="40% - Accent2 2 5 4 2" xfId="4232"/>
    <cellStyle name="40% - Accent2 2 5 5" xfId="2902"/>
    <cellStyle name="40% - Accent2 2 6" xfId="528"/>
    <cellStyle name="40% - Accent2 2 6 2" xfId="1222"/>
    <cellStyle name="40% - Accent2 2 6 2 2" xfId="2555"/>
    <cellStyle name="40% - Accent2 2 6 2 2 2" xfId="5218"/>
    <cellStyle name="40% - Accent2 2 6 2 3" xfId="3888"/>
    <cellStyle name="40% - Accent2 2 6 3" xfId="1890"/>
    <cellStyle name="40% - Accent2 2 6 3 2" xfId="4553"/>
    <cellStyle name="40% - Accent2 2 6 4" xfId="3223"/>
    <cellStyle name="40% - Accent2 2 7" xfId="886"/>
    <cellStyle name="40% - Accent2 2 7 2" xfId="2223"/>
    <cellStyle name="40% - Accent2 2 7 2 2" xfId="4886"/>
    <cellStyle name="40% - Accent2 2 7 3" xfId="3556"/>
    <cellStyle name="40% - Accent2 2 8" xfId="1558"/>
    <cellStyle name="40% - Accent2 2 8 2" xfId="4221"/>
    <cellStyle name="40% - Accent2 2 9" xfId="2891"/>
    <cellStyle name="40% - Accent2 3" xfId="202"/>
    <cellStyle name="40% - Accent2 3 2" xfId="203"/>
    <cellStyle name="40% - Accent2 3 2 2" xfId="204"/>
    <cellStyle name="40% - Accent2 3 2 2 2" xfId="542"/>
    <cellStyle name="40% - Accent2 3 2 2 2 2" xfId="1236"/>
    <cellStyle name="40% - Accent2 3 2 2 2 2 2" xfId="2569"/>
    <cellStyle name="40% - Accent2 3 2 2 2 2 2 2" xfId="5232"/>
    <cellStyle name="40% - Accent2 3 2 2 2 2 3" xfId="3902"/>
    <cellStyle name="40% - Accent2 3 2 2 2 3" xfId="1904"/>
    <cellStyle name="40% - Accent2 3 2 2 2 3 2" xfId="4567"/>
    <cellStyle name="40% - Accent2 3 2 2 2 4" xfId="3237"/>
    <cellStyle name="40% - Accent2 3 2 2 3" xfId="900"/>
    <cellStyle name="40% - Accent2 3 2 2 3 2" xfId="2237"/>
    <cellStyle name="40% - Accent2 3 2 2 3 2 2" xfId="4900"/>
    <cellStyle name="40% - Accent2 3 2 2 3 3" xfId="3570"/>
    <cellStyle name="40% - Accent2 3 2 2 4" xfId="1572"/>
    <cellStyle name="40% - Accent2 3 2 2 4 2" xfId="4235"/>
    <cellStyle name="40% - Accent2 3 2 2 5" xfId="2905"/>
    <cellStyle name="40% - Accent2 3 2 3" xfId="205"/>
    <cellStyle name="40% - Accent2 3 2 3 2" xfId="543"/>
    <cellStyle name="40% - Accent2 3 2 3 2 2" xfId="1237"/>
    <cellStyle name="40% - Accent2 3 2 3 2 2 2" xfId="2570"/>
    <cellStyle name="40% - Accent2 3 2 3 2 2 2 2" xfId="5233"/>
    <cellStyle name="40% - Accent2 3 2 3 2 2 3" xfId="3903"/>
    <cellStyle name="40% - Accent2 3 2 3 2 3" xfId="1905"/>
    <cellStyle name="40% - Accent2 3 2 3 2 3 2" xfId="4568"/>
    <cellStyle name="40% - Accent2 3 2 3 2 4" xfId="3238"/>
    <cellStyle name="40% - Accent2 3 2 3 3" xfId="901"/>
    <cellStyle name="40% - Accent2 3 2 3 3 2" xfId="2238"/>
    <cellStyle name="40% - Accent2 3 2 3 3 2 2" xfId="4901"/>
    <cellStyle name="40% - Accent2 3 2 3 3 3" xfId="3571"/>
    <cellStyle name="40% - Accent2 3 2 3 4" xfId="1573"/>
    <cellStyle name="40% - Accent2 3 2 3 4 2" xfId="4236"/>
    <cellStyle name="40% - Accent2 3 2 3 5" xfId="2906"/>
    <cellStyle name="40% - Accent2 3 2 4" xfId="541"/>
    <cellStyle name="40% - Accent2 3 2 4 2" xfId="1235"/>
    <cellStyle name="40% - Accent2 3 2 4 2 2" xfId="2568"/>
    <cellStyle name="40% - Accent2 3 2 4 2 2 2" xfId="5231"/>
    <cellStyle name="40% - Accent2 3 2 4 2 3" xfId="3901"/>
    <cellStyle name="40% - Accent2 3 2 4 3" xfId="1903"/>
    <cellStyle name="40% - Accent2 3 2 4 3 2" xfId="4566"/>
    <cellStyle name="40% - Accent2 3 2 4 4" xfId="3236"/>
    <cellStyle name="40% - Accent2 3 2 5" xfId="899"/>
    <cellStyle name="40% - Accent2 3 2 5 2" xfId="2236"/>
    <cellStyle name="40% - Accent2 3 2 5 2 2" xfId="4899"/>
    <cellStyle name="40% - Accent2 3 2 5 3" xfId="3569"/>
    <cellStyle name="40% - Accent2 3 2 6" xfId="1571"/>
    <cellStyle name="40% - Accent2 3 2 6 2" xfId="4234"/>
    <cellStyle name="40% - Accent2 3 2 7" xfId="2904"/>
    <cellStyle name="40% - Accent2 3 3" xfId="206"/>
    <cellStyle name="40% - Accent2 3 3 2" xfId="544"/>
    <cellStyle name="40% - Accent2 3 3 2 2" xfId="1238"/>
    <cellStyle name="40% - Accent2 3 3 2 2 2" xfId="2571"/>
    <cellStyle name="40% - Accent2 3 3 2 2 2 2" xfId="5234"/>
    <cellStyle name="40% - Accent2 3 3 2 2 3" xfId="3904"/>
    <cellStyle name="40% - Accent2 3 3 2 3" xfId="1906"/>
    <cellStyle name="40% - Accent2 3 3 2 3 2" xfId="4569"/>
    <cellStyle name="40% - Accent2 3 3 2 4" xfId="3239"/>
    <cellStyle name="40% - Accent2 3 3 3" xfId="902"/>
    <cellStyle name="40% - Accent2 3 3 3 2" xfId="2239"/>
    <cellStyle name="40% - Accent2 3 3 3 2 2" xfId="4902"/>
    <cellStyle name="40% - Accent2 3 3 3 3" xfId="3572"/>
    <cellStyle name="40% - Accent2 3 3 4" xfId="1574"/>
    <cellStyle name="40% - Accent2 3 3 4 2" xfId="4237"/>
    <cellStyle name="40% - Accent2 3 3 5" xfId="2907"/>
    <cellStyle name="40% - Accent2 3 4" xfId="207"/>
    <cellStyle name="40% - Accent2 3 4 2" xfId="545"/>
    <cellStyle name="40% - Accent2 3 4 2 2" xfId="1239"/>
    <cellStyle name="40% - Accent2 3 4 2 2 2" xfId="2572"/>
    <cellStyle name="40% - Accent2 3 4 2 2 2 2" xfId="5235"/>
    <cellStyle name="40% - Accent2 3 4 2 2 3" xfId="3905"/>
    <cellStyle name="40% - Accent2 3 4 2 3" xfId="1907"/>
    <cellStyle name="40% - Accent2 3 4 2 3 2" xfId="4570"/>
    <cellStyle name="40% - Accent2 3 4 2 4" xfId="3240"/>
    <cellStyle name="40% - Accent2 3 4 3" xfId="903"/>
    <cellStyle name="40% - Accent2 3 4 3 2" xfId="2240"/>
    <cellStyle name="40% - Accent2 3 4 3 2 2" xfId="4903"/>
    <cellStyle name="40% - Accent2 3 4 3 3" xfId="3573"/>
    <cellStyle name="40% - Accent2 3 4 4" xfId="1575"/>
    <cellStyle name="40% - Accent2 3 4 4 2" xfId="4238"/>
    <cellStyle name="40% - Accent2 3 4 5" xfId="2908"/>
    <cellStyle name="40% - Accent2 3 5" xfId="540"/>
    <cellStyle name="40% - Accent2 3 5 2" xfId="1234"/>
    <cellStyle name="40% - Accent2 3 5 2 2" xfId="2567"/>
    <cellStyle name="40% - Accent2 3 5 2 2 2" xfId="5230"/>
    <cellStyle name="40% - Accent2 3 5 2 3" xfId="3900"/>
    <cellStyle name="40% - Accent2 3 5 3" xfId="1902"/>
    <cellStyle name="40% - Accent2 3 5 3 2" xfId="4565"/>
    <cellStyle name="40% - Accent2 3 5 4" xfId="3235"/>
    <cellStyle name="40% - Accent2 3 6" xfId="898"/>
    <cellStyle name="40% - Accent2 3 6 2" xfId="2235"/>
    <cellStyle name="40% - Accent2 3 6 2 2" xfId="4898"/>
    <cellStyle name="40% - Accent2 3 6 3" xfId="3568"/>
    <cellStyle name="40% - Accent2 3 7" xfId="1570"/>
    <cellStyle name="40% - Accent2 3 7 2" xfId="4233"/>
    <cellStyle name="40% - Accent2 3 8" xfId="2903"/>
    <cellStyle name="40% - Accent2 4" xfId="208"/>
    <cellStyle name="40% - Accent2 4 2" xfId="209"/>
    <cellStyle name="40% - Accent2 4 2 2" xfId="547"/>
    <cellStyle name="40% - Accent2 4 2 2 2" xfId="1241"/>
    <cellStyle name="40% - Accent2 4 2 2 2 2" xfId="2574"/>
    <cellStyle name="40% - Accent2 4 2 2 2 2 2" xfId="5237"/>
    <cellStyle name="40% - Accent2 4 2 2 2 3" xfId="3907"/>
    <cellStyle name="40% - Accent2 4 2 2 3" xfId="1909"/>
    <cellStyle name="40% - Accent2 4 2 2 3 2" xfId="4572"/>
    <cellStyle name="40% - Accent2 4 2 2 4" xfId="3242"/>
    <cellStyle name="40% - Accent2 4 2 3" xfId="905"/>
    <cellStyle name="40% - Accent2 4 2 3 2" xfId="2242"/>
    <cellStyle name="40% - Accent2 4 2 3 2 2" xfId="4905"/>
    <cellStyle name="40% - Accent2 4 2 3 3" xfId="3575"/>
    <cellStyle name="40% - Accent2 4 2 4" xfId="1577"/>
    <cellStyle name="40% - Accent2 4 2 4 2" xfId="4240"/>
    <cellStyle name="40% - Accent2 4 2 5" xfId="2910"/>
    <cellStyle name="40% - Accent2 4 3" xfId="210"/>
    <cellStyle name="40% - Accent2 4 3 2" xfId="548"/>
    <cellStyle name="40% - Accent2 4 3 2 2" xfId="1242"/>
    <cellStyle name="40% - Accent2 4 3 2 2 2" xfId="2575"/>
    <cellStyle name="40% - Accent2 4 3 2 2 2 2" xfId="5238"/>
    <cellStyle name="40% - Accent2 4 3 2 2 3" xfId="3908"/>
    <cellStyle name="40% - Accent2 4 3 2 3" xfId="1910"/>
    <cellStyle name="40% - Accent2 4 3 2 3 2" xfId="4573"/>
    <cellStyle name="40% - Accent2 4 3 2 4" xfId="3243"/>
    <cellStyle name="40% - Accent2 4 3 3" xfId="906"/>
    <cellStyle name="40% - Accent2 4 3 3 2" xfId="2243"/>
    <cellStyle name="40% - Accent2 4 3 3 2 2" xfId="4906"/>
    <cellStyle name="40% - Accent2 4 3 3 3" xfId="3576"/>
    <cellStyle name="40% - Accent2 4 3 4" xfId="1578"/>
    <cellStyle name="40% - Accent2 4 3 4 2" xfId="4241"/>
    <cellStyle name="40% - Accent2 4 3 5" xfId="2911"/>
    <cellStyle name="40% - Accent2 4 4" xfId="546"/>
    <cellStyle name="40% - Accent2 4 4 2" xfId="1240"/>
    <cellStyle name="40% - Accent2 4 4 2 2" xfId="2573"/>
    <cellStyle name="40% - Accent2 4 4 2 2 2" xfId="5236"/>
    <cellStyle name="40% - Accent2 4 4 2 3" xfId="3906"/>
    <cellStyle name="40% - Accent2 4 4 3" xfId="1908"/>
    <cellStyle name="40% - Accent2 4 4 3 2" xfId="4571"/>
    <cellStyle name="40% - Accent2 4 4 4" xfId="3241"/>
    <cellStyle name="40% - Accent2 4 5" xfId="904"/>
    <cellStyle name="40% - Accent2 4 5 2" xfId="2241"/>
    <cellStyle name="40% - Accent2 4 5 2 2" xfId="4904"/>
    <cellStyle name="40% - Accent2 4 5 3" xfId="3574"/>
    <cellStyle name="40% - Accent2 4 6" xfId="1576"/>
    <cellStyle name="40% - Accent2 4 6 2" xfId="4239"/>
    <cellStyle name="40% - Accent2 4 7" xfId="2909"/>
    <cellStyle name="40% - Accent2 5" xfId="211"/>
    <cellStyle name="40% - Accent2 5 2" xfId="549"/>
    <cellStyle name="40% - Accent2 5 2 2" xfId="1243"/>
    <cellStyle name="40% - Accent2 5 2 2 2" xfId="2576"/>
    <cellStyle name="40% - Accent2 5 2 2 2 2" xfId="5239"/>
    <cellStyle name="40% - Accent2 5 2 2 3" xfId="3909"/>
    <cellStyle name="40% - Accent2 5 2 3" xfId="1911"/>
    <cellStyle name="40% - Accent2 5 2 3 2" xfId="4574"/>
    <cellStyle name="40% - Accent2 5 2 4" xfId="3244"/>
    <cellStyle name="40% - Accent2 5 3" xfId="907"/>
    <cellStyle name="40% - Accent2 5 3 2" xfId="2244"/>
    <cellStyle name="40% - Accent2 5 3 2 2" xfId="4907"/>
    <cellStyle name="40% - Accent2 5 3 3" xfId="3577"/>
    <cellStyle name="40% - Accent2 5 4" xfId="1579"/>
    <cellStyle name="40% - Accent2 5 4 2" xfId="4242"/>
    <cellStyle name="40% - Accent2 5 5" xfId="2912"/>
    <cellStyle name="40% - Accent2 6" xfId="212"/>
    <cellStyle name="40% - Accent2 6 2" xfId="550"/>
    <cellStyle name="40% - Accent2 6 2 2" xfId="1244"/>
    <cellStyle name="40% - Accent2 6 2 2 2" xfId="2577"/>
    <cellStyle name="40% - Accent2 6 2 2 2 2" xfId="5240"/>
    <cellStyle name="40% - Accent2 6 2 2 3" xfId="3910"/>
    <cellStyle name="40% - Accent2 6 2 3" xfId="1912"/>
    <cellStyle name="40% - Accent2 6 2 3 2" xfId="4575"/>
    <cellStyle name="40% - Accent2 6 2 4" xfId="3245"/>
    <cellStyle name="40% - Accent2 6 3" xfId="908"/>
    <cellStyle name="40% - Accent2 6 3 2" xfId="2245"/>
    <cellStyle name="40% - Accent2 6 3 2 2" xfId="4908"/>
    <cellStyle name="40% - Accent2 6 3 3" xfId="3578"/>
    <cellStyle name="40% - Accent2 6 4" xfId="1580"/>
    <cellStyle name="40% - Accent2 6 4 2" xfId="4243"/>
    <cellStyle name="40% - Accent2 6 5" xfId="2913"/>
    <cellStyle name="40% - Accent3 2" xfId="213"/>
    <cellStyle name="40% - Accent3 2 2" xfId="214"/>
    <cellStyle name="40% - Accent3 2 2 2" xfId="215"/>
    <cellStyle name="40% - Accent3 2 2 2 2" xfId="216"/>
    <cellStyle name="40% - Accent3 2 2 2 2 2" xfId="554"/>
    <cellStyle name="40% - Accent3 2 2 2 2 2 2" xfId="1248"/>
    <cellStyle name="40% - Accent3 2 2 2 2 2 2 2" xfId="2581"/>
    <cellStyle name="40% - Accent3 2 2 2 2 2 2 2 2" xfId="5244"/>
    <cellStyle name="40% - Accent3 2 2 2 2 2 2 3" xfId="3914"/>
    <cellStyle name="40% - Accent3 2 2 2 2 2 3" xfId="1916"/>
    <cellStyle name="40% - Accent3 2 2 2 2 2 3 2" xfId="4579"/>
    <cellStyle name="40% - Accent3 2 2 2 2 2 4" xfId="3249"/>
    <cellStyle name="40% - Accent3 2 2 2 2 3" xfId="912"/>
    <cellStyle name="40% - Accent3 2 2 2 2 3 2" xfId="2249"/>
    <cellStyle name="40% - Accent3 2 2 2 2 3 2 2" xfId="4912"/>
    <cellStyle name="40% - Accent3 2 2 2 2 3 3" xfId="3582"/>
    <cellStyle name="40% - Accent3 2 2 2 2 4" xfId="1584"/>
    <cellStyle name="40% - Accent3 2 2 2 2 4 2" xfId="4247"/>
    <cellStyle name="40% - Accent3 2 2 2 2 5" xfId="2917"/>
    <cellStyle name="40% - Accent3 2 2 2 3" xfId="217"/>
    <cellStyle name="40% - Accent3 2 2 2 3 2" xfId="555"/>
    <cellStyle name="40% - Accent3 2 2 2 3 2 2" xfId="1249"/>
    <cellStyle name="40% - Accent3 2 2 2 3 2 2 2" xfId="2582"/>
    <cellStyle name="40% - Accent3 2 2 2 3 2 2 2 2" xfId="5245"/>
    <cellStyle name="40% - Accent3 2 2 2 3 2 2 3" xfId="3915"/>
    <cellStyle name="40% - Accent3 2 2 2 3 2 3" xfId="1917"/>
    <cellStyle name="40% - Accent3 2 2 2 3 2 3 2" xfId="4580"/>
    <cellStyle name="40% - Accent3 2 2 2 3 2 4" xfId="3250"/>
    <cellStyle name="40% - Accent3 2 2 2 3 3" xfId="913"/>
    <cellStyle name="40% - Accent3 2 2 2 3 3 2" xfId="2250"/>
    <cellStyle name="40% - Accent3 2 2 2 3 3 2 2" xfId="4913"/>
    <cellStyle name="40% - Accent3 2 2 2 3 3 3" xfId="3583"/>
    <cellStyle name="40% - Accent3 2 2 2 3 4" xfId="1585"/>
    <cellStyle name="40% - Accent3 2 2 2 3 4 2" xfId="4248"/>
    <cellStyle name="40% - Accent3 2 2 2 3 5" xfId="2918"/>
    <cellStyle name="40% - Accent3 2 2 2 4" xfId="553"/>
    <cellStyle name="40% - Accent3 2 2 2 4 2" xfId="1247"/>
    <cellStyle name="40% - Accent3 2 2 2 4 2 2" xfId="2580"/>
    <cellStyle name="40% - Accent3 2 2 2 4 2 2 2" xfId="5243"/>
    <cellStyle name="40% - Accent3 2 2 2 4 2 3" xfId="3913"/>
    <cellStyle name="40% - Accent3 2 2 2 4 3" xfId="1915"/>
    <cellStyle name="40% - Accent3 2 2 2 4 3 2" xfId="4578"/>
    <cellStyle name="40% - Accent3 2 2 2 4 4" xfId="3248"/>
    <cellStyle name="40% - Accent3 2 2 2 5" xfId="911"/>
    <cellStyle name="40% - Accent3 2 2 2 5 2" xfId="2248"/>
    <cellStyle name="40% - Accent3 2 2 2 5 2 2" xfId="4911"/>
    <cellStyle name="40% - Accent3 2 2 2 5 3" xfId="3581"/>
    <cellStyle name="40% - Accent3 2 2 2 6" xfId="1583"/>
    <cellStyle name="40% - Accent3 2 2 2 6 2" xfId="4246"/>
    <cellStyle name="40% - Accent3 2 2 2 7" xfId="2916"/>
    <cellStyle name="40% - Accent3 2 2 3" xfId="218"/>
    <cellStyle name="40% - Accent3 2 2 3 2" xfId="556"/>
    <cellStyle name="40% - Accent3 2 2 3 2 2" xfId="1250"/>
    <cellStyle name="40% - Accent3 2 2 3 2 2 2" xfId="2583"/>
    <cellStyle name="40% - Accent3 2 2 3 2 2 2 2" xfId="5246"/>
    <cellStyle name="40% - Accent3 2 2 3 2 2 3" xfId="3916"/>
    <cellStyle name="40% - Accent3 2 2 3 2 3" xfId="1918"/>
    <cellStyle name="40% - Accent3 2 2 3 2 3 2" xfId="4581"/>
    <cellStyle name="40% - Accent3 2 2 3 2 4" xfId="3251"/>
    <cellStyle name="40% - Accent3 2 2 3 3" xfId="914"/>
    <cellStyle name="40% - Accent3 2 2 3 3 2" xfId="2251"/>
    <cellStyle name="40% - Accent3 2 2 3 3 2 2" xfId="4914"/>
    <cellStyle name="40% - Accent3 2 2 3 3 3" xfId="3584"/>
    <cellStyle name="40% - Accent3 2 2 3 4" xfId="1586"/>
    <cellStyle name="40% - Accent3 2 2 3 4 2" xfId="4249"/>
    <cellStyle name="40% - Accent3 2 2 3 5" xfId="2919"/>
    <cellStyle name="40% - Accent3 2 2 4" xfId="219"/>
    <cellStyle name="40% - Accent3 2 2 4 2" xfId="557"/>
    <cellStyle name="40% - Accent3 2 2 4 2 2" xfId="1251"/>
    <cellStyle name="40% - Accent3 2 2 4 2 2 2" xfId="2584"/>
    <cellStyle name="40% - Accent3 2 2 4 2 2 2 2" xfId="5247"/>
    <cellStyle name="40% - Accent3 2 2 4 2 2 3" xfId="3917"/>
    <cellStyle name="40% - Accent3 2 2 4 2 3" xfId="1919"/>
    <cellStyle name="40% - Accent3 2 2 4 2 3 2" xfId="4582"/>
    <cellStyle name="40% - Accent3 2 2 4 2 4" xfId="3252"/>
    <cellStyle name="40% - Accent3 2 2 4 3" xfId="915"/>
    <cellStyle name="40% - Accent3 2 2 4 3 2" xfId="2252"/>
    <cellStyle name="40% - Accent3 2 2 4 3 2 2" xfId="4915"/>
    <cellStyle name="40% - Accent3 2 2 4 3 3" xfId="3585"/>
    <cellStyle name="40% - Accent3 2 2 4 4" xfId="1587"/>
    <cellStyle name="40% - Accent3 2 2 4 4 2" xfId="4250"/>
    <cellStyle name="40% - Accent3 2 2 4 5" xfId="2920"/>
    <cellStyle name="40% - Accent3 2 2 5" xfId="552"/>
    <cellStyle name="40% - Accent3 2 2 5 2" xfId="1246"/>
    <cellStyle name="40% - Accent3 2 2 5 2 2" xfId="2579"/>
    <cellStyle name="40% - Accent3 2 2 5 2 2 2" xfId="5242"/>
    <cellStyle name="40% - Accent3 2 2 5 2 3" xfId="3912"/>
    <cellStyle name="40% - Accent3 2 2 5 3" xfId="1914"/>
    <cellStyle name="40% - Accent3 2 2 5 3 2" xfId="4577"/>
    <cellStyle name="40% - Accent3 2 2 5 4" xfId="3247"/>
    <cellStyle name="40% - Accent3 2 2 6" xfId="910"/>
    <cellStyle name="40% - Accent3 2 2 6 2" xfId="2247"/>
    <cellStyle name="40% - Accent3 2 2 6 2 2" xfId="4910"/>
    <cellStyle name="40% - Accent3 2 2 6 3" xfId="3580"/>
    <cellStyle name="40% - Accent3 2 2 7" xfId="1582"/>
    <cellStyle name="40% - Accent3 2 2 7 2" xfId="4245"/>
    <cellStyle name="40% - Accent3 2 2 8" xfId="2915"/>
    <cellStyle name="40% - Accent3 2 3" xfId="220"/>
    <cellStyle name="40% - Accent3 2 3 2" xfId="221"/>
    <cellStyle name="40% - Accent3 2 3 2 2" xfId="559"/>
    <cellStyle name="40% - Accent3 2 3 2 2 2" xfId="1253"/>
    <cellStyle name="40% - Accent3 2 3 2 2 2 2" xfId="2586"/>
    <cellStyle name="40% - Accent3 2 3 2 2 2 2 2" xfId="5249"/>
    <cellStyle name="40% - Accent3 2 3 2 2 2 3" xfId="3919"/>
    <cellStyle name="40% - Accent3 2 3 2 2 3" xfId="1921"/>
    <cellStyle name="40% - Accent3 2 3 2 2 3 2" xfId="4584"/>
    <cellStyle name="40% - Accent3 2 3 2 2 4" xfId="3254"/>
    <cellStyle name="40% - Accent3 2 3 2 3" xfId="917"/>
    <cellStyle name="40% - Accent3 2 3 2 3 2" xfId="2254"/>
    <cellStyle name="40% - Accent3 2 3 2 3 2 2" xfId="4917"/>
    <cellStyle name="40% - Accent3 2 3 2 3 3" xfId="3587"/>
    <cellStyle name="40% - Accent3 2 3 2 4" xfId="1589"/>
    <cellStyle name="40% - Accent3 2 3 2 4 2" xfId="4252"/>
    <cellStyle name="40% - Accent3 2 3 2 5" xfId="2922"/>
    <cellStyle name="40% - Accent3 2 3 3" xfId="222"/>
    <cellStyle name="40% - Accent3 2 3 3 2" xfId="560"/>
    <cellStyle name="40% - Accent3 2 3 3 2 2" xfId="1254"/>
    <cellStyle name="40% - Accent3 2 3 3 2 2 2" xfId="2587"/>
    <cellStyle name="40% - Accent3 2 3 3 2 2 2 2" xfId="5250"/>
    <cellStyle name="40% - Accent3 2 3 3 2 2 3" xfId="3920"/>
    <cellStyle name="40% - Accent3 2 3 3 2 3" xfId="1922"/>
    <cellStyle name="40% - Accent3 2 3 3 2 3 2" xfId="4585"/>
    <cellStyle name="40% - Accent3 2 3 3 2 4" xfId="3255"/>
    <cellStyle name="40% - Accent3 2 3 3 3" xfId="918"/>
    <cellStyle name="40% - Accent3 2 3 3 3 2" xfId="2255"/>
    <cellStyle name="40% - Accent3 2 3 3 3 2 2" xfId="4918"/>
    <cellStyle name="40% - Accent3 2 3 3 3 3" xfId="3588"/>
    <cellStyle name="40% - Accent3 2 3 3 4" xfId="1590"/>
    <cellStyle name="40% - Accent3 2 3 3 4 2" xfId="4253"/>
    <cellStyle name="40% - Accent3 2 3 3 5" xfId="2923"/>
    <cellStyle name="40% - Accent3 2 3 4" xfId="558"/>
    <cellStyle name="40% - Accent3 2 3 4 2" xfId="1252"/>
    <cellStyle name="40% - Accent3 2 3 4 2 2" xfId="2585"/>
    <cellStyle name="40% - Accent3 2 3 4 2 2 2" xfId="5248"/>
    <cellStyle name="40% - Accent3 2 3 4 2 3" xfId="3918"/>
    <cellStyle name="40% - Accent3 2 3 4 3" xfId="1920"/>
    <cellStyle name="40% - Accent3 2 3 4 3 2" xfId="4583"/>
    <cellStyle name="40% - Accent3 2 3 4 4" xfId="3253"/>
    <cellStyle name="40% - Accent3 2 3 5" xfId="916"/>
    <cellStyle name="40% - Accent3 2 3 5 2" xfId="2253"/>
    <cellStyle name="40% - Accent3 2 3 5 2 2" xfId="4916"/>
    <cellStyle name="40% - Accent3 2 3 5 3" xfId="3586"/>
    <cellStyle name="40% - Accent3 2 3 6" xfId="1588"/>
    <cellStyle name="40% - Accent3 2 3 6 2" xfId="4251"/>
    <cellStyle name="40% - Accent3 2 3 7" xfId="2921"/>
    <cellStyle name="40% - Accent3 2 4" xfId="223"/>
    <cellStyle name="40% - Accent3 2 4 2" xfId="561"/>
    <cellStyle name="40% - Accent3 2 4 2 2" xfId="1255"/>
    <cellStyle name="40% - Accent3 2 4 2 2 2" xfId="2588"/>
    <cellStyle name="40% - Accent3 2 4 2 2 2 2" xfId="5251"/>
    <cellStyle name="40% - Accent3 2 4 2 2 3" xfId="3921"/>
    <cellStyle name="40% - Accent3 2 4 2 3" xfId="1923"/>
    <cellStyle name="40% - Accent3 2 4 2 3 2" xfId="4586"/>
    <cellStyle name="40% - Accent3 2 4 2 4" xfId="3256"/>
    <cellStyle name="40% - Accent3 2 4 3" xfId="919"/>
    <cellStyle name="40% - Accent3 2 4 3 2" xfId="2256"/>
    <cellStyle name="40% - Accent3 2 4 3 2 2" xfId="4919"/>
    <cellStyle name="40% - Accent3 2 4 3 3" xfId="3589"/>
    <cellStyle name="40% - Accent3 2 4 4" xfId="1591"/>
    <cellStyle name="40% - Accent3 2 4 4 2" xfId="4254"/>
    <cellStyle name="40% - Accent3 2 4 5" xfId="2924"/>
    <cellStyle name="40% - Accent3 2 5" xfId="224"/>
    <cellStyle name="40% - Accent3 2 5 2" xfId="562"/>
    <cellStyle name="40% - Accent3 2 5 2 2" xfId="1256"/>
    <cellStyle name="40% - Accent3 2 5 2 2 2" xfId="2589"/>
    <cellStyle name="40% - Accent3 2 5 2 2 2 2" xfId="5252"/>
    <cellStyle name="40% - Accent3 2 5 2 2 3" xfId="3922"/>
    <cellStyle name="40% - Accent3 2 5 2 3" xfId="1924"/>
    <cellStyle name="40% - Accent3 2 5 2 3 2" xfId="4587"/>
    <cellStyle name="40% - Accent3 2 5 2 4" xfId="3257"/>
    <cellStyle name="40% - Accent3 2 5 3" xfId="920"/>
    <cellStyle name="40% - Accent3 2 5 3 2" xfId="2257"/>
    <cellStyle name="40% - Accent3 2 5 3 2 2" xfId="4920"/>
    <cellStyle name="40% - Accent3 2 5 3 3" xfId="3590"/>
    <cellStyle name="40% - Accent3 2 5 4" xfId="1592"/>
    <cellStyle name="40% - Accent3 2 5 4 2" xfId="4255"/>
    <cellStyle name="40% - Accent3 2 5 5" xfId="2925"/>
    <cellStyle name="40% - Accent3 2 6" xfId="551"/>
    <cellStyle name="40% - Accent3 2 6 2" xfId="1245"/>
    <cellStyle name="40% - Accent3 2 6 2 2" xfId="2578"/>
    <cellStyle name="40% - Accent3 2 6 2 2 2" xfId="5241"/>
    <cellStyle name="40% - Accent3 2 6 2 3" xfId="3911"/>
    <cellStyle name="40% - Accent3 2 6 3" xfId="1913"/>
    <cellStyle name="40% - Accent3 2 6 3 2" xfId="4576"/>
    <cellStyle name="40% - Accent3 2 6 4" xfId="3246"/>
    <cellStyle name="40% - Accent3 2 7" xfId="909"/>
    <cellStyle name="40% - Accent3 2 7 2" xfId="2246"/>
    <cellStyle name="40% - Accent3 2 7 2 2" xfId="4909"/>
    <cellStyle name="40% - Accent3 2 7 3" xfId="3579"/>
    <cellStyle name="40% - Accent3 2 8" xfId="1581"/>
    <cellStyle name="40% - Accent3 2 8 2" xfId="4244"/>
    <cellStyle name="40% - Accent3 2 9" xfId="2914"/>
    <cellStyle name="40% - Accent3 3" xfId="225"/>
    <cellStyle name="40% - Accent3 3 2" xfId="226"/>
    <cellStyle name="40% - Accent3 3 2 2" xfId="227"/>
    <cellStyle name="40% - Accent3 3 2 2 2" xfId="565"/>
    <cellStyle name="40% - Accent3 3 2 2 2 2" xfId="1259"/>
    <cellStyle name="40% - Accent3 3 2 2 2 2 2" xfId="2592"/>
    <cellStyle name="40% - Accent3 3 2 2 2 2 2 2" xfId="5255"/>
    <cellStyle name="40% - Accent3 3 2 2 2 2 3" xfId="3925"/>
    <cellStyle name="40% - Accent3 3 2 2 2 3" xfId="1927"/>
    <cellStyle name="40% - Accent3 3 2 2 2 3 2" xfId="4590"/>
    <cellStyle name="40% - Accent3 3 2 2 2 4" xfId="3260"/>
    <cellStyle name="40% - Accent3 3 2 2 3" xfId="923"/>
    <cellStyle name="40% - Accent3 3 2 2 3 2" xfId="2260"/>
    <cellStyle name="40% - Accent3 3 2 2 3 2 2" xfId="4923"/>
    <cellStyle name="40% - Accent3 3 2 2 3 3" xfId="3593"/>
    <cellStyle name="40% - Accent3 3 2 2 4" xfId="1595"/>
    <cellStyle name="40% - Accent3 3 2 2 4 2" xfId="4258"/>
    <cellStyle name="40% - Accent3 3 2 2 5" xfId="2928"/>
    <cellStyle name="40% - Accent3 3 2 3" xfId="228"/>
    <cellStyle name="40% - Accent3 3 2 3 2" xfId="566"/>
    <cellStyle name="40% - Accent3 3 2 3 2 2" xfId="1260"/>
    <cellStyle name="40% - Accent3 3 2 3 2 2 2" xfId="2593"/>
    <cellStyle name="40% - Accent3 3 2 3 2 2 2 2" xfId="5256"/>
    <cellStyle name="40% - Accent3 3 2 3 2 2 3" xfId="3926"/>
    <cellStyle name="40% - Accent3 3 2 3 2 3" xfId="1928"/>
    <cellStyle name="40% - Accent3 3 2 3 2 3 2" xfId="4591"/>
    <cellStyle name="40% - Accent3 3 2 3 2 4" xfId="3261"/>
    <cellStyle name="40% - Accent3 3 2 3 3" xfId="924"/>
    <cellStyle name="40% - Accent3 3 2 3 3 2" xfId="2261"/>
    <cellStyle name="40% - Accent3 3 2 3 3 2 2" xfId="4924"/>
    <cellStyle name="40% - Accent3 3 2 3 3 3" xfId="3594"/>
    <cellStyle name="40% - Accent3 3 2 3 4" xfId="1596"/>
    <cellStyle name="40% - Accent3 3 2 3 4 2" xfId="4259"/>
    <cellStyle name="40% - Accent3 3 2 3 5" xfId="2929"/>
    <cellStyle name="40% - Accent3 3 2 4" xfId="564"/>
    <cellStyle name="40% - Accent3 3 2 4 2" xfId="1258"/>
    <cellStyle name="40% - Accent3 3 2 4 2 2" xfId="2591"/>
    <cellStyle name="40% - Accent3 3 2 4 2 2 2" xfId="5254"/>
    <cellStyle name="40% - Accent3 3 2 4 2 3" xfId="3924"/>
    <cellStyle name="40% - Accent3 3 2 4 3" xfId="1926"/>
    <cellStyle name="40% - Accent3 3 2 4 3 2" xfId="4589"/>
    <cellStyle name="40% - Accent3 3 2 4 4" xfId="3259"/>
    <cellStyle name="40% - Accent3 3 2 5" xfId="922"/>
    <cellStyle name="40% - Accent3 3 2 5 2" xfId="2259"/>
    <cellStyle name="40% - Accent3 3 2 5 2 2" xfId="4922"/>
    <cellStyle name="40% - Accent3 3 2 5 3" xfId="3592"/>
    <cellStyle name="40% - Accent3 3 2 6" xfId="1594"/>
    <cellStyle name="40% - Accent3 3 2 6 2" xfId="4257"/>
    <cellStyle name="40% - Accent3 3 2 7" xfId="2927"/>
    <cellStyle name="40% - Accent3 3 3" xfId="229"/>
    <cellStyle name="40% - Accent3 3 3 2" xfId="567"/>
    <cellStyle name="40% - Accent3 3 3 2 2" xfId="1261"/>
    <cellStyle name="40% - Accent3 3 3 2 2 2" xfId="2594"/>
    <cellStyle name="40% - Accent3 3 3 2 2 2 2" xfId="5257"/>
    <cellStyle name="40% - Accent3 3 3 2 2 3" xfId="3927"/>
    <cellStyle name="40% - Accent3 3 3 2 3" xfId="1929"/>
    <cellStyle name="40% - Accent3 3 3 2 3 2" xfId="4592"/>
    <cellStyle name="40% - Accent3 3 3 2 4" xfId="3262"/>
    <cellStyle name="40% - Accent3 3 3 3" xfId="925"/>
    <cellStyle name="40% - Accent3 3 3 3 2" xfId="2262"/>
    <cellStyle name="40% - Accent3 3 3 3 2 2" xfId="4925"/>
    <cellStyle name="40% - Accent3 3 3 3 3" xfId="3595"/>
    <cellStyle name="40% - Accent3 3 3 4" xfId="1597"/>
    <cellStyle name="40% - Accent3 3 3 4 2" xfId="4260"/>
    <cellStyle name="40% - Accent3 3 3 5" xfId="2930"/>
    <cellStyle name="40% - Accent3 3 4" xfId="230"/>
    <cellStyle name="40% - Accent3 3 4 2" xfId="568"/>
    <cellStyle name="40% - Accent3 3 4 2 2" xfId="1262"/>
    <cellStyle name="40% - Accent3 3 4 2 2 2" xfId="2595"/>
    <cellStyle name="40% - Accent3 3 4 2 2 2 2" xfId="5258"/>
    <cellStyle name="40% - Accent3 3 4 2 2 3" xfId="3928"/>
    <cellStyle name="40% - Accent3 3 4 2 3" xfId="1930"/>
    <cellStyle name="40% - Accent3 3 4 2 3 2" xfId="4593"/>
    <cellStyle name="40% - Accent3 3 4 2 4" xfId="3263"/>
    <cellStyle name="40% - Accent3 3 4 3" xfId="926"/>
    <cellStyle name="40% - Accent3 3 4 3 2" xfId="2263"/>
    <cellStyle name="40% - Accent3 3 4 3 2 2" xfId="4926"/>
    <cellStyle name="40% - Accent3 3 4 3 3" xfId="3596"/>
    <cellStyle name="40% - Accent3 3 4 4" xfId="1598"/>
    <cellStyle name="40% - Accent3 3 4 4 2" xfId="4261"/>
    <cellStyle name="40% - Accent3 3 4 5" xfId="2931"/>
    <cellStyle name="40% - Accent3 3 5" xfId="563"/>
    <cellStyle name="40% - Accent3 3 5 2" xfId="1257"/>
    <cellStyle name="40% - Accent3 3 5 2 2" xfId="2590"/>
    <cellStyle name="40% - Accent3 3 5 2 2 2" xfId="5253"/>
    <cellStyle name="40% - Accent3 3 5 2 3" xfId="3923"/>
    <cellStyle name="40% - Accent3 3 5 3" xfId="1925"/>
    <cellStyle name="40% - Accent3 3 5 3 2" xfId="4588"/>
    <cellStyle name="40% - Accent3 3 5 4" xfId="3258"/>
    <cellStyle name="40% - Accent3 3 6" xfId="921"/>
    <cellStyle name="40% - Accent3 3 6 2" xfId="2258"/>
    <cellStyle name="40% - Accent3 3 6 2 2" xfId="4921"/>
    <cellStyle name="40% - Accent3 3 6 3" xfId="3591"/>
    <cellStyle name="40% - Accent3 3 7" xfId="1593"/>
    <cellStyle name="40% - Accent3 3 7 2" xfId="4256"/>
    <cellStyle name="40% - Accent3 3 8" xfId="2926"/>
    <cellStyle name="40% - Accent3 4" xfId="231"/>
    <cellStyle name="40% - Accent3 4 2" xfId="232"/>
    <cellStyle name="40% - Accent3 4 2 2" xfId="570"/>
    <cellStyle name="40% - Accent3 4 2 2 2" xfId="1264"/>
    <cellStyle name="40% - Accent3 4 2 2 2 2" xfId="2597"/>
    <cellStyle name="40% - Accent3 4 2 2 2 2 2" xfId="5260"/>
    <cellStyle name="40% - Accent3 4 2 2 2 3" xfId="3930"/>
    <cellStyle name="40% - Accent3 4 2 2 3" xfId="1932"/>
    <cellStyle name="40% - Accent3 4 2 2 3 2" xfId="4595"/>
    <cellStyle name="40% - Accent3 4 2 2 4" xfId="3265"/>
    <cellStyle name="40% - Accent3 4 2 3" xfId="928"/>
    <cellStyle name="40% - Accent3 4 2 3 2" xfId="2265"/>
    <cellStyle name="40% - Accent3 4 2 3 2 2" xfId="4928"/>
    <cellStyle name="40% - Accent3 4 2 3 3" xfId="3598"/>
    <cellStyle name="40% - Accent3 4 2 4" xfId="1600"/>
    <cellStyle name="40% - Accent3 4 2 4 2" xfId="4263"/>
    <cellStyle name="40% - Accent3 4 2 5" xfId="2933"/>
    <cellStyle name="40% - Accent3 4 3" xfId="233"/>
    <cellStyle name="40% - Accent3 4 3 2" xfId="571"/>
    <cellStyle name="40% - Accent3 4 3 2 2" xfId="1265"/>
    <cellStyle name="40% - Accent3 4 3 2 2 2" xfId="2598"/>
    <cellStyle name="40% - Accent3 4 3 2 2 2 2" xfId="5261"/>
    <cellStyle name="40% - Accent3 4 3 2 2 3" xfId="3931"/>
    <cellStyle name="40% - Accent3 4 3 2 3" xfId="1933"/>
    <cellStyle name="40% - Accent3 4 3 2 3 2" xfId="4596"/>
    <cellStyle name="40% - Accent3 4 3 2 4" xfId="3266"/>
    <cellStyle name="40% - Accent3 4 3 3" xfId="929"/>
    <cellStyle name="40% - Accent3 4 3 3 2" xfId="2266"/>
    <cellStyle name="40% - Accent3 4 3 3 2 2" xfId="4929"/>
    <cellStyle name="40% - Accent3 4 3 3 3" xfId="3599"/>
    <cellStyle name="40% - Accent3 4 3 4" xfId="1601"/>
    <cellStyle name="40% - Accent3 4 3 4 2" xfId="4264"/>
    <cellStyle name="40% - Accent3 4 3 5" xfId="2934"/>
    <cellStyle name="40% - Accent3 4 4" xfId="569"/>
    <cellStyle name="40% - Accent3 4 4 2" xfId="1263"/>
    <cellStyle name="40% - Accent3 4 4 2 2" xfId="2596"/>
    <cellStyle name="40% - Accent3 4 4 2 2 2" xfId="5259"/>
    <cellStyle name="40% - Accent3 4 4 2 3" xfId="3929"/>
    <cellStyle name="40% - Accent3 4 4 3" xfId="1931"/>
    <cellStyle name="40% - Accent3 4 4 3 2" xfId="4594"/>
    <cellStyle name="40% - Accent3 4 4 4" xfId="3264"/>
    <cellStyle name="40% - Accent3 4 5" xfId="927"/>
    <cellStyle name="40% - Accent3 4 5 2" xfId="2264"/>
    <cellStyle name="40% - Accent3 4 5 2 2" xfId="4927"/>
    <cellStyle name="40% - Accent3 4 5 3" xfId="3597"/>
    <cellStyle name="40% - Accent3 4 6" xfId="1599"/>
    <cellStyle name="40% - Accent3 4 6 2" xfId="4262"/>
    <cellStyle name="40% - Accent3 4 7" xfId="2932"/>
    <cellStyle name="40% - Accent3 5" xfId="234"/>
    <cellStyle name="40% - Accent3 5 2" xfId="572"/>
    <cellStyle name="40% - Accent3 5 2 2" xfId="1266"/>
    <cellStyle name="40% - Accent3 5 2 2 2" xfId="2599"/>
    <cellStyle name="40% - Accent3 5 2 2 2 2" xfId="5262"/>
    <cellStyle name="40% - Accent3 5 2 2 3" xfId="3932"/>
    <cellStyle name="40% - Accent3 5 2 3" xfId="1934"/>
    <cellStyle name="40% - Accent3 5 2 3 2" xfId="4597"/>
    <cellStyle name="40% - Accent3 5 2 4" xfId="3267"/>
    <cellStyle name="40% - Accent3 5 3" xfId="930"/>
    <cellStyle name="40% - Accent3 5 3 2" xfId="2267"/>
    <cellStyle name="40% - Accent3 5 3 2 2" xfId="4930"/>
    <cellStyle name="40% - Accent3 5 3 3" xfId="3600"/>
    <cellStyle name="40% - Accent3 5 4" xfId="1602"/>
    <cellStyle name="40% - Accent3 5 4 2" xfId="4265"/>
    <cellStyle name="40% - Accent3 5 5" xfId="2935"/>
    <cellStyle name="40% - Accent3 6" xfId="235"/>
    <cellStyle name="40% - Accent3 6 2" xfId="573"/>
    <cellStyle name="40% - Accent3 6 2 2" xfId="1267"/>
    <cellStyle name="40% - Accent3 6 2 2 2" xfId="2600"/>
    <cellStyle name="40% - Accent3 6 2 2 2 2" xfId="5263"/>
    <cellStyle name="40% - Accent3 6 2 2 3" xfId="3933"/>
    <cellStyle name="40% - Accent3 6 2 3" xfId="1935"/>
    <cellStyle name="40% - Accent3 6 2 3 2" xfId="4598"/>
    <cellStyle name="40% - Accent3 6 2 4" xfId="3268"/>
    <cellStyle name="40% - Accent3 6 3" xfId="931"/>
    <cellStyle name="40% - Accent3 6 3 2" xfId="2268"/>
    <cellStyle name="40% - Accent3 6 3 2 2" xfId="4931"/>
    <cellStyle name="40% - Accent3 6 3 3" xfId="3601"/>
    <cellStyle name="40% - Accent3 6 4" xfId="1603"/>
    <cellStyle name="40% - Accent3 6 4 2" xfId="4266"/>
    <cellStyle name="40% - Accent3 6 5" xfId="2936"/>
    <cellStyle name="40% - Accent4 2" xfId="236"/>
    <cellStyle name="40% - Accent4 2 2" xfId="237"/>
    <cellStyle name="40% - Accent4 2 2 2" xfId="238"/>
    <cellStyle name="40% - Accent4 2 2 2 2" xfId="239"/>
    <cellStyle name="40% - Accent4 2 2 2 2 2" xfId="577"/>
    <cellStyle name="40% - Accent4 2 2 2 2 2 2" xfId="1271"/>
    <cellStyle name="40% - Accent4 2 2 2 2 2 2 2" xfId="2604"/>
    <cellStyle name="40% - Accent4 2 2 2 2 2 2 2 2" xfId="5267"/>
    <cellStyle name="40% - Accent4 2 2 2 2 2 2 3" xfId="3937"/>
    <cellStyle name="40% - Accent4 2 2 2 2 2 3" xfId="1939"/>
    <cellStyle name="40% - Accent4 2 2 2 2 2 3 2" xfId="4602"/>
    <cellStyle name="40% - Accent4 2 2 2 2 2 4" xfId="3272"/>
    <cellStyle name="40% - Accent4 2 2 2 2 3" xfId="935"/>
    <cellStyle name="40% - Accent4 2 2 2 2 3 2" xfId="2272"/>
    <cellStyle name="40% - Accent4 2 2 2 2 3 2 2" xfId="4935"/>
    <cellStyle name="40% - Accent4 2 2 2 2 3 3" xfId="3605"/>
    <cellStyle name="40% - Accent4 2 2 2 2 4" xfId="1607"/>
    <cellStyle name="40% - Accent4 2 2 2 2 4 2" xfId="4270"/>
    <cellStyle name="40% - Accent4 2 2 2 2 5" xfId="2940"/>
    <cellStyle name="40% - Accent4 2 2 2 3" xfId="240"/>
    <cellStyle name="40% - Accent4 2 2 2 3 2" xfId="578"/>
    <cellStyle name="40% - Accent4 2 2 2 3 2 2" xfId="1272"/>
    <cellStyle name="40% - Accent4 2 2 2 3 2 2 2" xfId="2605"/>
    <cellStyle name="40% - Accent4 2 2 2 3 2 2 2 2" xfId="5268"/>
    <cellStyle name="40% - Accent4 2 2 2 3 2 2 3" xfId="3938"/>
    <cellStyle name="40% - Accent4 2 2 2 3 2 3" xfId="1940"/>
    <cellStyle name="40% - Accent4 2 2 2 3 2 3 2" xfId="4603"/>
    <cellStyle name="40% - Accent4 2 2 2 3 2 4" xfId="3273"/>
    <cellStyle name="40% - Accent4 2 2 2 3 3" xfId="936"/>
    <cellStyle name="40% - Accent4 2 2 2 3 3 2" xfId="2273"/>
    <cellStyle name="40% - Accent4 2 2 2 3 3 2 2" xfId="4936"/>
    <cellStyle name="40% - Accent4 2 2 2 3 3 3" xfId="3606"/>
    <cellStyle name="40% - Accent4 2 2 2 3 4" xfId="1608"/>
    <cellStyle name="40% - Accent4 2 2 2 3 4 2" xfId="4271"/>
    <cellStyle name="40% - Accent4 2 2 2 3 5" xfId="2941"/>
    <cellStyle name="40% - Accent4 2 2 2 4" xfId="576"/>
    <cellStyle name="40% - Accent4 2 2 2 4 2" xfId="1270"/>
    <cellStyle name="40% - Accent4 2 2 2 4 2 2" xfId="2603"/>
    <cellStyle name="40% - Accent4 2 2 2 4 2 2 2" xfId="5266"/>
    <cellStyle name="40% - Accent4 2 2 2 4 2 3" xfId="3936"/>
    <cellStyle name="40% - Accent4 2 2 2 4 3" xfId="1938"/>
    <cellStyle name="40% - Accent4 2 2 2 4 3 2" xfId="4601"/>
    <cellStyle name="40% - Accent4 2 2 2 4 4" xfId="3271"/>
    <cellStyle name="40% - Accent4 2 2 2 5" xfId="934"/>
    <cellStyle name="40% - Accent4 2 2 2 5 2" xfId="2271"/>
    <cellStyle name="40% - Accent4 2 2 2 5 2 2" xfId="4934"/>
    <cellStyle name="40% - Accent4 2 2 2 5 3" xfId="3604"/>
    <cellStyle name="40% - Accent4 2 2 2 6" xfId="1606"/>
    <cellStyle name="40% - Accent4 2 2 2 6 2" xfId="4269"/>
    <cellStyle name="40% - Accent4 2 2 2 7" xfId="2939"/>
    <cellStyle name="40% - Accent4 2 2 3" xfId="241"/>
    <cellStyle name="40% - Accent4 2 2 3 2" xfId="579"/>
    <cellStyle name="40% - Accent4 2 2 3 2 2" xfId="1273"/>
    <cellStyle name="40% - Accent4 2 2 3 2 2 2" xfId="2606"/>
    <cellStyle name="40% - Accent4 2 2 3 2 2 2 2" xfId="5269"/>
    <cellStyle name="40% - Accent4 2 2 3 2 2 3" xfId="3939"/>
    <cellStyle name="40% - Accent4 2 2 3 2 3" xfId="1941"/>
    <cellStyle name="40% - Accent4 2 2 3 2 3 2" xfId="4604"/>
    <cellStyle name="40% - Accent4 2 2 3 2 4" xfId="3274"/>
    <cellStyle name="40% - Accent4 2 2 3 3" xfId="937"/>
    <cellStyle name="40% - Accent4 2 2 3 3 2" xfId="2274"/>
    <cellStyle name="40% - Accent4 2 2 3 3 2 2" xfId="4937"/>
    <cellStyle name="40% - Accent4 2 2 3 3 3" xfId="3607"/>
    <cellStyle name="40% - Accent4 2 2 3 4" xfId="1609"/>
    <cellStyle name="40% - Accent4 2 2 3 4 2" xfId="4272"/>
    <cellStyle name="40% - Accent4 2 2 3 5" xfId="2942"/>
    <cellStyle name="40% - Accent4 2 2 4" xfId="242"/>
    <cellStyle name="40% - Accent4 2 2 4 2" xfId="580"/>
    <cellStyle name="40% - Accent4 2 2 4 2 2" xfId="1274"/>
    <cellStyle name="40% - Accent4 2 2 4 2 2 2" xfId="2607"/>
    <cellStyle name="40% - Accent4 2 2 4 2 2 2 2" xfId="5270"/>
    <cellStyle name="40% - Accent4 2 2 4 2 2 3" xfId="3940"/>
    <cellStyle name="40% - Accent4 2 2 4 2 3" xfId="1942"/>
    <cellStyle name="40% - Accent4 2 2 4 2 3 2" xfId="4605"/>
    <cellStyle name="40% - Accent4 2 2 4 2 4" xfId="3275"/>
    <cellStyle name="40% - Accent4 2 2 4 3" xfId="938"/>
    <cellStyle name="40% - Accent4 2 2 4 3 2" xfId="2275"/>
    <cellStyle name="40% - Accent4 2 2 4 3 2 2" xfId="4938"/>
    <cellStyle name="40% - Accent4 2 2 4 3 3" xfId="3608"/>
    <cellStyle name="40% - Accent4 2 2 4 4" xfId="1610"/>
    <cellStyle name="40% - Accent4 2 2 4 4 2" xfId="4273"/>
    <cellStyle name="40% - Accent4 2 2 4 5" xfId="2943"/>
    <cellStyle name="40% - Accent4 2 2 5" xfId="575"/>
    <cellStyle name="40% - Accent4 2 2 5 2" xfId="1269"/>
    <cellStyle name="40% - Accent4 2 2 5 2 2" xfId="2602"/>
    <cellStyle name="40% - Accent4 2 2 5 2 2 2" xfId="5265"/>
    <cellStyle name="40% - Accent4 2 2 5 2 3" xfId="3935"/>
    <cellStyle name="40% - Accent4 2 2 5 3" xfId="1937"/>
    <cellStyle name="40% - Accent4 2 2 5 3 2" xfId="4600"/>
    <cellStyle name="40% - Accent4 2 2 5 4" xfId="3270"/>
    <cellStyle name="40% - Accent4 2 2 6" xfId="933"/>
    <cellStyle name="40% - Accent4 2 2 6 2" xfId="2270"/>
    <cellStyle name="40% - Accent4 2 2 6 2 2" xfId="4933"/>
    <cellStyle name="40% - Accent4 2 2 6 3" xfId="3603"/>
    <cellStyle name="40% - Accent4 2 2 7" xfId="1605"/>
    <cellStyle name="40% - Accent4 2 2 7 2" xfId="4268"/>
    <cellStyle name="40% - Accent4 2 2 8" xfId="2938"/>
    <cellStyle name="40% - Accent4 2 3" xfId="243"/>
    <cellStyle name="40% - Accent4 2 3 2" xfId="244"/>
    <cellStyle name="40% - Accent4 2 3 2 2" xfId="582"/>
    <cellStyle name="40% - Accent4 2 3 2 2 2" xfId="1276"/>
    <cellStyle name="40% - Accent4 2 3 2 2 2 2" xfId="2609"/>
    <cellStyle name="40% - Accent4 2 3 2 2 2 2 2" xfId="5272"/>
    <cellStyle name="40% - Accent4 2 3 2 2 2 3" xfId="3942"/>
    <cellStyle name="40% - Accent4 2 3 2 2 3" xfId="1944"/>
    <cellStyle name="40% - Accent4 2 3 2 2 3 2" xfId="4607"/>
    <cellStyle name="40% - Accent4 2 3 2 2 4" xfId="3277"/>
    <cellStyle name="40% - Accent4 2 3 2 3" xfId="940"/>
    <cellStyle name="40% - Accent4 2 3 2 3 2" xfId="2277"/>
    <cellStyle name="40% - Accent4 2 3 2 3 2 2" xfId="4940"/>
    <cellStyle name="40% - Accent4 2 3 2 3 3" xfId="3610"/>
    <cellStyle name="40% - Accent4 2 3 2 4" xfId="1612"/>
    <cellStyle name="40% - Accent4 2 3 2 4 2" xfId="4275"/>
    <cellStyle name="40% - Accent4 2 3 2 5" xfId="2945"/>
    <cellStyle name="40% - Accent4 2 3 3" xfId="245"/>
    <cellStyle name="40% - Accent4 2 3 3 2" xfId="583"/>
    <cellStyle name="40% - Accent4 2 3 3 2 2" xfId="1277"/>
    <cellStyle name="40% - Accent4 2 3 3 2 2 2" xfId="2610"/>
    <cellStyle name="40% - Accent4 2 3 3 2 2 2 2" xfId="5273"/>
    <cellStyle name="40% - Accent4 2 3 3 2 2 3" xfId="3943"/>
    <cellStyle name="40% - Accent4 2 3 3 2 3" xfId="1945"/>
    <cellStyle name="40% - Accent4 2 3 3 2 3 2" xfId="4608"/>
    <cellStyle name="40% - Accent4 2 3 3 2 4" xfId="3278"/>
    <cellStyle name="40% - Accent4 2 3 3 3" xfId="941"/>
    <cellStyle name="40% - Accent4 2 3 3 3 2" xfId="2278"/>
    <cellStyle name="40% - Accent4 2 3 3 3 2 2" xfId="4941"/>
    <cellStyle name="40% - Accent4 2 3 3 3 3" xfId="3611"/>
    <cellStyle name="40% - Accent4 2 3 3 4" xfId="1613"/>
    <cellStyle name="40% - Accent4 2 3 3 4 2" xfId="4276"/>
    <cellStyle name="40% - Accent4 2 3 3 5" xfId="2946"/>
    <cellStyle name="40% - Accent4 2 3 4" xfId="581"/>
    <cellStyle name="40% - Accent4 2 3 4 2" xfId="1275"/>
    <cellStyle name="40% - Accent4 2 3 4 2 2" xfId="2608"/>
    <cellStyle name="40% - Accent4 2 3 4 2 2 2" xfId="5271"/>
    <cellStyle name="40% - Accent4 2 3 4 2 3" xfId="3941"/>
    <cellStyle name="40% - Accent4 2 3 4 3" xfId="1943"/>
    <cellStyle name="40% - Accent4 2 3 4 3 2" xfId="4606"/>
    <cellStyle name="40% - Accent4 2 3 4 4" xfId="3276"/>
    <cellStyle name="40% - Accent4 2 3 5" xfId="939"/>
    <cellStyle name="40% - Accent4 2 3 5 2" xfId="2276"/>
    <cellStyle name="40% - Accent4 2 3 5 2 2" xfId="4939"/>
    <cellStyle name="40% - Accent4 2 3 5 3" xfId="3609"/>
    <cellStyle name="40% - Accent4 2 3 6" xfId="1611"/>
    <cellStyle name="40% - Accent4 2 3 6 2" xfId="4274"/>
    <cellStyle name="40% - Accent4 2 3 7" xfId="2944"/>
    <cellStyle name="40% - Accent4 2 4" xfId="246"/>
    <cellStyle name="40% - Accent4 2 4 2" xfId="584"/>
    <cellStyle name="40% - Accent4 2 4 2 2" xfId="1278"/>
    <cellStyle name="40% - Accent4 2 4 2 2 2" xfId="2611"/>
    <cellStyle name="40% - Accent4 2 4 2 2 2 2" xfId="5274"/>
    <cellStyle name="40% - Accent4 2 4 2 2 3" xfId="3944"/>
    <cellStyle name="40% - Accent4 2 4 2 3" xfId="1946"/>
    <cellStyle name="40% - Accent4 2 4 2 3 2" xfId="4609"/>
    <cellStyle name="40% - Accent4 2 4 2 4" xfId="3279"/>
    <cellStyle name="40% - Accent4 2 4 3" xfId="942"/>
    <cellStyle name="40% - Accent4 2 4 3 2" xfId="2279"/>
    <cellStyle name="40% - Accent4 2 4 3 2 2" xfId="4942"/>
    <cellStyle name="40% - Accent4 2 4 3 3" xfId="3612"/>
    <cellStyle name="40% - Accent4 2 4 4" xfId="1614"/>
    <cellStyle name="40% - Accent4 2 4 4 2" xfId="4277"/>
    <cellStyle name="40% - Accent4 2 4 5" xfId="2947"/>
    <cellStyle name="40% - Accent4 2 5" xfId="247"/>
    <cellStyle name="40% - Accent4 2 5 2" xfId="585"/>
    <cellStyle name="40% - Accent4 2 5 2 2" xfId="1279"/>
    <cellStyle name="40% - Accent4 2 5 2 2 2" xfId="2612"/>
    <cellStyle name="40% - Accent4 2 5 2 2 2 2" xfId="5275"/>
    <cellStyle name="40% - Accent4 2 5 2 2 3" xfId="3945"/>
    <cellStyle name="40% - Accent4 2 5 2 3" xfId="1947"/>
    <cellStyle name="40% - Accent4 2 5 2 3 2" xfId="4610"/>
    <cellStyle name="40% - Accent4 2 5 2 4" xfId="3280"/>
    <cellStyle name="40% - Accent4 2 5 3" xfId="943"/>
    <cellStyle name="40% - Accent4 2 5 3 2" xfId="2280"/>
    <cellStyle name="40% - Accent4 2 5 3 2 2" xfId="4943"/>
    <cellStyle name="40% - Accent4 2 5 3 3" xfId="3613"/>
    <cellStyle name="40% - Accent4 2 5 4" xfId="1615"/>
    <cellStyle name="40% - Accent4 2 5 4 2" xfId="4278"/>
    <cellStyle name="40% - Accent4 2 5 5" xfId="2948"/>
    <cellStyle name="40% - Accent4 2 6" xfId="574"/>
    <cellStyle name="40% - Accent4 2 6 2" xfId="1268"/>
    <cellStyle name="40% - Accent4 2 6 2 2" xfId="2601"/>
    <cellStyle name="40% - Accent4 2 6 2 2 2" xfId="5264"/>
    <cellStyle name="40% - Accent4 2 6 2 3" xfId="3934"/>
    <cellStyle name="40% - Accent4 2 6 3" xfId="1936"/>
    <cellStyle name="40% - Accent4 2 6 3 2" xfId="4599"/>
    <cellStyle name="40% - Accent4 2 6 4" xfId="3269"/>
    <cellStyle name="40% - Accent4 2 7" xfId="932"/>
    <cellStyle name="40% - Accent4 2 7 2" xfId="2269"/>
    <cellStyle name="40% - Accent4 2 7 2 2" xfId="4932"/>
    <cellStyle name="40% - Accent4 2 7 3" xfId="3602"/>
    <cellStyle name="40% - Accent4 2 8" xfId="1604"/>
    <cellStyle name="40% - Accent4 2 8 2" xfId="4267"/>
    <cellStyle name="40% - Accent4 2 9" xfId="2937"/>
    <cellStyle name="40% - Accent4 3" xfId="248"/>
    <cellStyle name="40% - Accent4 3 2" xfId="249"/>
    <cellStyle name="40% - Accent4 3 2 2" xfId="250"/>
    <cellStyle name="40% - Accent4 3 2 2 2" xfId="588"/>
    <cellStyle name="40% - Accent4 3 2 2 2 2" xfId="1282"/>
    <cellStyle name="40% - Accent4 3 2 2 2 2 2" xfId="2615"/>
    <cellStyle name="40% - Accent4 3 2 2 2 2 2 2" xfId="5278"/>
    <cellStyle name="40% - Accent4 3 2 2 2 2 3" xfId="3948"/>
    <cellStyle name="40% - Accent4 3 2 2 2 3" xfId="1950"/>
    <cellStyle name="40% - Accent4 3 2 2 2 3 2" xfId="4613"/>
    <cellStyle name="40% - Accent4 3 2 2 2 4" xfId="3283"/>
    <cellStyle name="40% - Accent4 3 2 2 3" xfId="946"/>
    <cellStyle name="40% - Accent4 3 2 2 3 2" xfId="2283"/>
    <cellStyle name="40% - Accent4 3 2 2 3 2 2" xfId="4946"/>
    <cellStyle name="40% - Accent4 3 2 2 3 3" xfId="3616"/>
    <cellStyle name="40% - Accent4 3 2 2 4" xfId="1618"/>
    <cellStyle name="40% - Accent4 3 2 2 4 2" xfId="4281"/>
    <cellStyle name="40% - Accent4 3 2 2 5" xfId="2951"/>
    <cellStyle name="40% - Accent4 3 2 3" xfId="251"/>
    <cellStyle name="40% - Accent4 3 2 3 2" xfId="589"/>
    <cellStyle name="40% - Accent4 3 2 3 2 2" xfId="1283"/>
    <cellStyle name="40% - Accent4 3 2 3 2 2 2" xfId="2616"/>
    <cellStyle name="40% - Accent4 3 2 3 2 2 2 2" xfId="5279"/>
    <cellStyle name="40% - Accent4 3 2 3 2 2 3" xfId="3949"/>
    <cellStyle name="40% - Accent4 3 2 3 2 3" xfId="1951"/>
    <cellStyle name="40% - Accent4 3 2 3 2 3 2" xfId="4614"/>
    <cellStyle name="40% - Accent4 3 2 3 2 4" xfId="3284"/>
    <cellStyle name="40% - Accent4 3 2 3 3" xfId="947"/>
    <cellStyle name="40% - Accent4 3 2 3 3 2" xfId="2284"/>
    <cellStyle name="40% - Accent4 3 2 3 3 2 2" xfId="4947"/>
    <cellStyle name="40% - Accent4 3 2 3 3 3" xfId="3617"/>
    <cellStyle name="40% - Accent4 3 2 3 4" xfId="1619"/>
    <cellStyle name="40% - Accent4 3 2 3 4 2" xfId="4282"/>
    <cellStyle name="40% - Accent4 3 2 3 5" xfId="2952"/>
    <cellStyle name="40% - Accent4 3 2 4" xfId="587"/>
    <cellStyle name="40% - Accent4 3 2 4 2" xfId="1281"/>
    <cellStyle name="40% - Accent4 3 2 4 2 2" xfId="2614"/>
    <cellStyle name="40% - Accent4 3 2 4 2 2 2" xfId="5277"/>
    <cellStyle name="40% - Accent4 3 2 4 2 3" xfId="3947"/>
    <cellStyle name="40% - Accent4 3 2 4 3" xfId="1949"/>
    <cellStyle name="40% - Accent4 3 2 4 3 2" xfId="4612"/>
    <cellStyle name="40% - Accent4 3 2 4 4" xfId="3282"/>
    <cellStyle name="40% - Accent4 3 2 5" xfId="945"/>
    <cellStyle name="40% - Accent4 3 2 5 2" xfId="2282"/>
    <cellStyle name="40% - Accent4 3 2 5 2 2" xfId="4945"/>
    <cellStyle name="40% - Accent4 3 2 5 3" xfId="3615"/>
    <cellStyle name="40% - Accent4 3 2 6" xfId="1617"/>
    <cellStyle name="40% - Accent4 3 2 6 2" xfId="4280"/>
    <cellStyle name="40% - Accent4 3 2 7" xfId="2950"/>
    <cellStyle name="40% - Accent4 3 3" xfId="252"/>
    <cellStyle name="40% - Accent4 3 3 2" xfId="590"/>
    <cellStyle name="40% - Accent4 3 3 2 2" xfId="1284"/>
    <cellStyle name="40% - Accent4 3 3 2 2 2" xfId="2617"/>
    <cellStyle name="40% - Accent4 3 3 2 2 2 2" xfId="5280"/>
    <cellStyle name="40% - Accent4 3 3 2 2 3" xfId="3950"/>
    <cellStyle name="40% - Accent4 3 3 2 3" xfId="1952"/>
    <cellStyle name="40% - Accent4 3 3 2 3 2" xfId="4615"/>
    <cellStyle name="40% - Accent4 3 3 2 4" xfId="3285"/>
    <cellStyle name="40% - Accent4 3 3 3" xfId="948"/>
    <cellStyle name="40% - Accent4 3 3 3 2" xfId="2285"/>
    <cellStyle name="40% - Accent4 3 3 3 2 2" xfId="4948"/>
    <cellStyle name="40% - Accent4 3 3 3 3" xfId="3618"/>
    <cellStyle name="40% - Accent4 3 3 4" xfId="1620"/>
    <cellStyle name="40% - Accent4 3 3 4 2" xfId="4283"/>
    <cellStyle name="40% - Accent4 3 3 5" xfId="2953"/>
    <cellStyle name="40% - Accent4 3 4" xfId="253"/>
    <cellStyle name="40% - Accent4 3 4 2" xfId="591"/>
    <cellStyle name="40% - Accent4 3 4 2 2" xfId="1285"/>
    <cellStyle name="40% - Accent4 3 4 2 2 2" xfId="2618"/>
    <cellStyle name="40% - Accent4 3 4 2 2 2 2" xfId="5281"/>
    <cellStyle name="40% - Accent4 3 4 2 2 3" xfId="3951"/>
    <cellStyle name="40% - Accent4 3 4 2 3" xfId="1953"/>
    <cellStyle name="40% - Accent4 3 4 2 3 2" xfId="4616"/>
    <cellStyle name="40% - Accent4 3 4 2 4" xfId="3286"/>
    <cellStyle name="40% - Accent4 3 4 3" xfId="949"/>
    <cellStyle name="40% - Accent4 3 4 3 2" xfId="2286"/>
    <cellStyle name="40% - Accent4 3 4 3 2 2" xfId="4949"/>
    <cellStyle name="40% - Accent4 3 4 3 3" xfId="3619"/>
    <cellStyle name="40% - Accent4 3 4 4" xfId="1621"/>
    <cellStyle name="40% - Accent4 3 4 4 2" xfId="4284"/>
    <cellStyle name="40% - Accent4 3 4 5" xfId="2954"/>
    <cellStyle name="40% - Accent4 3 5" xfId="586"/>
    <cellStyle name="40% - Accent4 3 5 2" xfId="1280"/>
    <cellStyle name="40% - Accent4 3 5 2 2" xfId="2613"/>
    <cellStyle name="40% - Accent4 3 5 2 2 2" xfId="5276"/>
    <cellStyle name="40% - Accent4 3 5 2 3" xfId="3946"/>
    <cellStyle name="40% - Accent4 3 5 3" xfId="1948"/>
    <cellStyle name="40% - Accent4 3 5 3 2" xfId="4611"/>
    <cellStyle name="40% - Accent4 3 5 4" xfId="3281"/>
    <cellStyle name="40% - Accent4 3 6" xfId="944"/>
    <cellStyle name="40% - Accent4 3 6 2" xfId="2281"/>
    <cellStyle name="40% - Accent4 3 6 2 2" xfId="4944"/>
    <cellStyle name="40% - Accent4 3 6 3" xfId="3614"/>
    <cellStyle name="40% - Accent4 3 7" xfId="1616"/>
    <cellStyle name="40% - Accent4 3 7 2" xfId="4279"/>
    <cellStyle name="40% - Accent4 3 8" xfId="2949"/>
    <cellStyle name="40% - Accent4 4" xfId="254"/>
    <cellStyle name="40% - Accent4 4 2" xfId="255"/>
    <cellStyle name="40% - Accent4 4 2 2" xfId="593"/>
    <cellStyle name="40% - Accent4 4 2 2 2" xfId="1287"/>
    <cellStyle name="40% - Accent4 4 2 2 2 2" xfId="2620"/>
    <cellStyle name="40% - Accent4 4 2 2 2 2 2" xfId="5283"/>
    <cellStyle name="40% - Accent4 4 2 2 2 3" xfId="3953"/>
    <cellStyle name="40% - Accent4 4 2 2 3" xfId="1955"/>
    <cellStyle name="40% - Accent4 4 2 2 3 2" xfId="4618"/>
    <cellStyle name="40% - Accent4 4 2 2 4" xfId="3288"/>
    <cellStyle name="40% - Accent4 4 2 3" xfId="951"/>
    <cellStyle name="40% - Accent4 4 2 3 2" xfId="2288"/>
    <cellStyle name="40% - Accent4 4 2 3 2 2" xfId="4951"/>
    <cellStyle name="40% - Accent4 4 2 3 3" xfId="3621"/>
    <cellStyle name="40% - Accent4 4 2 4" xfId="1623"/>
    <cellStyle name="40% - Accent4 4 2 4 2" xfId="4286"/>
    <cellStyle name="40% - Accent4 4 2 5" xfId="2956"/>
    <cellStyle name="40% - Accent4 4 3" xfId="256"/>
    <cellStyle name="40% - Accent4 4 3 2" xfId="594"/>
    <cellStyle name="40% - Accent4 4 3 2 2" xfId="1288"/>
    <cellStyle name="40% - Accent4 4 3 2 2 2" xfId="2621"/>
    <cellStyle name="40% - Accent4 4 3 2 2 2 2" xfId="5284"/>
    <cellStyle name="40% - Accent4 4 3 2 2 3" xfId="3954"/>
    <cellStyle name="40% - Accent4 4 3 2 3" xfId="1956"/>
    <cellStyle name="40% - Accent4 4 3 2 3 2" xfId="4619"/>
    <cellStyle name="40% - Accent4 4 3 2 4" xfId="3289"/>
    <cellStyle name="40% - Accent4 4 3 3" xfId="952"/>
    <cellStyle name="40% - Accent4 4 3 3 2" xfId="2289"/>
    <cellStyle name="40% - Accent4 4 3 3 2 2" xfId="4952"/>
    <cellStyle name="40% - Accent4 4 3 3 3" xfId="3622"/>
    <cellStyle name="40% - Accent4 4 3 4" xfId="1624"/>
    <cellStyle name="40% - Accent4 4 3 4 2" xfId="4287"/>
    <cellStyle name="40% - Accent4 4 3 5" xfId="2957"/>
    <cellStyle name="40% - Accent4 4 4" xfId="592"/>
    <cellStyle name="40% - Accent4 4 4 2" xfId="1286"/>
    <cellStyle name="40% - Accent4 4 4 2 2" xfId="2619"/>
    <cellStyle name="40% - Accent4 4 4 2 2 2" xfId="5282"/>
    <cellStyle name="40% - Accent4 4 4 2 3" xfId="3952"/>
    <cellStyle name="40% - Accent4 4 4 3" xfId="1954"/>
    <cellStyle name="40% - Accent4 4 4 3 2" xfId="4617"/>
    <cellStyle name="40% - Accent4 4 4 4" xfId="3287"/>
    <cellStyle name="40% - Accent4 4 5" xfId="950"/>
    <cellStyle name="40% - Accent4 4 5 2" xfId="2287"/>
    <cellStyle name="40% - Accent4 4 5 2 2" xfId="4950"/>
    <cellStyle name="40% - Accent4 4 5 3" xfId="3620"/>
    <cellStyle name="40% - Accent4 4 6" xfId="1622"/>
    <cellStyle name="40% - Accent4 4 6 2" xfId="4285"/>
    <cellStyle name="40% - Accent4 4 7" xfId="2955"/>
    <cellStyle name="40% - Accent4 5" xfId="257"/>
    <cellStyle name="40% - Accent4 5 2" xfId="595"/>
    <cellStyle name="40% - Accent4 5 2 2" xfId="1289"/>
    <cellStyle name="40% - Accent4 5 2 2 2" xfId="2622"/>
    <cellStyle name="40% - Accent4 5 2 2 2 2" xfId="5285"/>
    <cellStyle name="40% - Accent4 5 2 2 3" xfId="3955"/>
    <cellStyle name="40% - Accent4 5 2 3" xfId="1957"/>
    <cellStyle name="40% - Accent4 5 2 3 2" xfId="4620"/>
    <cellStyle name="40% - Accent4 5 2 4" xfId="3290"/>
    <cellStyle name="40% - Accent4 5 3" xfId="953"/>
    <cellStyle name="40% - Accent4 5 3 2" xfId="2290"/>
    <cellStyle name="40% - Accent4 5 3 2 2" xfId="4953"/>
    <cellStyle name="40% - Accent4 5 3 3" xfId="3623"/>
    <cellStyle name="40% - Accent4 5 4" xfId="1625"/>
    <cellStyle name="40% - Accent4 5 4 2" xfId="4288"/>
    <cellStyle name="40% - Accent4 5 5" xfId="2958"/>
    <cellStyle name="40% - Accent4 6" xfId="258"/>
    <cellStyle name="40% - Accent4 6 2" xfId="596"/>
    <cellStyle name="40% - Accent4 6 2 2" xfId="1290"/>
    <cellStyle name="40% - Accent4 6 2 2 2" xfId="2623"/>
    <cellStyle name="40% - Accent4 6 2 2 2 2" xfId="5286"/>
    <cellStyle name="40% - Accent4 6 2 2 3" xfId="3956"/>
    <cellStyle name="40% - Accent4 6 2 3" xfId="1958"/>
    <cellStyle name="40% - Accent4 6 2 3 2" xfId="4621"/>
    <cellStyle name="40% - Accent4 6 2 4" xfId="3291"/>
    <cellStyle name="40% - Accent4 6 3" xfId="954"/>
    <cellStyle name="40% - Accent4 6 3 2" xfId="2291"/>
    <cellStyle name="40% - Accent4 6 3 2 2" xfId="4954"/>
    <cellStyle name="40% - Accent4 6 3 3" xfId="3624"/>
    <cellStyle name="40% - Accent4 6 4" xfId="1626"/>
    <cellStyle name="40% - Accent4 6 4 2" xfId="4289"/>
    <cellStyle name="40% - Accent4 6 5" xfId="2959"/>
    <cellStyle name="40% - Accent5 2" xfId="259"/>
    <cellStyle name="40% - Accent5 2 2" xfId="260"/>
    <cellStyle name="40% - Accent5 2 2 2" xfId="261"/>
    <cellStyle name="40% - Accent5 2 2 2 2" xfId="262"/>
    <cellStyle name="40% - Accent5 2 2 2 2 2" xfId="600"/>
    <cellStyle name="40% - Accent5 2 2 2 2 2 2" xfId="1294"/>
    <cellStyle name="40% - Accent5 2 2 2 2 2 2 2" xfId="2627"/>
    <cellStyle name="40% - Accent5 2 2 2 2 2 2 2 2" xfId="5290"/>
    <cellStyle name="40% - Accent5 2 2 2 2 2 2 3" xfId="3960"/>
    <cellStyle name="40% - Accent5 2 2 2 2 2 3" xfId="1962"/>
    <cellStyle name="40% - Accent5 2 2 2 2 2 3 2" xfId="4625"/>
    <cellStyle name="40% - Accent5 2 2 2 2 2 4" xfId="3295"/>
    <cellStyle name="40% - Accent5 2 2 2 2 3" xfId="958"/>
    <cellStyle name="40% - Accent5 2 2 2 2 3 2" xfId="2295"/>
    <cellStyle name="40% - Accent5 2 2 2 2 3 2 2" xfId="4958"/>
    <cellStyle name="40% - Accent5 2 2 2 2 3 3" xfId="3628"/>
    <cellStyle name="40% - Accent5 2 2 2 2 4" xfId="1630"/>
    <cellStyle name="40% - Accent5 2 2 2 2 4 2" xfId="4293"/>
    <cellStyle name="40% - Accent5 2 2 2 2 5" xfId="2963"/>
    <cellStyle name="40% - Accent5 2 2 2 3" xfId="263"/>
    <cellStyle name="40% - Accent5 2 2 2 3 2" xfId="601"/>
    <cellStyle name="40% - Accent5 2 2 2 3 2 2" xfId="1295"/>
    <cellStyle name="40% - Accent5 2 2 2 3 2 2 2" xfId="2628"/>
    <cellStyle name="40% - Accent5 2 2 2 3 2 2 2 2" xfId="5291"/>
    <cellStyle name="40% - Accent5 2 2 2 3 2 2 3" xfId="3961"/>
    <cellStyle name="40% - Accent5 2 2 2 3 2 3" xfId="1963"/>
    <cellStyle name="40% - Accent5 2 2 2 3 2 3 2" xfId="4626"/>
    <cellStyle name="40% - Accent5 2 2 2 3 2 4" xfId="3296"/>
    <cellStyle name="40% - Accent5 2 2 2 3 3" xfId="959"/>
    <cellStyle name="40% - Accent5 2 2 2 3 3 2" xfId="2296"/>
    <cellStyle name="40% - Accent5 2 2 2 3 3 2 2" xfId="4959"/>
    <cellStyle name="40% - Accent5 2 2 2 3 3 3" xfId="3629"/>
    <cellStyle name="40% - Accent5 2 2 2 3 4" xfId="1631"/>
    <cellStyle name="40% - Accent5 2 2 2 3 4 2" xfId="4294"/>
    <cellStyle name="40% - Accent5 2 2 2 3 5" xfId="2964"/>
    <cellStyle name="40% - Accent5 2 2 2 4" xfId="599"/>
    <cellStyle name="40% - Accent5 2 2 2 4 2" xfId="1293"/>
    <cellStyle name="40% - Accent5 2 2 2 4 2 2" xfId="2626"/>
    <cellStyle name="40% - Accent5 2 2 2 4 2 2 2" xfId="5289"/>
    <cellStyle name="40% - Accent5 2 2 2 4 2 3" xfId="3959"/>
    <cellStyle name="40% - Accent5 2 2 2 4 3" xfId="1961"/>
    <cellStyle name="40% - Accent5 2 2 2 4 3 2" xfId="4624"/>
    <cellStyle name="40% - Accent5 2 2 2 4 4" xfId="3294"/>
    <cellStyle name="40% - Accent5 2 2 2 5" xfId="957"/>
    <cellStyle name="40% - Accent5 2 2 2 5 2" xfId="2294"/>
    <cellStyle name="40% - Accent5 2 2 2 5 2 2" xfId="4957"/>
    <cellStyle name="40% - Accent5 2 2 2 5 3" xfId="3627"/>
    <cellStyle name="40% - Accent5 2 2 2 6" xfId="1629"/>
    <cellStyle name="40% - Accent5 2 2 2 6 2" xfId="4292"/>
    <cellStyle name="40% - Accent5 2 2 2 7" xfId="2962"/>
    <cellStyle name="40% - Accent5 2 2 3" xfId="264"/>
    <cellStyle name="40% - Accent5 2 2 3 2" xfId="602"/>
    <cellStyle name="40% - Accent5 2 2 3 2 2" xfId="1296"/>
    <cellStyle name="40% - Accent5 2 2 3 2 2 2" xfId="2629"/>
    <cellStyle name="40% - Accent5 2 2 3 2 2 2 2" xfId="5292"/>
    <cellStyle name="40% - Accent5 2 2 3 2 2 3" xfId="3962"/>
    <cellStyle name="40% - Accent5 2 2 3 2 3" xfId="1964"/>
    <cellStyle name="40% - Accent5 2 2 3 2 3 2" xfId="4627"/>
    <cellStyle name="40% - Accent5 2 2 3 2 4" xfId="3297"/>
    <cellStyle name="40% - Accent5 2 2 3 3" xfId="960"/>
    <cellStyle name="40% - Accent5 2 2 3 3 2" xfId="2297"/>
    <cellStyle name="40% - Accent5 2 2 3 3 2 2" xfId="4960"/>
    <cellStyle name="40% - Accent5 2 2 3 3 3" xfId="3630"/>
    <cellStyle name="40% - Accent5 2 2 3 4" xfId="1632"/>
    <cellStyle name="40% - Accent5 2 2 3 4 2" xfId="4295"/>
    <cellStyle name="40% - Accent5 2 2 3 5" xfId="2965"/>
    <cellStyle name="40% - Accent5 2 2 4" xfId="265"/>
    <cellStyle name="40% - Accent5 2 2 4 2" xfId="603"/>
    <cellStyle name="40% - Accent5 2 2 4 2 2" xfId="1297"/>
    <cellStyle name="40% - Accent5 2 2 4 2 2 2" xfId="2630"/>
    <cellStyle name="40% - Accent5 2 2 4 2 2 2 2" xfId="5293"/>
    <cellStyle name="40% - Accent5 2 2 4 2 2 3" xfId="3963"/>
    <cellStyle name="40% - Accent5 2 2 4 2 3" xfId="1965"/>
    <cellStyle name="40% - Accent5 2 2 4 2 3 2" xfId="4628"/>
    <cellStyle name="40% - Accent5 2 2 4 2 4" xfId="3298"/>
    <cellStyle name="40% - Accent5 2 2 4 3" xfId="961"/>
    <cellStyle name="40% - Accent5 2 2 4 3 2" xfId="2298"/>
    <cellStyle name="40% - Accent5 2 2 4 3 2 2" xfId="4961"/>
    <cellStyle name="40% - Accent5 2 2 4 3 3" xfId="3631"/>
    <cellStyle name="40% - Accent5 2 2 4 4" xfId="1633"/>
    <cellStyle name="40% - Accent5 2 2 4 4 2" xfId="4296"/>
    <cellStyle name="40% - Accent5 2 2 4 5" xfId="2966"/>
    <cellStyle name="40% - Accent5 2 2 5" xfId="598"/>
    <cellStyle name="40% - Accent5 2 2 5 2" xfId="1292"/>
    <cellStyle name="40% - Accent5 2 2 5 2 2" xfId="2625"/>
    <cellStyle name="40% - Accent5 2 2 5 2 2 2" xfId="5288"/>
    <cellStyle name="40% - Accent5 2 2 5 2 3" xfId="3958"/>
    <cellStyle name="40% - Accent5 2 2 5 3" xfId="1960"/>
    <cellStyle name="40% - Accent5 2 2 5 3 2" xfId="4623"/>
    <cellStyle name="40% - Accent5 2 2 5 4" xfId="3293"/>
    <cellStyle name="40% - Accent5 2 2 6" xfId="956"/>
    <cellStyle name="40% - Accent5 2 2 6 2" xfId="2293"/>
    <cellStyle name="40% - Accent5 2 2 6 2 2" xfId="4956"/>
    <cellStyle name="40% - Accent5 2 2 6 3" xfId="3626"/>
    <cellStyle name="40% - Accent5 2 2 7" xfId="1628"/>
    <cellStyle name="40% - Accent5 2 2 7 2" xfId="4291"/>
    <cellStyle name="40% - Accent5 2 2 8" xfId="2961"/>
    <cellStyle name="40% - Accent5 2 3" xfId="266"/>
    <cellStyle name="40% - Accent5 2 3 2" xfId="267"/>
    <cellStyle name="40% - Accent5 2 3 2 2" xfId="605"/>
    <cellStyle name="40% - Accent5 2 3 2 2 2" xfId="1299"/>
    <cellStyle name="40% - Accent5 2 3 2 2 2 2" xfId="2632"/>
    <cellStyle name="40% - Accent5 2 3 2 2 2 2 2" xfId="5295"/>
    <cellStyle name="40% - Accent5 2 3 2 2 2 3" xfId="3965"/>
    <cellStyle name="40% - Accent5 2 3 2 2 3" xfId="1967"/>
    <cellStyle name="40% - Accent5 2 3 2 2 3 2" xfId="4630"/>
    <cellStyle name="40% - Accent5 2 3 2 2 4" xfId="3300"/>
    <cellStyle name="40% - Accent5 2 3 2 3" xfId="963"/>
    <cellStyle name="40% - Accent5 2 3 2 3 2" xfId="2300"/>
    <cellStyle name="40% - Accent5 2 3 2 3 2 2" xfId="4963"/>
    <cellStyle name="40% - Accent5 2 3 2 3 3" xfId="3633"/>
    <cellStyle name="40% - Accent5 2 3 2 4" xfId="1635"/>
    <cellStyle name="40% - Accent5 2 3 2 4 2" xfId="4298"/>
    <cellStyle name="40% - Accent5 2 3 2 5" xfId="2968"/>
    <cellStyle name="40% - Accent5 2 3 3" xfId="268"/>
    <cellStyle name="40% - Accent5 2 3 3 2" xfId="606"/>
    <cellStyle name="40% - Accent5 2 3 3 2 2" xfId="1300"/>
    <cellStyle name="40% - Accent5 2 3 3 2 2 2" xfId="2633"/>
    <cellStyle name="40% - Accent5 2 3 3 2 2 2 2" xfId="5296"/>
    <cellStyle name="40% - Accent5 2 3 3 2 2 3" xfId="3966"/>
    <cellStyle name="40% - Accent5 2 3 3 2 3" xfId="1968"/>
    <cellStyle name="40% - Accent5 2 3 3 2 3 2" xfId="4631"/>
    <cellStyle name="40% - Accent5 2 3 3 2 4" xfId="3301"/>
    <cellStyle name="40% - Accent5 2 3 3 3" xfId="964"/>
    <cellStyle name="40% - Accent5 2 3 3 3 2" xfId="2301"/>
    <cellStyle name="40% - Accent5 2 3 3 3 2 2" xfId="4964"/>
    <cellStyle name="40% - Accent5 2 3 3 3 3" xfId="3634"/>
    <cellStyle name="40% - Accent5 2 3 3 4" xfId="1636"/>
    <cellStyle name="40% - Accent5 2 3 3 4 2" xfId="4299"/>
    <cellStyle name="40% - Accent5 2 3 3 5" xfId="2969"/>
    <cellStyle name="40% - Accent5 2 3 4" xfId="604"/>
    <cellStyle name="40% - Accent5 2 3 4 2" xfId="1298"/>
    <cellStyle name="40% - Accent5 2 3 4 2 2" xfId="2631"/>
    <cellStyle name="40% - Accent5 2 3 4 2 2 2" xfId="5294"/>
    <cellStyle name="40% - Accent5 2 3 4 2 3" xfId="3964"/>
    <cellStyle name="40% - Accent5 2 3 4 3" xfId="1966"/>
    <cellStyle name="40% - Accent5 2 3 4 3 2" xfId="4629"/>
    <cellStyle name="40% - Accent5 2 3 4 4" xfId="3299"/>
    <cellStyle name="40% - Accent5 2 3 5" xfId="962"/>
    <cellStyle name="40% - Accent5 2 3 5 2" xfId="2299"/>
    <cellStyle name="40% - Accent5 2 3 5 2 2" xfId="4962"/>
    <cellStyle name="40% - Accent5 2 3 5 3" xfId="3632"/>
    <cellStyle name="40% - Accent5 2 3 6" xfId="1634"/>
    <cellStyle name="40% - Accent5 2 3 6 2" xfId="4297"/>
    <cellStyle name="40% - Accent5 2 3 7" xfId="2967"/>
    <cellStyle name="40% - Accent5 2 4" xfId="269"/>
    <cellStyle name="40% - Accent5 2 4 2" xfId="607"/>
    <cellStyle name="40% - Accent5 2 4 2 2" xfId="1301"/>
    <cellStyle name="40% - Accent5 2 4 2 2 2" xfId="2634"/>
    <cellStyle name="40% - Accent5 2 4 2 2 2 2" xfId="5297"/>
    <cellStyle name="40% - Accent5 2 4 2 2 3" xfId="3967"/>
    <cellStyle name="40% - Accent5 2 4 2 3" xfId="1969"/>
    <cellStyle name="40% - Accent5 2 4 2 3 2" xfId="4632"/>
    <cellStyle name="40% - Accent5 2 4 2 4" xfId="3302"/>
    <cellStyle name="40% - Accent5 2 4 3" xfId="965"/>
    <cellStyle name="40% - Accent5 2 4 3 2" xfId="2302"/>
    <cellStyle name="40% - Accent5 2 4 3 2 2" xfId="4965"/>
    <cellStyle name="40% - Accent5 2 4 3 3" xfId="3635"/>
    <cellStyle name="40% - Accent5 2 4 4" xfId="1637"/>
    <cellStyle name="40% - Accent5 2 4 4 2" xfId="4300"/>
    <cellStyle name="40% - Accent5 2 4 5" xfId="2970"/>
    <cellStyle name="40% - Accent5 2 5" xfId="270"/>
    <cellStyle name="40% - Accent5 2 5 2" xfId="608"/>
    <cellStyle name="40% - Accent5 2 5 2 2" xfId="1302"/>
    <cellStyle name="40% - Accent5 2 5 2 2 2" xfId="2635"/>
    <cellStyle name="40% - Accent5 2 5 2 2 2 2" xfId="5298"/>
    <cellStyle name="40% - Accent5 2 5 2 2 3" xfId="3968"/>
    <cellStyle name="40% - Accent5 2 5 2 3" xfId="1970"/>
    <cellStyle name="40% - Accent5 2 5 2 3 2" xfId="4633"/>
    <cellStyle name="40% - Accent5 2 5 2 4" xfId="3303"/>
    <cellStyle name="40% - Accent5 2 5 3" xfId="966"/>
    <cellStyle name="40% - Accent5 2 5 3 2" xfId="2303"/>
    <cellStyle name="40% - Accent5 2 5 3 2 2" xfId="4966"/>
    <cellStyle name="40% - Accent5 2 5 3 3" xfId="3636"/>
    <cellStyle name="40% - Accent5 2 5 4" xfId="1638"/>
    <cellStyle name="40% - Accent5 2 5 4 2" xfId="4301"/>
    <cellStyle name="40% - Accent5 2 5 5" xfId="2971"/>
    <cellStyle name="40% - Accent5 2 6" xfId="597"/>
    <cellStyle name="40% - Accent5 2 6 2" xfId="1291"/>
    <cellStyle name="40% - Accent5 2 6 2 2" xfId="2624"/>
    <cellStyle name="40% - Accent5 2 6 2 2 2" xfId="5287"/>
    <cellStyle name="40% - Accent5 2 6 2 3" xfId="3957"/>
    <cellStyle name="40% - Accent5 2 6 3" xfId="1959"/>
    <cellStyle name="40% - Accent5 2 6 3 2" xfId="4622"/>
    <cellStyle name="40% - Accent5 2 6 4" xfId="3292"/>
    <cellStyle name="40% - Accent5 2 7" xfId="955"/>
    <cellStyle name="40% - Accent5 2 7 2" xfId="2292"/>
    <cellStyle name="40% - Accent5 2 7 2 2" xfId="4955"/>
    <cellStyle name="40% - Accent5 2 7 3" xfId="3625"/>
    <cellStyle name="40% - Accent5 2 8" xfId="1627"/>
    <cellStyle name="40% - Accent5 2 8 2" xfId="4290"/>
    <cellStyle name="40% - Accent5 2 9" xfId="2960"/>
    <cellStyle name="40% - Accent5 3" xfId="271"/>
    <cellStyle name="40% - Accent5 3 2" xfId="272"/>
    <cellStyle name="40% - Accent5 3 2 2" xfId="273"/>
    <cellStyle name="40% - Accent5 3 2 2 2" xfId="611"/>
    <cellStyle name="40% - Accent5 3 2 2 2 2" xfId="1305"/>
    <cellStyle name="40% - Accent5 3 2 2 2 2 2" xfId="2638"/>
    <cellStyle name="40% - Accent5 3 2 2 2 2 2 2" xfId="5301"/>
    <cellStyle name="40% - Accent5 3 2 2 2 2 3" xfId="3971"/>
    <cellStyle name="40% - Accent5 3 2 2 2 3" xfId="1973"/>
    <cellStyle name="40% - Accent5 3 2 2 2 3 2" xfId="4636"/>
    <cellStyle name="40% - Accent5 3 2 2 2 4" xfId="3306"/>
    <cellStyle name="40% - Accent5 3 2 2 3" xfId="969"/>
    <cellStyle name="40% - Accent5 3 2 2 3 2" xfId="2306"/>
    <cellStyle name="40% - Accent5 3 2 2 3 2 2" xfId="4969"/>
    <cellStyle name="40% - Accent5 3 2 2 3 3" xfId="3639"/>
    <cellStyle name="40% - Accent5 3 2 2 4" xfId="1641"/>
    <cellStyle name="40% - Accent5 3 2 2 4 2" xfId="4304"/>
    <cellStyle name="40% - Accent5 3 2 2 5" xfId="2974"/>
    <cellStyle name="40% - Accent5 3 2 3" xfId="274"/>
    <cellStyle name="40% - Accent5 3 2 3 2" xfId="612"/>
    <cellStyle name="40% - Accent5 3 2 3 2 2" xfId="1306"/>
    <cellStyle name="40% - Accent5 3 2 3 2 2 2" xfId="2639"/>
    <cellStyle name="40% - Accent5 3 2 3 2 2 2 2" xfId="5302"/>
    <cellStyle name="40% - Accent5 3 2 3 2 2 3" xfId="3972"/>
    <cellStyle name="40% - Accent5 3 2 3 2 3" xfId="1974"/>
    <cellStyle name="40% - Accent5 3 2 3 2 3 2" xfId="4637"/>
    <cellStyle name="40% - Accent5 3 2 3 2 4" xfId="3307"/>
    <cellStyle name="40% - Accent5 3 2 3 3" xfId="970"/>
    <cellStyle name="40% - Accent5 3 2 3 3 2" xfId="2307"/>
    <cellStyle name="40% - Accent5 3 2 3 3 2 2" xfId="4970"/>
    <cellStyle name="40% - Accent5 3 2 3 3 3" xfId="3640"/>
    <cellStyle name="40% - Accent5 3 2 3 4" xfId="1642"/>
    <cellStyle name="40% - Accent5 3 2 3 4 2" xfId="4305"/>
    <cellStyle name="40% - Accent5 3 2 3 5" xfId="2975"/>
    <cellStyle name="40% - Accent5 3 2 4" xfId="610"/>
    <cellStyle name="40% - Accent5 3 2 4 2" xfId="1304"/>
    <cellStyle name="40% - Accent5 3 2 4 2 2" xfId="2637"/>
    <cellStyle name="40% - Accent5 3 2 4 2 2 2" xfId="5300"/>
    <cellStyle name="40% - Accent5 3 2 4 2 3" xfId="3970"/>
    <cellStyle name="40% - Accent5 3 2 4 3" xfId="1972"/>
    <cellStyle name="40% - Accent5 3 2 4 3 2" xfId="4635"/>
    <cellStyle name="40% - Accent5 3 2 4 4" xfId="3305"/>
    <cellStyle name="40% - Accent5 3 2 5" xfId="968"/>
    <cellStyle name="40% - Accent5 3 2 5 2" xfId="2305"/>
    <cellStyle name="40% - Accent5 3 2 5 2 2" xfId="4968"/>
    <cellStyle name="40% - Accent5 3 2 5 3" xfId="3638"/>
    <cellStyle name="40% - Accent5 3 2 6" xfId="1640"/>
    <cellStyle name="40% - Accent5 3 2 6 2" xfId="4303"/>
    <cellStyle name="40% - Accent5 3 2 7" xfId="2973"/>
    <cellStyle name="40% - Accent5 3 3" xfId="275"/>
    <cellStyle name="40% - Accent5 3 3 2" xfId="613"/>
    <cellStyle name="40% - Accent5 3 3 2 2" xfId="1307"/>
    <cellStyle name="40% - Accent5 3 3 2 2 2" xfId="2640"/>
    <cellStyle name="40% - Accent5 3 3 2 2 2 2" xfId="5303"/>
    <cellStyle name="40% - Accent5 3 3 2 2 3" xfId="3973"/>
    <cellStyle name="40% - Accent5 3 3 2 3" xfId="1975"/>
    <cellStyle name="40% - Accent5 3 3 2 3 2" xfId="4638"/>
    <cellStyle name="40% - Accent5 3 3 2 4" xfId="3308"/>
    <cellStyle name="40% - Accent5 3 3 3" xfId="971"/>
    <cellStyle name="40% - Accent5 3 3 3 2" xfId="2308"/>
    <cellStyle name="40% - Accent5 3 3 3 2 2" xfId="4971"/>
    <cellStyle name="40% - Accent5 3 3 3 3" xfId="3641"/>
    <cellStyle name="40% - Accent5 3 3 4" xfId="1643"/>
    <cellStyle name="40% - Accent5 3 3 4 2" xfId="4306"/>
    <cellStyle name="40% - Accent5 3 3 5" xfId="2976"/>
    <cellStyle name="40% - Accent5 3 4" xfId="276"/>
    <cellStyle name="40% - Accent5 3 4 2" xfId="614"/>
    <cellStyle name="40% - Accent5 3 4 2 2" xfId="1308"/>
    <cellStyle name="40% - Accent5 3 4 2 2 2" xfId="2641"/>
    <cellStyle name="40% - Accent5 3 4 2 2 2 2" xfId="5304"/>
    <cellStyle name="40% - Accent5 3 4 2 2 3" xfId="3974"/>
    <cellStyle name="40% - Accent5 3 4 2 3" xfId="1976"/>
    <cellStyle name="40% - Accent5 3 4 2 3 2" xfId="4639"/>
    <cellStyle name="40% - Accent5 3 4 2 4" xfId="3309"/>
    <cellStyle name="40% - Accent5 3 4 3" xfId="972"/>
    <cellStyle name="40% - Accent5 3 4 3 2" xfId="2309"/>
    <cellStyle name="40% - Accent5 3 4 3 2 2" xfId="4972"/>
    <cellStyle name="40% - Accent5 3 4 3 3" xfId="3642"/>
    <cellStyle name="40% - Accent5 3 4 4" xfId="1644"/>
    <cellStyle name="40% - Accent5 3 4 4 2" xfId="4307"/>
    <cellStyle name="40% - Accent5 3 4 5" xfId="2977"/>
    <cellStyle name="40% - Accent5 3 5" xfId="609"/>
    <cellStyle name="40% - Accent5 3 5 2" xfId="1303"/>
    <cellStyle name="40% - Accent5 3 5 2 2" xfId="2636"/>
    <cellStyle name="40% - Accent5 3 5 2 2 2" xfId="5299"/>
    <cellStyle name="40% - Accent5 3 5 2 3" xfId="3969"/>
    <cellStyle name="40% - Accent5 3 5 3" xfId="1971"/>
    <cellStyle name="40% - Accent5 3 5 3 2" xfId="4634"/>
    <cellStyle name="40% - Accent5 3 5 4" xfId="3304"/>
    <cellStyle name="40% - Accent5 3 6" xfId="967"/>
    <cellStyle name="40% - Accent5 3 6 2" xfId="2304"/>
    <cellStyle name="40% - Accent5 3 6 2 2" xfId="4967"/>
    <cellStyle name="40% - Accent5 3 6 3" xfId="3637"/>
    <cellStyle name="40% - Accent5 3 7" xfId="1639"/>
    <cellStyle name="40% - Accent5 3 7 2" xfId="4302"/>
    <cellStyle name="40% - Accent5 3 8" xfId="2972"/>
    <cellStyle name="40% - Accent5 4" xfId="277"/>
    <cellStyle name="40% - Accent5 4 2" xfId="278"/>
    <cellStyle name="40% - Accent5 4 2 2" xfId="616"/>
    <cellStyle name="40% - Accent5 4 2 2 2" xfId="1310"/>
    <cellStyle name="40% - Accent5 4 2 2 2 2" xfId="2643"/>
    <cellStyle name="40% - Accent5 4 2 2 2 2 2" xfId="5306"/>
    <cellStyle name="40% - Accent5 4 2 2 2 3" xfId="3976"/>
    <cellStyle name="40% - Accent5 4 2 2 3" xfId="1978"/>
    <cellStyle name="40% - Accent5 4 2 2 3 2" xfId="4641"/>
    <cellStyle name="40% - Accent5 4 2 2 4" xfId="3311"/>
    <cellStyle name="40% - Accent5 4 2 3" xfId="974"/>
    <cellStyle name="40% - Accent5 4 2 3 2" xfId="2311"/>
    <cellStyle name="40% - Accent5 4 2 3 2 2" xfId="4974"/>
    <cellStyle name="40% - Accent5 4 2 3 3" xfId="3644"/>
    <cellStyle name="40% - Accent5 4 2 4" xfId="1646"/>
    <cellStyle name="40% - Accent5 4 2 4 2" xfId="4309"/>
    <cellStyle name="40% - Accent5 4 2 5" xfId="2979"/>
    <cellStyle name="40% - Accent5 4 3" xfId="279"/>
    <cellStyle name="40% - Accent5 4 3 2" xfId="617"/>
    <cellStyle name="40% - Accent5 4 3 2 2" xfId="1311"/>
    <cellStyle name="40% - Accent5 4 3 2 2 2" xfId="2644"/>
    <cellStyle name="40% - Accent5 4 3 2 2 2 2" xfId="5307"/>
    <cellStyle name="40% - Accent5 4 3 2 2 3" xfId="3977"/>
    <cellStyle name="40% - Accent5 4 3 2 3" xfId="1979"/>
    <cellStyle name="40% - Accent5 4 3 2 3 2" xfId="4642"/>
    <cellStyle name="40% - Accent5 4 3 2 4" xfId="3312"/>
    <cellStyle name="40% - Accent5 4 3 3" xfId="975"/>
    <cellStyle name="40% - Accent5 4 3 3 2" xfId="2312"/>
    <cellStyle name="40% - Accent5 4 3 3 2 2" xfId="4975"/>
    <cellStyle name="40% - Accent5 4 3 3 3" xfId="3645"/>
    <cellStyle name="40% - Accent5 4 3 4" xfId="1647"/>
    <cellStyle name="40% - Accent5 4 3 4 2" xfId="4310"/>
    <cellStyle name="40% - Accent5 4 3 5" xfId="2980"/>
    <cellStyle name="40% - Accent5 4 4" xfId="615"/>
    <cellStyle name="40% - Accent5 4 4 2" xfId="1309"/>
    <cellStyle name="40% - Accent5 4 4 2 2" xfId="2642"/>
    <cellStyle name="40% - Accent5 4 4 2 2 2" xfId="5305"/>
    <cellStyle name="40% - Accent5 4 4 2 3" xfId="3975"/>
    <cellStyle name="40% - Accent5 4 4 3" xfId="1977"/>
    <cellStyle name="40% - Accent5 4 4 3 2" xfId="4640"/>
    <cellStyle name="40% - Accent5 4 4 4" xfId="3310"/>
    <cellStyle name="40% - Accent5 4 5" xfId="973"/>
    <cellStyle name="40% - Accent5 4 5 2" xfId="2310"/>
    <cellStyle name="40% - Accent5 4 5 2 2" xfId="4973"/>
    <cellStyle name="40% - Accent5 4 5 3" xfId="3643"/>
    <cellStyle name="40% - Accent5 4 6" xfId="1645"/>
    <cellStyle name="40% - Accent5 4 6 2" xfId="4308"/>
    <cellStyle name="40% - Accent5 4 7" xfId="2978"/>
    <cellStyle name="40% - Accent5 5" xfId="280"/>
    <cellStyle name="40% - Accent5 5 2" xfId="618"/>
    <cellStyle name="40% - Accent5 5 2 2" xfId="1312"/>
    <cellStyle name="40% - Accent5 5 2 2 2" xfId="2645"/>
    <cellStyle name="40% - Accent5 5 2 2 2 2" xfId="5308"/>
    <cellStyle name="40% - Accent5 5 2 2 3" xfId="3978"/>
    <cellStyle name="40% - Accent5 5 2 3" xfId="1980"/>
    <cellStyle name="40% - Accent5 5 2 3 2" xfId="4643"/>
    <cellStyle name="40% - Accent5 5 2 4" xfId="3313"/>
    <cellStyle name="40% - Accent5 5 3" xfId="976"/>
    <cellStyle name="40% - Accent5 5 3 2" xfId="2313"/>
    <cellStyle name="40% - Accent5 5 3 2 2" xfId="4976"/>
    <cellStyle name="40% - Accent5 5 3 3" xfId="3646"/>
    <cellStyle name="40% - Accent5 5 4" xfId="1648"/>
    <cellStyle name="40% - Accent5 5 4 2" xfId="4311"/>
    <cellStyle name="40% - Accent5 5 5" xfId="2981"/>
    <cellStyle name="40% - Accent5 6" xfId="281"/>
    <cellStyle name="40% - Accent5 6 2" xfId="619"/>
    <cellStyle name="40% - Accent5 6 2 2" xfId="1313"/>
    <cellStyle name="40% - Accent5 6 2 2 2" xfId="2646"/>
    <cellStyle name="40% - Accent5 6 2 2 2 2" xfId="5309"/>
    <cellStyle name="40% - Accent5 6 2 2 3" xfId="3979"/>
    <cellStyle name="40% - Accent5 6 2 3" xfId="1981"/>
    <cellStyle name="40% - Accent5 6 2 3 2" xfId="4644"/>
    <cellStyle name="40% - Accent5 6 2 4" xfId="3314"/>
    <cellStyle name="40% - Accent5 6 3" xfId="977"/>
    <cellStyle name="40% - Accent5 6 3 2" xfId="2314"/>
    <cellStyle name="40% - Accent5 6 3 2 2" xfId="4977"/>
    <cellStyle name="40% - Accent5 6 3 3" xfId="3647"/>
    <cellStyle name="40% - Accent5 6 4" xfId="1649"/>
    <cellStyle name="40% - Accent5 6 4 2" xfId="4312"/>
    <cellStyle name="40% - Accent5 6 5" xfId="2982"/>
    <cellStyle name="40% - Accent6 2" xfId="282"/>
    <cellStyle name="40% - Accent6 2 2" xfId="283"/>
    <cellStyle name="40% - Accent6 2 2 2" xfId="284"/>
    <cellStyle name="40% - Accent6 2 2 2 2" xfId="285"/>
    <cellStyle name="40% - Accent6 2 2 2 2 2" xfId="623"/>
    <cellStyle name="40% - Accent6 2 2 2 2 2 2" xfId="1317"/>
    <cellStyle name="40% - Accent6 2 2 2 2 2 2 2" xfId="2650"/>
    <cellStyle name="40% - Accent6 2 2 2 2 2 2 2 2" xfId="5313"/>
    <cellStyle name="40% - Accent6 2 2 2 2 2 2 3" xfId="3983"/>
    <cellStyle name="40% - Accent6 2 2 2 2 2 3" xfId="1985"/>
    <cellStyle name="40% - Accent6 2 2 2 2 2 3 2" xfId="4648"/>
    <cellStyle name="40% - Accent6 2 2 2 2 2 4" xfId="3318"/>
    <cellStyle name="40% - Accent6 2 2 2 2 3" xfId="981"/>
    <cellStyle name="40% - Accent6 2 2 2 2 3 2" xfId="2318"/>
    <cellStyle name="40% - Accent6 2 2 2 2 3 2 2" xfId="4981"/>
    <cellStyle name="40% - Accent6 2 2 2 2 3 3" xfId="3651"/>
    <cellStyle name="40% - Accent6 2 2 2 2 4" xfId="1653"/>
    <cellStyle name="40% - Accent6 2 2 2 2 4 2" xfId="4316"/>
    <cellStyle name="40% - Accent6 2 2 2 2 5" xfId="2986"/>
    <cellStyle name="40% - Accent6 2 2 2 3" xfId="286"/>
    <cellStyle name="40% - Accent6 2 2 2 3 2" xfId="624"/>
    <cellStyle name="40% - Accent6 2 2 2 3 2 2" xfId="1318"/>
    <cellStyle name="40% - Accent6 2 2 2 3 2 2 2" xfId="2651"/>
    <cellStyle name="40% - Accent6 2 2 2 3 2 2 2 2" xfId="5314"/>
    <cellStyle name="40% - Accent6 2 2 2 3 2 2 3" xfId="3984"/>
    <cellStyle name="40% - Accent6 2 2 2 3 2 3" xfId="1986"/>
    <cellStyle name="40% - Accent6 2 2 2 3 2 3 2" xfId="4649"/>
    <cellStyle name="40% - Accent6 2 2 2 3 2 4" xfId="3319"/>
    <cellStyle name="40% - Accent6 2 2 2 3 3" xfId="982"/>
    <cellStyle name="40% - Accent6 2 2 2 3 3 2" xfId="2319"/>
    <cellStyle name="40% - Accent6 2 2 2 3 3 2 2" xfId="4982"/>
    <cellStyle name="40% - Accent6 2 2 2 3 3 3" xfId="3652"/>
    <cellStyle name="40% - Accent6 2 2 2 3 4" xfId="1654"/>
    <cellStyle name="40% - Accent6 2 2 2 3 4 2" xfId="4317"/>
    <cellStyle name="40% - Accent6 2 2 2 3 5" xfId="2987"/>
    <cellStyle name="40% - Accent6 2 2 2 4" xfId="622"/>
    <cellStyle name="40% - Accent6 2 2 2 4 2" xfId="1316"/>
    <cellStyle name="40% - Accent6 2 2 2 4 2 2" xfId="2649"/>
    <cellStyle name="40% - Accent6 2 2 2 4 2 2 2" xfId="5312"/>
    <cellStyle name="40% - Accent6 2 2 2 4 2 3" xfId="3982"/>
    <cellStyle name="40% - Accent6 2 2 2 4 3" xfId="1984"/>
    <cellStyle name="40% - Accent6 2 2 2 4 3 2" xfId="4647"/>
    <cellStyle name="40% - Accent6 2 2 2 4 4" xfId="3317"/>
    <cellStyle name="40% - Accent6 2 2 2 5" xfId="980"/>
    <cellStyle name="40% - Accent6 2 2 2 5 2" xfId="2317"/>
    <cellStyle name="40% - Accent6 2 2 2 5 2 2" xfId="4980"/>
    <cellStyle name="40% - Accent6 2 2 2 5 3" xfId="3650"/>
    <cellStyle name="40% - Accent6 2 2 2 6" xfId="1652"/>
    <cellStyle name="40% - Accent6 2 2 2 6 2" xfId="4315"/>
    <cellStyle name="40% - Accent6 2 2 2 7" xfId="2985"/>
    <cellStyle name="40% - Accent6 2 2 3" xfId="287"/>
    <cellStyle name="40% - Accent6 2 2 3 2" xfId="625"/>
    <cellStyle name="40% - Accent6 2 2 3 2 2" xfId="1319"/>
    <cellStyle name="40% - Accent6 2 2 3 2 2 2" xfId="2652"/>
    <cellStyle name="40% - Accent6 2 2 3 2 2 2 2" xfId="5315"/>
    <cellStyle name="40% - Accent6 2 2 3 2 2 3" xfId="3985"/>
    <cellStyle name="40% - Accent6 2 2 3 2 3" xfId="1987"/>
    <cellStyle name="40% - Accent6 2 2 3 2 3 2" xfId="4650"/>
    <cellStyle name="40% - Accent6 2 2 3 2 4" xfId="3320"/>
    <cellStyle name="40% - Accent6 2 2 3 3" xfId="983"/>
    <cellStyle name="40% - Accent6 2 2 3 3 2" xfId="2320"/>
    <cellStyle name="40% - Accent6 2 2 3 3 2 2" xfId="4983"/>
    <cellStyle name="40% - Accent6 2 2 3 3 3" xfId="3653"/>
    <cellStyle name="40% - Accent6 2 2 3 4" xfId="1655"/>
    <cellStyle name="40% - Accent6 2 2 3 4 2" xfId="4318"/>
    <cellStyle name="40% - Accent6 2 2 3 5" xfId="2988"/>
    <cellStyle name="40% - Accent6 2 2 4" xfId="288"/>
    <cellStyle name="40% - Accent6 2 2 4 2" xfId="626"/>
    <cellStyle name="40% - Accent6 2 2 4 2 2" xfId="1320"/>
    <cellStyle name="40% - Accent6 2 2 4 2 2 2" xfId="2653"/>
    <cellStyle name="40% - Accent6 2 2 4 2 2 2 2" xfId="5316"/>
    <cellStyle name="40% - Accent6 2 2 4 2 2 3" xfId="3986"/>
    <cellStyle name="40% - Accent6 2 2 4 2 3" xfId="1988"/>
    <cellStyle name="40% - Accent6 2 2 4 2 3 2" xfId="4651"/>
    <cellStyle name="40% - Accent6 2 2 4 2 4" xfId="3321"/>
    <cellStyle name="40% - Accent6 2 2 4 3" xfId="984"/>
    <cellStyle name="40% - Accent6 2 2 4 3 2" xfId="2321"/>
    <cellStyle name="40% - Accent6 2 2 4 3 2 2" xfId="4984"/>
    <cellStyle name="40% - Accent6 2 2 4 3 3" xfId="3654"/>
    <cellStyle name="40% - Accent6 2 2 4 4" xfId="1656"/>
    <cellStyle name="40% - Accent6 2 2 4 4 2" xfId="4319"/>
    <cellStyle name="40% - Accent6 2 2 4 5" xfId="2989"/>
    <cellStyle name="40% - Accent6 2 2 5" xfId="621"/>
    <cellStyle name="40% - Accent6 2 2 5 2" xfId="1315"/>
    <cellStyle name="40% - Accent6 2 2 5 2 2" xfId="2648"/>
    <cellStyle name="40% - Accent6 2 2 5 2 2 2" xfId="5311"/>
    <cellStyle name="40% - Accent6 2 2 5 2 3" xfId="3981"/>
    <cellStyle name="40% - Accent6 2 2 5 3" xfId="1983"/>
    <cellStyle name="40% - Accent6 2 2 5 3 2" xfId="4646"/>
    <cellStyle name="40% - Accent6 2 2 5 4" xfId="3316"/>
    <cellStyle name="40% - Accent6 2 2 6" xfId="979"/>
    <cellStyle name="40% - Accent6 2 2 6 2" xfId="2316"/>
    <cellStyle name="40% - Accent6 2 2 6 2 2" xfId="4979"/>
    <cellStyle name="40% - Accent6 2 2 6 3" xfId="3649"/>
    <cellStyle name="40% - Accent6 2 2 7" xfId="1651"/>
    <cellStyle name="40% - Accent6 2 2 7 2" xfId="4314"/>
    <cellStyle name="40% - Accent6 2 2 8" xfId="2984"/>
    <cellStyle name="40% - Accent6 2 3" xfId="289"/>
    <cellStyle name="40% - Accent6 2 3 2" xfId="290"/>
    <cellStyle name="40% - Accent6 2 3 2 2" xfId="628"/>
    <cellStyle name="40% - Accent6 2 3 2 2 2" xfId="1322"/>
    <cellStyle name="40% - Accent6 2 3 2 2 2 2" xfId="2655"/>
    <cellStyle name="40% - Accent6 2 3 2 2 2 2 2" xfId="5318"/>
    <cellStyle name="40% - Accent6 2 3 2 2 2 3" xfId="3988"/>
    <cellStyle name="40% - Accent6 2 3 2 2 3" xfId="1990"/>
    <cellStyle name="40% - Accent6 2 3 2 2 3 2" xfId="4653"/>
    <cellStyle name="40% - Accent6 2 3 2 2 4" xfId="3323"/>
    <cellStyle name="40% - Accent6 2 3 2 3" xfId="986"/>
    <cellStyle name="40% - Accent6 2 3 2 3 2" xfId="2323"/>
    <cellStyle name="40% - Accent6 2 3 2 3 2 2" xfId="4986"/>
    <cellStyle name="40% - Accent6 2 3 2 3 3" xfId="3656"/>
    <cellStyle name="40% - Accent6 2 3 2 4" xfId="1658"/>
    <cellStyle name="40% - Accent6 2 3 2 4 2" xfId="4321"/>
    <cellStyle name="40% - Accent6 2 3 2 5" xfId="2991"/>
    <cellStyle name="40% - Accent6 2 3 3" xfId="291"/>
    <cellStyle name="40% - Accent6 2 3 3 2" xfId="629"/>
    <cellStyle name="40% - Accent6 2 3 3 2 2" xfId="1323"/>
    <cellStyle name="40% - Accent6 2 3 3 2 2 2" xfId="2656"/>
    <cellStyle name="40% - Accent6 2 3 3 2 2 2 2" xfId="5319"/>
    <cellStyle name="40% - Accent6 2 3 3 2 2 3" xfId="3989"/>
    <cellStyle name="40% - Accent6 2 3 3 2 3" xfId="1991"/>
    <cellStyle name="40% - Accent6 2 3 3 2 3 2" xfId="4654"/>
    <cellStyle name="40% - Accent6 2 3 3 2 4" xfId="3324"/>
    <cellStyle name="40% - Accent6 2 3 3 3" xfId="987"/>
    <cellStyle name="40% - Accent6 2 3 3 3 2" xfId="2324"/>
    <cellStyle name="40% - Accent6 2 3 3 3 2 2" xfId="4987"/>
    <cellStyle name="40% - Accent6 2 3 3 3 3" xfId="3657"/>
    <cellStyle name="40% - Accent6 2 3 3 4" xfId="1659"/>
    <cellStyle name="40% - Accent6 2 3 3 4 2" xfId="4322"/>
    <cellStyle name="40% - Accent6 2 3 3 5" xfId="2992"/>
    <cellStyle name="40% - Accent6 2 3 4" xfId="627"/>
    <cellStyle name="40% - Accent6 2 3 4 2" xfId="1321"/>
    <cellStyle name="40% - Accent6 2 3 4 2 2" xfId="2654"/>
    <cellStyle name="40% - Accent6 2 3 4 2 2 2" xfId="5317"/>
    <cellStyle name="40% - Accent6 2 3 4 2 3" xfId="3987"/>
    <cellStyle name="40% - Accent6 2 3 4 3" xfId="1989"/>
    <cellStyle name="40% - Accent6 2 3 4 3 2" xfId="4652"/>
    <cellStyle name="40% - Accent6 2 3 4 4" xfId="3322"/>
    <cellStyle name="40% - Accent6 2 3 5" xfId="985"/>
    <cellStyle name="40% - Accent6 2 3 5 2" xfId="2322"/>
    <cellStyle name="40% - Accent6 2 3 5 2 2" xfId="4985"/>
    <cellStyle name="40% - Accent6 2 3 5 3" xfId="3655"/>
    <cellStyle name="40% - Accent6 2 3 6" xfId="1657"/>
    <cellStyle name="40% - Accent6 2 3 6 2" xfId="4320"/>
    <cellStyle name="40% - Accent6 2 3 7" xfId="2990"/>
    <cellStyle name="40% - Accent6 2 4" xfId="292"/>
    <cellStyle name="40% - Accent6 2 4 2" xfId="630"/>
    <cellStyle name="40% - Accent6 2 4 2 2" xfId="1324"/>
    <cellStyle name="40% - Accent6 2 4 2 2 2" xfId="2657"/>
    <cellStyle name="40% - Accent6 2 4 2 2 2 2" xfId="5320"/>
    <cellStyle name="40% - Accent6 2 4 2 2 3" xfId="3990"/>
    <cellStyle name="40% - Accent6 2 4 2 3" xfId="1992"/>
    <cellStyle name="40% - Accent6 2 4 2 3 2" xfId="4655"/>
    <cellStyle name="40% - Accent6 2 4 2 4" xfId="3325"/>
    <cellStyle name="40% - Accent6 2 4 3" xfId="988"/>
    <cellStyle name="40% - Accent6 2 4 3 2" xfId="2325"/>
    <cellStyle name="40% - Accent6 2 4 3 2 2" xfId="4988"/>
    <cellStyle name="40% - Accent6 2 4 3 3" xfId="3658"/>
    <cellStyle name="40% - Accent6 2 4 4" xfId="1660"/>
    <cellStyle name="40% - Accent6 2 4 4 2" xfId="4323"/>
    <cellStyle name="40% - Accent6 2 4 5" xfId="2993"/>
    <cellStyle name="40% - Accent6 2 5" xfId="293"/>
    <cellStyle name="40% - Accent6 2 5 2" xfId="631"/>
    <cellStyle name="40% - Accent6 2 5 2 2" xfId="1325"/>
    <cellStyle name="40% - Accent6 2 5 2 2 2" xfId="2658"/>
    <cellStyle name="40% - Accent6 2 5 2 2 2 2" xfId="5321"/>
    <cellStyle name="40% - Accent6 2 5 2 2 3" xfId="3991"/>
    <cellStyle name="40% - Accent6 2 5 2 3" xfId="1993"/>
    <cellStyle name="40% - Accent6 2 5 2 3 2" xfId="4656"/>
    <cellStyle name="40% - Accent6 2 5 2 4" xfId="3326"/>
    <cellStyle name="40% - Accent6 2 5 3" xfId="989"/>
    <cellStyle name="40% - Accent6 2 5 3 2" xfId="2326"/>
    <cellStyle name="40% - Accent6 2 5 3 2 2" xfId="4989"/>
    <cellStyle name="40% - Accent6 2 5 3 3" xfId="3659"/>
    <cellStyle name="40% - Accent6 2 5 4" xfId="1661"/>
    <cellStyle name="40% - Accent6 2 5 4 2" xfId="4324"/>
    <cellStyle name="40% - Accent6 2 5 5" xfId="2994"/>
    <cellStyle name="40% - Accent6 2 6" xfId="620"/>
    <cellStyle name="40% - Accent6 2 6 2" xfId="1314"/>
    <cellStyle name="40% - Accent6 2 6 2 2" xfId="2647"/>
    <cellStyle name="40% - Accent6 2 6 2 2 2" xfId="5310"/>
    <cellStyle name="40% - Accent6 2 6 2 3" xfId="3980"/>
    <cellStyle name="40% - Accent6 2 6 3" xfId="1982"/>
    <cellStyle name="40% - Accent6 2 6 3 2" xfId="4645"/>
    <cellStyle name="40% - Accent6 2 6 4" xfId="3315"/>
    <cellStyle name="40% - Accent6 2 7" xfId="978"/>
    <cellStyle name="40% - Accent6 2 7 2" xfId="2315"/>
    <cellStyle name="40% - Accent6 2 7 2 2" xfId="4978"/>
    <cellStyle name="40% - Accent6 2 7 3" xfId="3648"/>
    <cellStyle name="40% - Accent6 2 8" xfId="1650"/>
    <cellStyle name="40% - Accent6 2 8 2" xfId="4313"/>
    <cellStyle name="40% - Accent6 2 9" xfId="2983"/>
    <cellStyle name="40% - Accent6 3" xfId="294"/>
    <cellStyle name="40% - Accent6 3 2" xfId="295"/>
    <cellStyle name="40% - Accent6 3 2 2" xfId="296"/>
    <cellStyle name="40% - Accent6 3 2 2 2" xfId="634"/>
    <cellStyle name="40% - Accent6 3 2 2 2 2" xfId="1328"/>
    <cellStyle name="40% - Accent6 3 2 2 2 2 2" xfId="2661"/>
    <cellStyle name="40% - Accent6 3 2 2 2 2 2 2" xfId="5324"/>
    <cellStyle name="40% - Accent6 3 2 2 2 2 3" xfId="3994"/>
    <cellStyle name="40% - Accent6 3 2 2 2 3" xfId="1996"/>
    <cellStyle name="40% - Accent6 3 2 2 2 3 2" xfId="4659"/>
    <cellStyle name="40% - Accent6 3 2 2 2 4" xfId="3329"/>
    <cellStyle name="40% - Accent6 3 2 2 3" xfId="992"/>
    <cellStyle name="40% - Accent6 3 2 2 3 2" xfId="2329"/>
    <cellStyle name="40% - Accent6 3 2 2 3 2 2" xfId="4992"/>
    <cellStyle name="40% - Accent6 3 2 2 3 3" xfId="3662"/>
    <cellStyle name="40% - Accent6 3 2 2 4" xfId="1664"/>
    <cellStyle name="40% - Accent6 3 2 2 4 2" xfId="4327"/>
    <cellStyle name="40% - Accent6 3 2 2 5" xfId="2997"/>
    <cellStyle name="40% - Accent6 3 2 3" xfId="297"/>
    <cellStyle name="40% - Accent6 3 2 3 2" xfId="635"/>
    <cellStyle name="40% - Accent6 3 2 3 2 2" xfId="1329"/>
    <cellStyle name="40% - Accent6 3 2 3 2 2 2" xfId="2662"/>
    <cellStyle name="40% - Accent6 3 2 3 2 2 2 2" xfId="5325"/>
    <cellStyle name="40% - Accent6 3 2 3 2 2 3" xfId="3995"/>
    <cellStyle name="40% - Accent6 3 2 3 2 3" xfId="1997"/>
    <cellStyle name="40% - Accent6 3 2 3 2 3 2" xfId="4660"/>
    <cellStyle name="40% - Accent6 3 2 3 2 4" xfId="3330"/>
    <cellStyle name="40% - Accent6 3 2 3 3" xfId="993"/>
    <cellStyle name="40% - Accent6 3 2 3 3 2" xfId="2330"/>
    <cellStyle name="40% - Accent6 3 2 3 3 2 2" xfId="4993"/>
    <cellStyle name="40% - Accent6 3 2 3 3 3" xfId="3663"/>
    <cellStyle name="40% - Accent6 3 2 3 4" xfId="1665"/>
    <cellStyle name="40% - Accent6 3 2 3 4 2" xfId="4328"/>
    <cellStyle name="40% - Accent6 3 2 3 5" xfId="2998"/>
    <cellStyle name="40% - Accent6 3 2 4" xfId="633"/>
    <cellStyle name="40% - Accent6 3 2 4 2" xfId="1327"/>
    <cellStyle name="40% - Accent6 3 2 4 2 2" xfId="2660"/>
    <cellStyle name="40% - Accent6 3 2 4 2 2 2" xfId="5323"/>
    <cellStyle name="40% - Accent6 3 2 4 2 3" xfId="3993"/>
    <cellStyle name="40% - Accent6 3 2 4 3" xfId="1995"/>
    <cellStyle name="40% - Accent6 3 2 4 3 2" xfId="4658"/>
    <cellStyle name="40% - Accent6 3 2 4 4" xfId="3328"/>
    <cellStyle name="40% - Accent6 3 2 5" xfId="991"/>
    <cellStyle name="40% - Accent6 3 2 5 2" xfId="2328"/>
    <cellStyle name="40% - Accent6 3 2 5 2 2" xfId="4991"/>
    <cellStyle name="40% - Accent6 3 2 5 3" xfId="3661"/>
    <cellStyle name="40% - Accent6 3 2 6" xfId="1663"/>
    <cellStyle name="40% - Accent6 3 2 6 2" xfId="4326"/>
    <cellStyle name="40% - Accent6 3 2 7" xfId="2996"/>
    <cellStyle name="40% - Accent6 3 3" xfId="298"/>
    <cellStyle name="40% - Accent6 3 3 2" xfId="636"/>
    <cellStyle name="40% - Accent6 3 3 2 2" xfId="1330"/>
    <cellStyle name="40% - Accent6 3 3 2 2 2" xfId="2663"/>
    <cellStyle name="40% - Accent6 3 3 2 2 2 2" xfId="5326"/>
    <cellStyle name="40% - Accent6 3 3 2 2 3" xfId="3996"/>
    <cellStyle name="40% - Accent6 3 3 2 3" xfId="1998"/>
    <cellStyle name="40% - Accent6 3 3 2 3 2" xfId="4661"/>
    <cellStyle name="40% - Accent6 3 3 2 4" xfId="3331"/>
    <cellStyle name="40% - Accent6 3 3 3" xfId="994"/>
    <cellStyle name="40% - Accent6 3 3 3 2" xfId="2331"/>
    <cellStyle name="40% - Accent6 3 3 3 2 2" xfId="4994"/>
    <cellStyle name="40% - Accent6 3 3 3 3" xfId="3664"/>
    <cellStyle name="40% - Accent6 3 3 4" xfId="1666"/>
    <cellStyle name="40% - Accent6 3 3 4 2" xfId="4329"/>
    <cellStyle name="40% - Accent6 3 3 5" xfId="2999"/>
    <cellStyle name="40% - Accent6 3 4" xfId="299"/>
    <cellStyle name="40% - Accent6 3 4 2" xfId="637"/>
    <cellStyle name="40% - Accent6 3 4 2 2" xfId="1331"/>
    <cellStyle name="40% - Accent6 3 4 2 2 2" xfId="2664"/>
    <cellStyle name="40% - Accent6 3 4 2 2 2 2" xfId="5327"/>
    <cellStyle name="40% - Accent6 3 4 2 2 3" xfId="3997"/>
    <cellStyle name="40% - Accent6 3 4 2 3" xfId="1999"/>
    <cellStyle name="40% - Accent6 3 4 2 3 2" xfId="4662"/>
    <cellStyle name="40% - Accent6 3 4 2 4" xfId="3332"/>
    <cellStyle name="40% - Accent6 3 4 3" xfId="995"/>
    <cellStyle name="40% - Accent6 3 4 3 2" xfId="2332"/>
    <cellStyle name="40% - Accent6 3 4 3 2 2" xfId="4995"/>
    <cellStyle name="40% - Accent6 3 4 3 3" xfId="3665"/>
    <cellStyle name="40% - Accent6 3 4 4" xfId="1667"/>
    <cellStyle name="40% - Accent6 3 4 4 2" xfId="4330"/>
    <cellStyle name="40% - Accent6 3 4 5" xfId="3000"/>
    <cellStyle name="40% - Accent6 3 5" xfId="632"/>
    <cellStyle name="40% - Accent6 3 5 2" xfId="1326"/>
    <cellStyle name="40% - Accent6 3 5 2 2" xfId="2659"/>
    <cellStyle name="40% - Accent6 3 5 2 2 2" xfId="5322"/>
    <cellStyle name="40% - Accent6 3 5 2 3" xfId="3992"/>
    <cellStyle name="40% - Accent6 3 5 3" xfId="1994"/>
    <cellStyle name="40% - Accent6 3 5 3 2" xfId="4657"/>
    <cellStyle name="40% - Accent6 3 5 4" xfId="3327"/>
    <cellStyle name="40% - Accent6 3 6" xfId="990"/>
    <cellStyle name="40% - Accent6 3 6 2" xfId="2327"/>
    <cellStyle name="40% - Accent6 3 6 2 2" xfId="4990"/>
    <cellStyle name="40% - Accent6 3 6 3" xfId="3660"/>
    <cellStyle name="40% - Accent6 3 7" xfId="1662"/>
    <cellStyle name="40% - Accent6 3 7 2" xfId="4325"/>
    <cellStyle name="40% - Accent6 3 8" xfId="2995"/>
    <cellStyle name="40% - Accent6 4" xfId="300"/>
    <cellStyle name="40% - Accent6 4 2" xfId="301"/>
    <cellStyle name="40% - Accent6 4 2 2" xfId="639"/>
    <cellStyle name="40% - Accent6 4 2 2 2" xfId="1333"/>
    <cellStyle name="40% - Accent6 4 2 2 2 2" xfId="2666"/>
    <cellStyle name="40% - Accent6 4 2 2 2 2 2" xfId="5329"/>
    <cellStyle name="40% - Accent6 4 2 2 2 3" xfId="3999"/>
    <cellStyle name="40% - Accent6 4 2 2 3" xfId="2001"/>
    <cellStyle name="40% - Accent6 4 2 2 3 2" xfId="4664"/>
    <cellStyle name="40% - Accent6 4 2 2 4" xfId="3334"/>
    <cellStyle name="40% - Accent6 4 2 3" xfId="997"/>
    <cellStyle name="40% - Accent6 4 2 3 2" xfId="2334"/>
    <cellStyle name="40% - Accent6 4 2 3 2 2" xfId="4997"/>
    <cellStyle name="40% - Accent6 4 2 3 3" xfId="3667"/>
    <cellStyle name="40% - Accent6 4 2 4" xfId="1669"/>
    <cellStyle name="40% - Accent6 4 2 4 2" xfId="4332"/>
    <cellStyle name="40% - Accent6 4 2 5" xfId="3002"/>
    <cellStyle name="40% - Accent6 4 3" xfId="302"/>
    <cellStyle name="40% - Accent6 4 3 2" xfId="640"/>
    <cellStyle name="40% - Accent6 4 3 2 2" xfId="1334"/>
    <cellStyle name="40% - Accent6 4 3 2 2 2" xfId="2667"/>
    <cellStyle name="40% - Accent6 4 3 2 2 2 2" xfId="5330"/>
    <cellStyle name="40% - Accent6 4 3 2 2 3" xfId="4000"/>
    <cellStyle name="40% - Accent6 4 3 2 3" xfId="2002"/>
    <cellStyle name="40% - Accent6 4 3 2 3 2" xfId="4665"/>
    <cellStyle name="40% - Accent6 4 3 2 4" xfId="3335"/>
    <cellStyle name="40% - Accent6 4 3 3" xfId="998"/>
    <cellStyle name="40% - Accent6 4 3 3 2" xfId="2335"/>
    <cellStyle name="40% - Accent6 4 3 3 2 2" xfId="4998"/>
    <cellStyle name="40% - Accent6 4 3 3 3" xfId="3668"/>
    <cellStyle name="40% - Accent6 4 3 4" xfId="1670"/>
    <cellStyle name="40% - Accent6 4 3 4 2" xfId="4333"/>
    <cellStyle name="40% - Accent6 4 3 5" xfId="3003"/>
    <cellStyle name="40% - Accent6 4 4" xfId="638"/>
    <cellStyle name="40% - Accent6 4 4 2" xfId="1332"/>
    <cellStyle name="40% - Accent6 4 4 2 2" xfId="2665"/>
    <cellStyle name="40% - Accent6 4 4 2 2 2" xfId="5328"/>
    <cellStyle name="40% - Accent6 4 4 2 3" xfId="3998"/>
    <cellStyle name="40% - Accent6 4 4 3" xfId="2000"/>
    <cellStyle name="40% - Accent6 4 4 3 2" xfId="4663"/>
    <cellStyle name="40% - Accent6 4 4 4" xfId="3333"/>
    <cellStyle name="40% - Accent6 4 5" xfId="996"/>
    <cellStyle name="40% - Accent6 4 5 2" xfId="2333"/>
    <cellStyle name="40% - Accent6 4 5 2 2" xfId="4996"/>
    <cellStyle name="40% - Accent6 4 5 3" xfId="3666"/>
    <cellStyle name="40% - Accent6 4 6" xfId="1668"/>
    <cellStyle name="40% - Accent6 4 6 2" xfId="4331"/>
    <cellStyle name="40% - Accent6 4 7" xfId="3001"/>
    <cellStyle name="40% - Accent6 5" xfId="303"/>
    <cellStyle name="40% - Accent6 5 2" xfId="641"/>
    <cellStyle name="40% - Accent6 5 2 2" xfId="1335"/>
    <cellStyle name="40% - Accent6 5 2 2 2" xfId="2668"/>
    <cellStyle name="40% - Accent6 5 2 2 2 2" xfId="5331"/>
    <cellStyle name="40% - Accent6 5 2 2 3" xfId="4001"/>
    <cellStyle name="40% - Accent6 5 2 3" xfId="2003"/>
    <cellStyle name="40% - Accent6 5 2 3 2" xfId="4666"/>
    <cellStyle name="40% - Accent6 5 2 4" xfId="3336"/>
    <cellStyle name="40% - Accent6 5 3" xfId="999"/>
    <cellStyle name="40% - Accent6 5 3 2" xfId="2336"/>
    <cellStyle name="40% - Accent6 5 3 2 2" xfId="4999"/>
    <cellStyle name="40% - Accent6 5 3 3" xfId="3669"/>
    <cellStyle name="40% - Accent6 5 4" xfId="1671"/>
    <cellStyle name="40% - Accent6 5 4 2" xfId="4334"/>
    <cellStyle name="40% - Accent6 5 5" xfId="3004"/>
    <cellStyle name="40% - Accent6 6" xfId="304"/>
    <cellStyle name="40% - Accent6 6 2" xfId="642"/>
    <cellStyle name="40% - Accent6 6 2 2" xfId="1336"/>
    <cellStyle name="40% - Accent6 6 2 2 2" xfId="2669"/>
    <cellStyle name="40% - Accent6 6 2 2 2 2" xfId="5332"/>
    <cellStyle name="40% - Accent6 6 2 2 3" xfId="4002"/>
    <cellStyle name="40% - Accent6 6 2 3" xfId="2004"/>
    <cellStyle name="40% - Accent6 6 2 3 2" xfId="4667"/>
    <cellStyle name="40% - Accent6 6 2 4" xfId="3337"/>
    <cellStyle name="40% - Accent6 6 3" xfId="1000"/>
    <cellStyle name="40% - Accent6 6 3 2" xfId="2337"/>
    <cellStyle name="40% - Accent6 6 3 2 2" xfId="5000"/>
    <cellStyle name="40% - Accent6 6 3 3" xfId="3670"/>
    <cellStyle name="40% - Accent6 6 4" xfId="1672"/>
    <cellStyle name="40% - Accent6 6 4 2" xfId="4335"/>
    <cellStyle name="40% - Accent6 6 5" xfId="3005"/>
    <cellStyle name="Comma 2" xfId="9"/>
    <cellStyle name="Comma 2 2" xfId="14"/>
    <cellStyle name="Comma 2 2 2" xfId="710"/>
    <cellStyle name="Comma 2 3" xfId="706"/>
    <cellStyle name="Comma 3" xfId="15"/>
    <cellStyle name="Comma 3 2" xfId="711"/>
    <cellStyle name="Comma 4" xfId="16"/>
    <cellStyle name="Comma 4 2" xfId="17"/>
    <cellStyle name="Comma 4 2 2" xfId="713"/>
    <cellStyle name="Comma 4 3" xfId="712"/>
    <cellStyle name="Comma 5" xfId="2"/>
    <cellStyle name="Comma 5 2" xfId="699"/>
    <cellStyle name="Currency" xfId="1" builtinId="4"/>
    <cellStyle name="Currency 15" xfId="10"/>
    <cellStyle name="Currency 15 2" xfId="707"/>
    <cellStyle name="Currency 2" xfId="7"/>
    <cellStyle name="Currency 2 2" xfId="18"/>
    <cellStyle name="Currency 2 2 2" xfId="714"/>
    <cellStyle name="Currency 2 3" xfId="704"/>
    <cellStyle name="Currency 3" xfId="19"/>
    <cellStyle name="Currency 3 2" xfId="715"/>
    <cellStyle name="Currency 4" xfId="20"/>
    <cellStyle name="Currency 4 2" xfId="21"/>
    <cellStyle name="Currency 4 2 2" xfId="717"/>
    <cellStyle name="Currency 4 3" xfId="716"/>
    <cellStyle name="Currency 5" xfId="3"/>
    <cellStyle name="Currency 5 2" xfId="700"/>
    <cellStyle name="Normal" xfId="0" builtinId="0"/>
    <cellStyle name="Normal 10" xfId="305"/>
    <cellStyle name="Normal 10 2" xfId="1001"/>
    <cellStyle name="Normal 11" xfId="362"/>
    <cellStyle name="Normal 11 2" xfId="696"/>
    <cellStyle name="Normal 11 2 2" xfId="1390"/>
    <cellStyle name="Normal 11 2 2 2" xfId="2723"/>
    <cellStyle name="Normal 11 2 2 2 2" xfId="5386"/>
    <cellStyle name="Normal 11 2 2 3" xfId="4056"/>
    <cellStyle name="Normal 11 2 3" xfId="2058"/>
    <cellStyle name="Normal 11 2 3 2" xfId="4721"/>
    <cellStyle name="Normal 11 2 4" xfId="3391"/>
    <cellStyle name="Normal 2" xfId="5"/>
    <cellStyle name="Normal 2 10" xfId="2724"/>
    <cellStyle name="Normal 2 10 2" xfId="5387"/>
    <cellStyle name="Normal 2 11" xfId="1394"/>
    <cellStyle name="Normal 2 11 2" xfId="4057"/>
    <cellStyle name="Normal 2 12" xfId="2727"/>
    <cellStyle name="Normal 2 2" xfId="22"/>
    <cellStyle name="Normal 2 2 2" xfId="306"/>
    <cellStyle name="Normal 2 2 2 2" xfId="307"/>
    <cellStyle name="Normal 2 2 2 2 2" xfId="644"/>
    <cellStyle name="Normal 2 2 2 2 2 2" xfId="1338"/>
    <cellStyle name="Normal 2 2 2 2 2 2 2" xfId="2671"/>
    <cellStyle name="Normal 2 2 2 2 2 2 2 2" xfId="5334"/>
    <cellStyle name="Normal 2 2 2 2 2 2 3" xfId="4004"/>
    <cellStyle name="Normal 2 2 2 2 2 3" xfId="2006"/>
    <cellStyle name="Normal 2 2 2 2 2 3 2" xfId="4669"/>
    <cellStyle name="Normal 2 2 2 2 2 4" xfId="3339"/>
    <cellStyle name="Normal 2 2 2 2 3" xfId="1003"/>
    <cellStyle name="Normal 2 2 2 2 3 2" xfId="2339"/>
    <cellStyle name="Normal 2 2 2 2 3 2 2" xfId="5002"/>
    <cellStyle name="Normal 2 2 2 2 3 3" xfId="3672"/>
    <cellStyle name="Normal 2 2 2 2 4" xfId="1674"/>
    <cellStyle name="Normal 2 2 2 2 4 2" xfId="4337"/>
    <cellStyle name="Normal 2 2 2 2 5" xfId="3007"/>
    <cellStyle name="Normal 2 2 2 3" xfId="308"/>
    <cellStyle name="Normal 2 2 2 3 2" xfId="645"/>
    <cellStyle name="Normal 2 2 2 3 2 2" xfId="1339"/>
    <cellStyle name="Normal 2 2 2 3 2 2 2" xfId="2672"/>
    <cellStyle name="Normal 2 2 2 3 2 2 2 2" xfId="5335"/>
    <cellStyle name="Normal 2 2 2 3 2 2 3" xfId="4005"/>
    <cellStyle name="Normal 2 2 2 3 2 3" xfId="2007"/>
    <cellStyle name="Normal 2 2 2 3 2 3 2" xfId="4670"/>
    <cellStyle name="Normal 2 2 2 3 2 4" xfId="3340"/>
    <cellStyle name="Normal 2 2 2 3 3" xfId="1004"/>
    <cellStyle name="Normal 2 2 2 3 3 2" xfId="2340"/>
    <cellStyle name="Normal 2 2 2 3 3 2 2" xfId="5003"/>
    <cellStyle name="Normal 2 2 2 3 3 3" xfId="3673"/>
    <cellStyle name="Normal 2 2 2 3 4" xfId="1675"/>
    <cellStyle name="Normal 2 2 2 3 4 2" xfId="4338"/>
    <cellStyle name="Normal 2 2 2 3 5" xfId="3008"/>
    <cellStyle name="Normal 2 2 2 4" xfId="643"/>
    <cellStyle name="Normal 2 2 2 4 2" xfId="1337"/>
    <cellStyle name="Normal 2 2 2 4 2 2" xfId="2670"/>
    <cellStyle name="Normal 2 2 2 4 2 2 2" xfId="5333"/>
    <cellStyle name="Normal 2 2 2 4 2 3" xfId="4003"/>
    <cellStyle name="Normal 2 2 2 4 3" xfId="2005"/>
    <cellStyle name="Normal 2 2 2 4 3 2" xfId="4668"/>
    <cellStyle name="Normal 2 2 2 4 4" xfId="3338"/>
    <cellStyle name="Normal 2 2 2 5" xfId="1002"/>
    <cellStyle name="Normal 2 2 2 5 2" xfId="2338"/>
    <cellStyle name="Normal 2 2 2 5 2 2" xfId="5001"/>
    <cellStyle name="Normal 2 2 2 5 3" xfId="3671"/>
    <cellStyle name="Normal 2 2 2 6" xfId="1673"/>
    <cellStyle name="Normal 2 2 2 6 2" xfId="4336"/>
    <cellStyle name="Normal 2 2 2 7" xfId="3006"/>
    <cellStyle name="Normal 2 2 3" xfId="309"/>
    <cellStyle name="Normal 2 2 3 2" xfId="646"/>
    <cellStyle name="Normal 2 2 3 2 2" xfId="1340"/>
    <cellStyle name="Normal 2 2 3 2 2 2" xfId="2673"/>
    <cellStyle name="Normal 2 2 3 2 2 2 2" xfId="5336"/>
    <cellStyle name="Normal 2 2 3 2 2 3" xfId="4006"/>
    <cellStyle name="Normal 2 2 3 2 3" xfId="2008"/>
    <cellStyle name="Normal 2 2 3 2 3 2" xfId="4671"/>
    <cellStyle name="Normal 2 2 3 2 4" xfId="3341"/>
    <cellStyle name="Normal 2 2 3 3" xfId="1005"/>
    <cellStyle name="Normal 2 2 3 3 2" xfId="2341"/>
    <cellStyle name="Normal 2 2 3 3 2 2" xfId="5004"/>
    <cellStyle name="Normal 2 2 3 3 3" xfId="3674"/>
    <cellStyle name="Normal 2 2 3 4" xfId="1676"/>
    <cellStyle name="Normal 2 2 3 4 2" xfId="4339"/>
    <cellStyle name="Normal 2 2 3 5" xfId="3009"/>
    <cellStyle name="Normal 2 2 4" xfId="310"/>
    <cellStyle name="Normal 2 2 4 2" xfId="647"/>
    <cellStyle name="Normal 2 2 4 2 2" xfId="1341"/>
    <cellStyle name="Normal 2 2 4 2 2 2" xfId="2674"/>
    <cellStyle name="Normal 2 2 4 2 2 2 2" xfId="5337"/>
    <cellStyle name="Normal 2 2 4 2 2 3" xfId="4007"/>
    <cellStyle name="Normal 2 2 4 2 3" xfId="2009"/>
    <cellStyle name="Normal 2 2 4 2 3 2" xfId="4672"/>
    <cellStyle name="Normal 2 2 4 2 4" xfId="3342"/>
    <cellStyle name="Normal 2 2 4 3" xfId="1006"/>
    <cellStyle name="Normal 2 2 4 3 2" xfId="2342"/>
    <cellStyle name="Normal 2 2 4 3 2 2" xfId="5005"/>
    <cellStyle name="Normal 2 2 4 3 3" xfId="3675"/>
    <cellStyle name="Normal 2 2 4 4" xfId="1677"/>
    <cellStyle name="Normal 2 2 4 4 2" xfId="4340"/>
    <cellStyle name="Normal 2 2 4 5" xfId="3010"/>
    <cellStyle name="Normal 2 2 5" xfId="718"/>
    <cellStyle name="Normal 2 3" xfId="311"/>
    <cellStyle name="Normal 2 3 2" xfId="312"/>
    <cellStyle name="Normal 2 3 2 2" xfId="649"/>
    <cellStyle name="Normal 2 3 2 2 2" xfId="1343"/>
    <cellStyle name="Normal 2 3 2 2 2 2" xfId="2676"/>
    <cellStyle name="Normal 2 3 2 2 2 2 2" xfId="5339"/>
    <cellStyle name="Normal 2 3 2 2 2 3" xfId="4009"/>
    <cellStyle name="Normal 2 3 2 2 3" xfId="2011"/>
    <cellStyle name="Normal 2 3 2 2 3 2" xfId="4674"/>
    <cellStyle name="Normal 2 3 2 2 4" xfId="3344"/>
    <cellStyle name="Normal 2 3 2 3" xfId="1008"/>
    <cellStyle name="Normal 2 3 2 3 2" xfId="2344"/>
    <cellStyle name="Normal 2 3 2 3 2 2" xfId="5007"/>
    <cellStyle name="Normal 2 3 2 3 3" xfId="3677"/>
    <cellStyle name="Normal 2 3 2 4" xfId="1679"/>
    <cellStyle name="Normal 2 3 2 4 2" xfId="4342"/>
    <cellStyle name="Normal 2 3 2 5" xfId="3012"/>
    <cellStyle name="Normal 2 3 3" xfId="313"/>
    <cellStyle name="Normal 2 3 3 2" xfId="650"/>
    <cellStyle name="Normal 2 3 3 2 2" xfId="1344"/>
    <cellStyle name="Normal 2 3 3 2 2 2" xfId="2677"/>
    <cellStyle name="Normal 2 3 3 2 2 2 2" xfId="5340"/>
    <cellStyle name="Normal 2 3 3 2 2 3" xfId="4010"/>
    <cellStyle name="Normal 2 3 3 2 3" xfId="2012"/>
    <cellStyle name="Normal 2 3 3 2 3 2" xfId="4675"/>
    <cellStyle name="Normal 2 3 3 2 4" xfId="3345"/>
    <cellStyle name="Normal 2 3 3 3" xfId="1009"/>
    <cellStyle name="Normal 2 3 3 3 2" xfId="2345"/>
    <cellStyle name="Normal 2 3 3 3 2 2" xfId="5008"/>
    <cellStyle name="Normal 2 3 3 3 3" xfId="3678"/>
    <cellStyle name="Normal 2 3 3 4" xfId="1680"/>
    <cellStyle name="Normal 2 3 3 4 2" xfId="4343"/>
    <cellStyle name="Normal 2 3 3 5" xfId="3013"/>
    <cellStyle name="Normal 2 3 4" xfId="648"/>
    <cellStyle name="Normal 2 3 4 2" xfId="1342"/>
    <cellStyle name="Normal 2 3 4 2 2" xfId="2675"/>
    <cellStyle name="Normal 2 3 4 2 2 2" xfId="5338"/>
    <cellStyle name="Normal 2 3 4 2 3" xfId="4008"/>
    <cellStyle name="Normal 2 3 4 3" xfId="2010"/>
    <cellStyle name="Normal 2 3 4 3 2" xfId="4673"/>
    <cellStyle name="Normal 2 3 4 4" xfId="3343"/>
    <cellStyle name="Normal 2 3 5" xfId="1007"/>
    <cellStyle name="Normal 2 3 5 2" xfId="2343"/>
    <cellStyle name="Normal 2 3 5 2 2" xfId="5006"/>
    <cellStyle name="Normal 2 3 5 3" xfId="3676"/>
    <cellStyle name="Normal 2 3 6" xfId="1678"/>
    <cellStyle name="Normal 2 3 6 2" xfId="4341"/>
    <cellStyle name="Normal 2 3 7" xfId="3011"/>
    <cellStyle name="Normal 2 4" xfId="314"/>
    <cellStyle name="Normal 2 4 2" xfId="651"/>
    <cellStyle name="Normal 2 4 2 2" xfId="1345"/>
    <cellStyle name="Normal 2 4 2 2 2" xfId="2678"/>
    <cellStyle name="Normal 2 4 2 2 2 2" xfId="5341"/>
    <cellStyle name="Normal 2 4 2 2 3" xfId="4011"/>
    <cellStyle name="Normal 2 4 2 3" xfId="2013"/>
    <cellStyle name="Normal 2 4 2 3 2" xfId="4676"/>
    <cellStyle name="Normal 2 4 2 4" xfId="3346"/>
    <cellStyle name="Normal 2 4 3" xfId="1010"/>
    <cellStyle name="Normal 2 4 3 2" xfId="2346"/>
    <cellStyle name="Normal 2 4 3 2 2" xfId="5009"/>
    <cellStyle name="Normal 2 4 3 3" xfId="3679"/>
    <cellStyle name="Normal 2 4 4" xfId="1681"/>
    <cellStyle name="Normal 2 4 4 2" xfId="4344"/>
    <cellStyle name="Normal 2 4 5" xfId="3014"/>
    <cellStyle name="Normal 2 5" xfId="315"/>
    <cellStyle name="Normal 2 5 2" xfId="652"/>
    <cellStyle name="Normal 2 5 2 2" xfId="1346"/>
    <cellStyle name="Normal 2 5 2 2 2" xfId="2679"/>
    <cellStyle name="Normal 2 5 2 2 2 2" xfId="5342"/>
    <cellStyle name="Normal 2 5 2 2 3" xfId="4012"/>
    <cellStyle name="Normal 2 5 2 3" xfId="2014"/>
    <cellStyle name="Normal 2 5 2 3 2" xfId="4677"/>
    <cellStyle name="Normal 2 5 2 4" xfId="3347"/>
    <cellStyle name="Normal 2 5 3" xfId="1011"/>
    <cellStyle name="Normal 2 5 3 2" xfId="2347"/>
    <cellStyle name="Normal 2 5 3 2 2" xfId="5010"/>
    <cellStyle name="Normal 2 5 3 3" xfId="3680"/>
    <cellStyle name="Normal 2 5 4" xfId="1682"/>
    <cellStyle name="Normal 2 5 4 2" xfId="4345"/>
    <cellStyle name="Normal 2 5 5" xfId="3015"/>
    <cellStyle name="Normal 2 6" xfId="316"/>
    <cellStyle name="Normal 2 6 2" xfId="653"/>
    <cellStyle name="Normal 2 6 2 2" xfId="1347"/>
    <cellStyle name="Normal 2 6 2 2 2" xfId="2680"/>
    <cellStyle name="Normal 2 6 2 2 2 2" xfId="5343"/>
    <cellStyle name="Normal 2 6 2 2 3" xfId="4013"/>
    <cellStyle name="Normal 2 6 2 3" xfId="2015"/>
    <cellStyle name="Normal 2 6 2 3 2" xfId="4678"/>
    <cellStyle name="Normal 2 6 2 4" xfId="3348"/>
    <cellStyle name="Normal 2 6 3" xfId="1012"/>
    <cellStyle name="Normal 2 6 3 2" xfId="2348"/>
    <cellStyle name="Normal 2 6 3 2 2" xfId="5011"/>
    <cellStyle name="Normal 2 6 3 3" xfId="3681"/>
    <cellStyle name="Normal 2 6 4" xfId="1683"/>
    <cellStyle name="Normal 2 6 4 2" xfId="4346"/>
    <cellStyle name="Normal 2 6 5" xfId="3016"/>
    <cellStyle name="Normal 2 7" xfId="363"/>
    <cellStyle name="Normal 2 8" xfId="364"/>
    <cellStyle name="Normal 2 8 2" xfId="1058"/>
    <cellStyle name="Normal 2 8 2 2" xfId="2391"/>
    <cellStyle name="Normal 2 8 2 2 2" xfId="5054"/>
    <cellStyle name="Normal 2 8 2 3" xfId="3724"/>
    <cellStyle name="Normal 2 8 3" xfId="1726"/>
    <cellStyle name="Normal 2 8 3 2" xfId="4389"/>
    <cellStyle name="Normal 2 8 4" xfId="3059"/>
    <cellStyle name="Normal 2 9" xfId="702"/>
    <cellStyle name="Normal 2 9 2" xfId="2059"/>
    <cellStyle name="Normal 2 9 2 2" xfId="4722"/>
    <cellStyle name="Normal 2 9 3" xfId="3392"/>
    <cellStyle name="Normal 3" xfId="6"/>
    <cellStyle name="Normal 3 2" xfId="697"/>
    <cellStyle name="Normal 3 2 2" xfId="1391"/>
    <cellStyle name="Normal 3 3" xfId="703"/>
    <cellStyle name="Normal 4" xfId="8"/>
    <cellStyle name="Normal 4 10" xfId="2728"/>
    <cellStyle name="Normal 4 2" xfId="317"/>
    <cellStyle name="Normal 4 2 2" xfId="318"/>
    <cellStyle name="Normal 4 2 2 2" xfId="319"/>
    <cellStyle name="Normal 4 2 2 2 2" xfId="656"/>
    <cellStyle name="Normal 4 2 2 2 2 2" xfId="1350"/>
    <cellStyle name="Normal 4 2 2 2 2 2 2" xfId="2683"/>
    <cellStyle name="Normal 4 2 2 2 2 2 2 2" xfId="5346"/>
    <cellStyle name="Normal 4 2 2 2 2 2 3" xfId="4016"/>
    <cellStyle name="Normal 4 2 2 2 2 3" xfId="2018"/>
    <cellStyle name="Normal 4 2 2 2 2 3 2" xfId="4681"/>
    <cellStyle name="Normal 4 2 2 2 2 4" xfId="3351"/>
    <cellStyle name="Normal 4 2 2 2 3" xfId="1015"/>
    <cellStyle name="Normal 4 2 2 2 3 2" xfId="2351"/>
    <cellStyle name="Normal 4 2 2 2 3 2 2" xfId="5014"/>
    <cellStyle name="Normal 4 2 2 2 3 3" xfId="3684"/>
    <cellStyle name="Normal 4 2 2 2 4" xfId="1686"/>
    <cellStyle name="Normal 4 2 2 2 4 2" xfId="4349"/>
    <cellStyle name="Normal 4 2 2 2 5" xfId="3019"/>
    <cellStyle name="Normal 4 2 2 3" xfId="320"/>
    <cellStyle name="Normal 4 2 2 3 2" xfId="657"/>
    <cellStyle name="Normal 4 2 2 3 2 2" xfId="1351"/>
    <cellStyle name="Normal 4 2 2 3 2 2 2" xfId="2684"/>
    <cellStyle name="Normal 4 2 2 3 2 2 2 2" xfId="5347"/>
    <cellStyle name="Normal 4 2 2 3 2 2 3" xfId="4017"/>
    <cellStyle name="Normal 4 2 2 3 2 3" xfId="2019"/>
    <cellStyle name="Normal 4 2 2 3 2 3 2" xfId="4682"/>
    <cellStyle name="Normal 4 2 2 3 2 4" xfId="3352"/>
    <cellStyle name="Normal 4 2 2 3 3" xfId="1016"/>
    <cellStyle name="Normal 4 2 2 3 3 2" xfId="2352"/>
    <cellStyle name="Normal 4 2 2 3 3 2 2" xfId="5015"/>
    <cellStyle name="Normal 4 2 2 3 3 3" xfId="3685"/>
    <cellStyle name="Normal 4 2 2 3 4" xfId="1687"/>
    <cellStyle name="Normal 4 2 2 3 4 2" xfId="4350"/>
    <cellStyle name="Normal 4 2 2 3 5" xfId="3020"/>
    <cellStyle name="Normal 4 2 2 4" xfId="655"/>
    <cellStyle name="Normal 4 2 2 4 2" xfId="1349"/>
    <cellStyle name="Normal 4 2 2 4 2 2" xfId="2682"/>
    <cellStyle name="Normal 4 2 2 4 2 2 2" xfId="5345"/>
    <cellStyle name="Normal 4 2 2 4 2 3" xfId="4015"/>
    <cellStyle name="Normal 4 2 2 4 3" xfId="2017"/>
    <cellStyle name="Normal 4 2 2 4 3 2" xfId="4680"/>
    <cellStyle name="Normal 4 2 2 4 4" xfId="3350"/>
    <cellStyle name="Normal 4 2 2 5" xfId="1014"/>
    <cellStyle name="Normal 4 2 2 5 2" xfId="2350"/>
    <cellStyle name="Normal 4 2 2 5 2 2" xfId="5013"/>
    <cellStyle name="Normal 4 2 2 5 3" xfId="3683"/>
    <cellStyle name="Normal 4 2 2 6" xfId="1685"/>
    <cellStyle name="Normal 4 2 2 6 2" xfId="4348"/>
    <cellStyle name="Normal 4 2 2 7" xfId="3018"/>
    <cellStyle name="Normal 4 2 3" xfId="321"/>
    <cellStyle name="Normal 4 2 3 2" xfId="658"/>
    <cellStyle name="Normal 4 2 3 2 2" xfId="1352"/>
    <cellStyle name="Normal 4 2 3 2 2 2" xfId="2685"/>
    <cellStyle name="Normal 4 2 3 2 2 2 2" xfId="5348"/>
    <cellStyle name="Normal 4 2 3 2 2 3" xfId="4018"/>
    <cellStyle name="Normal 4 2 3 2 3" xfId="2020"/>
    <cellStyle name="Normal 4 2 3 2 3 2" xfId="4683"/>
    <cellStyle name="Normal 4 2 3 2 4" xfId="3353"/>
    <cellStyle name="Normal 4 2 3 3" xfId="1017"/>
    <cellStyle name="Normal 4 2 3 3 2" xfId="2353"/>
    <cellStyle name="Normal 4 2 3 3 2 2" xfId="5016"/>
    <cellStyle name="Normal 4 2 3 3 3" xfId="3686"/>
    <cellStyle name="Normal 4 2 3 4" xfId="1688"/>
    <cellStyle name="Normal 4 2 3 4 2" xfId="4351"/>
    <cellStyle name="Normal 4 2 3 5" xfId="3021"/>
    <cellStyle name="Normal 4 2 4" xfId="322"/>
    <cellStyle name="Normal 4 2 4 2" xfId="659"/>
    <cellStyle name="Normal 4 2 4 2 2" xfId="1353"/>
    <cellStyle name="Normal 4 2 4 2 2 2" xfId="2686"/>
    <cellStyle name="Normal 4 2 4 2 2 2 2" xfId="5349"/>
    <cellStyle name="Normal 4 2 4 2 2 3" xfId="4019"/>
    <cellStyle name="Normal 4 2 4 2 3" xfId="2021"/>
    <cellStyle name="Normal 4 2 4 2 3 2" xfId="4684"/>
    <cellStyle name="Normal 4 2 4 2 4" xfId="3354"/>
    <cellStyle name="Normal 4 2 4 3" xfId="1018"/>
    <cellStyle name="Normal 4 2 4 3 2" xfId="2354"/>
    <cellStyle name="Normal 4 2 4 3 2 2" xfId="5017"/>
    <cellStyle name="Normal 4 2 4 3 3" xfId="3687"/>
    <cellStyle name="Normal 4 2 4 4" xfId="1689"/>
    <cellStyle name="Normal 4 2 4 4 2" xfId="4352"/>
    <cellStyle name="Normal 4 2 4 5" xfId="3022"/>
    <cellStyle name="Normal 4 2 5" xfId="654"/>
    <cellStyle name="Normal 4 2 5 2" xfId="1348"/>
    <cellStyle name="Normal 4 2 5 2 2" xfId="2681"/>
    <cellStyle name="Normal 4 2 5 2 2 2" xfId="5344"/>
    <cellStyle name="Normal 4 2 5 2 3" xfId="4014"/>
    <cellStyle name="Normal 4 2 5 3" xfId="2016"/>
    <cellStyle name="Normal 4 2 5 3 2" xfId="4679"/>
    <cellStyle name="Normal 4 2 5 4" xfId="3349"/>
    <cellStyle name="Normal 4 2 6" xfId="1013"/>
    <cellStyle name="Normal 4 2 6 2" xfId="2349"/>
    <cellStyle name="Normal 4 2 6 2 2" xfId="5012"/>
    <cellStyle name="Normal 4 2 6 3" xfId="3682"/>
    <cellStyle name="Normal 4 2 7" xfId="1684"/>
    <cellStyle name="Normal 4 2 7 2" xfId="4347"/>
    <cellStyle name="Normal 4 2 8" xfId="3017"/>
    <cellStyle name="Normal 4 3" xfId="323"/>
    <cellStyle name="Normal 4 3 2" xfId="324"/>
    <cellStyle name="Normal 4 3 2 2" xfId="661"/>
    <cellStyle name="Normal 4 3 2 2 2" xfId="1355"/>
    <cellStyle name="Normal 4 3 2 2 2 2" xfId="2688"/>
    <cellStyle name="Normal 4 3 2 2 2 2 2" xfId="5351"/>
    <cellStyle name="Normal 4 3 2 2 2 3" xfId="4021"/>
    <cellStyle name="Normal 4 3 2 2 3" xfId="2023"/>
    <cellStyle name="Normal 4 3 2 2 3 2" xfId="4686"/>
    <cellStyle name="Normal 4 3 2 2 4" xfId="3356"/>
    <cellStyle name="Normal 4 3 2 3" xfId="1020"/>
    <cellStyle name="Normal 4 3 2 3 2" xfId="2356"/>
    <cellStyle name="Normal 4 3 2 3 2 2" xfId="5019"/>
    <cellStyle name="Normal 4 3 2 3 3" xfId="3689"/>
    <cellStyle name="Normal 4 3 2 4" xfId="1691"/>
    <cellStyle name="Normal 4 3 2 4 2" xfId="4354"/>
    <cellStyle name="Normal 4 3 2 5" xfId="3024"/>
    <cellStyle name="Normal 4 3 3" xfId="325"/>
    <cellStyle name="Normal 4 3 3 2" xfId="662"/>
    <cellStyle name="Normal 4 3 3 2 2" xfId="1356"/>
    <cellStyle name="Normal 4 3 3 2 2 2" xfId="2689"/>
    <cellStyle name="Normal 4 3 3 2 2 2 2" xfId="5352"/>
    <cellStyle name="Normal 4 3 3 2 2 3" xfId="4022"/>
    <cellStyle name="Normal 4 3 3 2 3" xfId="2024"/>
    <cellStyle name="Normal 4 3 3 2 3 2" xfId="4687"/>
    <cellStyle name="Normal 4 3 3 2 4" xfId="3357"/>
    <cellStyle name="Normal 4 3 3 3" xfId="1021"/>
    <cellStyle name="Normal 4 3 3 3 2" xfId="2357"/>
    <cellStyle name="Normal 4 3 3 3 2 2" xfId="5020"/>
    <cellStyle name="Normal 4 3 3 3 3" xfId="3690"/>
    <cellStyle name="Normal 4 3 3 4" xfId="1692"/>
    <cellStyle name="Normal 4 3 3 4 2" xfId="4355"/>
    <cellStyle name="Normal 4 3 3 5" xfId="3025"/>
    <cellStyle name="Normal 4 3 4" xfId="660"/>
    <cellStyle name="Normal 4 3 4 2" xfId="1354"/>
    <cellStyle name="Normal 4 3 4 2 2" xfId="2687"/>
    <cellStyle name="Normal 4 3 4 2 2 2" xfId="5350"/>
    <cellStyle name="Normal 4 3 4 2 3" xfId="4020"/>
    <cellStyle name="Normal 4 3 4 3" xfId="2022"/>
    <cellStyle name="Normal 4 3 4 3 2" xfId="4685"/>
    <cellStyle name="Normal 4 3 4 4" xfId="3355"/>
    <cellStyle name="Normal 4 3 5" xfId="1019"/>
    <cellStyle name="Normal 4 3 5 2" xfId="2355"/>
    <cellStyle name="Normal 4 3 5 2 2" xfId="5018"/>
    <cellStyle name="Normal 4 3 5 3" xfId="3688"/>
    <cellStyle name="Normal 4 3 6" xfId="1690"/>
    <cellStyle name="Normal 4 3 6 2" xfId="4353"/>
    <cellStyle name="Normal 4 3 7" xfId="3023"/>
    <cellStyle name="Normal 4 4" xfId="326"/>
    <cellStyle name="Normal 4 4 2" xfId="663"/>
    <cellStyle name="Normal 4 4 2 2" xfId="1357"/>
    <cellStyle name="Normal 4 4 2 2 2" xfId="2690"/>
    <cellStyle name="Normal 4 4 2 2 2 2" xfId="5353"/>
    <cellStyle name="Normal 4 4 2 2 3" xfId="4023"/>
    <cellStyle name="Normal 4 4 2 3" xfId="2025"/>
    <cellStyle name="Normal 4 4 2 3 2" xfId="4688"/>
    <cellStyle name="Normal 4 4 2 4" xfId="3358"/>
    <cellStyle name="Normal 4 4 3" xfId="1022"/>
    <cellStyle name="Normal 4 4 3 2" xfId="2358"/>
    <cellStyle name="Normal 4 4 3 2 2" xfId="5021"/>
    <cellStyle name="Normal 4 4 3 3" xfId="3691"/>
    <cellStyle name="Normal 4 4 4" xfId="1693"/>
    <cellStyle name="Normal 4 4 4 2" xfId="4356"/>
    <cellStyle name="Normal 4 4 5" xfId="3026"/>
    <cellStyle name="Normal 4 5" xfId="327"/>
    <cellStyle name="Normal 4 5 2" xfId="664"/>
    <cellStyle name="Normal 4 5 2 2" xfId="1358"/>
    <cellStyle name="Normal 4 5 2 2 2" xfId="2691"/>
    <cellStyle name="Normal 4 5 2 2 2 2" xfId="5354"/>
    <cellStyle name="Normal 4 5 2 2 3" xfId="4024"/>
    <cellStyle name="Normal 4 5 2 3" xfId="2026"/>
    <cellStyle name="Normal 4 5 2 3 2" xfId="4689"/>
    <cellStyle name="Normal 4 5 2 4" xfId="3359"/>
    <cellStyle name="Normal 4 5 3" xfId="1023"/>
    <cellStyle name="Normal 4 5 3 2" xfId="2359"/>
    <cellStyle name="Normal 4 5 3 2 2" xfId="5022"/>
    <cellStyle name="Normal 4 5 3 3" xfId="3692"/>
    <cellStyle name="Normal 4 5 4" xfId="1694"/>
    <cellStyle name="Normal 4 5 4 2" xfId="4357"/>
    <cellStyle name="Normal 4 5 5" xfId="3027"/>
    <cellStyle name="Normal 4 6" xfId="365"/>
    <cellStyle name="Normal 4 6 2" xfId="1059"/>
    <cellStyle name="Normal 4 6 2 2" xfId="2392"/>
    <cellStyle name="Normal 4 6 2 2 2" xfId="5055"/>
    <cellStyle name="Normal 4 6 2 3" xfId="3725"/>
    <cellStyle name="Normal 4 6 3" xfId="1727"/>
    <cellStyle name="Normal 4 6 3 2" xfId="4390"/>
    <cellStyle name="Normal 4 6 4" xfId="3060"/>
    <cellStyle name="Normal 4 7" xfId="705"/>
    <cellStyle name="Normal 4 7 2" xfId="2060"/>
    <cellStyle name="Normal 4 7 2 2" xfId="4723"/>
    <cellStyle name="Normal 4 7 3" xfId="3393"/>
    <cellStyle name="Normal 4 8" xfId="2725"/>
    <cellStyle name="Normal 4 8 2" xfId="5388"/>
    <cellStyle name="Normal 4 9" xfId="1395"/>
    <cellStyle name="Normal 4 9 2" xfId="4058"/>
    <cellStyle name="Normal 5" xfId="27"/>
    <cellStyle name="Normal 5 2" xfId="328"/>
    <cellStyle name="Normal 5 2 2" xfId="1024"/>
    <cellStyle name="Normal 5 3" xfId="329"/>
    <cellStyle name="Normal 5 3 2" xfId="1025"/>
    <cellStyle name="Normal 5 4" xfId="698"/>
    <cellStyle name="Normal 5 4 2" xfId="1392"/>
    <cellStyle name="Normal 5 5" xfId="723"/>
    <cellStyle name="Normal 5 6" xfId="2726"/>
    <cellStyle name="Normal 5 6 2" xfId="5389"/>
    <cellStyle name="Normal 6" xfId="11"/>
    <cellStyle name="Normal 6 2" xfId="12"/>
    <cellStyle name="Normal 6 2 2" xfId="330"/>
    <cellStyle name="Normal 6 2 2 2" xfId="665"/>
    <cellStyle name="Normal 6 2 2 2 2" xfId="1359"/>
    <cellStyle name="Normal 6 2 2 2 2 2" xfId="2692"/>
    <cellStyle name="Normal 6 2 2 2 2 2 2" xfId="5355"/>
    <cellStyle name="Normal 6 2 2 2 2 3" xfId="4025"/>
    <cellStyle name="Normal 6 2 2 2 3" xfId="2027"/>
    <cellStyle name="Normal 6 2 2 2 3 2" xfId="4690"/>
    <cellStyle name="Normal 6 2 2 2 4" xfId="3360"/>
    <cellStyle name="Normal 6 2 2 3" xfId="1026"/>
    <cellStyle name="Normal 6 2 2 3 2" xfId="2360"/>
    <cellStyle name="Normal 6 2 2 3 2 2" xfId="5023"/>
    <cellStyle name="Normal 6 2 2 3 3" xfId="3693"/>
    <cellStyle name="Normal 6 2 2 4" xfId="1695"/>
    <cellStyle name="Normal 6 2 2 4 2" xfId="4358"/>
    <cellStyle name="Normal 6 2 2 5" xfId="3028"/>
    <cellStyle name="Normal 6 2 3" xfId="331"/>
    <cellStyle name="Normal 6 2 3 2" xfId="666"/>
    <cellStyle name="Normal 6 2 3 2 2" xfId="1360"/>
    <cellStyle name="Normal 6 2 3 2 2 2" xfId="2693"/>
    <cellStyle name="Normal 6 2 3 2 2 2 2" xfId="5356"/>
    <cellStyle name="Normal 6 2 3 2 2 3" xfId="4026"/>
    <cellStyle name="Normal 6 2 3 2 3" xfId="2028"/>
    <cellStyle name="Normal 6 2 3 2 3 2" xfId="4691"/>
    <cellStyle name="Normal 6 2 3 2 4" xfId="3361"/>
    <cellStyle name="Normal 6 2 3 3" xfId="1027"/>
    <cellStyle name="Normal 6 2 3 3 2" xfId="2361"/>
    <cellStyle name="Normal 6 2 3 3 2 2" xfId="5024"/>
    <cellStyle name="Normal 6 2 3 3 3" xfId="3694"/>
    <cellStyle name="Normal 6 2 3 4" xfId="1696"/>
    <cellStyle name="Normal 6 2 3 4 2" xfId="4359"/>
    <cellStyle name="Normal 6 2 3 5" xfId="3029"/>
    <cellStyle name="Normal 6 2 4" xfId="708"/>
    <cellStyle name="Normal 6 3" xfId="332"/>
    <cellStyle name="Normal 6 3 2" xfId="667"/>
    <cellStyle name="Normal 6 3 2 2" xfId="1361"/>
    <cellStyle name="Normal 6 3 2 2 2" xfId="2694"/>
    <cellStyle name="Normal 6 3 2 2 2 2" xfId="5357"/>
    <cellStyle name="Normal 6 3 2 2 3" xfId="4027"/>
    <cellStyle name="Normal 6 3 2 3" xfId="2029"/>
    <cellStyle name="Normal 6 3 2 3 2" xfId="4692"/>
    <cellStyle name="Normal 6 3 2 4" xfId="3362"/>
    <cellStyle name="Normal 6 3 3" xfId="1028"/>
    <cellStyle name="Normal 6 3 3 2" xfId="2362"/>
    <cellStyle name="Normal 6 3 3 2 2" xfId="5025"/>
    <cellStyle name="Normal 6 3 3 3" xfId="3695"/>
    <cellStyle name="Normal 6 3 4" xfId="1697"/>
    <cellStyle name="Normal 6 3 4 2" xfId="4360"/>
    <cellStyle name="Normal 6 3 5" xfId="3030"/>
    <cellStyle name="Normal 6 4" xfId="333"/>
    <cellStyle name="Normal 6 4 2" xfId="668"/>
    <cellStyle name="Normal 6 4 2 2" xfId="1362"/>
    <cellStyle name="Normal 6 4 2 2 2" xfId="2695"/>
    <cellStyle name="Normal 6 4 2 2 2 2" xfId="5358"/>
    <cellStyle name="Normal 6 4 2 2 3" xfId="4028"/>
    <cellStyle name="Normal 6 4 2 3" xfId="2030"/>
    <cellStyle name="Normal 6 4 2 3 2" xfId="4693"/>
    <cellStyle name="Normal 6 4 2 4" xfId="3363"/>
    <cellStyle name="Normal 6 4 3" xfId="1029"/>
    <cellStyle name="Normal 6 4 3 2" xfId="2363"/>
    <cellStyle name="Normal 6 4 3 2 2" xfId="5026"/>
    <cellStyle name="Normal 6 4 3 3" xfId="3696"/>
    <cellStyle name="Normal 6 4 4" xfId="1698"/>
    <cellStyle name="Normal 6 4 4 2" xfId="4361"/>
    <cellStyle name="Normal 6 4 5" xfId="3031"/>
    <cellStyle name="Normal 7" xfId="28"/>
    <cellStyle name="Normal 7 2" xfId="334"/>
    <cellStyle name="Normal 7 2 2" xfId="1030"/>
    <cellStyle name="Normal 7 3" xfId="366"/>
    <cellStyle name="Normal 7 3 2" xfId="1060"/>
    <cellStyle name="Normal 7 3 2 2" xfId="2393"/>
    <cellStyle name="Normal 7 3 2 2 2" xfId="5056"/>
    <cellStyle name="Normal 7 3 2 3" xfId="3726"/>
    <cellStyle name="Normal 7 3 3" xfId="1728"/>
    <cellStyle name="Normal 7 3 3 2" xfId="4391"/>
    <cellStyle name="Normal 7 3 4" xfId="3061"/>
    <cellStyle name="Normal 7 4" xfId="724"/>
    <cellStyle name="Normal 7 4 2" xfId="2061"/>
    <cellStyle name="Normal 7 4 2 2" xfId="4724"/>
    <cellStyle name="Normal 7 4 3" xfId="3394"/>
    <cellStyle name="Normal 7 5" xfId="1396"/>
    <cellStyle name="Normal 7 5 2" xfId="4059"/>
    <cellStyle name="Normal 7 6" xfId="2729"/>
    <cellStyle name="Normal 8" xfId="335"/>
    <cellStyle name="Normal 8 2" xfId="336"/>
    <cellStyle name="Normal 8 2 2" xfId="670"/>
    <cellStyle name="Normal 8 2 2 2" xfId="1364"/>
    <cellStyle name="Normal 8 2 2 2 2" xfId="2697"/>
    <cellStyle name="Normal 8 2 2 2 2 2" xfId="5360"/>
    <cellStyle name="Normal 8 2 2 2 3" xfId="4030"/>
    <cellStyle name="Normal 8 2 2 3" xfId="2032"/>
    <cellStyle name="Normal 8 2 2 3 2" xfId="4695"/>
    <cellStyle name="Normal 8 2 2 4" xfId="3365"/>
    <cellStyle name="Normal 8 2 3" xfId="1032"/>
    <cellStyle name="Normal 8 2 3 2" xfId="2365"/>
    <cellStyle name="Normal 8 2 3 2 2" xfId="5028"/>
    <cellStyle name="Normal 8 2 3 3" xfId="3698"/>
    <cellStyle name="Normal 8 2 4" xfId="1700"/>
    <cellStyle name="Normal 8 2 4 2" xfId="4363"/>
    <cellStyle name="Normal 8 2 5" xfId="3033"/>
    <cellStyle name="Normal 8 3" xfId="337"/>
    <cellStyle name="Normal 8 3 2" xfId="671"/>
    <cellStyle name="Normal 8 3 2 2" xfId="1365"/>
    <cellStyle name="Normal 8 3 2 2 2" xfId="2698"/>
    <cellStyle name="Normal 8 3 2 2 2 2" xfId="5361"/>
    <cellStyle name="Normal 8 3 2 2 3" xfId="4031"/>
    <cellStyle name="Normal 8 3 2 3" xfId="2033"/>
    <cellStyle name="Normal 8 3 2 3 2" xfId="4696"/>
    <cellStyle name="Normal 8 3 2 4" xfId="3366"/>
    <cellStyle name="Normal 8 3 3" xfId="1033"/>
    <cellStyle name="Normal 8 3 3 2" xfId="2366"/>
    <cellStyle name="Normal 8 3 3 2 2" xfId="5029"/>
    <cellStyle name="Normal 8 3 3 3" xfId="3699"/>
    <cellStyle name="Normal 8 3 4" xfId="1701"/>
    <cellStyle name="Normal 8 3 4 2" xfId="4364"/>
    <cellStyle name="Normal 8 3 5" xfId="3034"/>
    <cellStyle name="Normal 8 4" xfId="669"/>
    <cellStyle name="Normal 8 4 2" xfId="1363"/>
    <cellStyle name="Normal 8 4 2 2" xfId="2696"/>
    <cellStyle name="Normal 8 4 2 2 2" xfId="5359"/>
    <cellStyle name="Normal 8 4 2 3" xfId="4029"/>
    <cellStyle name="Normal 8 4 3" xfId="2031"/>
    <cellStyle name="Normal 8 4 3 2" xfId="4694"/>
    <cellStyle name="Normal 8 4 4" xfId="3364"/>
    <cellStyle name="Normal 8 5" xfId="1031"/>
    <cellStyle name="Normal 8 5 2" xfId="2364"/>
    <cellStyle name="Normal 8 5 2 2" xfId="5027"/>
    <cellStyle name="Normal 8 5 3" xfId="3697"/>
    <cellStyle name="Normal 8 6" xfId="1699"/>
    <cellStyle name="Normal 8 6 2" xfId="4362"/>
    <cellStyle name="Normal 8 7" xfId="3032"/>
    <cellStyle name="Normal 9" xfId="338"/>
    <cellStyle name="Normal 9 2" xfId="672"/>
    <cellStyle name="Normal 9 2 2" xfId="1366"/>
    <cellStyle name="Normal 9 2 2 2" xfId="2699"/>
    <cellStyle name="Normal 9 2 2 2 2" xfId="5362"/>
    <cellStyle name="Normal 9 2 2 3" xfId="4032"/>
    <cellStyle name="Normal 9 2 3" xfId="2034"/>
    <cellStyle name="Normal 9 2 3 2" xfId="4697"/>
    <cellStyle name="Normal 9 2 4" xfId="3367"/>
    <cellStyle name="Normal 9 3" xfId="1034"/>
    <cellStyle name="Normal 9 3 2" xfId="2367"/>
    <cellStyle name="Normal 9 3 2 2" xfId="5030"/>
    <cellStyle name="Normal 9 3 3" xfId="3700"/>
    <cellStyle name="Normal 9 4" xfId="1702"/>
    <cellStyle name="Normal 9 4 2" xfId="4365"/>
    <cellStyle name="Normal 9 5" xfId="3035"/>
    <cellStyle name="Note 2" xfId="339"/>
    <cellStyle name="Note 2 2" xfId="340"/>
    <cellStyle name="Note 2 2 2" xfId="341"/>
    <cellStyle name="Note 2 2 2 2" xfId="342"/>
    <cellStyle name="Note 2 2 2 2 2" xfId="676"/>
    <cellStyle name="Note 2 2 2 2 2 2" xfId="1370"/>
    <cellStyle name="Note 2 2 2 2 2 2 2" xfId="2703"/>
    <cellStyle name="Note 2 2 2 2 2 2 2 2" xfId="5366"/>
    <cellStyle name="Note 2 2 2 2 2 2 3" xfId="4036"/>
    <cellStyle name="Note 2 2 2 2 2 3" xfId="2038"/>
    <cellStyle name="Note 2 2 2 2 2 3 2" xfId="4701"/>
    <cellStyle name="Note 2 2 2 2 2 4" xfId="3371"/>
    <cellStyle name="Note 2 2 2 2 3" xfId="1038"/>
    <cellStyle name="Note 2 2 2 2 3 2" xfId="2371"/>
    <cellStyle name="Note 2 2 2 2 3 2 2" xfId="5034"/>
    <cellStyle name="Note 2 2 2 2 3 3" xfId="3704"/>
    <cellStyle name="Note 2 2 2 2 4" xfId="1706"/>
    <cellStyle name="Note 2 2 2 2 4 2" xfId="4369"/>
    <cellStyle name="Note 2 2 2 2 5" xfId="3039"/>
    <cellStyle name="Note 2 2 2 3" xfId="343"/>
    <cellStyle name="Note 2 2 2 3 2" xfId="677"/>
    <cellStyle name="Note 2 2 2 3 2 2" xfId="1371"/>
    <cellStyle name="Note 2 2 2 3 2 2 2" xfId="2704"/>
    <cellStyle name="Note 2 2 2 3 2 2 2 2" xfId="5367"/>
    <cellStyle name="Note 2 2 2 3 2 2 3" xfId="4037"/>
    <cellStyle name="Note 2 2 2 3 2 3" xfId="2039"/>
    <cellStyle name="Note 2 2 2 3 2 3 2" xfId="4702"/>
    <cellStyle name="Note 2 2 2 3 2 4" xfId="3372"/>
    <cellStyle name="Note 2 2 2 3 3" xfId="1039"/>
    <cellStyle name="Note 2 2 2 3 3 2" xfId="2372"/>
    <cellStyle name="Note 2 2 2 3 3 2 2" xfId="5035"/>
    <cellStyle name="Note 2 2 2 3 3 3" xfId="3705"/>
    <cellStyle name="Note 2 2 2 3 4" xfId="1707"/>
    <cellStyle name="Note 2 2 2 3 4 2" xfId="4370"/>
    <cellStyle name="Note 2 2 2 3 5" xfId="3040"/>
    <cellStyle name="Note 2 2 2 4" xfId="675"/>
    <cellStyle name="Note 2 2 2 4 2" xfId="1369"/>
    <cellStyle name="Note 2 2 2 4 2 2" xfId="2702"/>
    <cellStyle name="Note 2 2 2 4 2 2 2" xfId="5365"/>
    <cellStyle name="Note 2 2 2 4 2 3" xfId="4035"/>
    <cellStyle name="Note 2 2 2 4 3" xfId="2037"/>
    <cellStyle name="Note 2 2 2 4 3 2" xfId="4700"/>
    <cellStyle name="Note 2 2 2 4 4" xfId="3370"/>
    <cellStyle name="Note 2 2 2 5" xfId="1037"/>
    <cellStyle name="Note 2 2 2 5 2" xfId="2370"/>
    <cellStyle name="Note 2 2 2 5 2 2" xfId="5033"/>
    <cellStyle name="Note 2 2 2 5 3" xfId="3703"/>
    <cellStyle name="Note 2 2 2 6" xfId="1705"/>
    <cellStyle name="Note 2 2 2 6 2" xfId="4368"/>
    <cellStyle name="Note 2 2 2 7" xfId="3038"/>
    <cellStyle name="Note 2 2 3" xfId="344"/>
    <cellStyle name="Note 2 2 3 2" xfId="678"/>
    <cellStyle name="Note 2 2 3 2 2" xfId="1372"/>
    <cellStyle name="Note 2 2 3 2 2 2" xfId="2705"/>
    <cellStyle name="Note 2 2 3 2 2 2 2" xfId="5368"/>
    <cellStyle name="Note 2 2 3 2 2 3" xfId="4038"/>
    <cellStyle name="Note 2 2 3 2 3" xfId="2040"/>
    <cellStyle name="Note 2 2 3 2 3 2" xfId="4703"/>
    <cellStyle name="Note 2 2 3 2 4" xfId="3373"/>
    <cellStyle name="Note 2 2 3 3" xfId="1040"/>
    <cellStyle name="Note 2 2 3 3 2" xfId="2373"/>
    <cellStyle name="Note 2 2 3 3 2 2" xfId="5036"/>
    <cellStyle name="Note 2 2 3 3 3" xfId="3706"/>
    <cellStyle name="Note 2 2 3 4" xfId="1708"/>
    <cellStyle name="Note 2 2 3 4 2" xfId="4371"/>
    <cellStyle name="Note 2 2 3 5" xfId="3041"/>
    <cellStyle name="Note 2 2 4" xfId="345"/>
    <cellStyle name="Note 2 2 4 2" xfId="679"/>
    <cellStyle name="Note 2 2 4 2 2" xfId="1373"/>
    <cellStyle name="Note 2 2 4 2 2 2" xfId="2706"/>
    <cellStyle name="Note 2 2 4 2 2 2 2" xfId="5369"/>
    <cellStyle name="Note 2 2 4 2 2 3" xfId="4039"/>
    <cellStyle name="Note 2 2 4 2 3" xfId="2041"/>
    <cellStyle name="Note 2 2 4 2 3 2" xfId="4704"/>
    <cellStyle name="Note 2 2 4 2 4" xfId="3374"/>
    <cellStyle name="Note 2 2 4 3" xfId="1041"/>
    <cellStyle name="Note 2 2 4 3 2" xfId="2374"/>
    <cellStyle name="Note 2 2 4 3 2 2" xfId="5037"/>
    <cellStyle name="Note 2 2 4 3 3" xfId="3707"/>
    <cellStyle name="Note 2 2 4 4" xfId="1709"/>
    <cellStyle name="Note 2 2 4 4 2" xfId="4372"/>
    <cellStyle name="Note 2 2 4 5" xfId="3042"/>
    <cellStyle name="Note 2 2 5" xfId="674"/>
    <cellStyle name="Note 2 2 5 2" xfId="1368"/>
    <cellStyle name="Note 2 2 5 2 2" xfId="2701"/>
    <cellStyle name="Note 2 2 5 2 2 2" xfId="5364"/>
    <cellStyle name="Note 2 2 5 2 3" xfId="4034"/>
    <cellStyle name="Note 2 2 5 3" xfId="2036"/>
    <cellStyle name="Note 2 2 5 3 2" xfId="4699"/>
    <cellStyle name="Note 2 2 5 4" xfId="3369"/>
    <cellStyle name="Note 2 2 6" xfId="1036"/>
    <cellStyle name="Note 2 2 6 2" xfId="2369"/>
    <cellStyle name="Note 2 2 6 2 2" xfId="5032"/>
    <cellStyle name="Note 2 2 6 3" xfId="3702"/>
    <cellStyle name="Note 2 2 7" xfId="1704"/>
    <cellStyle name="Note 2 2 7 2" xfId="4367"/>
    <cellStyle name="Note 2 2 8" xfId="3037"/>
    <cellStyle name="Note 2 3" xfId="346"/>
    <cellStyle name="Note 2 3 2" xfId="347"/>
    <cellStyle name="Note 2 3 2 2" xfId="681"/>
    <cellStyle name="Note 2 3 2 2 2" xfId="1375"/>
    <cellStyle name="Note 2 3 2 2 2 2" xfId="2708"/>
    <cellStyle name="Note 2 3 2 2 2 2 2" xfId="5371"/>
    <cellStyle name="Note 2 3 2 2 2 3" xfId="4041"/>
    <cellStyle name="Note 2 3 2 2 3" xfId="2043"/>
    <cellStyle name="Note 2 3 2 2 3 2" xfId="4706"/>
    <cellStyle name="Note 2 3 2 2 4" xfId="3376"/>
    <cellStyle name="Note 2 3 2 3" xfId="1043"/>
    <cellStyle name="Note 2 3 2 3 2" xfId="2376"/>
    <cellStyle name="Note 2 3 2 3 2 2" xfId="5039"/>
    <cellStyle name="Note 2 3 2 3 3" xfId="3709"/>
    <cellStyle name="Note 2 3 2 4" xfId="1711"/>
    <cellStyle name="Note 2 3 2 4 2" xfId="4374"/>
    <cellStyle name="Note 2 3 2 5" xfId="3044"/>
    <cellStyle name="Note 2 3 3" xfId="348"/>
    <cellStyle name="Note 2 3 3 2" xfId="682"/>
    <cellStyle name="Note 2 3 3 2 2" xfId="1376"/>
    <cellStyle name="Note 2 3 3 2 2 2" xfId="2709"/>
    <cellStyle name="Note 2 3 3 2 2 2 2" xfId="5372"/>
    <cellStyle name="Note 2 3 3 2 2 3" xfId="4042"/>
    <cellStyle name="Note 2 3 3 2 3" xfId="2044"/>
    <cellStyle name="Note 2 3 3 2 3 2" xfId="4707"/>
    <cellStyle name="Note 2 3 3 2 4" xfId="3377"/>
    <cellStyle name="Note 2 3 3 3" xfId="1044"/>
    <cellStyle name="Note 2 3 3 3 2" xfId="2377"/>
    <cellStyle name="Note 2 3 3 3 2 2" xfId="5040"/>
    <cellStyle name="Note 2 3 3 3 3" xfId="3710"/>
    <cellStyle name="Note 2 3 3 4" xfId="1712"/>
    <cellStyle name="Note 2 3 3 4 2" xfId="4375"/>
    <cellStyle name="Note 2 3 3 5" xfId="3045"/>
    <cellStyle name="Note 2 3 4" xfId="680"/>
    <cellStyle name="Note 2 3 4 2" xfId="1374"/>
    <cellStyle name="Note 2 3 4 2 2" xfId="2707"/>
    <cellStyle name="Note 2 3 4 2 2 2" xfId="5370"/>
    <cellStyle name="Note 2 3 4 2 3" xfId="4040"/>
    <cellStyle name="Note 2 3 4 3" xfId="2042"/>
    <cellStyle name="Note 2 3 4 3 2" xfId="4705"/>
    <cellStyle name="Note 2 3 4 4" xfId="3375"/>
    <cellStyle name="Note 2 3 5" xfId="1042"/>
    <cellStyle name="Note 2 3 5 2" xfId="2375"/>
    <cellStyle name="Note 2 3 5 2 2" xfId="5038"/>
    <cellStyle name="Note 2 3 5 3" xfId="3708"/>
    <cellStyle name="Note 2 3 6" xfId="1710"/>
    <cellStyle name="Note 2 3 6 2" xfId="4373"/>
    <cellStyle name="Note 2 3 7" xfId="3043"/>
    <cellStyle name="Note 2 4" xfId="349"/>
    <cellStyle name="Note 2 4 2" xfId="683"/>
    <cellStyle name="Note 2 4 2 2" xfId="1377"/>
    <cellStyle name="Note 2 4 2 2 2" xfId="2710"/>
    <cellStyle name="Note 2 4 2 2 2 2" xfId="5373"/>
    <cellStyle name="Note 2 4 2 2 3" xfId="4043"/>
    <cellStyle name="Note 2 4 2 3" xfId="2045"/>
    <cellStyle name="Note 2 4 2 3 2" xfId="4708"/>
    <cellStyle name="Note 2 4 2 4" xfId="3378"/>
    <cellStyle name="Note 2 4 3" xfId="1045"/>
    <cellStyle name="Note 2 4 3 2" xfId="2378"/>
    <cellStyle name="Note 2 4 3 2 2" xfId="5041"/>
    <cellStyle name="Note 2 4 3 3" xfId="3711"/>
    <cellStyle name="Note 2 4 4" xfId="1713"/>
    <cellStyle name="Note 2 4 4 2" xfId="4376"/>
    <cellStyle name="Note 2 4 5" xfId="3046"/>
    <cellStyle name="Note 2 5" xfId="350"/>
    <cellStyle name="Note 2 5 2" xfId="684"/>
    <cellStyle name="Note 2 5 2 2" xfId="1378"/>
    <cellStyle name="Note 2 5 2 2 2" xfId="2711"/>
    <cellStyle name="Note 2 5 2 2 2 2" xfId="5374"/>
    <cellStyle name="Note 2 5 2 2 3" xfId="4044"/>
    <cellStyle name="Note 2 5 2 3" xfId="2046"/>
    <cellStyle name="Note 2 5 2 3 2" xfId="4709"/>
    <cellStyle name="Note 2 5 2 4" xfId="3379"/>
    <cellStyle name="Note 2 5 3" xfId="1046"/>
    <cellStyle name="Note 2 5 3 2" xfId="2379"/>
    <cellStyle name="Note 2 5 3 2 2" xfId="5042"/>
    <cellStyle name="Note 2 5 3 3" xfId="3712"/>
    <cellStyle name="Note 2 5 4" xfId="1714"/>
    <cellStyle name="Note 2 5 4 2" xfId="4377"/>
    <cellStyle name="Note 2 5 5" xfId="3047"/>
    <cellStyle name="Note 2 6" xfId="673"/>
    <cellStyle name="Note 2 6 2" xfId="1367"/>
    <cellStyle name="Note 2 6 2 2" xfId="2700"/>
    <cellStyle name="Note 2 6 2 2 2" xfId="5363"/>
    <cellStyle name="Note 2 6 2 3" xfId="4033"/>
    <cellStyle name="Note 2 6 3" xfId="2035"/>
    <cellStyle name="Note 2 6 3 2" xfId="4698"/>
    <cellStyle name="Note 2 6 4" xfId="3368"/>
    <cellStyle name="Note 2 7" xfId="1035"/>
    <cellStyle name="Note 2 7 2" xfId="2368"/>
    <cellStyle name="Note 2 7 2 2" xfId="5031"/>
    <cellStyle name="Note 2 7 3" xfId="3701"/>
    <cellStyle name="Note 2 8" xfId="1703"/>
    <cellStyle name="Note 2 8 2" xfId="4366"/>
    <cellStyle name="Note 2 9" xfId="3036"/>
    <cellStyle name="Note 3" xfId="351"/>
    <cellStyle name="Note 3 2" xfId="352"/>
    <cellStyle name="Note 3 2 2" xfId="353"/>
    <cellStyle name="Note 3 2 2 2" xfId="687"/>
    <cellStyle name="Note 3 2 2 2 2" xfId="1381"/>
    <cellStyle name="Note 3 2 2 2 2 2" xfId="2714"/>
    <cellStyle name="Note 3 2 2 2 2 2 2" xfId="5377"/>
    <cellStyle name="Note 3 2 2 2 2 3" xfId="4047"/>
    <cellStyle name="Note 3 2 2 2 3" xfId="2049"/>
    <cellStyle name="Note 3 2 2 2 3 2" xfId="4712"/>
    <cellStyle name="Note 3 2 2 2 4" xfId="3382"/>
    <cellStyle name="Note 3 2 2 3" xfId="1049"/>
    <cellStyle name="Note 3 2 2 3 2" xfId="2382"/>
    <cellStyle name="Note 3 2 2 3 2 2" xfId="5045"/>
    <cellStyle name="Note 3 2 2 3 3" xfId="3715"/>
    <cellStyle name="Note 3 2 2 4" xfId="1717"/>
    <cellStyle name="Note 3 2 2 4 2" xfId="4380"/>
    <cellStyle name="Note 3 2 2 5" xfId="3050"/>
    <cellStyle name="Note 3 2 3" xfId="354"/>
    <cellStyle name="Note 3 2 3 2" xfId="688"/>
    <cellStyle name="Note 3 2 3 2 2" xfId="1382"/>
    <cellStyle name="Note 3 2 3 2 2 2" xfId="2715"/>
    <cellStyle name="Note 3 2 3 2 2 2 2" xfId="5378"/>
    <cellStyle name="Note 3 2 3 2 2 3" xfId="4048"/>
    <cellStyle name="Note 3 2 3 2 3" xfId="2050"/>
    <cellStyle name="Note 3 2 3 2 3 2" xfId="4713"/>
    <cellStyle name="Note 3 2 3 2 4" xfId="3383"/>
    <cellStyle name="Note 3 2 3 3" xfId="1050"/>
    <cellStyle name="Note 3 2 3 3 2" xfId="2383"/>
    <cellStyle name="Note 3 2 3 3 2 2" xfId="5046"/>
    <cellStyle name="Note 3 2 3 3 3" xfId="3716"/>
    <cellStyle name="Note 3 2 3 4" xfId="1718"/>
    <cellStyle name="Note 3 2 3 4 2" xfId="4381"/>
    <cellStyle name="Note 3 2 3 5" xfId="3051"/>
    <cellStyle name="Note 3 2 4" xfId="686"/>
    <cellStyle name="Note 3 2 4 2" xfId="1380"/>
    <cellStyle name="Note 3 2 4 2 2" xfId="2713"/>
    <cellStyle name="Note 3 2 4 2 2 2" xfId="5376"/>
    <cellStyle name="Note 3 2 4 2 3" xfId="4046"/>
    <cellStyle name="Note 3 2 4 3" xfId="2048"/>
    <cellStyle name="Note 3 2 4 3 2" xfId="4711"/>
    <cellStyle name="Note 3 2 4 4" xfId="3381"/>
    <cellStyle name="Note 3 2 5" xfId="1048"/>
    <cellStyle name="Note 3 2 5 2" xfId="2381"/>
    <cellStyle name="Note 3 2 5 2 2" xfId="5044"/>
    <cellStyle name="Note 3 2 5 3" xfId="3714"/>
    <cellStyle name="Note 3 2 6" xfId="1716"/>
    <cellStyle name="Note 3 2 6 2" xfId="4379"/>
    <cellStyle name="Note 3 2 7" xfId="3049"/>
    <cellStyle name="Note 3 3" xfId="355"/>
    <cellStyle name="Note 3 3 2" xfId="689"/>
    <cellStyle name="Note 3 3 2 2" xfId="1383"/>
    <cellStyle name="Note 3 3 2 2 2" xfId="2716"/>
    <cellStyle name="Note 3 3 2 2 2 2" xfId="5379"/>
    <cellStyle name="Note 3 3 2 2 3" xfId="4049"/>
    <cellStyle name="Note 3 3 2 3" xfId="2051"/>
    <cellStyle name="Note 3 3 2 3 2" xfId="4714"/>
    <cellStyle name="Note 3 3 2 4" xfId="3384"/>
    <cellStyle name="Note 3 3 3" xfId="1051"/>
    <cellStyle name="Note 3 3 3 2" xfId="2384"/>
    <cellStyle name="Note 3 3 3 2 2" xfId="5047"/>
    <cellStyle name="Note 3 3 3 3" xfId="3717"/>
    <cellStyle name="Note 3 3 4" xfId="1719"/>
    <cellStyle name="Note 3 3 4 2" xfId="4382"/>
    <cellStyle name="Note 3 3 5" xfId="3052"/>
    <cellStyle name="Note 3 4" xfId="356"/>
    <cellStyle name="Note 3 4 2" xfId="690"/>
    <cellStyle name="Note 3 4 2 2" xfId="1384"/>
    <cellStyle name="Note 3 4 2 2 2" xfId="2717"/>
    <cellStyle name="Note 3 4 2 2 2 2" xfId="5380"/>
    <cellStyle name="Note 3 4 2 2 3" xfId="4050"/>
    <cellStyle name="Note 3 4 2 3" xfId="2052"/>
    <cellStyle name="Note 3 4 2 3 2" xfId="4715"/>
    <cellStyle name="Note 3 4 2 4" xfId="3385"/>
    <cellStyle name="Note 3 4 3" xfId="1052"/>
    <cellStyle name="Note 3 4 3 2" xfId="2385"/>
    <cellStyle name="Note 3 4 3 2 2" xfId="5048"/>
    <cellStyle name="Note 3 4 3 3" xfId="3718"/>
    <cellStyle name="Note 3 4 4" xfId="1720"/>
    <cellStyle name="Note 3 4 4 2" xfId="4383"/>
    <cellStyle name="Note 3 4 5" xfId="3053"/>
    <cellStyle name="Note 3 5" xfId="685"/>
    <cellStyle name="Note 3 5 2" xfId="1379"/>
    <cellStyle name="Note 3 5 2 2" xfId="2712"/>
    <cellStyle name="Note 3 5 2 2 2" xfId="5375"/>
    <cellStyle name="Note 3 5 2 3" xfId="4045"/>
    <cellStyle name="Note 3 5 3" xfId="2047"/>
    <cellStyle name="Note 3 5 3 2" xfId="4710"/>
    <cellStyle name="Note 3 5 4" xfId="3380"/>
    <cellStyle name="Note 3 6" xfId="1047"/>
    <cellStyle name="Note 3 6 2" xfId="2380"/>
    <cellStyle name="Note 3 6 2 2" xfId="5043"/>
    <cellStyle name="Note 3 6 3" xfId="3713"/>
    <cellStyle name="Note 3 7" xfId="1715"/>
    <cellStyle name="Note 3 7 2" xfId="4378"/>
    <cellStyle name="Note 3 8" xfId="3048"/>
    <cellStyle name="Note 4" xfId="357"/>
    <cellStyle name="Note 4 2" xfId="358"/>
    <cellStyle name="Note 4 2 2" xfId="692"/>
    <cellStyle name="Note 4 2 2 2" xfId="1386"/>
    <cellStyle name="Note 4 2 2 2 2" xfId="2719"/>
    <cellStyle name="Note 4 2 2 2 2 2" xfId="5382"/>
    <cellStyle name="Note 4 2 2 2 3" xfId="4052"/>
    <cellStyle name="Note 4 2 2 3" xfId="2054"/>
    <cellStyle name="Note 4 2 2 3 2" xfId="4717"/>
    <cellStyle name="Note 4 2 2 4" xfId="3387"/>
    <cellStyle name="Note 4 2 3" xfId="1054"/>
    <cellStyle name="Note 4 2 3 2" xfId="2387"/>
    <cellStyle name="Note 4 2 3 2 2" xfId="5050"/>
    <cellStyle name="Note 4 2 3 3" xfId="3720"/>
    <cellStyle name="Note 4 2 4" xfId="1722"/>
    <cellStyle name="Note 4 2 4 2" xfId="4385"/>
    <cellStyle name="Note 4 2 5" xfId="3055"/>
    <cellStyle name="Note 4 3" xfId="359"/>
    <cellStyle name="Note 4 3 2" xfId="693"/>
    <cellStyle name="Note 4 3 2 2" xfId="1387"/>
    <cellStyle name="Note 4 3 2 2 2" xfId="2720"/>
    <cellStyle name="Note 4 3 2 2 2 2" xfId="5383"/>
    <cellStyle name="Note 4 3 2 2 3" xfId="4053"/>
    <cellStyle name="Note 4 3 2 3" xfId="2055"/>
    <cellStyle name="Note 4 3 2 3 2" xfId="4718"/>
    <cellStyle name="Note 4 3 2 4" xfId="3388"/>
    <cellStyle name="Note 4 3 3" xfId="1055"/>
    <cellStyle name="Note 4 3 3 2" xfId="2388"/>
    <cellStyle name="Note 4 3 3 2 2" xfId="5051"/>
    <cellStyle name="Note 4 3 3 3" xfId="3721"/>
    <cellStyle name="Note 4 3 4" xfId="1723"/>
    <cellStyle name="Note 4 3 4 2" xfId="4386"/>
    <cellStyle name="Note 4 3 5" xfId="3056"/>
    <cellStyle name="Note 4 4" xfId="691"/>
    <cellStyle name="Note 4 4 2" xfId="1385"/>
    <cellStyle name="Note 4 4 2 2" xfId="2718"/>
    <cellStyle name="Note 4 4 2 2 2" xfId="5381"/>
    <cellStyle name="Note 4 4 2 3" xfId="4051"/>
    <cellStyle name="Note 4 4 3" xfId="2053"/>
    <cellStyle name="Note 4 4 3 2" xfId="4716"/>
    <cellStyle name="Note 4 4 4" xfId="3386"/>
    <cellStyle name="Note 4 5" xfId="1053"/>
    <cellStyle name="Note 4 5 2" xfId="2386"/>
    <cellStyle name="Note 4 5 2 2" xfId="5049"/>
    <cellStyle name="Note 4 5 3" xfId="3719"/>
    <cellStyle name="Note 4 6" xfId="1721"/>
    <cellStyle name="Note 4 6 2" xfId="4384"/>
    <cellStyle name="Note 4 7" xfId="3054"/>
    <cellStyle name="Note 5" xfId="360"/>
    <cellStyle name="Note 5 2" xfId="694"/>
    <cellStyle name="Note 5 2 2" xfId="1388"/>
    <cellStyle name="Note 5 2 2 2" xfId="2721"/>
    <cellStyle name="Note 5 2 2 2 2" xfId="5384"/>
    <cellStyle name="Note 5 2 2 3" xfId="4054"/>
    <cellStyle name="Note 5 2 3" xfId="2056"/>
    <cellStyle name="Note 5 2 3 2" xfId="4719"/>
    <cellStyle name="Note 5 2 4" xfId="3389"/>
    <cellStyle name="Note 5 3" xfId="1056"/>
    <cellStyle name="Note 5 3 2" xfId="2389"/>
    <cellStyle name="Note 5 3 2 2" xfId="5052"/>
    <cellStyle name="Note 5 3 3" xfId="3722"/>
    <cellStyle name="Note 5 4" xfId="1724"/>
    <cellStyle name="Note 5 4 2" xfId="4387"/>
    <cellStyle name="Note 5 5" xfId="3057"/>
    <cellStyle name="Note 6" xfId="361"/>
    <cellStyle name="Note 6 2" xfId="695"/>
    <cellStyle name="Note 6 2 2" xfId="1389"/>
    <cellStyle name="Note 6 2 2 2" xfId="2722"/>
    <cellStyle name="Note 6 2 2 2 2" xfId="5385"/>
    <cellStyle name="Note 6 2 2 3" xfId="4055"/>
    <cellStyle name="Note 6 2 3" xfId="2057"/>
    <cellStyle name="Note 6 2 3 2" xfId="4720"/>
    <cellStyle name="Note 6 2 4" xfId="3390"/>
    <cellStyle name="Note 6 3" xfId="1057"/>
    <cellStyle name="Note 6 3 2" xfId="2390"/>
    <cellStyle name="Note 6 3 2 2" xfId="5053"/>
    <cellStyle name="Note 6 3 3" xfId="3723"/>
    <cellStyle name="Note 6 4" xfId="1725"/>
    <cellStyle name="Note 6 4 2" xfId="4388"/>
    <cellStyle name="Note 6 5" xfId="3058"/>
    <cellStyle name="Percent" xfId="1393" builtinId="5"/>
    <cellStyle name="Percent 2" xfId="13"/>
    <cellStyle name="Percent 2 2" xfId="23"/>
    <cellStyle name="Percent 2 2 2" xfId="719"/>
    <cellStyle name="Percent 2 3" xfId="709"/>
    <cellStyle name="Percent 3" xfId="24"/>
    <cellStyle name="Percent 3 2" xfId="25"/>
    <cellStyle name="Percent 3 2 2" xfId="721"/>
    <cellStyle name="Percent 3 3" xfId="720"/>
    <cellStyle name="Percent 4" xfId="26"/>
    <cellStyle name="Percent 4 2" xfId="722"/>
    <cellStyle name="Percent 5" xfId="4"/>
    <cellStyle name="Percent 5 2" xfId="701"/>
  </cellStyles>
  <dxfs count="0"/>
  <tableStyles count="0" defaultTableStyle="TableStyleMedium9" defaultPivotStyle="PivotStyleLight16"/>
  <colors>
    <mruColors>
      <color rgb="FF92D050"/>
      <color rgb="FFB1A0C7"/>
      <color rgb="FFFFFF66"/>
      <color rgb="FFFFFF00"/>
      <color rgb="FFFFCC00"/>
      <color rgb="FFFF7C80"/>
      <color rgb="FFFF5050"/>
      <color rgb="FF00FF00"/>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VIRGINIA DEPARTMENT OF AGRICULTURE AND CONSUMER SERVICES</a:t>
            </a:r>
          </a:p>
          <a:p>
            <a:pPr>
              <a:defRPr/>
            </a:pPr>
            <a:r>
              <a:rPr lang="en-US"/>
              <a:t>OFFICE OF CHARITABLE AND REGULATORY PROGRAMS</a:t>
            </a:r>
          </a:p>
          <a:p>
            <a:pPr>
              <a:defRPr/>
            </a:pPr>
            <a:r>
              <a:rPr lang="en-US"/>
              <a:t>FINANCIAL POSITION TOOL FOR SESSION #1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'Session Reconciliation Summary'!$AX$7</c:f>
              <c:strCache>
                <c:ptCount val="1"/>
                <c:pt idx="0">
                  <c:v>Gross Receipts</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solidFill>
              </a:ln>
              <a:effectLst/>
            </c:spPr>
            <c:trendlineType val="linear"/>
            <c:dispRSqr val="0"/>
            <c:dispEq val="0"/>
          </c:trendline>
          <c:cat>
            <c:numRef>
              <c:f>'Session Reconciliation Summary'!$AW$9:$AW$21</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Summary'!$AX$9:$AX$21</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2DAF-47B7-866C-16F5B4D19D53}"/>
            </c:ext>
          </c:extLst>
        </c:ser>
        <c:ser>
          <c:idx val="1"/>
          <c:order val="1"/>
          <c:tx>
            <c:strRef>
              <c:f>'Session Reconciliation Summary'!$BC$7</c:f>
              <c:strCache>
                <c:ptCount val="1"/>
                <c:pt idx="0">
                  <c:v>Net Receipts available for UOP</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2"/>
                </a:solidFill>
              </a:ln>
              <a:effectLst/>
            </c:spPr>
            <c:trendlineType val="linear"/>
            <c:dispRSqr val="0"/>
            <c:dispEq val="0"/>
          </c:trendline>
          <c:trendline>
            <c:spPr>
              <a:ln w="19050" cap="rnd">
                <a:solidFill>
                  <a:schemeClr val="accent2"/>
                </a:solidFill>
              </a:ln>
              <a:effectLst/>
            </c:spPr>
            <c:trendlineType val="linear"/>
            <c:dispRSqr val="0"/>
            <c:dispEq val="0"/>
          </c:trendline>
          <c:cat>
            <c:numRef>
              <c:f>'Session Reconciliation Summary'!$AW$9:$AW$21</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Summary'!$BC$9:$BC$21</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2DAF-47B7-866C-16F5B4D19D53}"/>
            </c:ext>
          </c:extLst>
        </c:ser>
        <c:ser>
          <c:idx val="2"/>
          <c:order val="2"/>
          <c:tx>
            <c:strRef>
              <c:f>'Session Reconciliation Summary'!$AY$7</c:f>
              <c:strCache>
                <c:ptCount val="1"/>
                <c:pt idx="0">
                  <c:v>Total Expense (Fixed + Variable)</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3"/>
                </a:solidFill>
              </a:ln>
              <a:effectLst/>
            </c:spPr>
            <c:trendlineType val="linear"/>
            <c:dispRSqr val="0"/>
            <c:dispEq val="0"/>
          </c:trendline>
          <c:cat>
            <c:numRef>
              <c:f>'Session Reconciliation Summary'!$AW$9:$AW$21</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Summary'!$AY$9:$AY$21</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2DAF-47B7-866C-16F5B4D19D53}"/>
            </c:ext>
          </c:extLst>
        </c:ser>
        <c:ser>
          <c:idx val="3"/>
          <c:order val="3"/>
          <c:tx>
            <c:strRef>
              <c:f>'Session Reconciliation Summary'!$BD$7</c:f>
              <c:strCache>
                <c:ptCount val="1"/>
                <c:pt idx="0">
                  <c:v>Target UOP (minimum requirement)</c:v>
                </c:pt>
              </c:strCache>
            </c:strRef>
          </c:tx>
          <c:spPr>
            <a:ln w="31750" cap="rnd">
              <a:solidFill>
                <a:schemeClr val="accent4"/>
              </a:solidFill>
              <a:round/>
            </a:ln>
            <a:effectLst/>
          </c:spPr>
          <c:marker>
            <c:symbol val="circle"/>
            <c:size val="17"/>
            <c:spPr>
              <a:solidFill>
                <a:schemeClr val="accent4"/>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'Session Reconciliation Summary'!$AW$9:$AW$21</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Summary'!$BD$9:$BD$21</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2DAF-47B7-866C-16F5B4D19D53}"/>
            </c:ext>
          </c:extLst>
        </c:ser>
        <c:dLbls>
          <c:dLblPos val="ctr"/>
          <c:showLegendKey val="0"/>
          <c:showVal val="1"/>
          <c:showCatName val="0"/>
          <c:showSerName val="0"/>
          <c:showPercent val="0"/>
          <c:showBubbleSize val="0"/>
        </c:dLbls>
        <c:marker val="1"/>
        <c:smooth val="0"/>
        <c:axId val="161105024"/>
        <c:axId val="161106944"/>
      </c:lineChart>
      <c:dateAx>
        <c:axId val="161105024"/>
        <c:scaling>
          <c:orientation val="minMax"/>
        </c:scaling>
        <c:delete val="0"/>
        <c:axPos val="b"/>
        <c:numFmt formatCode="m/d;@" sourceLinked="1"/>
        <c:majorTickMark val="out"/>
        <c:minorTickMark val="none"/>
        <c:tickLblPos val="nextTo"/>
        <c:spPr>
          <a:noFill/>
          <a:ln w="19050" cap="flat" cmpd="sng" algn="ctr">
            <a:solidFill>
              <a:schemeClr val="dk1">
                <a:lumMod val="75000"/>
                <a:lumOff val="25000"/>
              </a:schemeClr>
            </a:solidFill>
            <a:round/>
          </a:ln>
          <a:effectLst/>
        </c:spPr>
        <c:txPr>
          <a:bodyPr rot="-420000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61106944"/>
        <c:crosses val="autoZero"/>
        <c:auto val="1"/>
        <c:lblOffset val="100"/>
        <c:baseTimeUnit val="days"/>
      </c:dateAx>
      <c:valAx>
        <c:axId val="161106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quot;$&quot;#,##0_);[Red]\(&quot;$&quot;#,##0\)" sourceLinked="1"/>
        <c:majorTickMark val="none"/>
        <c:minorTickMark val="none"/>
        <c:tickLblPos val="nextTo"/>
        <c:crossAx val="161105024"/>
        <c:crosses val="autoZero"/>
        <c:crossBetween val="between"/>
      </c:valAx>
      <c:spPr>
        <a:noFill/>
        <a:ln>
          <a:noFill/>
        </a:ln>
        <a:effectLst/>
      </c:spPr>
    </c:plotArea>
    <c:legend>
      <c:legendPos val="b"/>
      <c:legendEntry>
        <c:idx val="6"/>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Entry>
      <c:legendEntry>
        <c:idx val="7"/>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VIRGINIA DEPARTMENT OF AGRICULTURE AND CONSUMER SERVICES</a:t>
            </a:r>
          </a:p>
          <a:p>
            <a:pPr>
              <a:defRPr/>
            </a:pPr>
            <a:r>
              <a:rPr lang="en-US"/>
              <a:t>OFFICE OF CHARITABLE AND REGULATORY PROGRAMS</a:t>
            </a:r>
          </a:p>
          <a:p>
            <a:pPr>
              <a:defRPr/>
            </a:pPr>
            <a:r>
              <a:rPr lang="en-US"/>
              <a:t>FINANCIAL POSITION TOOL FOR SESSION #2</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4"/>
          <c:order val="0"/>
          <c:tx>
            <c:strRef>
              <c:f>'Session Reconciliation Summary'!$AX$7</c:f>
              <c:strCache>
                <c:ptCount val="1"/>
                <c:pt idx="0">
                  <c:v>Gross Receipts</c:v>
                </c:pt>
              </c:strCache>
              <c:extLst xmlns:c15="http://schemas.microsoft.com/office/drawing/2012/chart"/>
            </c:strRef>
          </c:tx>
          <c:spPr>
            <a:ln w="31750" cap="rnd">
              <a:solidFill>
                <a:schemeClr val="accent5"/>
              </a:solidFill>
              <a:round/>
            </a:ln>
            <a:effectLst/>
          </c:spPr>
          <c:marker>
            <c:symbol val="circle"/>
            <c:size val="17"/>
            <c:spPr>
              <a:solidFill>
                <a:schemeClr val="accent5"/>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5"/>
                </a:solidFill>
              </a:ln>
              <a:effectLst/>
            </c:spPr>
            <c:trendlineType val="linear"/>
            <c:dispRSqr val="0"/>
            <c:dispEq val="0"/>
          </c:trendline>
          <c:cat>
            <c:numRef>
              <c:f>'Session Reconciliation Summary'!$AW$26:$AW$38</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cat>
          <c:val>
            <c:numRef>
              <c:f>'Session Reconciliation Summary'!$AX$26:$AX$38</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C-93C1-435B-BDAF-48C25AF79272}"/>
            </c:ext>
          </c:extLst>
        </c:ser>
        <c:ser>
          <c:idx val="5"/>
          <c:order val="1"/>
          <c:tx>
            <c:strRef>
              <c:f>'Session Reconciliation Summary'!$BC$24</c:f>
              <c:strCache>
                <c:ptCount val="1"/>
                <c:pt idx="0">
                  <c:v>Net Receipts available for UOP</c:v>
                </c:pt>
              </c:strCache>
              <c:extLst xmlns:c15="http://schemas.microsoft.com/office/drawing/2012/chart"/>
            </c:strRef>
          </c:tx>
          <c:spPr>
            <a:ln w="31750" cap="rnd">
              <a:solidFill>
                <a:schemeClr val="accent6"/>
              </a:solidFill>
              <a:round/>
            </a:ln>
            <a:effectLst/>
          </c:spPr>
          <c:marker>
            <c:symbol val="circle"/>
            <c:size val="17"/>
            <c:spPr>
              <a:solidFill>
                <a:schemeClr val="accent6"/>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6"/>
                </a:solidFill>
              </a:ln>
              <a:effectLst/>
            </c:spPr>
            <c:trendlineType val="linear"/>
            <c:dispRSqr val="0"/>
            <c:dispEq val="0"/>
          </c:trendline>
          <c:cat>
            <c:numRef>
              <c:f>'Session Reconciliation Summary'!$AW$26:$AW$38</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cat>
          <c:val>
            <c:numRef>
              <c:f>'Session Reconciliation Summary'!$BC$26:$BC$38</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D-93C1-435B-BDAF-48C25AF79272}"/>
            </c:ext>
          </c:extLst>
        </c:ser>
        <c:ser>
          <c:idx val="6"/>
          <c:order val="2"/>
          <c:tx>
            <c:strRef>
              <c:f>'Session Reconciliation Summary'!$AY$24</c:f>
              <c:strCache>
                <c:ptCount val="1"/>
                <c:pt idx="0">
                  <c:v>Total Expense (Fixed + Variable)</c:v>
                </c:pt>
              </c:strCache>
              <c:extLst xmlns:c15="http://schemas.microsoft.com/office/drawing/2012/chart"/>
            </c:strRef>
          </c:tx>
          <c:spPr>
            <a:ln w="31750" cap="rnd">
              <a:solidFill>
                <a:schemeClr val="accent1">
                  <a:lumMod val="60000"/>
                </a:schemeClr>
              </a:solidFill>
              <a:round/>
            </a:ln>
            <a:effectLst/>
          </c:spPr>
          <c:marker>
            <c:symbol val="circle"/>
            <c:size val="17"/>
            <c:spPr>
              <a:solidFill>
                <a:schemeClr val="accent1">
                  <a:lumMod val="60000"/>
                </a:schemeClr>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lumMod val="60000"/>
                  </a:schemeClr>
                </a:solidFill>
              </a:ln>
              <a:effectLst/>
            </c:spPr>
            <c:trendlineType val="linear"/>
            <c:dispRSqr val="0"/>
            <c:dispEq val="0"/>
          </c:trendline>
          <c:cat>
            <c:numRef>
              <c:f>'Session Reconciliation Summary'!$AW$26:$AW$38</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cat>
          <c:val>
            <c:numRef>
              <c:f>'Session Reconciliation Summary'!$AY$26:$AY$38</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E-93C1-435B-BDAF-48C25AF79272}"/>
            </c:ext>
          </c:extLst>
        </c:ser>
        <c:ser>
          <c:idx val="7"/>
          <c:order val="3"/>
          <c:tx>
            <c:strRef>
              <c:f>'Session Reconciliation Summary'!$BD$7</c:f>
              <c:strCache>
                <c:ptCount val="1"/>
                <c:pt idx="0">
                  <c:v>Target UOP (minimum requirement)</c:v>
                </c:pt>
              </c:strCache>
              <c:extLst xmlns:c15="http://schemas.microsoft.com/office/drawing/2012/chart"/>
            </c:strRef>
          </c:tx>
          <c:spPr>
            <a:ln w="31750" cap="rnd">
              <a:solidFill>
                <a:schemeClr val="accent2">
                  <a:lumMod val="60000"/>
                </a:schemeClr>
              </a:solidFill>
              <a:round/>
            </a:ln>
            <a:effectLst/>
          </c:spPr>
          <c:marker>
            <c:symbol val="circle"/>
            <c:size val="17"/>
            <c:spPr>
              <a:solidFill>
                <a:schemeClr val="accent2">
                  <a:lumMod val="60000"/>
                </a:schemeClr>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2">
                    <a:lumMod val="60000"/>
                  </a:schemeClr>
                </a:solidFill>
              </a:ln>
              <a:effectLst/>
            </c:spPr>
            <c:trendlineType val="linear"/>
            <c:dispRSqr val="0"/>
            <c:dispEq val="0"/>
          </c:trendline>
          <c:cat>
            <c:numRef>
              <c:f>'Session Reconciliation Summary'!$AW$26:$AW$38</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cat>
          <c:val>
            <c:numRef>
              <c:f>'Session Reconciliation Summary'!$BD$26:$BD$38</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F-93C1-435B-BDAF-48C25AF79272}"/>
            </c:ext>
          </c:extLst>
        </c:ser>
        <c:dLbls>
          <c:dLblPos val="ctr"/>
          <c:showLegendKey val="0"/>
          <c:showVal val="1"/>
          <c:showCatName val="0"/>
          <c:showSerName val="0"/>
          <c:showPercent val="0"/>
          <c:showBubbleSize val="0"/>
        </c:dLbls>
        <c:marker val="1"/>
        <c:smooth val="0"/>
        <c:axId val="161105024"/>
        <c:axId val="161106944"/>
        <c:extLst>
          <c:ext xmlns:c15="http://schemas.microsoft.com/office/drawing/2012/chart" uri="{02D57815-91ED-43cb-92C2-25804820EDAC}">
            <c15:filteredLineSeries>
              <c15:ser>
                <c:idx val="0"/>
                <c:order val="4"/>
                <c:tx>
                  <c:strRef>
                    <c:extLst>
                      <c:ext uri="{02D57815-91ED-43cb-92C2-25804820EDAC}">
                        <c15:formulaRef>
                          <c15:sqref>'Session Reconciliation Summary'!$AX$7</c15:sqref>
                        </c15:formulaRef>
                      </c:ext>
                    </c:extLst>
                    <c:strCache>
                      <c:ptCount val="1"/>
                      <c:pt idx="0">
                        <c:v>Gross Receipts</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solidFill>
                    </a:ln>
                    <a:effectLst/>
                  </c:spPr>
                  <c:trendlineType val="linear"/>
                  <c:dispRSqr val="0"/>
                  <c:dispEq val="0"/>
                </c:trendline>
                <c:cat>
                  <c:numRef>
                    <c:extLst>
                      <c:ex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c:ext uri="{02D57815-91ED-43cb-92C2-25804820EDAC}">
                        <c15:formulaRef>
                          <c15:sqref>'Session Reconciliation Summary'!$AX$9:$AX$21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93C1-435B-BDAF-48C25AF79272}"/>
                  </c:ext>
                </c:extLst>
              </c15:ser>
            </c15:filteredLineSeries>
            <c15:filteredLineSeries>
              <c15:ser>
                <c:idx val="1"/>
                <c:order val="5"/>
                <c:tx>
                  <c:strRef>
                    <c:extLst xmlns:c15="http://schemas.microsoft.com/office/drawing/2012/chart">
                      <c:ext xmlns:c15="http://schemas.microsoft.com/office/drawing/2012/chart" uri="{02D57815-91ED-43cb-92C2-25804820EDAC}">
                        <c15:formulaRef>
                          <c15:sqref>'Session Reconciliation Summary'!$BC$7</c15:sqref>
                        </c15:formulaRef>
                      </c:ext>
                    </c:extLst>
                    <c:strCache>
                      <c:ptCount val="1"/>
                      <c:pt idx="0">
                        <c:v>Net Receipts available for UOP</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2"/>
                      </a:solidFill>
                    </a:ln>
                    <a:effectLst/>
                  </c:spPr>
                  <c:trendlineType val="linear"/>
                  <c:dispRSqr val="0"/>
                  <c:dispEq val="0"/>
                </c:trendline>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Summary'!$BC$9:$BC$21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7-93C1-435B-BDAF-48C25AF79272}"/>
                  </c:ext>
                </c:extLst>
              </c15:ser>
            </c15:filteredLineSeries>
            <c15:filteredLineSeries>
              <c15:ser>
                <c:idx val="2"/>
                <c:order val="6"/>
                <c:tx>
                  <c:strRef>
                    <c:extLst xmlns:c15="http://schemas.microsoft.com/office/drawing/2012/chart">
                      <c:ext xmlns:c15="http://schemas.microsoft.com/office/drawing/2012/chart" uri="{02D57815-91ED-43cb-92C2-25804820EDAC}">
                        <c15:formulaRef>
                          <c15:sqref>'Session Reconciliation Summary'!$AY$7</c15:sqref>
                        </c15:formulaRef>
                      </c:ext>
                    </c:extLst>
                    <c:strCache>
                      <c:ptCount val="1"/>
                      <c:pt idx="0">
                        <c:v>Total Expense (Fixed + Variable)</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3"/>
                      </a:solidFill>
                    </a:ln>
                    <a:effectLst/>
                  </c:spPr>
                  <c:trendlineType val="linear"/>
                  <c:dispRSqr val="0"/>
                  <c:dispEq val="0"/>
                </c:trendline>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Summary'!$AY$9:$AY$21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9-93C1-435B-BDAF-48C25AF79272}"/>
                  </c:ext>
                </c:extLst>
              </c15:ser>
            </c15:filteredLineSeries>
            <c15:filteredLineSeries>
              <c15:ser>
                <c:idx val="3"/>
                <c:order val="7"/>
                <c:tx>
                  <c:strRef>
                    <c:extLst xmlns:c15="http://schemas.microsoft.com/office/drawing/2012/chart">
                      <c:ext xmlns:c15="http://schemas.microsoft.com/office/drawing/2012/chart" uri="{02D57815-91ED-43cb-92C2-25804820EDAC}">
                        <c15:formulaRef>
                          <c15:sqref>'Session Reconciliation Summary'!$BD$7</c15:sqref>
                        </c15:formulaRef>
                      </c:ext>
                    </c:extLst>
                    <c:strCache>
                      <c:ptCount val="1"/>
                      <c:pt idx="0">
                        <c:v>Target UOP (minimum requirement)</c:v>
                      </c:pt>
                    </c:strCache>
                  </c:strRef>
                </c:tx>
                <c:spPr>
                  <a:ln w="31750" cap="rnd">
                    <a:solidFill>
                      <a:schemeClr val="accent4"/>
                    </a:solidFill>
                    <a:round/>
                  </a:ln>
                  <a:effectLst/>
                </c:spPr>
                <c:marker>
                  <c:symbol val="circle"/>
                  <c:size val="17"/>
                  <c:spPr>
                    <a:solidFill>
                      <a:schemeClr val="accent4"/>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4"/>
                      </a:solidFill>
                    </a:ln>
                    <a:effectLst/>
                  </c:spPr>
                  <c:trendlineType val="linear"/>
                  <c:dispRSqr val="0"/>
                  <c:dispEq val="0"/>
                </c:trendline>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Summary'!$BD$9:$BD$21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B-93C1-435B-BDAF-48C25AF79272}"/>
                  </c:ext>
                </c:extLst>
              </c15:ser>
            </c15:filteredLineSeries>
          </c:ext>
        </c:extLst>
      </c:lineChart>
      <c:dateAx>
        <c:axId val="161105024"/>
        <c:scaling>
          <c:orientation val="minMax"/>
        </c:scaling>
        <c:delete val="0"/>
        <c:axPos val="b"/>
        <c:numFmt formatCode="m/d;@" sourceLinked="1"/>
        <c:majorTickMark val="out"/>
        <c:minorTickMark val="none"/>
        <c:tickLblPos val="nextTo"/>
        <c:spPr>
          <a:noFill/>
          <a:ln w="19050" cap="flat" cmpd="sng" algn="ctr">
            <a:solidFill>
              <a:schemeClr val="dk1">
                <a:lumMod val="75000"/>
                <a:lumOff val="25000"/>
              </a:schemeClr>
            </a:solidFill>
            <a:round/>
          </a:ln>
          <a:effectLst/>
        </c:spPr>
        <c:txPr>
          <a:bodyPr rot="-420000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61106944"/>
        <c:crosses val="autoZero"/>
        <c:auto val="1"/>
        <c:lblOffset val="100"/>
        <c:baseTimeUnit val="days"/>
      </c:dateAx>
      <c:valAx>
        <c:axId val="161106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quot;$&quot;#,##0_);[Red]\(&quot;$&quot;#,##0\)" sourceLinked="1"/>
        <c:majorTickMark val="none"/>
        <c:minorTickMark val="none"/>
        <c:tickLblPos val="nextTo"/>
        <c:crossAx val="1611050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VIRGINIA DEPARTMENT OF AGRICULTURE AND CONSUMER SERVICES</a:t>
            </a:r>
          </a:p>
          <a:p>
            <a:pPr>
              <a:defRPr/>
            </a:pPr>
            <a:r>
              <a:rPr lang="en-US"/>
              <a:t>OFFICE OF CHARITABLE AND REGULATORY PROGRAMS</a:t>
            </a:r>
          </a:p>
          <a:p>
            <a:pPr>
              <a:defRPr/>
            </a:pPr>
            <a:r>
              <a:rPr lang="en-US"/>
              <a:t>FINANCIAL POSITION TOOL FOR SESSION #3</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4"/>
          <c:order val="0"/>
          <c:tx>
            <c:strRef>
              <c:f>'Session Reconciliation Summary'!$AX$41</c:f>
              <c:strCache>
                <c:ptCount val="1"/>
                <c:pt idx="0">
                  <c:v>Gross Receipts</c:v>
                </c:pt>
              </c:strCache>
            </c:strRef>
          </c:tx>
          <c:spPr>
            <a:ln w="31750" cap="rnd">
              <a:solidFill>
                <a:schemeClr val="accent5"/>
              </a:solidFill>
              <a:round/>
            </a:ln>
            <a:effectLst/>
          </c:spPr>
          <c:marker>
            <c:symbol val="circle"/>
            <c:size val="17"/>
            <c:spPr>
              <a:solidFill>
                <a:schemeClr val="accent5"/>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5"/>
                </a:solidFill>
              </a:ln>
              <a:effectLst/>
            </c:spPr>
            <c:trendlineType val="linear"/>
            <c:dispRSqr val="0"/>
            <c:dispEq val="0"/>
          </c:trendline>
          <c:cat>
            <c:numRef>
              <c:f>'Session Reconciliation Summary'!$AW$43:$AW$55</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Summary'!$AX$43:$AX$55</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C-BFD5-4174-8B50-AF74BEBCFE9D}"/>
            </c:ext>
          </c:extLst>
        </c:ser>
        <c:ser>
          <c:idx val="5"/>
          <c:order val="1"/>
          <c:tx>
            <c:strRef>
              <c:f>'Session Reconciliation Summary'!$BC$7</c:f>
              <c:strCache>
                <c:ptCount val="1"/>
                <c:pt idx="0">
                  <c:v>Net Receipts available for UOP</c:v>
                </c:pt>
              </c:strCache>
            </c:strRef>
          </c:tx>
          <c:spPr>
            <a:ln w="31750" cap="rnd">
              <a:solidFill>
                <a:schemeClr val="accent6"/>
              </a:solidFill>
              <a:round/>
            </a:ln>
            <a:effectLst/>
          </c:spPr>
          <c:marker>
            <c:symbol val="circle"/>
            <c:size val="17"/>
            <c:spPr>
              <a:solidFill>
                <a:schemeClr val="accent6"/>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6"/>
                </a:solidFill>
              </a:ln>
              <a:effectLst/>
            </c:spPr>
            <c:trendlineType val="linear"/>
            <c:dispRSqr val="0"/>
            <c:dispEq val="0"/>
          </c:trendline>
          <c:cat>
            <c:numRef>
              <c:f>'Session Reconciliation Summary'!$AW$43:$AW$55</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Summary'!$BC$43:$BC$55</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D-BFD5-4174-8B50-AF74BEBCFE9D}"/>
            </c:ext>
          </c:extLst>
        </c:ser>
        <c:ser>
          <c:idx val="6"/>
          <c:order val="2"/>
          <c:tx>
            <c:strRef>
              <c:f>'Session Reconciliation Summary'!$AY$7</c:f>
              <c:strCache>
                <c:ptCount val="1"/>
                <c:pt idx="0">
                  <c:v>Total Expense (Fixed + Variable)</c:v>
                </c:pt>
              </c:strCache>
            </c:strRef>
          </c:tx>
          <c:spPr>
            <a:ln w="31750" cap="rnd">
              <a:solidFill>
                <a:schemeClr val="accent1">
                  <a:lumMod val="60000"/>
                </a:schemeClr>
              </a:solidFill>
              <a:round/>
            </a:ln>
            <a:effectLst/>
          </c:spPr>
          <c:marker>
            <c:symbol val="circle"/>
            <c:size val="17"/>
            <c:spPr>
              <a:solidFill>
                <a:schemeClr val="accent1">
                  <a:lumMod val="60000"/>
                </a:schemeClr>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lumMod val="60000"/>
                  </a:schemeClr>
                </a:solidFill>
              </a:ln>
              <a:effectLst/>
            </c:spPr>
            <c:trendlineType val="linear"/>
            <c:dispRSqr val="0"/>
            <c:dispEq val="0"/>
          </c:trendline>
          <c:cat>
            <c:numRef>
              <c:f>'Session Reconciliation Summary'!$AW$43:$AW$55</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Summary'!$AY$43:$AY$55</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E-BFD5-4174-8B50-AF74BEBCFE9D}"/>
            </c:ext>
          </c:extLst>
        </c:ser>
        <c:ser>
          <c:idx val="7"/>
          <c:order val="3"/>
          <c:tx>
            <c:strRef>
              <c:f>'Session Reconciliation Summary'!$BD$7</c:f>
              <c:strCache>
                <c:ptCount val="1"/>
                <c:pt idx="0">
                  <c:v>Target UOP (minimum requirement)</c:v>
                </c:pt>
              </c:strCache>
            </c:strRef>
          </c:tx>
          <c:spPr>
            <a:ln w="31750" cap="rnd">
              <a:solidFill>
                <a:schemeClr val="accent2">
                  <a:lumMod val="60000"/>
                </a:schemeClr>
              </a:solidFill>
              <a:round/>
            </a:ln>
            <a:effectLst/>
          </c:spPr>
          <c:marker>
            <c:symbol val="circle"/>
            <c:size val="17"/>
            <c:spPr>
              <a:solidFill>
                <a:schemeClr val="accent2">
                  <a:lumMod val="60000"/>
                </a:schemeClr>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2">
                    <a:lumMod val="60000"/>
                  </a:schemeClr>
                </a:solidFill>
              </a:ln>
              <a:effectLst/>
            </c:spPr>
            <c:trendlineType val="linear"/>
            <c:dispRSqr val="0"/>
            <c:dispEq val="0"/>
          </c:trendline>
          <c:cat>
            <c:numRef>
              <c:f>'Session Reconciliation Summary'!$AW$43:$AW$55</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Summary'!$BD$43:$BD$55</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F-BFD5-4174-8B50-AF74BEBCFE9D}"/>
            </c:ext>
          </c:extLst>
        </c:ser>
        <c:dLbls>
          <c:dLblPos val="ctr"/>
          <c:showLegendKey val="0"/>
          <c:showVal val="1"/>
          <c:showCatName val="0"/>
          <c:showSerName val="0"/>
          <c:showPercent val="0"/>
          <c:showBubbleSize val="0"/>
        </c:dLbls>
        <c:marker val="1"/>
        <c:smooth val="0"/>
        <c:axId val="161105024"/>
        <c:axId val="161106944"/>
        <c:extLst>
          <c:ext xmlns:c15="http://schemas.microsoft.com/office/drawing/2012/chart" uri="{02D57815-91ED-43cb-92C2-25804820EDAC}">
            <c15:filteredLineSeries>
              <c15:ser>
                <c:idx val="0"/>
                <c:order val="4"/>
                <c:tx>
                  <c:strRef>
                    <c:extLst>
                      <c:ext uri="{02D57815-91ED-43cb-92C2-25804820EDAC}">
                        <c15:formulaRef>
                          <c15:sqref>'Session Reconciliation Summary'!$AX$7</c15:sqref>
                        </c15:formulaRef>
                      </c:ext>
                    </c:extLst>
                    <c:strCache>
                      <c:ptCount val="1"/>
                      <c:pt idx="0">
                        <c:v>Gross Receipts</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solidFill>
                    </a:ln>
                    <a:effectLst/>
                  </c:spPr>
                  <c:trendlineType val="linear"/>
                  <c:dispRSqr val="0"/>
                  <c:dispEq val="0"/>
                </c:trendline>
                <c:cat>
                  <c:numRef>
                    <c:extLst>
                      <c:ex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c:ext uri="{02D57815-91ED-43cb-92C2-25804820EDAC}">
                        <c15:formulaRef>
                          <c15:sqref>'Session Reconciliation Summary'!$AX$9:$AX$21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BFD5-4174-8B50-AF74BEBCFE9D}"/>
                  </c:ext>
                </c:extLst>
              </c15:ser>
            </c15:filteredLineSeries>
            <c15:filteredLineSeries>
              <c15:ser>
                <c:idx val="1"/>
                <c:order val="5"/>
                <c:tx>
                  <c:strRef>
                    <c:extLst xmlns:c15="http://schemas.microsoft.com/office/drawing/2012/chart">
                      <c:ext xmlns:c15="http://schemas.microsoft.com/office/drawing/2012/chart" uri="{02D57815-91ED-43cb-92C2-25804820EDAC}">
                        <c15:formulaRef>
                          <c15:sqref>'Session Reconciliation Summary'!$BC$7</c15:sqref>
                        </c15:formulaRef>
                      </c:ext>
                    </c:extLst>
                    <c:strCache>
                      <c:ptCount val="1"/>
                      <c:pt idx="0">
                        <c:v>Net Receipts available for UOP</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2"/>
                      </a:solidFill>
                    </a:ln>
                    <a:effectLst/>
                  </c:spPr>
                  <c:trendlineType val="linear"/>
                  <c:dispRSqr val="0"/>
                  <c:dispEq val="0"/>
                </c:trendline>
                <c:trendline>
                  <c:spPr>
                    <a:ln w="19050" cap="rnd">
                      <a:solidFill>
                        <a:schemeClr val="accent2"/>
                      </a:solidFill>
                    </a:ln>
                    <a:effectLst/>
                  </c:spPr>
                  <c:trendlineType val="linear"/>
                  <c:dispRSqr val="0"/>
                  <c:dispEq val="0"/>
                </c:trendline>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Summary'!$BC$9:$BC$21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7-BFD5-4174-8B50-AF74BEBCFE9D}"/>
                  </c:ext>
                </c:extLst>
              </c15:ser>
            </c15:filteredLineSeries>
            <c15:filteredLineSeries>
              <c15:ser>
                <c:idx val="2"/>
                <c:order val="6"/>
                <c:tx>
                  <c:strRef>
                    <c:extLst xmlns:c15="http://schemas.microsoft.com/office/drawing/2012/chart">
                      <c:ext xmlns:c15="http://schemas.microsoft.com/office/drawing/2012/chart" uri="{02D57815-91ED-43cb-92C2-25804820EDAC}">
                        <c15:formulaRef>
                          <c15:sqref>'Session Reconciliation Summary'!$AY$7</c15:sqref>
                        </c15:formulaRef>
                      </c:ext>
                    </c:extLst>
                    <c:strCache>
                      <c:ptCount val="1"/>
                      <c:pt idx="0">
                        <c:v>Total Expense (Fixed + Variable)</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3"/>
                      </a:solidFill>
                    </a:ln>
                    <a:effectLst/>
                  </c:spPr>
                  <c:trendlineType val="linear"/>
                  <c:dispRSqr val="0"/>
                  <c:dispEq val="0"/>
                </c:trendline>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Summary'!$AY$9:$AY$21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9-BFD5-4174-8B50-AF74BEBCFE9D}"/>
                  </c:ext>
                </c:extLst>
              </c15:ser>
            </c15:filteredLineSeries>
            <c15:filteredLineSeries>
              <c15:ser>
                <c:idx val="3"/>
                <c:order val="7"/>
                <c:tx>
                  <c:strRef>
                    <c:extLst xmlns:c15="http://schemas.microsoft.com/office/drawing/2012/chart">
                      <c:ext xmlns:c15="http://schemas.microsoft.com/office/drawing/2012/chart" uri="{02D57815-91ED-43cb-92C2-25804820EDAC}">
                        <c15:formulaRef>
                          <c15:sqref>'Session Reconciliation Summary'!$BD$7</c15:sqref>
                        </c15:formulaRef>
                      </c:ext>
                    </c:extLst>
                    <c:strCache>
                      <c:ptCount val="1"/>
                      <c:pt idx="0">
                        <c:v>Target UOP (minimum requirement)</c:v>
                      </c:pt>
                    </c:strCache>
                  </c:strRef>
                </c:tx>
                <c:spPr>
                  <a:ln w="31750" cap="rnd">
                    <a:solidFill>
                      <a:schemeClr val="accent4"/>
                    </a:solidFill>
                    <a:round/>
                  </a:ln>
                  <a:effectLst/>
                </c:spPr>
                <c:marker>
                  <c:symbol val="circle"/>
                  <c:size val="17"/>
                  <c:spPr>
                    <a:solidFill>
                      <a:schemeClr val="accent4"/>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Summary'!$BD$9:$BD$21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B-BFD5-4174-8B50-AF74BEBCFE9D}"/>
                  </c:ext>
                </c:extLst>
              </c15:ser>
            </c15:filteredLineSeries>
          </c:ext>
        </c:extLst>
      </c:lineChart>
      <c:dateAx>
        <c:axId val="161105024"/>
        <c:scaling>
          <c:orientation val="minMax"/>
        </c:scaling>
        <c:delete val="0"/>
        <c:axPos val="b"/>
        <c:numFmt formatCode="m/d;@" sourceLinked="1"/>
        <c:majorTickMark val="out"/>
        <c:minorTickMark val="none"/>
        <c:tickLblPos val="nextTo"/>
        <c:spPr>
          <a:noFill/>
          <a:ln w="19050" cap="flat" cmpd="sng" algn="ctr">
            <a:solidFill>
              <a:schemeClr val="dk1">
                <a:lumMod val="75000"/>
                <a:lumOff val="25000"/>
              </a:schemeClr>
            </a:solidFill>
            <a:round/>
          </a:ln>
          <a:effectLst/>
        </c:spPr>
        <c:txPr>
          <a:bodyPr rot="-420000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61106944"/>
        <c:crosses val="autoZero"/>
        <c:auto val="1"/>
        <c:lblOffset val="100"/>
        <c:baseTimeUnit val="days"/>
      </c:dateAx>
      <c:valAx>
        <c:axId val="161106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quot;$&quot;#,##0_);[Red]\(&quot;$&quot;#,##0\)" sourceLinked="1"/>
        <c:majorTickMark val="none"/>
        <c:minorTickMark val="none"/>
        <c:tickLblPos val="nextTo"/>
        <c:crossAx val="1611050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VIRGINIA DEPARTMENT OF AGRICULTURE AND CONSUMER SERVICES</a:t>
            </a:r>
          </a:p>
          <a:p>
            <a:pPr>
              <a:defRPr/>
            </a:pPr>
            <a:r>
              <a:rPr lang="en-US"/>
              <a:t>OFFICE OF CHARITABLE AND REGULATORY PROGRAMS</a:t>
            </a:r>
          </a:p>
          <a:p>
            <a:pPr>
              <a:defRPr/>
            </a:pPr>
            <a:r>
              <a:rPr lang="en-US"/>
              <a:t>FINANCIAL POSITION TOOL FOR SESSION #4</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4"/>
          <c:order val="0"/>
          <c:tx>
            <c:strRef>
              <c:f>'Session Reconciliation Summary'!$AX$7</c:f>
              <c:strCache>
                <c:ptCount val="1"/>
                <c:pt idx="0">
                  <c:v>Gross Receipts</c:v>
                </c:pt>
              </c:strCache>
            </c:strRef>
          </c:tx>
          <c:spPr>
            <a:ln w="31750" cap="rnd">
              <a:solidFill>
                <a:schemeClr val="accent5"/>
              </a:solidFill>
              <a:round/>
            </a:ln>
            <a:effectLst/>
          </c:spPr>
          <c:marker>
            <c:symbol val="circle"/>
            <c:size val="17"/>
            <c:spPr>
              <a:solidFill>
                <a:schemeClr val="accent5"/>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5"/>
                </a:solidFill>
              </a:ln>
              <a:effectLst/>
            </c:spPr>
            <c:trendlineType val="linear"/>
            <c:dispRSqr val="0"/>
            <c:dispEq val="0"/>
          </c:trendline>
          <c:cat>
            <c:numRef>
              <c:f>'Session Reconciliation Summary'!$AW$60:$AW$72</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Summary'!$AX$60:$AX$72</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C-BBCD-4A4A-A873-DABF4C7913EF}"/>
            </c:ext>
          </c:extLst>
        </c:ser>
        <c:ser>
          <c:idx val="5"/>
          <c:order val="1"/>
          <c:tx>
            <c:strRef>
              <c:f>'Session Reconciliation Summary'!$BC$7</c:f>
              <c:strCache>
                <c:ptCount val="1"/>
                <c:pt idx="0">
                  <c:v>Net Receipts available for UOP</c:v>
                </c:pt>
              </c:strCache>
            </c:strRef>
          </c:tx>
          <c:spPr>
            <a:ln w="31750" cap="rnd">
              <a:solidFill>
                <a:schemeClr val="accent6"/>
              </a:solidFill>
              <a:round/>
            </a:ln>
            <a:effectLst/>
          </c:spPr>
          <c:marker>
            <c:symbol val="circle"/>
            <c:size val="17"/>
            <c:spPr>
              <a:solidFill>
                <a:schemeClr val="accent6"/>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6"/>
                </a:solidFill>
              </a:ln>
              <a:effectLst/>
            </c:spPr>
            <c:trendlineType val="linear"/>
            <c:dispRSqr val="0"/>
            <c:dispEq val="0"/>
          </c:trendline>
          <c:cat>
            <c:numRef>
              <c:f>'Session Reconciliation Summary'!$AW$60:$AW$72</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Summary'!$BC$60:$BC$72</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D-BBCD-4A4A-A873-DABF4C7913EF}"/>
            </c:ext>
          </c:extLst>
        </c:ser>
        <c:ser>
          <c:idx val="6"/>
          <c:order val="2"/>
          <c:tx>
            <c:strRef>
              <c:f>'Session Reconciliation Summary'!$AY$7</c:f>
              <c:strCache>
                <c:ptCount val="1"/>
                <c:pt idx="0">
                  <c:v>Total Expense (Fixed + Variable)</c:v>
                </c:pt>
              </c:strCache>
            </c:strRef>
          </c:tx>
          <c:spPr>
            <a:ln w="31750" cap="rnd">
              <a:solidFill>
                <a:schemeClr val="accent1">
                  <a:lumMod val="60000"/>
                </a:schemeClr>
              </a:solidFill>
              <a:round/>
            </a:ln>
            <a:effectLst/>
          </c:spPr>
          <c:marker>
            <c:symbol val="circle"/>
            <c:size val="17"/>
            <c:spPr>
              <a:solidFill>
                <a:schemeClr val="accent1">
                  <a:lumMod val="60000"/>
                </a:schemeClr>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lumMod val="60000"/>
                  </a:schemeClr>
                </a:solidFill>
              </a:ln>
              <a:effectLst/>
            </c:spPr>
            <c:trendlineType val="linear"/>
            <c:dispRSqr val="0"/>
            <c:dispEq val="0"/>
          </c:trendline>
          <c:cat>
            <c:numRef>
              <c:f>'Session Reconciliation Summary'!$AW$60:$AW$72</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Summary'!$AY$60:$AY$72</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E-BBCD-4A4A-A873-DABF4C7913EF}"/>
            </c:ext>
          </c:extLst>
        </c:ser>
        <c:ser>
          <c:idx val="7"/>
          <c:order val="3"/>
          <c:tx>
            <c:strRef>
              <c:f>'Session Reconciliation Summary'!$BD$7</c:f>
              <c:strCache>
                <c:ptCount val="1"/>
                <c:pt idx="0">
                  <c:v>Target UOP (minimum requirement)</c:v>
                </c:pt>
              </c:strCache>
            </c:strRef>
          </c:tx>
          <c:spPr>
            <a:ln w="31750" cap="rnd">
              <a:solidFill>
                <a:schemeClr val="accent2">
                  <a:lumMod val="60000"/>
                </a:schemeClr>
              </a:solidFill>
              <a:round/>
            </a:ln>
            <a:effectLst/>
          </c:spPr>
          <c:marker>
            <c:symbol val="circle"/>
            <c:size val="17"/>
            <c:spPr>
              <a:solidFill>
                <a:schemeClr val="accent2">
                  <a:lumMod val="60000"/>
                </a:schemeClr>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2">
                    <a:lumMod val="60000"/>
                  </a:schemeClr>
                </a:solidFill>
              </a:ln>
              <a:effectLst/>
            </c:spPr>
            <c:trendlineType val="linear"/>
            <c:dispRSqr val="0"/>
            <c:dispEq val="0"/>
          </c:trendline>
          <c:cat>
            <c:numRef>
              <c:f>'Session Reconciliation Summary'!$AW$60:$AW$72</c:f>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'Session Reconciliation Summary'!$BD$60:$BD$72</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F-BBCD-4A4A-A873-DABF4C7913EF}"/>
            </c:ext>
          </c:extLst>
        </c:ser>
        <c:dLbls>
          <c:dLblPos val="ctr"/>
          <c:showLegendKey val="0"/>
          <c:showVal val="1"/>
          <c:showCatName val="0"/>
          <c:showSerName val="0"/>
          <c:showPercent val="0"/>
          <c:showBubbleSize val="0"/>
        </c:dLbls>
        <c:marker val="1"/>
        <c:smooth val="0"/>
        <c:axId val="161105024"/>
        <c:axId val="161106944"/>
        <c:extLst>
          <c:ext xmlns:c15="http://schemas.microsoft.com/office/drawing/2012/chart" uri="{02D57815-91ED-43cb-92C2-25804820EDAC}">
            <c15:filteredLineSeries>
              <c15:ser>
                <c:idx val="0"/>
                <c:order val="4"/>
                <c:tx>
                  <c:strRef>
                    <c:extLst>
                      <c:ext uri="{02D57815-91ED-43cb-92C2-25804820EDAC}">
                        <c15:formulaRef>
                          <c15:sqref>'Session Reconciliation Summary'!$AX$7</c15:sqref>
                        </c15:formulaRef>
                      </c:ext>
                    </c:extLst>
                    <c:strCache>
                      <c:ptCount val="1"/>
                      <c:pt idx="0">
                        <c:v>Gross Receipts</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1"/>
                      </a:solidFill>
                    </a:ln>
                    <a:effectLst/>
                  </c:spPr>
                  <c:trendlineType val="linear"/>
                  <c:dispRSqr val="0"/>
                  <c:dispEq val="0"/>
                </c:trendline>
                <c:cat>
                  <c:numRef>
                    <c:extLst>
                      <c:ex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c:ext uri="{02D57815-91ED-43cb-92C2-25804820EDAC}">
                        <c15:formulaRef>
                          <c15:sqref>'Session Reconciliation Summary'!$AX$9:$AX$21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BBCD-4A4A-A873-DABF4C7913EF}"/>
                  </c:ext>
                </c:extLst>
              </c15:ser>
            </c15:filteredLineSeries>
            <c15:filteredLineSeries>
              <c15:ser>
                <c:idx val="1"/>
                <c:order val="5"/>
                <c:tx>
                  <c:strRef>
                    <c:extLst xmlns:c15="http://schemas.microsoft.com/office/drawing/2012/chart">
                      <c:ext xmlns:c15="http://schemas.microsoft.com/office/drawing/2012/chart" uri="{02D57815-91ED-43cb-92C2-25804820EDAC}">
                        <c15:formulaRef>
                          <c15:sqref>'Session Reconciliation Summary'!$BC$7</c15:sqref>
                        </c15:formulaRef>
                      </c:ext>
                    </c:extLst>
                    <c:strCache>
                      <c:ptCount val="1"/>
                      <c:pt idx="0">
                        <c:v>Net Receipts available for UOP</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2"/>
                      </a:solidFill>
                    </a:ln>
                    <a:effectLst/>
                  </c:spPr>
                  <c:trendlineType val="linear"/>
                  <c:dispRSqr val="0"/>
                  <c:dispEq val="0"/>
                </c:trendline>
                <c:trendline>
                  <c:spPr>
                    <a:ln w="19050" cap="rnd">
                      <a:solidFill>
                        <a:schemeClr val="accent2"/>
                      </a:solidFill>
                    </a:ln>
                    <a:effectLst/>
                  </c:spPr>
                  <c:trendlineType val="linear"/>
                  <c:dispRSqr val="0"/>
                  <c:dispEq val="0"/>
                </c:trendline>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Summary'!$BC$9:$BC$21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7-BBCD-4A4A-A873-DABF4C7913EF}"/>
                  </c:ext>
                </c:extLst>
              </c15:ser>
            </c15:filteredLineSeries>
            <c15:filteredLineSeries>
              <c15:ser>
                <c:idx val="2"/>
                <c:order val="6"/>
                <c:tx>
                  <c:strRef>
                    <c:extLst xmlns:c15="http://schemas.microsoft.com/office/drawing/2012/chart">
                      <c:ext xmlns:c15="http://schemas.microsoft.com/office/drawing/2012/chart" uri="{02D57815-91ED-43cb-92C2-25804820EDAC}">
                        <c15:formulaRef>
                          <c15:sqref>'Session Reconciliation Summary'!$AY$7</c15:sqref>
                        </c15:formulaRef>
                      </c:ext>
                    </c:extLst>
                    <c:strCache>
                      <c:ptCount val="1"/>
                      <c:pt idx="0">
                        <c:v>Total Expense (Fixed + Variable)</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19050" cap="rnd">
                      <a:solidFill>
                        <a:schemeClr val="accent3"/>
                      </a:solidFill>
                    </a:ln>
                    <a:effectLst/>
                  </c:spPr>
                  <c:trendlineType val="linear"/>
                  <c:dispRSqr val="0"/>
                  <c:dispEq val="0"/>
                </c:trendline>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Summary'!$AY$9:$AY$21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9-BBCD-4A4A-A873-DABF4C7913EF}"/>
                  </c:ext>
                </c:extLst>
              </c15:ser>
            </c15:filteredLineSeries>
            <c15:filteredLineSeries>
              <c15:ser>
                <c:idx val="3"/>
                <c:order val="7"/>
                <c:tx>
                  <c:strRef>
                    <c:extLst xmlns:c15="http://schemas.microsoft.com/office/drawing/2012/chart">
                      <c:ext xmlns:c15="http://schemas.microsoft.com/office/drawing/2012/chart" uri="{02D57815-91ED-43cb-92C2-25804820EDAC}">
                        <c15:formulaRef>
                          <c15:sqref>'Session Reconciliation Summary'!$BD$7</c15:sqref>
                        </c15:formulaRef>
                      </c:ext>
                    </c:extLst>
                    <c:strCache>
                      <c:ptCount val="1"/>
                      <c:pt idx="0">
                        <c:v>Target UOP (minimum requirement)</c:v>
                      </c:pt>
                    </c:strCache>
                  </c:strRef>
                </c:tx>
                <c:spPr>
                  <a:ln w="31750" cap="rnd">
                    <a:solidFill>
                      <a:schemeClr val="accent4"/>
                    </a:solidFill>
                    <a:round/>
                  </a:ln>
                  <a:effectLst/>
                </c:spPr>
                <c:marker>
                  <c:symbol val="circle"/>
                  <c:size val="17"/>
                  <c:spPr>
                    <a:solidFill>
                      <a:schemeClr val="accent4"/>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extLst xmlns:c15="http://schemas.microsoft.com/office/drawing/2012/chart">
                      <c:ext xmlns:c15="http://schemas.microsoft.com/office/drawing/2012/chart" uri="{02D57815-91ED-43cb-92C2-25804820EDAC}">
                        <c15:formulaRef>
                          <c15:sqref>'Session Reconciliation Summary'!$AW$9:$AW$21</c15:sqref>
                        </c15:formulaRef>
                      </c:ext>
                    </c:extLst>
                    <c:numCache>
                      <c:formatCode>m/d;@</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extLst xmlns:c15="http://schemas.microsoft.com/office/drawing/2012/chart">
                      <c:ext xmlns:c15="http://schemas.microsoft.com/office/drawing/2012/chart" uri="{02D57815-91ED-43cb-92C2-25804820EDAC}">
                        <c15:formulaRef>
                          <c15:sqref>'Session Reconciliation Summary'!$BD$9:$BD$21</c15:sqref>
                        </c15:formulaRef>
                      </c:ext>
                    </c:extLst>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B-BBCD-4A4A-A873-DABF4C7913EF}"/>
                  </c:ext>
                </c:extLst>
              </c15:ser>
            </c15:filteredLineSeries>
          </c:ext>
        </c:extLst>
      </c:lineChart>
      <c:dateAx>
        <c:axId val="161105024"/>
        <c:scaling>
          <c:orientation val="minMax"/>
        </c:scaling>
        <c:delete val="0"/>
        <c:axPos val="b"/>
        <c:numFmt formatCode="m/d;@" sourceLinked="1"/>
        <c:majorTickMark val="out"/>
        <c:minorTickMark val="none"/>
        <c:tickLblPos val="nextTo"/>
        <c:spPr>
          <a:noFill/>
          <a:ln w="19050" cap="flat" cmpd="sng" algn="ctr">
            <a:solidFill>
              <a:schemeClr val="dk1">
                <a:lumMod val="75000"/>
                <a:lumOff val="25000"/>
              </a:schemeClr>
            </a:solidFill>
            <a:round/>
          </a:ln>
          <a:effectLst/>
        </c:spPr>
        <c:txPr>
          <a:bodyPr rot="-420000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61106944"/>
        <c:crosses val="autoZero"/>
        <c:auto val="1"/>
        <c:lblOffset val="100"/>
        <c:baseTimeUnit val="days"/>
      </c:dateAx>
      <c:valAx>
        <c:axId val="161106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quot;$&quot;#,##0_);[Red]\(&quot;$&quot;#,##0\)" sourceLinked="1"/>
        <c:majorTickMark val="none"/>
        <c:minorTickMark val="none"/>
        <c:tickLblPos val="nextTo"/>
        <c:crossAx val="1611050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9524</xdr:rowOff>
    </xdr:from>
    <xdr:to>
      <xdr:col>23</xdr:col>
      <xdr:colOff>600075</xdr:colOff>
      <xdr:row>38</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1</xdr:row>
      <xdr:rowOff>9524</xdr:rowOff>
    </xdr:from>
    <xdr:to>
      <xdr:col>23</xdr:col>
      <xdr:colOff>600075</xdr:colOff>
      <xdr:row>38</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xdr:row>
      <xdr:rowOff>9524</xdr:rowOff>
    </xdr:from>
    <xdr:to>
      <xdr:col>23</xdr:col>
      <xdr:colOff>600075</xdr:colOff>
      <xdr:row>38</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xdr:row>
      <xdr:rowOff>9524</xdr:rowOff>
    </xdr:from>
    <xdr:to>
      <xdr:col>23</xdr:col>
      <xdr:colOff>600075</xdr:colOff>
      <xdr:row>38</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J795"/>
  <sheetViews>
    <sheetView showGridLines="0" showRowColHeaders="0" tabSelected="1" zoomScaleNormal="100" workbookViewId="0">
      <pane xSplit="3" topLeftCell="D1" activePane="topRight" state="frozenSplit"/>
      <selection pane="topRight" activeCell="C60" sqref="C60:C72"/>
    </sheetView>
  </sheetViews>
  <sheetFormatPr defaultColWidth="13.7109375" defaultRowHeight="12.75"/>
  <cols>
    <col min="1" max="2" width="2.7109375" style="7" customWidth="1"/>
    <col min="3" max="3" width="18.7109375" style="4" customWidth="1"/>
    <col min="4" max="4" width="10.7109375" style="45" customWidth="1"/>
    <col min="5" max="6" width="10.7109375" style="14" customWidth="1"/>
    <col min="7" max="10" width="10.7109375" style="5" customWidth="1"/>
    <col min="11" max="13" width="10.7109375" style="6" customWidth="1"/>
    <col min="14" max="14" width="10.7109375" style="5" customWidth="1"/>
    <col min="15" max="15" width="11.7109375" style="5" customWidth="1"/>
    <col min="16" max="19" width="10.7109375" style="5" customWidth="1"/>
    <col min="20" max="23" width="10.7109375" style="6" customWidth="1"/>
    <col min="24" max="27" width="10.7109375" style="5" customWidth="1"/>
    <col min="28" max="28" width="12.7109375" style="5" bestFit="1" customWidth="1"/>
    <col min="29" max="29" width="10.7109375" style="6" customWidth="1"/>
    <col min="30" max="30" width="10.7109375" style="7" customWidth="1"/>
    <col min="31" max="32" width="11.7109375" style="7" customWidth="1"/>
    <col min="33" max="34" width="10.7109375" style="7" customWidth="1"/>
    <col min="35" max="35" width="12.7109375" style="7" customWidth="1"/>
    <col min="36" max="37" width="14.7109375" style="7" customWidth="1"/>
    <col min="38" max="38" width="2.7109375" style="7" customWidth="1"/>
    <col min="39" max="39" width="2.7109375" style="200" customWidth="1"/>
    <col min="40" max="1336" width="13.7109375" style="200"/>
    <col min="1337" max="16384" width="13.7109375" style="7"/>
  </cols>
  <sheetData>
    <row r="1" spans="1:1336" ht="13.5" customHeight="1" thickBot="1">
      <c r="B1" s="229"/>
      <c r="C1" s="224"/>
      <c r="D1" s="225"/>
      <c r="E1" s="226"/>
      <c r="F1" s="226"/>
      <c r="G1" s="227"/>
      <c r="H1" s="227"/>
      <c r="I1" s="227"/>
      <c r="J1" s="227"/>
      <c r="K1" s="228"/>
      <c r="L1" s="228"/>
      <c r="M1" s="228"/>
      <c r="N1" s="227"/>
      <c r="O1" s="227"/>
      <c r="P1" s="227"/>
      <c r="Q1" s="227"/>
      <c r="R1" s="227"/>
      <c r="S1" s="227"/>
      <c r="T1" s="228"/>
      <c r="U1" s="228"/>
      <c r="V1" s="228"/>
      <c r="W1" s="228"/>
      <c r="X1" s="227"/>
      <c r="Y1" s="227"/>
      <c r="Z1" s="227"/>
      <c r="AA1" s="227"/>
      <c r="AB1" s="227"/>
      <c r="AC1" s="228"/>
      <c r="AD1" s="229"/>
      <c r="AE1" s="229"/>
      <c r="AF1" s="229"/>
      <c r="AG1" s="229"/>
      <c r="AH1" s="229"/>
      <c r="AI1" s="229"/>
      <c r="AJ1" s="229"/>
      <c r="AK1" s="229"/>
      <c r="AL1" s="229"/>
      <c r="AM1" s="232"/>
    </row>
    <row r="2" spans="1:1336" ht="14.25" customHeight="1">
      <c r="A2" s="223"/>
      <c r="D2" s="428"/>
      <c r="E2" s="429"/>
      <c r="F2" s="429"/>
      <c r="G2" s="429"/>
      <c r="H2" s="429"/>
      <c r="I2" s="429"/>
      <c r="J2" s="429"/>
      <c r="K2" s="429"/>
      <c r="L2" s="429"/>
      <c r="M2" s="429"/>
      <c r="N2" s="429"/>
      <c r="AL2" s="231"/>
      <c r="AM2" s="232"/>
    </row>
    <row r="3" spans="1:1336" ht="14.25" customHeight="1">
      <c r="A3" s="223"/>
      <c r="D3" s="431" t="s">
        <v>152</v>
      </c>
      <c r="E3" s="432"/>
      <c r="F3" s="432"/>
      <c r="G3" s="432"/>
      <c r="H3" s="432"/>
      <c r="I3" s="432"/>
      <c r="J3" s="432"/>
      <c r="K3" s="432"/>
      <c r="L3" s="432"/>
      <c r="M3" s="432"/>
      <c r="N3" s="432"/>
      <c r="AL3" s="223"/>
      <c r="AM3" s="232"/>
    </row>
    <row r="4" spans="1:1336" ht="15.75" customHeight="1">
      <c r="A4" s="223"/>
      <c r="D4" s="430" t="s">
        <v>144</v>
      </c>
      <c r="E4" s="431"/>
      <c r="F4" s="431"/>
      <c r="G4" s="431"/>
      <c r="H4" s="431"/>
      <c r="I4" s="431"/>
      <c r="J4" s="431"/>
      <c r="K4" s="431"/>
      <c r="L4" s="431"/>
      <c r="M4" s="431"/>
      <c r="N4" s="431"/>
      <c r="AL4" s="223"/>
      <c r="AM4" s="232"/>
    </row>
    <row r="5" spans="1:1336" ht="14.25" customHeight="1">
      <c r="A5" s="223"/>
      <c r="D5" s="430" t="s">
        <v>150</v>
      </c>
      <c r="E5" s="430"/>
      <c r="F5" s="430"/>
      <c r="G5" s="430"/>
      <c r="H5" s="430"/>
      <c r="I5" s="430"/>
      <c r="J5" s="430"/>
      <c r="K5" s="430"/>
      <c r="L5" s="430"/>
      <c r="M5" s="430"/>
      <c r="N5" s="430"/>
      <c r="AL5" s="223"/>
      <c r="AM5" s="232"/>
    </row>
    <row r="6" spans="1:1336" ht="13.5" customHeight="1">
      <c r="A6" s="223"/>
      <c r="AL6" s="223"/>
      <c r="AM6" s="232"/>
    </row>
    <row r="7" spans="1:1336" s="148" customFormat="1" ht="70.5" customHeight="1" thickBot="1">
      <c r="A7" s="215"/>
      <c r="C7" s="360" t="s">
        <v>145</v>
      </c>
      <c r="D7" s="361" t="s">
        <v>0</v>
      </c>
      <c r="E7" s="362" t="s">
        <v>1</v>
      </c>
      <c r="F7" s="362" t="s">
        <v>101</v>
      </c>
      <c r="G7" s="363" t="s">
        <v>100</v>
      </c>
      <c r="H7" s="363" t="s">
        <v>156</v>
      </c>
      <c r="I7" s="363" t="s">
        <v>157</v>
      </c>
      <c r="J7" s="363" t="s">
        <v>102</v>
      </c>
      <c r="K7" s="363" t="s">
        <v>103</v>
      </c>
      <c r="L7" s="363" t="s">
        <v>2</v>
      </c>
      <c r="M7" s="363" t="s">
        <v>3</v>
      </c>
      <c r="N7" s="370" t="s">
        <v>104</v>
      </c>
      <c r="O7" s="363" t="s">
        <v>112</v>
      </c>
      <c r="P7" s="363" t="s">
        <v>105</v>
      </c>
      <c r="Q7" s="363" t="s">
        <v>106</v>
      </c>
      <c r="R7" s="363" t="s">
        <v>170</v>
      </c>
      <c r="S7" s="370" t="s">
        <v>107</v>
      </c>
      <c r="T7" s="363" t="s">
        <v>174</v>
      </c>
      <c r="U7" s="363" t="s">
        <v>175</v>
      </c>
      <c r="V7" s="363" t="s">
        <v>108</v>
      </c>
      <c r="W7" s="363" t="s">
        <v>179</v>
      </c>
      <c r="X7" s="363" t="s">
        <v>4</v>
      </c>
      <c r="Y7" s="370" t="s">
        <v>5</v>
      </c>
      <c r="Z7" s="363" t="s">
        <v>182</v>
      </c>
      <c r="AA7" s="370" t="s">
        <v>6</v>
      </c>
      <c r="AB7" s="363" t="s">
        <v>7</v>
      </c>
      <c r="AC7" s="370" t="s">
        <v>8</v>
      </c>
      <c r="AD7" s="383" t="s">
        <v>58</v>
      </c>
      <c r="AE7" s="367" t="s">
        <v>59</v>
      </c>
      <c r="AF7" s="367" t="s">
        <v>57</v>
      </c>
      <c r="AG7" s="367" t="s">
        <v>62</v>
      </c>
      <c r="AH7" s="367" t="s">
        <v>109</v>
      </c>
      <c r="AI7" s="367" t="s">
        <v>110</v>
      </c>
      <c r="AJ7" s="367" t="s">
        <v>111</v>
      </c>
      <c r="AK7" s="367" t="s">
        <v>155</v>
      </c>
      <c r="AL7" s="215"/>
      <c r="AN7" s="201"/>
      <c r="AO7" s="201"/>
      <c r="AP7" s="201"/>
      <c r="AQ7" s="201"/>
      <c r="AR7" s="201"/>
      <c r="AS7" s="201"/>
      <c r="AT7" s="201"/>
      <c r="AU7" s="201"/>
      <c r="AV7" s="201"/>
      <c r="AW7" s="202" t="s">
        <v>114</v>
      </c>
      <c r="AX7" s="202" t="s">
        <v>123</v>
      </c>
      <c r="AY7" s="202" t="s">
        <v>127</v>
      </c>
      <c r="AZ7" s="202" t="s">
        <v>124</v>
      </c>
      <c r="BA7" s="202" t="s">
        <v>125</v>
      </c>
      <c r="BB7" s="202" t="s">
        <v>126</v>
      </c>
      <c r="BC7" s="202" t="s">
        <v>129</v>
      </c>
      <c r="BD7" s="202" t="s">
        <v>128</v>
      </c>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c r="IT7" s="201"/>
      <c r="IU7" s="201"/>
      <c r="IV7" s="201"/>
      <c r="IW7" s="201"/>
      <c r="IX7" s="201"/>
      <c r="IY7" s="201"/>
      <c r="IZ7" s="201"/>
      <c r="JA7" s="201"/>
      <c r="JB7" s="201"/>
      <c r="JC7" s="201"/>
      <c r="JD7" s="201"/>
      <c r="JE7" s="201"/>
      <c r="JF7" s="201"/>
      <c r="JG7" s="201"/>
      <c r="JH7" s="201"/>
      <c r="JI7" s="201"/>
      <c r="JJ7" s="201"/>
      <c r="JK7" s="201"/>
      <c r="JL7" s="201"/>
      <c r="JM7" s="201"/>
      <c r="JN7" s="201"/>
      <c r="JO7" s="201"/>
      <c r="JP7" s="201"/>
      <c r="JQ7" s="201"/>
      <c r="JR7" s="201"/>
      <c r="JS7" s="201"/>
      <c r="JT7" s="201"/>
      <c r="JU7" s="201"/>
      <c r="JV7" s="201"/>
      <c r="JW7" s="201"/>
      <c r="JX7" s="201"/>
      <c r="JY7" s="201"/>
      <c r="JZ7" s="201"/>
      <c r="KA7" s="201"/>
      <c r="KB7" s="201"/>
      <c r="KC7" s="201"/>
      <c r="KD7" s="201"/>
      <c r="KE7" s="201"/>
      <c r="KF7" s="201"/>
      <c r="KG7" s="201"/>
      <c r="KH7" s="201"/>
      <c r="KI7" s="201"/>
      <c r="KJ7" s="201"/>
      <c r="KK7" s="201"/>
      <c r="KL7" s="201"/>
      <c r="KM7" s="201"/>
      <c r="KN7" s="201"/>
      <c r="KO7" s="201"/>
      <c r="KP7" s="201"/>
      <c r="KQ7" s="201"/>
      <c r="KR7" s="201"/>
      <c r="KS7" s="201"/>
      <c r="KT7" s="201"/>
      <c r="KU7" s="201"/>
      <c r="KV7" s="201"/>
      <c r="KW7" s="201"/>
      <c r="KX7" s="201"/>
      <c r="KY7" s="201"/>
      <c r="KZ7" s="201"/>
      <c r="LA7" s="201"/>
      <c r="LB7" s="201"/>
      <c r="LC7" s="201"/>
      <c r="LD7" s="201"/>
      <c r="LE7" s="201"/>
      <c r="LF7" s="201"/>
      <c r="LG7" s="201"/>
      <c r="LH7" s="201"/>
      <c r="LI7" s="201"/>
      <c r="LJ7" s="201"/>
      <c r="LK7" s="201"/>
      <c r="LL7" s="201"/>
      <c r="LM7" s="201"/>
      <c r="LN7" s="201"/>
      <c r="LO7" s="201"/>
      <c r="LP7" s="201"/>
      <c r="LQ7" s="201"/>
      <c r="LR7" s="201"/>
      <c r="LS7" s="201"/>
      <c r="LT7" s="201"/>
      <c r="LU7" s="201"/>
      <c r="LV7" s="201"/>
      <c r="LW7" s="201"/>
      <c r="LX7" s="201"/>
      <c r="LY7" s="201"/>
      <c r="LZ7" s="201"/>
      <c r="MA7" s="201"/>
      <c r="MB7" s="201"/>
      <c r="MC7" s="201"/>
      <c r="MD7" s="201"/>
      <c r="ME7" s="201"/>
      <c r="MF7" s="201"/>
      <c r="MG7" s="201"/>
      <c r="MH7" s="201"/>
      <c r="MI7" s="201"/>
      <c r="MJ7" s="201"/>
      <c r="MK7" s="201"/>
      <c r="ML7" s="201"/>
      <c r="MM7" s="201"/>
      <c r="MN7" s="201"/>
      <c r="MO7" s="201"/>
      <c r="MP7" s="201"/>
      <c r="MQ7" s="201"/>
      <c r="MR7" s="201"/>
      <c r="MS7" s="201"/>
      <c r="MT7" s="201"/>
      <c r="MU7" s="201"/>
      <c r="MV7" s="201"/>
      <c r="MW7" s="201"/>
      <c r="MX7" s="201"/>
      <c r="MY7" s="201"/>
      <c r="MZ7" s="201"/>
      <c r="NA7" s="201"/>
      <c r="NB7" s="201"/>
      <c r="NC7" s="201"/>
      <c r="ND7" s="201"/>
      <c r="NE7" s="201"/>
      <c r="NF7" s="201"/>
      <c r="NG7" s="201"/>
      <c r="NH7" s="201"/>
      <c r="NI7" s="201"/>
      <c r="NJ7" s="201"/>
      <c r="NK7" s="201"/>
      <c r="NL7" s="201"/>
      <c r="NM7" s="201"/>
      <c r="NN7" s="201"/>
      <c r="NO7" s="201"/>
      <c r="NP7" s="201"/>
      <c r="NQ7" s="201"/>
      <c r="NR7" s="201"/>
      <c r="NS7" s="201"/>
      <c r="NT7" s="201"/>
      <c r="NU7" s="201"/>
      <c r="NV7" s="201"/>
      <c r="NW7" s="201"/>
      <c r="NX7" s="201"/>
      <c r="NY7" s="201"/>
      <c r="NZ7" s="201"/>
      <c r="OA7" s="201"/>
      <c r="OB7" s="201"/>
      <c r="OC7" s="201"/>
      <c r="OD7" s="201"/>
      <c r="OE7" s="201"/>
      <c r="OF7" s="201"/>
      <c r="OG7" s="201"/>
      <c r="OH7" s="201"/>
      <c r="OI7" s="201"/>
      <c r="OJ7" s="201"/>
      <c r="OK7" s="201"/>
      <c r="OL7" s="201"/>
      <c r="OM7" s="201"/>
      <c r="ON7" s="201"/>
      <c r="OO7" s="201"/>
      <c r="OP7" s="201"/>
      <c r="OQ7" s="201"/>
      <c r="OR7" s="201"/>
      <c r="OS7" s="201"/>
      <c r="OT7" s="201"/>
      <c r="OU7" s="201"/>
      <c r="OV7" s="201"/>
      <c r="OW7" s="201"/>
      <c r="OX7" s="201"/>
      <c r="OY7" s="201"/>
      <c r="OZ7" s="201"/>
      <c r="PA7" s="201"/>
      <c r="PB7" s="201"/>
      <c r="PC7" s="201"/>
      <c r="PD7" s="201"/>
      <c r="PE7" s="201"/>
      <c r="PF7" s="201"/>
      <c r="PG7" s="201"/>
      <c r="PH7" s="201"/>
      <c r="PI7" s="201"/>
      <c r="PJ7" s="201"/>
      <c r="PK7" s="201"/>
      <c r="PL7" s="201"/>
      <c r="PM7" s="201"/>
      <c r="PN7" s="201"/>
      <c r="PO7" s="201"/>
      <c r="PP7" s="201"/>
      <c r="PQ7" s="201"/>
      <c r="PR7" s="201"/>
      <c r="PS7" s="201"/>
      <c r="PT7" s="201"/>
      <c r="PU7" s="201"/>
      <c r="PV7" s="201"/>
      <c r="PW7" s="201"/>
      <c r="PX7" s="201"/>
      <c r="PY7" s="201"/>
      <c r="PZ7" s="201"/>
      <c r="QA7" s="201"/>
      <c r="QB7" s="201"/>
      <c r="QC7" s="201"/>
      <c r="QD7" s="201"/>
      <c r="QE7" s="201"/>
      <c r="QF7" s="201"/>
      <c r="QG7" s="201"/>
      <c r="QH7" s="201"/>
      <c r="QI7" s="201"/>
      <c r="QJ7" s="201"/>
      <c r="QK7" s="201"/>
      <c r="QL7" s="201"/>
      <c r="QM7" s="201"/>
      <c r="QN7" s="201"/>
      <c r="QO7" s="201"/>
      <c r="QP7" s="201"/>
      <c r="QQ7" s="201"/>
      <c r="QR7" s="201"/>
      <c r="QS7" s="201"/>
      <c r="QT7" s="201"/>
      <c r="QU7" s="201"/>
      <c r="QV7" s="201"/>
      <c r="QW7" s="201"/>
      <c r="QX7" s="201"/>
      <c r="QY7" s="201"/>
      <c r="QZ7" s="201"/>
      <c r="RA7" s="201"/>
      <c r="RB7" s="201"/>
      <c r="RC7" s="201"/>
      <c r="RD7" s="201"/>
      <c r="RE7" s="201"/>
      <c r="RF7" s="201"/>
      <c r="RG7" s="201"/>
      <c r="RH7" s="201"/>
      <c r="RI7" s="201"/>
      <c r="RJ7" s="201"/>
      <c r="RK7" s="201"/>
      <c r="RL7" s="201"/>
      <c r="RM7" s="201"/>
      <c r="RN7" s="201"/>
      <c r="RO7" s="201"/>
      <c r="RP7" s="201"/>
      <c r="RQ7" s="201"/>
      <c r="RR7" s="201"/>
      <c r="RS7" s="201"/>
      <c r="RT7" s="201"/>
      <c r="RU7" s="201"/>
      <c r="RV7" s="201"/>
      <c r="RW7" s="201"/>
      <c r="RX7" s="201"/>
      <c r="RY7" s="201"/>
      <c r="RZ7" s="201"/>
      <c r="SA7" s="201"/>
      <c r="SB7" s="201"/>
      <c r="SC7" s="201"/>
      <c r="SD7" s="201"/>
      <c r="SE7" s="201"/>
      <c r="SF7" s="201"/>
      <c r="SG7" s="201"/>
      <c r="SH7" s="201"/>
      <c r="SI7" s="201"/>
      <c r="SJ7" s="201"/>
      <c r="SK7" s="201"/>
      <c r="SL7" s="201"/>
      <c r="SM7" s="201"/>
      <c r="SN7" s="201"/>
      <c r="SO7" s="201"/>
      <c r="SP7" s="201"/>
      <c r="SQ7" s="201"/>
      <c r="SR7" s="201"/>
      <c r="SS7" s="201"/>
      <c r="ST7" s="201"/>
      <c r="SU7" s="201"/>
      <c r="SV7" s="201"/>
      <c r="SW7" s="201"/>
      <c r="SX7" s="201"/>
      <c r="SY7" s="201"/>
      <c r="SZ7" s="201"/>
      <c r="TA7" s="201"/>
      <c r="TB7" s="201"/>
      <c r="TC7" s="201"/>
      <c r="TD7" s="201"/>
      <c r="TE7" s="201"/>
      <c r="TF7" s="201"/>
      <c r="TG7" s="201"/>
      <c r="TH7" s="201"/>
      <c r="TI7" s="201"/>
      <c r="TJ7" s="201"/>
      <c r="TK7" s="201"/>
      <c r="TL7" s="201"/>
      <c r="TM7" s="201"/>
      <c r="TN7" s="201"/>
      <c r="TO7" s="201"/>
      <c r="TP7" s="201"/>
      <c r="TQ7" s="201"/>
      <c r="TR7" s="201"/>
      <c r="TS7" s="201"/>
      <c r="TT7" s="201"/>
      <c r="TU7" s="201"/>
      <c r="TV7" s="201"/>
      <c r="TW7" s="201"/>
      <c r="TX7" s="201"/>
      <c r="TY7" s="201"/>
      <c r="TZ7" s="201"/>
      <c r="UA7" s="201"/>
      <c r="UB7" s="201"/>
      <c r="UC7" s="201"/>
      <c r="UD7" s="201"/>
      <c r="UE7" s="201"/>
      <c r="UF7" s="201"/>
      <c r="UG7" s="201"/>
      <c r="UH7" s="201"/>
      <c r="UI7" s="201"/>
      <c r="UJ7" s="201"/>
      <c r="UK7" s="201"/>
      <c r="UL7" s="201"/>
      <c r="UM7" s="201"/>
      <c r="UN7" s="201"/>
      <c r="UO7" s="201"/>
      <c r="UP7" s="201"/>
      <c r="UQ7" s="201"/>
      <c r="UR7" s="201"/>
      <c r="US7" s="201"/>
      <c r="UT7" s="201"/>
      <c r="UU7" s="201"/>
      <c r="UV7" s="201"/>
      <c r="UW7" s="201"/>
      <c r="UX7" s="201"/>
      <c r="UY7" s="201"/>
      <c r="UZ7" s="201"/>
      <c r="VA7" s="201"/>
      <c r="VB7" s="201"/>
      <c r="VC7" s="201"/>
      <c r="VD7" s="201"/>
      <c r="VE7" s="201"/>
      <c r="VF7" s="201"/>
      <c r="VG7" s="201"/>
      <c r="VH7" s="201"/>
      <c r="VI7" s="201"/>
      <c r="VJ7" s="201"/>
      <c r="VK7" s="201"/>
      <c r="VL7" s="201"/>
      <c r="VM7" s="201"/>
      <c r="VN7" s="201"/>
      <c r="VO7" s="201"/>
      <c r="VP7" s="201"/>
      <c r="VQ7" s="201"/>
      <c r="VR7" s="201"/>
      <c r="VS7" s="201"/>
      <c r="VT7" s="201"/>
      <c r="VU7" s="201"/>
      <c r="VV7" s="201"/>
      <c r="VW7" s="201"/>
      <c r="VX7" s="201"/>
      <c r="VY7" s="201"/>
      <c r="VZ7" s="201"/>
      <c r="WA7" s="201"/>
      <c r="WB7" s="201"/>
      <c r="WC7" s="201"/>
      <c r="WD7" s="201"/>
      <c r="WE7" s="201"/>
      <c r="WF7" s="201"/>
      <c r="WG7" s="201"/>
      <c r="WH7" s="201"/>
      <c r="WI7" s="201"/>
      <c r="WJ7" s="201"/>
      <c r="WK7" s="201"/>
      <c r="WL7" s="201"/>
      <c r="WM7" s="201"/>
      <c r="WN7" s="201"/>
      <c r="WO7" s="201"/>
      <c r="WP7" s="201"/>
      <c r="WQ7" s="201"/>
      <c r="WR7" s="201"/>
      <c r="WS7" s="201"/>
      <c r="WT7" s="201"/>
      <c r="WU7" s="201"/>
      <c r="WV7" s="201"/>
      <c r="WW7" s="201"/>
      <c r="WX7" s="201"/>
      <c r="WY7" s="201"/>
      <c r="WZ7" s="201"/>
      <c r="XA7" s="201"/>
      <c r="XB7" s="201"/>
      <c r="XC7" s="201"/>
      <c r="XD7" s="201"/>
      <c r="XE7" s="201"/>
      <c r="XF7" s="201"/>
      <c r="XG7" s="201"/>
      <c r="XH7" s="201"/>
      <c r="XI7" s="201"/>
      <c r="XJ7" s="201"/>
      <c r="XK7" s="201"/>
      <c r="XL7" s="201"/>
      <c r="XM7" s="201"/>
      <c r="XN7" s="201"/>
      <c r="XO7" s="201"/>
      <c r="XP7" s="201"/>
      <c r="XQ7" s="201"/>
      <c r="XR7" s="201"/>
      <c r="XS7" s="201"/>
      <c r="XT7" s="201"/>
      <c r="XU7" s="201"/>
      <c r="XV7" s="201"/>
      <c r="XW7" s="201"/>
      <c r="XX7" s="201"/>
      <c r="XY7" s="201"/>
      <c r="XZ7" s="201"/>
      <c r="YA7" s="201"/>
      <c r="YB7" s="201"/>
      <c r="YC7" s="201"/>
      <c r="YD7" s="201"/>
      <c r="YE7" s="201"/>
      <c r="YF7" s="201"/>
      <c r="YG7" s="201"/>
      <c r="YH7" s="201"/>
      <c r="YI7" s="201"/>
      <c r="YJ7" s="201"/>
      <c r="YK7" s="201"/>
      <c r="YL7" s="201"/>
      <c r="YM7" s="201"/>
      <c r="YN7" s="201"/>
      <c r="YO7" s="201"/>
      <c r="YP7" s="201"/>
      <c r="YQ7" s="201"/>
      <c r="YR7" s="201"/>
      <c r="YS7" s="201"/>
      <c r="YT7" s="201"/>
      <c r="YU7" s="201"/>
      <c r="YV7" s="201"/>
      <c r="YW7" s="201"/>
      <c r="YX7" s="201"/>
      <c r="YY7" s="201"/>
      <c r="YZ7" s="201"/>
      <c r="ZA7" s="201"/>
      <c r="ZB7" s="201"/>
      <c r="ZC7" s="201"/>
      <c r="ZD7" s="201"/>
      <c r="ZE7" s="201"/>
      <c r="ZF7" s="201"/>
      <c r="ZG7" s="201"/>
      <c r="ZH7" s="201"/>
      <c r="ZI7" s="201"/>
      <c r="ZJ7" s="201"/>
      <c r="ZK7" s="201"/>
      <c r="ZL7" s="201"/>
      <c r="ZM7" s="201"/>
      <c r="ZN7" s="201"/>
      <c r="ZO7" s="201"/>
      <c r="ZP7" s="201"/>
      <c r="ZQ7" s="201"/>
      <c r="ZR7" s="201"/>
      <c r="ZS7" s="201"/>
      <c r="ZT7" s="201"/>
      <c r="ZU7" s="201"/>
      <c r="ZV7" s="201"/>
      <c r="ZW7" s="201"/>
      <c r="ZX7" s="201"/>
      <c r="ZY7" s="201"/>
      <c r="ZZ7" s="201"/>
      <c r="AAA7" s="201"/>
      <c r="AAB7" s="201"/>
      <c r="AAC7" s="201"/>
      <c r="AAD7" s="201"/>
      <c r="AAE7" s="201"/>
      <c r="AAF7" s="201"/>
      <c r="AAG7" s="201"/>
      <c r="AAH7" s="201"/>
      <c r="AAI7" s="201"/>
      <c r="AAJ7" s="201"/>
      <c r="AAK7" s="201"/>
      <c r="AAL7" s="201"/>
      <c r="AAM7" s="201"/>
      <c r="AAN7" s="201"/>
      <c r="AAO7" s="201"/>
      <c r="AAP7" s="201"/>
      <c r="AAQ7" s="201"/>
      <c r="AAR7" s="201"/>
      <c r="AAS7" s="201"/>
      <c r="AAT7" s="201"/>
      <c r="AAU7" s="201"/>
      <c r="AAV7" s="201"/>
      <c r="AAW7" s="201"/>
      <c r="AAX7" s="201"/>
      <c r="AAY7" s="201"/>
      <c r="AAZ7" s="201"/>
      <c r="ABA7" s="201"/>
      <c r="ABB7" s="201"/>
      <c r="ABC7" s="201"/>
      <c r="ABD7" s="201"/>
      <c r="ABE7" s="201"/>
      <c r="ABF7" s="201"/>
      <c r="ABG7" s="201"/>
      <c r="ABH7" s="201"/>
      <c r="ABI7" s="201"/>
      <c r="ABJ7" s="201"/>
      <c r="ABK7" s="201"/>
      <c r="ABL7" s="201"/>
      <c r="ABM7" s="201"/>
      <c r="ABN7" s="201"/>
      <c r="ABO7" s="201"/>
      <c r="ABP7" s="201"/>
      <c r="ABQ7" s="201"/>
      <c r="ABR7" s="201"/>
      <c r="ABS7" s="201"/>
      <c r="ABT7" s="201"/>
      <c r="ABU7" s="201"/>
      <c r="ABV7" s="201"/>
      <c r="ABW7" s="201"/>
      <c r="ABX7" s="201"/>
      <c r="ABY7" s="201"/>
      <c r="ABZ7" s="201"/>
      <c r="ACA7" s="201"/>
      <c r="ACB7" s="201"/>
      <c r="ACC7" s="201"/>
      <c r="ACD7" s="201"/>
      <c r="ACE7" s="201"/>
      <c r="ACF7" s="201"/>
      <c r="ACG7" s="201"/>
      <c r="ACH7" s="201"/>
      <c r="ACI7" s="201"/>
      <c r="ACJ7" s="201"/>
      <c r="ACK7" s="201"/>
      <c r="ACL7" s="201"/>
      <c r="ACM7" s="201"/>
      <c r="ACN7" s="201"/>
      <c r="ACO7" s="201"/>
      <c r="ACP7" s="201"/>
      <c r="ACQ7" s="201"/>
      <c r="ACR7" s="201"/>
      <c r="ACS7" s="201"/>
      <c r="ACT7" s="201"/>
      <c r="ACU7" s="201"/>
      <c r="ACV7" s="201"/>
      <c r="ACW7" s="201"/>
      <c r="ACX7" s="201"/>
      <c r="ACY7" s="201"/>
      <c r="ACZ7" s="201"/>
      <c r="ADA7" s="201"/>
      <c r="ADB7" s="201"/>
      <c r="ADC7" s="201"/>
      <c r="ADD7" s="201"/>
      <c r="ADE7" s="201"/>
      <c r="ADF7" s="201"/>
      <c r="ADG7" s="201"/>
      <c r="ADH7" s="201"/>
      <c r="ADI7" s="201"/>
      <c r="ADJ7" s="201"/>
      <c r="ADK7" s="201"/>
      <c r="ADL7" s="201"/>
      <c r="ADM7" s="201"/>
      <c r="ADN7" s="201"/>
      <c r="ADO7" s="201"/>
      <c r="ADP7" s="201"/>
      <c r="ADQ7" s="201"/>
      <c r="ADR7" s="201"/>
      <c r="ADS7" s="201"/>
      <c r="ADT7" s="201"/>
      <c r="ADU7" s="201"/>
      <c r="ADV7" s="201"/>
      <c r="ADW7" s="201"/>
      <c r="ADX7" s="201"/>
      <c r="ADY7" s="201"/>
      <c r="ADZ7" s="201"/>
      <c r="AEA7" s="201"/>
      <c r="AEB7" s="201"/>
      <c r="AEC7" s="201"/>
      <c r="AED7" s="201"/>
      <c r="AEE7" s="201"/>
      <c r="AEF7" s="201"/>
      <c r="AEG7" s="201"/>
      <c r="AEH7" s="201"/>
      <c r="AEI7" s="201"/>
      <c r="AEJ7" s="201"/>
      <c r="AEK7" s="201"/>
      <c r="AEL7" s="201"/>
      <c r="AEM7" s="201"/>
      <c r="AEN7" s="201"/>
      <c r="AEO7" s="201"/>
      <c r="AEP7" s="201"/>
      <c r="AEQ7" s="201"/>
      <c r="AER7" s="201"/>
      <c r="AES7" s="201"/>
      <c r="AET7" s="201"/>
      <c r="AEU7" s="201"/>
      <c r="AEV7" s="201"/>
      <c r="AEW7" s="201"/>
      <c r="AEX7" s="201"/>
      <c r="AEY7" s="201"/>
      <c r="AEZ7" s="201"/>
      <c r="AFA7" s="201"/>
      <c r="AFB7" s="201"/>
      <c r="AFC7" s="201"/>
      <c r="AFD7" s="201"/>
      <c r="AFE7" s="201"/>
      <c r="AFF7" s="201"/>
      <c r="AFG7" s="201"/>
      <c r="AFH7" s="201"/>
      <c r="AFI7" s="201"/>
      <c r="AFJ7" s="201"/>
      <c r="AFK7" s="201"/>
      <c r="AFL7" s="201"/>
      <c r="AFM7" s="201"/>
      <c r="AFN7" s="201"/>
      <c r="AFO7" s="201"/>
      <c r="AFP7" s="201"/>
      <c r="AFQ7" s="201"/>
      <c r="AFR7" s="201"/>
      <c r="AFS7" s="201"/>
      <c r="AFT7" s="201"/>
      <c r="AFU7" s="201"/>
      <c r="AFV7" s="201"/>
      <c r="AFW7" s="201"/>
      <c r="AFX7" s="201"/>
      <c r="AFY7" s="201"/>
      <c r="AFZ7" s="201"/>
      <c r="AGA7" s="201"/>
      <c r="AGB7" s="201"/>
      <c r="AGC7" s="201"/>
      <c r="AGD7" s="201"/>
      <c r="AGE7" s="201"/>
      <c r="AGF7" s="201"/>
      <c r="AGG7" s="201"/>
      <c r="AGH7" s="201"/>
      <c r="AGI7" s="201"/>
      <c r="AGJ7" s="201"/>
      <c r="AGK7" s="201"/>
      <c r="AGL7" s="201"/>
      <c r="AGM7" s="201"/>
      <c r="AGN7" s="201"/>
      <c r="AGO7" s="201"/>
      <c r="AGP7" s="201"/>
      <c r="AGQ7" s="201"/>
      <c r="AGR7" s="201"/>
      <c r="AGS7" s="201"/>
      <c r="AGT7" s="201"/>
      <c r="AGU7" s="201"/>
      <c r="AGV7" s="201"/>
      <c r="AGW7" s="201"/>
      <c r="AGX7" s="201"/>
      <c r="AGY7" s="201"/>
      <c r="AGZ7" s="201"/>
      <c r="AHA7" s="201"/>
      <c r="AHB7" s="201"/>
      <c r="AHC7" s="201"/>
      <c r="AHD7" s="201"/>
      <c r="AHE7" s="201"/>
      <c r="AHF7" s="201"/>
      <c r="AHG7" s="201"/>
      <c r="AHH7" s="201"/>
      <c r="AHI7" s="201"/>
      <c r="AHJ7" s="201"/>
      <c r="AHK7" s="201"/>
      <c r="AHL7" s="201"/>
      <c r="AHM7" s="201"/>
      <c r="AHN7" s="201"/>
      <c r="AHO7" s="201"/>
      <c r="AHP7" s="201"/>
      <c r="AHQ7" s="201"/>
      <c r="AHR7" s="201"/>
      <c r="AHS7" s="201"/>
      <c r="AHT7" s="201"/>
      <c r="AHU7" s="201"/>
      <c r="AHV7" s="201"/>
      <c r="AHW7" s="201"/>
      <c r="AHX7" s="201"/>
      <c r="AHY7" s="201"/>
      <c r="AHZ7" s="201"/>
      <c r="AIA7" s="201"/>
      <c r="AIB7" s="201"/>
      <c r="AIC7" s="201"/>
      <c r="AID7" s="201"/>
      <c r="AIE7" s="201"/>
      <c r="AIF7" s="201"/>
      <c r="AIG7" s="201"/>
      <c r="AIH7" s="201"/>
      <c r="AII7" s="201"/>
      <c r="AIJ7" s="201"/>
      <c r="AIK7" s="201"/>
      <c r="AIL7" s="201"/>
      <c r="AIM7" s="201"/>
      <c r="AIN7" s="201"/>
      <c r="AIO7" s="201"/>
      <c r="AIP7" s="201"/>
      <c r="AIQ7" s="201"/>
      <c r="AIR7" s="201"/>
      <c r="AIS7" s="201"/>
      <c r="AIT7" s="201"/>
      <c r="AIU7" s="201"/>
      <c r="AIV7" s="201"/>
      <c r="AIW7" s="201"/>
      <c r="AIX7" s="201"/>
      <c r="AIY7" s="201"/>
      <c r="AIZ7" s="201"/>
      <c r="AJA7" s="201"/>
      <c r="AJB7" s="201"/>
      <c r="AJC7" s="201"/>
      <c r="AJD7" s="201"/>
      <c r="AJE7" s="201"/>
      <c r="AJF7" s="201"/>
      <c r="AJG7" s="201"/>
      <c r="AJH7" s="201"/>
      <c r="AJI7" s="201"/>
      <c r="AJJ7" s="201"/>
      <c r="AJK7" s="201"/>
      <c r="AJL7" s="201"/>
      <c r="AJM7" s="201"/>
      <c r="AJN7" s="201"/>
      <c r="AJO7" s="201"/>
      <c r="AJP7" s="201"/>
      <c r="AJQ7" s="201"/>
      <c r="AJR7" s="201"/>
      <c r="AJS7" s="201"/>
      <c r="AJT7" s="201"/>
      <c r="AJU7" s="201"/>
      <c r="AJV7" s="201"/>
      <c r="AJW7" s="201"/>
      <c r="AJX7" s="201"/>
      <c r="AJY7" s="201"/>
      <c r="AJZ7" s="201"/>
      <c r="AKA7" s="201"/>
      <c r="AKB7" s="201"/>
      <c r="AKC7" s="201"/>
      <c r="AKD7" s="201"/>
      <c r="AKE7" s="201"/>
      <c r="AKF7" s="201"/>
      <c r="AKG7" s="201"/>
      <c r="AKH7" s="201"/>
      <c r="AKI7" s="201"/>
      <c r="AKJ7" s="201"/>
      <c r="AKK7" s="201"/>
      <c r="AKL7" s="201"/>
      <c r="AKM7" s="201"/>
      <c r="AKN7" s="201"/>
      <c r="AKO7" s="201"/>
      <c r="AKP7" s="201"/>
      <c r="AKQ7" s="201"/>
      <c r="AKR7" s="201"/>
      <c r="AKS7" s="201"/>
      <c r="AKT7" s="201"/>
      <c r="AKU7" s="201"/>
      <c r="AKV7" s="201"/>
      <c r="AKW7" s="201"/>
      <c r="AKX7" s="201"/>
      <c r="AKY7" s="201"/>
      <c r="AKZ7" s="201"/>
      <c r="ALA7" s="201"/>
      <c r="ALB7" s="201"/>
      <c r="ALC7" s="201"/>
      <c r="ALD7" s="201"/>
      <c r="ALE7" s="201"/>
      <c r="ALF7" s="201"/>
      <c r="ALG7" s="201"/>
      <c r="ALH7" s="201"/>
      <c r="ALI7" s="201"/>
      <c r="ALJ7" s="201"/>
      <c r="ALK7" s="201"/>
      <c r="ALL7" s="201"/>
      <c r="ALM7" s="201"/>
      <c r="ALN7" s="201"/>
      <c r="ALO7" s="201"/>
      <c r="ALP7" s="201"/>
      <c r="ALQ7" s="201"/>
      <c r="ALR7" s="201"/>
      <c r="ALS7" s="201"/>
      <c r="ALT7" s="201"/>
      <c r="ALU7" s="201"/>
      <c r="ALV7" s="201"/>
      <c r="ALW7" s="201"/>
      <c r="ALX7" s="201"/>
      <c r="ALY7" s="201"/>
      <c r="ALZ7" s="201"/>
      <c r="AMA7" s="201"/>
      <c r="AMB7" s="201"/>
      <c r="AMC7" s="201"/>
      <c r="AMD7" s="201"/>
      <c r="AME7" s="201"/>
      <c r="AMF7" s="201"/>
      <c r="AMG7" s="201"/>
      <c r="AMH7" s="201"/>
      <c r="AMI7" s="201"/>
      <c r="AMJ7" s="201"/>
      <c r="AMK7" s="201"/>
      <c r="AML7" s="201"/>
      <c r="AMM7" s="201"/>
      <c r="AMN7" s="201"/>
      <c r="AMO7" s="201"/>
      <c r="AMP7" s="201"/>
      <c r="AMQ7" s="201"/>
      <c r="AMR7" s="201"/>
      <c r="AMS7" s="201"/>
      <c r="AMT7" s="201"/>
      <c r="AMU7" s="201"/>
      <c r="AMV7" s="201"/>
      <c r="AMW7" s="201"/>
      <c r="AMX7" s="201"/>
      <c r="AMY7" s="201"/>
      <c r="AMZ7" s="201"/>
      <c r="ANA7" s="201"/>
      <c r="ANB7" s="201"/>
      <c r="ANC7" s="201"/>
      <c r="AND7" s="201"/>
      <c r="ANE7" s="201"/>
      <c r="ANF7" s="201"/>
      <c r="ANG7" s="201"/>
      <c r="ANH7" s="201"/>
      <c r="ANI7" s="201"/>
      <c r="ANJ7" s="201"/>
      <c r="ANK7" s="201"/>
      <c r="ANL7" s="201"/>
      <c r="ANM7" s="201"/>
      <c r="ANN7" s="201"/>
      <c r="ANO7" s="201"/>
      <c r="ANP7" s="201"/>
      <c r="ANQ7" s="201"/>
      <c r="ANR7" s="201"/>
      <c r="ANS7" s="201"/>
      <c r="ANT7" s="201"/>
      <c r="ANU7" s="201"/>
      <c r="ANV7" s="201"/>
      <c r="ANW7" s="201"/>
      <c r="ANX7" s="201"/>
      <c r="ANY7" s="201"/>
      <c r="ANZ7" s="201"/>
      <c r="AOA7" s="201"/>
      <c r="AOB7" s="201"/>
      <c r="AOC7" s="201"/>
      <c r="AOD7" s="201"/>
      <c r="AOE7" s="201"/>
      <c r="AOF7" s="201"/>
      <c r="AOG7" s="201"/>
      <c r="AOH7" s="201"/>
      <c r="AOI7" s="201"/>
      <c r="AOJ7" s="201"/>
      <c r="AOK7" s="201"/>
      <c r="AOL7" s="201"/>
      <c r="AOM7" s="201"/>
      <c r="AON7" s="201"/>
      <c r="AOO7" s="201"/>
      <c r="AOP7" s="201"/>
      <c r="AOQ7" s="201"/>
      <c r="AOR7" s="201"/>
      <c r="AOS7" s="201"/>
      <c r="AOT7" s="201"/>
      <c r="AOU7" s="201"/>
      <c r="AOV7" s="201"/>
      <c r="AOW7" s="201"/>
      <c r="AOX7" s="201"/>
      <c r="AOY7" s="201"/>
      <c r="AOZ7" s="201"/>
      <c r="APA7" s="201"/>
      <c r="APB7" s="201"/>
      <c r="APC7" s="201"/>
      <c r="APD7" s="201"/>
      <c r="APE7" s="201"/>
      <c r="APF7" s="201"/>
      <c r="APG7" s="201"/>
      <c r="APH7" s="201"/>
      <c r="API7" s="201"/>
      <c r="APJ7" s="201"/>
      <c r="APK7" s="201"/>
      <c r="APL7" s="201"/>
      <c r="APM7" s="201"/>
      <c r="APN7" s="201"/>
      <c r="APO7" s="201"/>
      <c r="APP7" s="201"/>
      <c r="APQ7" s="201"/>
      <c r="APR7" s="201"/>
      <c r="APS7" s="201"/>
      <c r="APT7" s="201"/>
      <c r="APU7" s="201"/>
      <c r="APV7" s="201"/>
      <c r="APW7" s="201"/>
      <c r="APX7" s="201"/>
      <c r="APY7" s="201"/>
      <c r="APZ7" s="201"/>
      <c r="AQA7" s="201"/>
      <c r="AQB7" s="201"/>
      <c r="AQC7" s="201"/>
      <c r="AQD7" s="201"/>
      <c r="AQE7" s="201"/>
      <c r="AQF7" s="201"/>
      <c r="AQG7" s="201"/>
      <c r="AQH7" s="201"/>
      <c r="AQI7" s="201"/>
      <c r="AQJ7" s="201"/>
      <c r="AQK7" s="201"/>
      <c r="AQL7" s="201"/>
      <c r="AQM7" s="201"/>
      <c r="AQN7" s="201"/>
      <c r="AQO7" s="201"/>
      <c r="AQP7" s="201"/>
      <c r="AQQ7" s="201"/>
      <c r="AQR7" s="201"/>
      <c r="AQS7" s="201"/>
      <c r="AQT7" s="201"/>
      <c r="AQU7" s="201"/>
      <c r="AQV7" s="201"/>
      <c r="AQW7" s="201"/>
      <c r="AQX7" s="201"/>
      <c r="AQY7" s="201"/>
      <c r="AQZ7" s="201"/>
      <c r="ARA7" s="201"/>
      <c r="ARB7" s="201"/>
      <c r="ARC7" s="201"/>
      <c r="ARD7" s="201"/>
      <c r="ARE7" s="201"/>
      <c r="ARF7" s="201"/>
      <c r="ARG7" s="201"/>
      <c r="ARH7" s="201"/>
      <c r="ARI7" s="201"/>
      <c r="ARJ7" s="201"/>
      <c r="ARK7" s="201"/>
      <c r="ARL7" s="201"/>
      <c r="ARM7" s="201"/>
      <c r="ARN7" s="201"/>
      <c r="ARO7" s="201"/>
      <c r="ARP7" s="201"/>
      <c r="ARQ7" s="201"/>
      <c r="ARR7" s="201"/>
      <c r="ARS7" s="201"/>
      <c r="ART7" s="201"/>
      <c r="ARU7" s="201"/>
      <c r="ARV7" s="201"/>
      <c r="ARW7" s="201"/>
      <c r="ARX7" s="201"/>
      <c r="ARY7" s="201"/>
      <c r="ARZ7" s="201"/>
      <c r="ASA7" s="201"/>
      <c r="ASB7" s="201"/>
      <c r="ASC7" s="201"/>
      <c r="ASD7" s="201"/>
      <c r="ASE7" s="201"/>
      <c r="ASF7" s="201"/>
      <c r="ASG7" s="201"/>
      <c r="ASH7" s="201"/>
      <c r="ASI7" s="201"/>
      <c r="ASJ7" s="201"/>
      <c r="ASK7" s="201"/>
      <c r="ASL7" s="201"/>
      <c r="ASM7" s="201"/>
      <c r="ASN7" s="201"/>
      <c r="ASO7" s="201"/>
      <c r="ASP7" s="201"/>
      <c r="ASQ7" s="201"/>
      <c r="ASR7" s="201"/>
      <c r="ASS7" s="201"/>
      <c r="AST7" s="201"/>
      <c r="ASU7" s="201"/>
      <c r="ASV7" s="201"/>
      <c r="ASW7" s="201"/>
      <c r="ASX7" s="201"/>
      <c r="ASY7" s="201"/>
      <c r="ASZ7" s="201"/>
      <c r="ATA7" s="201"/>
      <c r="ATB7" s="201"/>
      <c r="ATC7" s="201"/>
      <c r="ATD7" s="201"/>
      <c r="ATE7" s="201"/>
      <c r="ATF7" s="201"/>
      <c r="ATG7" s="201"/>
      <c r="ATH7" s="201"/>
      <c r="ATI7" s="201"/>
      <c r="ATJ7" s="201"/>
      <c r="ATK7" s="201"/>
      <c r="ATL7" s="201"/>
      <c r="ATM7" s="201"/>
      <c r="ATN7" s="201"/>
      <c r="ATO7" s="201"/>
      <c r="ATP7" s="201"/>
      <c r="ATQ7" s="201"/>
      <c r="ATR7" s="201"/>
      <c r="ATS7" s="201"/>
      <c r="ATT7" s="201"/>
      <c r="ATU7" s="201"/>
      <c r="ATV7" s="201"/>
      <c r="ATW7" s="201"/>
      <c r="ATX7" s="201"/>
      <c r="ATY7" s="201"/>
      <c r="ATZ7" s="201"/>
      <c r="AUA7" s="201"/>
      <c r="AUB7" s="201"/>
      <c r="AUC7" s="201"/>
      <c r="AUD7" s="201"/>
      <c r="AUE7" s="201"/>
      <c r="AUF7" s="201"/>
      <c r="AUG7" s="201"/>
      <c r="AUH7" s="201"/>
      <c r="AUI7" s="201"/>
      <c r="AUJ7" s="201"/>
      <c r="AUK7" s="201"/>
      <c r="AUL7" s="201"/>
      <c r="AUM7" s="201"/>
      <c r="AUN7" s="201"/>
      <c r="AUO7" s="201"/>
      <c r="AUP7" s="201"/>
      <c r="AUQ7" s="201"/>
      <c r="AUR7" s="201"/>
      <c r="AUS7" s="201"/>
      <c r="AUT7" s="201"/>
      <c r="AUU7" s="201"/>
      <c r="AUV7" s="201"/>
      <c r="AUW7" s="201"/>
      <c r="AUX7" s="201"/>
      <c r="AUY7" s="201"/>
      <c r="AUZ7" s="201"/>
      <c r="AVA7" s="201"/>
      <c r="AVB7" s="201"/>
      <c r="AVC7" s="201"/>
      <c r="AVD7" s="201"/>
      <c r="AVE7" s="201"/>
      <c r="AVF7" s="201"/>
      <c r="AVG7" s="201"/>
      <c r="AVH7" s="201"/>
      <c r="AVI7" s="201"/>
      <c r="AVJ7" s="201"/>
      <c r="AVK7" s="201"/>
      <c r="AVL7" s="201"/>
      <c r="AVM7" s="201"/>
      <c r="AVN7" s="201"/>
      <c r="AVO7" s="201"/>
      <c r="AVP7" s="201"/>
      <c r="AVQ7" s="201"/>
      <c r="AVR7" s="201"/>
      <c r="AVS7" s="201"/>
      <c r="AVT7" s="201"/>
      <c r="AVU7" s="201"/>
      <c r="AVV7" s="201"/>
      <c r="AVW7" s="201"/>
      <c r="AVX7" s="201"/>
      <c r="AVY7" s="201"/>
      <c r="AVZ7" s="201"/>
      <c r="AWA7" s="201"/>
      <c r="AWB7" s="201"/>
      <c r="AWC7" s="201"/>
      <c r="AWD7" s="201"/>
      <c r="AWE7" s="201"/>
      <c r="AWF7" s="201"/>
      <c r="AWG7" s="201"/>
      <c r="AWH7" s="201"/>
      <c r="AWI7" s="201"/>
      <c r="AWJ7" s="201"/>
      <c r="AWK7" s="201"/>
      <c r="AWL7" s="201"/>
      <c r="AWM7" s="201"/>
      <c r="AWN7" s="201"/>
      <c r="AWO7" s="201"/>
      <c r="AWP7" s="201"/>
      <c r="AWQ7" s="201"/>
      <c r="AWR7" s="201"/>
      <c r="AWS7" s="201"/>
      <c r="AWT7" s="201"/>
      <c r="AWU7" s="201"/>
      <c r="AWV7" s="201"/>
      <c r="AWW7" s="201"/>
      <c r="AWX7" s="201"/>
      <c r="AWY7" s="201"/>
      <c r="AWZ7" s="201"/>
      <c r="AXA7" s="201"/>
      <c r="AXB7" s="201"/>
      <c r="AXC7" s="201"/>
      <c r="AXD7" s="201"/>
      <c r="AXE7" s="201"/>
      <c r="AXF7" s="201"/>
      <c r="AXG7" s="201"/>
      <c r="AXH7" s="201"/>
      <c r="AXI7" s="201"/>
      <c r="AXJ7" s="201"/>
      <c r="AXK7" s="201"/>
      <c r="AXL7" s="201"/>
      <c r="AXM7" s="201"/>
      <c r="AXN7" s="201"/>
      <c r="AXO7" s="201"/>
      <c r="AXP7" s="201"/>
      <c r="AXQ7" s="201"/>
      <c r="AXR7" s="201"/>
      <c r="AXS7" s="201"/>
      <c r="AXT7" s="201"/>
      <c r="AXU7" s="201"/>
      <c r="AXV7" s="201"/>
      <c r="AXW7" s="201"/>
      <c r="AXX7" s="201"/>
      <c r="AXY7" s="201"/>
      <c r="AXZ7" s="201"/>
      <c r="AYA7" s="201"/>
      <c r="AYB7" s="201"/>
      <c r="AYC7" s="201"/>
      <c r="AYD7" s="201"/>
      <c r="AYE7" s="201"/>
      <c r="AYF7" s="201"/>
      <c r="AYG7" s="201"/>
      <c r="AYH7" s="201"/>
      <c r="AYI7" s="201"/>
      <c r="AYJ7" s="201"/>
    </row>
    <row r="8" spans="1:1336" s="148" customFormat="1" ht="27.6" customHeight="1" thickBot="1">
      <c r="A8" s="215"/>
      <c r="C8" s="354" t="s">
        <v>190</v>
      </c>
      <c r="D8" s="355" t="s">
        <v>189</v>
      </c>
      <c r="E8" s="356" t="s">
        <v>158</v>
      </c>
      <c r="F8" s="357" t="s">
        <v>159</v>
      </c>
      <c r="G8" s="358" t="s">
        <v>160</v>
      </c>
      <c r="H8" s="358" t="s">
        <v>162</v>
      </c>
      <c r="I8" s="358" t="s">
        <v>161</v>
      </c>
      <c r="J8" s="358" t="s">
        <v>163</v>
      </c>
      <c r="K8" s="358" t="s">
        <v>164</v>
      </c>
      <c r="L8" s="358" t="s">
        <v>165</v>
      </c>
      <c r="M8" s="358" t="s">
        <v>166</v>
      </c>
      <c r="N8" s="371" t="s">
        <v>167</v>
      </c>
      <c r="O8" s="357" t="s">
        <v>188</v>
      </c>
      <c r="P8" s="358" t="s">
        <v>168</v>
      </c>
      <c r="Q8" s="358" t="s">
        <v>169</v>
      </c>
      <c r="R8" s="358" t="s">
        <v>171</v>
      </c>
      <c r="S8" s="371" t="s">
        <v>172</v>
      </c>
      <c r="T8" s="358" t="s">
        <v>173</v>
      </c>
      <c r="U8" s="358" t="s">
        <v>176</v>
      </c>
      <c r="V8" s="358" t="s">
        <v>177</v>
      </c>
      <c r="W8" s="358" t="s">
        <v>178</v>
      </c>
      <c r="X8" s="358" t="s">
        <v>180</v>
      </c>
      <c r="Y8" s="371" t="s">
        <v>181</v>
      </c>
      <c r="Z8" s="358" t="s">
        <v>183</v>
      </c>
      <c r="AA8" s="371" t="s">
        <v>184</v>
      </c>
      <c r="AB8" s="358" t="s">
        <v>185</v>
      </c>
      <c r="AC8" s="371" t="s">
        <v>186</v>
      </c>
      <c r="AD8" s="357" t="s">
        <v>185</v>
      </c>
      <c r="AE8" s="357" t="s">
        <v>185</v>
      </c>
      <c r="AF8" s="357" t="s">
        <v>185</v>
      </c>
      <c r="AG8" s="357" t="s">
        <v>185</v>
      </c>
      <c r="AH8" s="357" t="s">
        <v>185</v>
      </c>
      <c r="AI8" s="357" t="s">
        <v>187</v>
      </c>
      <c r="AJ8" s="357" t="s">
        <v>187</v>
      </c>
      <c r="AK8" s="357" t="s">
        <v>187</v>
      </c>
      <c r="AL8" s="215"/>
      <c r="AN8" s="201"/>
      <c r="AO8" s="201"/>
      <c r="AP8" s="201"/>
      <c r="AQ8" s="201"/>
      <c r="AR8" s="201"/>
      <c r="AS8" s="201"/>
      <c r="AT8" s="201"/>
      <c r="AU8" s="201"/>
      <c r="AV8" s="201"/>
      <c r="AW8" s="406"/>
      <c r="AX8" s="406"/>
      <c r="AY8" s="406"/>
      <c r="AZ8" s="406"/>
      <c r="BA8" s="406"/>
      <c r="BB8" s="406"/>
      <c r="BC8" s="406"/>
      <c r="BD8" s="406"/>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c r="IW8" s="201"/>
      <c r="IX8" s="201"/>
      <c r="IY8" s="201"/>
      <c r="IZ8" s="201"/>
      <c r="JA8" s="201"/>
      <c r="JB8" s="201"/>
      <c r="JC8" s="201"/>
      <c r="JD8" s="201"/>
      <c r="JE8" s="201"/>
      <c r="JF8" s="201"/>
      <c r="JG8" s="201"/>
      <c r="JH8" s="201"/>
      <c r="JI8" s="201"/>
      <c r="JJ8" s="201"/>
      <c r="JK8" s="201"/>
      <c r="JL8" s="201"/>
      <c r="JM8" s="201"/>
      <c r="JN8" s="201"/>
      <c r="JO8" s="201"/>
      <c r="JP8" s="201"/>
      <c r="JQ8" s="201"/>
      <c r="JR8" s="201"/>
      <c r="JS8" s="201"/>
      <c r="JT8" s="201"/>
      <c r="JU8" s="201"/>
      <c r="JV8" s="201"/>
      <c r="JW8" s="201"/>
      <c r="JX8" s="201"/>
      <c r="JY8" s="201"/>
      <c r="JZ8" s="201"/>
      <c r="KA8" s="201"/>
      <c r="KB8" s="201"/>
      <c r="KC8" s="201"/>
      <c r="KD8" s="201"/>
      <c r="KE8" s="201"/>
      <c r="KF8" s="201"/>
      <c r="KG8" s="201"/>
      <c r="KH8" s="201"/>
      <c r="KI8" s="201"/>
      <c r="KJ8" s="201"/>
      <c r="KK8" s="201"/>
      <c r="KL8" s="201"/>
      <c r="KM8" s="201"/>
      <c r="KN8" s="201"/>
      <c r="KO8" s="201"/>
      <c r="KP8" s="201"/>
      <c r="KQ8" s="201"/>
      <c r="KR8" s="201"/>
      <c r="KS8" s="201"/>
      <c r="KT8" s="201"/>
      <c r="KU8" s="201"/>
      <c r="KV8" s="201"/>
      <c r="KW8" s="201"/>
      <c r="KX8" s="201"/>
      <c r="KY8" s="201"/>
      <c r="KZ8" s="201"/>
      <c r="LA8" s="201"/>
      <c r="LB8" s="201"/>
      <c r="LC8" s="201"/>
      <c r="LD8" s="201"/>
      <c r="LE8" s="201"/>
      <c r="LF8" s="201"/>
      <c r="LG8" s="201"/>
      <c r="LH8" s="201"/>
      <c r="LI8" s="201"/>
      <c r="LJ8" s="201"/>
      <c r="LK8" s="201"/>
      <c r="LL8" s="201"/>
      <c r="LM8" s="201"/>
      <c r="LN8" s="201"/>
      <c r="LO8" s="201"/>
      <c r="LP8" s="201"/>
      <c r="LQ8" s="201"/>
      <c r="LR8" s="201"/>
      <c r="LS8" s="201"/>
      <c r="LT8" s="201"/>
      <c r="LU8" s="201"/>
      <c r="LV8" s="201"/>
      <c r="LW8" s="201"/>
      <c r="LX8" s="201"/>
      <c r="LY8" s="201"/>
      <c r="LZ8" s="201"/>
      <c r="MA8" s="201"/>
      <c r="MB8" s="201"/>
      <c r="MC8" s="201"/>
      <c r="MD8" s="201"/>
      <c r="ME8" s="201"/>
      <c r="MF8" s="201"/>
      <c r="MG8" s="201"/>
      <c r="MH8" s="201"/>
      <c r="MI8" s="201"/>
      <c r="MJ8" s="201"/>
      <c r="MK8" s="201"/>
      <c r="ML8" s="201"/>
      <c r="MM8" s="201"/>
      <c r="MN8" s="201"/>
      <c r="MO8" s="201"/>
      <c r="MP8" s="201"/>
      <c r="MQ8" s="201"/>
      <c r="MR8" s="201"/>
      <c r="MS8" s="201"/>
      <c r="MT8" s="201"/>
      <c r="MU8" s="201"/>
      <c r="MV8" s="201"/>
      <c r="MW8" s="201"/>
      <c r="MX8" s="201"/>
      <c r="MY8" s="201"/>
      <c r="MZ8" s="201"/>
      <c r="NA8" s="201"/>
      <c r="NB8" s="201"/>
      <c r="NC8" s="201"/>
      <c r="ND8" s="201"/>
      <c r="NE8" s="201"/>
      <c r="NF8" s="201"/>
      <c r="NG8" s="201"/>
      <c r="NH8" s="201"/>
      <c r="NI8" s="201"/>
      <c r="NJ8" s="201"/>
      <c r="NK8" s="201"/>
      <c r="NL8" s="201"/>
      <c r="NM8" s="201"/>
      <c r="NN8" s="201"/>
      <c r="NO8" s="201"/>
      <c r="NP8" s="201"/>
      <c r="NQ8" s="201"/>
      <c r="NR8" s="201"/>
      <c r="NS8" s="201"/>
      <c r="NT8" s="201"/>
      <c r="NU8" s="201"/>
      <c r="NV8" s="201"/>
      <c r="NW8" s="201"/>
      <c r="NX8" s="201"/>
      <c r="NY8" s="201"/>
      <c r="NZ8" s="201"/>
      <c r="OA8" s="201"/>
      <c r="OB8" s="201"/>
      <c r="OC8" s="201"/>
      <c r="OD8" s="201"/>
      <c r="OE8" s="201"/>
      <c r="OF8" s="201"/>
      <c r="OG8" s="201"/>
      <c r="OH8" s="201"/>
      <c r="OI8" s="201"/>
      <c r="OJ8" s="201"/>
      <c r="OK8" s="201"/>
      <c r="OL8" s="201"/>
      <c r="OM8" s="201"/>
      <c r="ON8" s="201"/>
      <c r="OO8" s="201"/>
      <c r="OP8" s="201"/>
      <c r="OQ8" s="201"/>
      <c r="OR8" s="201"/>
      <c r="OS8" s="201"/>
      <c r="OT8" s="201"/>
      <c r="OU8" s="201"/>
      <c r="OV8" s="201"/>
      <c r="OW8" s="201"/>
      <c r="OX8" s="201"/>
      <c r="OY8" s="201"/>
      <c r="OZ8" s="201"/>
      <c r="PA8" s="201"/>
      <c r="PB8" s="201"/>
      <c r="PC8" s="201"/>
      <c r="PD8" s="201"/>
      <c r="PE8" s="201"/>
      <c r="PF8" s="201"/>
      <c r="PG8" s="201"/>
      <c r="PH8" s="201"/>
      <c r="PI8" s="201"/>
      <c r="PJ8" s="201"/>
      <c r="PK8" s="201"/>
      <c r="PL8" s="201"/>
      <c r="PM8" s="201"/>
      <c r="PN8" s="201"/>
      <c r="PO8" s="201"/>
      <c r="PP8" s="201"/>
      <c r="PQ8" s="201"/>
      <c r="PR8" s="201"/>
      <c r="PS8" s="201"/>
      <c r="PT8" s="201"/>
      <c r="PU8" s="201"/>
      <c r="PV8" s="201"/>
      <c r="PW8" s="201"/>
      <c r="PX8" s="201"/>
      <c r="PY8" s="201"/>
      <c r="PZ8" s="201"/>
      <c r="QA8" s="201"/>
      <c r="QB8" s="201"/>
      <c r="QC8" s="201"/>
      <c r="QD8" s="201"/>
      <c r="QE8" s="201"/>
      <c r="QF8" s="201"/>
      <c r="QG8" s="201"/>
      <c r="QH8" s="201"/>
      <c r="QI8" s="201"/>
      <c r="QJ8" s="201"/>
      <c r="QK8" s="201"/>
      <c r="QL8" s="201"/>
      <c r="QM8" s="201"/>
      <c r="QN8" s="201"/>
      <c r="QO8" s="201"/>
      <c r="QP8" s="201"/>
      <c r="QQ8" s="201"/>
      <c r="QR8" s="201"/>
      <c r="QS8" s="201"/>
      <c r="QT8" s="201"/>
      <c r="QU8" s="201"/>
      <c r="QV8" s="201"/>
      <c r="QW8" s="201"/>
      <c r="QX8" s="201"/>
      <c r="QY8" s="201"/>
      <c r="QZ8" s="201"/>
      <c r="RA8" s="201"/>
      <c r="RB8" s="201"/>
      <c r="RC8" s="201"/>
      <c r="RD8" s="201"/>
      <c r="RE8" s="201"/>
      <c r="RF8" s="201"/>
      <c r="RG8" s="201"/>
      <c r="RH8" s="201"/>
      <c r="RI8" s="201"/>
      <c r="RJ8" s="201"/>
      <c r="RK8" s="201"/>
      <c r="RL8" s="201"/>
      <c r="RM8" s="201"/>
      <c r="RN8" s="201"/>
      <c r="RO8" s="201"/>
      <c r="RP8" s="201"/>
      <c r="RQ8" s="201"/>
      <c r="RR8" s="201"/>
      <c r="RS8" s="201"/>
      <c r="RT8" s="201"/>
      <c r="RU8" s="201"/>
      <c r="RV8" s="201"/>
      <c r="RW8" s="201"/>
      <c r="RX8" s="201"/>
      <c r="RY8" s="201"/>
      <c r="RZ8" s="201"/>
      <c r="SA8" s="201"/>
      <c r="SB8" s="201"/>
      <c r="SC8" s="201"/>
      <c r="SD8" s="201"/>
      <c r="SE8" s="201"/>
      <c r="SF8" s="201"/>
      <c r="SG8" s="201"/>
      <c r="SH8" s="201"/>
      <c r="SI8" s="201"/>
      <c r="SJ8" s="201"/>
      <c r="SK8" s="201"/>
      <c r="SL8" s="201"/>
      <c r="SM8" s="201"/>
      <c r="SN8" s="201"/>
      <c r="SO8" s="201"/>
      <c r="SP8" s="201"/>
      <c r="SQ8" s="201"/>
      <c r="SR8" s="201"/>
      <c r="SS8" s="201"/>
      <c r="ST8" s="201"/>
      <c r="SU8" s="201"/>
      <c r="SV8" s="201"/>
      <c r="SW8" s="201"/>
      <c r="SX8" s="201"/>
      <c r="SY8" s="201"/>
      <c r="SZ8" s="201"/>
      <c r="TA8" s="201"/>
      <c r="TB8" s="201"/>
      <c r="TC8" s="201"/>
      <c r="TD8" s="201"/>
      <c r="TE8" s="201"/>
      <c r="TF8" s="201"/>
      <c r="TG8" s="201"/>
      <c r="TH8" s="201"/>
      <c r="TI8" s="201"/>
      <c r="TJ8" s="201"/>
      <c r="TK8" s="201"/>
      <c r="TL8" s="201"/>
      <c r="TM8" s="201"/>
      <c r="TN8" s="201"/>
      <c r="TO8" s="201"/>
      <c r="TP8" s="201"/>
      <c r="TQ8" s="201"/>
      <c r="TR8" s="201"/>
      <c r="TS8" s="201"/>
      <c r="TT8" s="201"/>
      <c r="TU8" s="201"/>
      <c r="TV8" s="201"/>
      <c r="TW8" s="201"/>
      <c r="TX8" s="201"/>
      <c r="TY8" s="201"/>
      <c r="TZ8" s="201"/>
      <c r="UA8" s="201"/>
      <c r="UB8" s="201"/>
      <c r="UC8" s="201"/>
      <c r="UD8" s="201"/>
      <c r="UE8" s="201"/>
      <c r="UF8" s="201"/>
      <c r="UG8" s="201"/>
      <c r="UH8" s="201"/>
      <c r="UI8" s="201"/>
      <c r="UJ8" s="201"/>
      <c r="UK8" s="201"/>
      <c r="UL8" s="201"/>
      <c r="UM8" s="201"/>
      <c r="UN8" s="201"/>
      <c r="UO8" s="201"/>
      <c r="UP8" s="201"/>
      <c r="UQ8" s="201"/>
      <c r="UR8" s="201"/>
      <c r="US8" s="201"/>
      <c r="UT8" s="201"/>
      <c r="UU8" s="201"/>
      <c r="UV8" s="201"/>
      <c r="UW8" s="201"/>
      <c r="UX8" s="201"/>
      <c r="UY8" s="201"/>
      <c r="UZ8" s="201"/>
      <c r="VA8" s="201"/>
      <c r="VB8" s="201"/>
      <c r="VC8" s="201"/>
      <c r="VD8" s="201"/>
      <c r="VE8" s="201"/>
      <c r="VF8" s="201"/>
      <c r="VG8" s="201"/>
      <c r="VH8" s="201"/>
      <c r="VI8" s="201"/>
      <c r="VJ8" s="201"/>
      <c r="VK8" s="201"/>
      <c r="VL8" s="201"/>
      <c r="VM8" s="201"/>
      <c r="VN8" s="201"/>
      <c r="VO8" s="201"/>
      <c r="VP8" s="201"/>
      <c r="VQ8" s="201"/>
      <c r="VR8" s="201"/>
      <c r="VS8" s="201"/>
      <c r="VT8" s="201"/>
      <c r="VU8" s="201"/>
      <c r="VV8" s="201"/>
      <c r="VW8" s="201"/>
      <c r="VX8" s="201"/>
      <c r="VY8" s="201"/>
      <c r="VZ8" s="201"/>
      <c r="WA8" s="201"/>
      <c r="WB8" s="201"/>
      <c r="WC8" s="201"/>
      <c r="WD8" s="201"/>
      <c r="WE8" s="201"/>
      <c r="WF8" s="201"/>
      <c r="WG8" s="201"/>
      <c r="WH8" s="201"/>
      <c r="WI8" s="201"/>
      <c r="WJ8" s="201"/>
      <c r="WK8" s="201"/>
      <c r="WL8" s="201"/>
      <c r="WM8" s="201"/>
      <c r="WN8" s="201"/>
      <c r="WO8" s="201"/>
      <c r="WP8" s="201"/>
      <c r="WQ8" s="201"/>
      <c r="WR8" s="201"/>
      <c r="WS8" s="201"/>
      <c r="WT8" s="201"/>
      <c r="WU8" s="201"/>
      <c r="WV8" s="201"/>
      <c r="WW8" s="201"/>
      <c r="WX8" s="201"/>
      <c r="WY8" s="201"/>
      <c r="WZ8" s="201"/>
      <c r="XA8" s="201"/>
      <c r="XB8" s="201"/>
      <c r="XC8" s="201"/>
      <c r="XD8" s="201"/>
      <c r="XE8" s="201"/>
      <c r="XF8" s="201"/>
      <c r="XG8" s="201"/>
      <c r="XH8" s="201"/>
      <c r="XI8" s="201"/>
      <c r="XJ8" s="201"/>
      <c r="XK8" s="201"/>
      <c r="XL8" s="201"/>
      <c r="XM8" s="201"/>
      <c r="XN8" s="201"/>
      <c r="XO8" s="201"/>
      <c r="XP8" s="201"/>
      <c r="XQ8" s="201"/>
      <c r="XR8" s="201"/>
      <c r="XS8" s="201"/>
      <c r="XT8" s="201"/>
      <c r="XU8" s="201"/>
      <c r="XV8" s="201"/>
      <c r="XW8" s="201"/>
      <c r="XX8" s="201"/>
      <c r="XY8" s="201"/>
      <c r="XZ8" s="201"/>
      <c r="YA8" s="201"/>
      <c r="YB8" s="201"/>
      <c r="YC8" s="201"/>
      <c r="YD8" s="201"/>
      <c r="YE8" s="201"/>
      <c r="YF8" s="201"/>
      <c r="YG8" s="201"/>
      <c r="YH8" s="201"/>
      <c r="YI8" s="201"/>
      <c r="YJ8" s="201"/>
      <c r="YK8" s="201"/>
      <c r="YL8" s="201"/>
      <c r="YM8" s="201"/>
      <c r="YN8" s="201"/>
      <c r="YO8" s="201"/>
      <c r="YP8" s="201"/>
      <c r="YQ8" s="201"/>
      <c r="YR8" s="201"/>
      <c r="YS8" s="201"/>
      <c r="YT8" s="201"/>
      <c r="YU8" s="201"/>
      <c r="YV8" s="201"/>
      <c r="YW8" s="201"/>
      <c r="YX8" s="201"/>
      <c r="YY8" s="201"/>
      <c r="YZ8" s="201"/>
      <c r="ZA8" s="201"/>
      <c r="ZB8" s="201"/>
      <c r="ZC8" s="201"/>
      <c r="ZD8" s="201"/>
      <c r="ZE8" s="201"/>
      <c r="ZF8" s="201"/>
      <c r="ZG8" s="201"/>
      <c r="ZH8" s="201"/>
      <c r="ZI8" s="201"/>
      <c r="ZJ8" s="201"/>
      <c r="ZK8" s="201"/>
      <c r="ZL8" s="201"/>
      <c r="ZM8" s="201"/>
      <c r="ZN8" s="201"/>
      <c r="ZO8" s="201"/>
      <c r="ZP8" s="201"/>
      <c r="ZQ8" s="201"/>
      <c r="ZR8" s="201"/>
      <c r="ZS8" s="201"/>
      <c r="ZT8" s="201"/>
      <c r="ZU8" s="201"/>
      <c r="ZV8" s="201"/>
      <c r="ZW8" s="201"/>
      <c r="ZX8" s="201"/>
      <c r="ZY8" s="201"/>
      <c r="ZZ8" s="201"/>
      <c r="AAA8" s="201"/>
      <c r="AAB8" s="201"/>
      <c r="AAC8" s="201"/>
      <c r="AAD8" s="201"/>
      <c r="AAE8" s="201"/>
      <c r="AAF8" s="201"/>
      <c r="AAG8" s="201"/>
      <c r="AAH8" s="201"/>
      <c r="AAI8" s="201"/>
      <c r="AAJ8" s="201"/>
      <c r="AAK8" s="201"/>
      <c r="AAL8" s="201"/>
      <c r="AAM8" s="201"/>
      <c r="AAN8" s="201"/>
      <c r="AAO8" s="201"/>
      <c r="AAP8" s="201"/>
      <c r="AAQ8" s="201"/>
      <c r="AAR8" s="201"/>
      <c r="AAS8" s="201"/>
      <c r="AAT8" s="201"/>
      <c r="AAU8" s="201"/>
      <c r="AAV8" s="201"/>
      <c r="AAW8" s="201"/>
      <c r="AAX8" s="201"/>
      <c r="AAY8" s="201"/>
      <c r="AAZ8" s="201"/>
      <c r="ABA8" s="201"/>
      <c r="ABB8" s="201"/>
      <c r="ABC8" s="201"/>
      <c r="ABD8" s="201"/>
      <c r="ABE8" s="201"/>
      <c r="ABF8" s="201"/>
      <c r="ABG8" s="201"/>
      <c r="ABH8" s="201"/>
      <c r="ABI8" s="201"/>
      <c r="ABJ8" s="201"/>
      <c r="ABK8" s="201"/>
      <c r="ABL8" s="201"/>
      <c r="ABM8" s="201"/>
      <c r="ABN8" s="201"/>
      <c r="ABO8" s="201"/>
      <c r="ABP8" s="201"/>
      <c r="ABQ8" s="201"/>
      <c r="ABR8" s="201"/>
      <c r="ABS8" s="201"/>
      <c r="ABT8" s="201"/>
      <c r="ABU8" s="201"/>
      <c r="ABV8" s="201"/>
      <c r="ABW8" s="201"/>
      <c r="ABX8" s="201"/>
      <c r="ABY8" s="201"/>
      <c r="ABZ8" s="201"/>
      <c r="ACA8" s="201"/>
      <c r="ACB8" s="201"/>
      <c r="ACC8" s="201"/>
      <c r="ACD8" s="201"/>
      <c r="ACE8" s="201"/>
      <c r="ACF8" s="201"/>
      <c r="ACG8" s="201"/>
      <c r="ACH8" s="201"/>
      <c r="ACI8" s="201"/>
      <c r="ACJ8" s="201"/>
      <c r="ACK8" s="201"/>
      <c r="ACL8" s="201"/>
      <c r="ACM8" s="201"/>
      <c r="ACN8" s="201"/>
      <c r="ACO8" s="201"/>
      <c r="ACP8" s="201"/>
      <c r="ACQ8" s="201"/>
      <c r="ACR8" s="201"/>
      <c r="ACS8" s="201"/>
      <c r="ACT8" s="201"/>
      <c r="ACU8" s="201"/>
      <c r="ACV8" s="201"/>
      <c r="ACW8" s="201"/>
      <c r="ACX8" s="201"/>
      <c r="ACY8" s="201"/>
      <c r="ACZ8" s="201"/>
      <c r="ADA8" s="201"/>
      <c r="ADB8" s="201"/>
      <c r="ADC8" s="201"/>
      <c r="ADD8" s="201"/>
      <c r="ADE8" s="201"/>
      <c r="ADF8" s="201"/>
      <c r="ADG8" s="201"/>
      <c r="ADH8" s="201"/>
      <c r="ADI8" s="201"/>
      <c r="ADJ8" s="201"/>
      <c r="ADK8" s="201"/>
      <c r="ADL8" s="201"/>
      <c r="ADM8" s="201"/>
      <c r="ADN8" s="201"/>
      <c r="ADO8" s="201"/>
      <c r="ADP8" s="201"/>
      <c r="ADQ8" s="201"/>
      <c r="ADR8" s="201"/>
      <c r="ADS8" s="201"/>
      <c r="ADT8" s="201"/>
      <c r="ADU8" s="201"/>
      <c r="ADV8" s="201"/>
      <c r="ADW8" s="201"/>
      <c r="ADX8" s="201"/>
      <c r="ADY8" s="201"/>
      <c r="ADZ8" s="201"/>
      <c r="AEA8" s="201"/>
      <c r="AEB8" s="201"/>
      <c r="AEC8" s="201"/>
      <c r="AED8" s="201"/>
      <c r="AEE8" s="201"/>
      <c r="AEF8" s="201"/>
      <c r="AEG8" s="201"/>
      <c r="AEH8" s="201"/>
      <c r="AEI8" s="201"/>
      <c r="AEJ8" s="201"/>
      <c r="AEK8" s="201"/>
      <c r="AEL8" s="201"/>
      <c r="AEM8" s="201"/>
      <c r="AEN8" s="201"/>
      <c r="AEO8" s="201"/>
      <c r="AEP8" s="201"/>
      <c r="AEQ8" s="201"/>
      <c r="AER8" s="201"/>
      <c r="AES8" s="201"/>
      <c r="AET8" s="201"/>
      <c r="AEU8" s="201"/>
      <c r="AEV8" s="201"/>
      <c r="AEW8" s="201"/>
      <c r="AEX8" s="201"/>
      <c r="AEY8" s="201"/>
      <c r="AEZ8" s="201"/>
      <c r="AFA8" s="201"/>
      <c r="AFB8" s="201"/>
      <c r="AFC8" s="201"/>
      <c r="AFD8" s="201"/>
      <c r="AFE8" s="201"/>
      <c r="AFF8" s="201"/>
      <c r="AFG8" s="201"/>
      <c r="AFH8" s="201"/>
      <c r="AFI8" s="201"/>
      <c r="AFJ8" s="201"/>
      <c r="AFK8" s="201"/>
      <c r="AFL8" s="201"/>
      <c r="AFM8" s="201"/>
      <c r="AFN8" s="201"/>
      <c r="AFO8" s="201"/>
      <c r="AFP8" s="201"/>
      <c r="AFQ8" s="201"/>
      <c r="AFR8" s="201"/>
      <c r="AFS8" s="201"/>
      <c r="AFT8" s="201"/>
      <c r="AFU8" s="201"/>
      <c r="AFV8" s="201"/>
      <c r="AFW8" s="201"/>
      <c r="AFX8" s="201"/>
      <c r="AFY8" s="201"/>
      <c r="AFZ8" s="201"/>
      <c r="AGA8" s="201"/>
      <c r="AGB8" s="201"/>
      <c r="AGC8" s="201"/>
      <c r="AGD8" s="201"/>
      <c r="AGE8" s="201"/>
      <c r="AGF8" s="201"/>
      <c r="AGG8" s="201"/>
      <c r="AGH8" s="201"/>
      <c r="AGI8" s="201"/>
      <c r="AGJ8" s="201"/>
      <c r="AGK8" s="201"/>
      <c r="AGL8" s="201"/>
      <c r="AGM8" s="201"/>
      <c r="AGN8" s="201"/>
      <c r="AGO8" s="201"/>
      <c r="AGP8" s="201"/>
      <c r="AGQ8" s="201"/>
      <c r="AGR8" s="201"/>
      <c r="AGS8" s="201"/>
      <c r="AGT8" s="201"/>
      <c r="AGU8" s="201"/>
      <c r="AGV8" s="201"/>
      <c r="AGW8" s="201"/>
      <c r="AGX8" s="201"/>
      <c r="AGY8" s="201"/>
      <c r="AGZ8" s="201"/>
      <c r="AHA8" s="201"/>
      <c r="AHB8" s="201"/>
      <c r="AHC8" s="201"/>
      <c r="AHD8" s="201"/>
      <c r="AHE8" s="201"/>
      <c r="AHF8" s="201"/>
      <c r="AHG8" s="201"/>
      <c r="AHH8" s="201"/>
      <c r="AHI8" s="201"/>
      <c r="AHJ8" s="201"/>
      <c r="AHK8" s="201"/>
      <c r="AHL8" s="201"/>
      <c r="AHM8" s="201"/>
      <c r="AHN8" s="201"/>
      <c r="AHO8" s="201"/>
      <c r="AHP8" s="201"/>
      <c r="AHQ8" s="201"/>
      <c r="AHR8" s="201"/>
      <c r="AHS8" s="201"/>
      <c r="AHT8" s="201"/>
      <c r="AHU8" s="201"/>
      <c r="AHV8" s="201"/>
      <c r="AHW8" s="201"/>
      <c r="AHX8" s="201"/>
      <c r="AHY8" s="201"/>
      <c r="AHZ8" s="201"/>
      <c r="AIA8" s="201"/>
      <c r="AIB8" s="201"/>
      <c r="AIC8" s="201"/>
      <c r="AID8" s="201"/>
      <c r="AIE8" s="201"/>
      <c r="AIF8" s="201"/>
      <c r="AIG8" s="201"/>
      <c r="AIH8" s="201"/>
      <c r="AII8" s="201"/>
      <c r="AIJ8" s="201"/>
      <c r="AIK8" s="201"/>
      <c r="AIL8" s="201"/>
      <c r="AIM8" s="201"/>
      <c r="AIN8" s="201"/>
      <c r="AIO8" s="201"/>
      <c r="AIP8" s="201"/>
      <c r="AIQ8" s="201"/>
      <c r="AIR8" s="201"/>
      <c r="AIS8" s="201"/>
      <c r="AIT8" s="201"/>
      <c r="AIU8" s="201"/>
      <c r="AIV8" s="201"/>
      <c r="AIW8" s="201"/>
      <c r="AIX8" s="201"/>
      <c r="AIY8" s="201"/>
      <c r="AIZ8" s="201"/>
      <c r="AJA8" s="201"/>
      <c r="AJB8" s="201"/>
      <c r="AJC8" s="201"/>
      <c r="AJD8" s="201"/>
      <c r="AJE8" s="201"/>
      <c r="AJF8" s="201"/>
      <c r="AJG8" s="201"/>
      <c r="AJH8" s="201"/>
      <c r="AJI8" s="201"/>
      <c r="AJJ8" s="201"/>
      <c r="AJK8" s="201"/>
      <c r="AJL8" s="201"/>
      <c r="AJM8" s="201"/>
      <c r="AJN8" s="201"/>
      <c r="AJO8" s="201"/>
      <c r="AJP8" s="201"/>
      <c r="AJQ8" s="201"/>
      <c r="AJR8" s="201"/>
      <c r="AJS8" s="201"/>
      <c r="AJT8" s="201"/>
      <c r="AJU8" s="201"/>
      <c r="AJV8" s="201"/>
      <c r="AJW8" s="201"/>
      <c r="AJX8" s="201"/>
      <c r="AJY8" s="201"/>
      <c r="AJZ8" s="201"/>
      <c r="AKA8" s="201"/>
      <c r="AKB8" s="201"/>
      <c r="AKC8" s="201"/>
      <c r="AKD8" s="201"/>
      <c r="AKE8" s="201"/>
      <c r="AKF8" s="201"/>
      <c r="AKG8" s="201"/>
      <c r="AKH8" s="201"/>
      <c r="AKI8" s="201"/>
      <c r="AKJ8" s="201"/>
      <c r="AKK8" s="201"/>
      <c r="AKL8" s="201"/>
      <c r="AKM8" s="201"/>
      <c r="AKN8" s="201"/>
      <c r="AKO8" s="201"/>
      <c r="AKP8" s="201"/>
      <c r="AKQ8" s="201"/>
      <c r="AKR8" s="201"/>
      <c r="AKS8" s="201"/>
      <c r="AKT8" s="201"/>
      <c r="AKU8" s="201"/>
      <c r="AKV8" s="201"/>
      <c r="AKW8" s="201"/>
      <c r="AKX8" s="201"/>
      <c r="AKY8" s="201"/>
      <c r="AKZ8" s="201"/>
      <c r="ALA8" s="201"/>
      <c r="ALB8" s="201"/>
      <c r="ALC8" s="201"/>
      <c r="ALD8" s="201"/>
      <c r="ALE8" s="201"/>
      <c r="ALF8" s="201"/>
      <c r="ALG8" s="201"/>
      <c r="ALH8" s="201"/>
      <c r="ALI8" s="201"/>
      <c r="ALJ8" s="201"/>
      <c r="ALK8" s="201"/>
      <c r="ALL8" s="201"/>
      <c r="ALM8" s="201"/>
      <c r="ALN8" s="201"/>
      <c r="ALO8" s="201"/>
      <c r="ALP8" s="201"/>
      <c r="ALQ8" s="201"/>
      <c r="ALR8" s="201"/>
      <c r="ALS8" s="201"/>
      <c r="ALT8" s="201"/>
      <c r="ALU8" s="201"/>
      <c r="ALV8" s="201"/>
      <c r="ALW8" s="201"/>
      <c r="ALX8" s="201"/>
      <c r="ALY8" s="201"/>
      <c r="ALZ8" s="201"/>
      <c r="AMA8" s="201"/>
      <c r="AMB8" s="201"/>
      <c r="AMC8" s="201"/>
      <c r="AMD8" s="201"/>
      <c r="AME8" s="201"/>
      <c r="AMF8" s="201"/>
      <c r="AMG8" s="201"/>
      <c r="AMH8" s="201"/>
      <c r="AMI8" s="201"/>
      <c r="AMJ8" s="201"/>
      <c r="AMK8" s="201"/>
      <c r="AML8" s="201"/>
      <c r="AMM8" s="201"/>
      <c r="AMN8" s="201"/>
      <c r="AMO8" s="201"/>
      <c r="AMP8" s="201"/>
      <c r="AMQ8" s="201"/>
      <c r="AMR8" s="201"/>
      <c r="AMS8" s="201"/>
      <c r="AMT8" s="201"/>
      <c r="AMU8" s="201"/>
      <c r="AMV8" s="201"/>
      <c r="AMW8" s="201"/>
      <c r="AMX8" s="201"/>
      <c r="AMY8" s="201"/>
      <c r="AMZ8" s="201"/>
      <c r="ANA8" s="201"/>
      <c r="ANB8" s="201"/>
      <c r="ANC8" s="201"/>
      <c r="AND8" s="201"/>
      <c r="ANE8" s="201"/>
      <c r="ANF8" s="201"/>
      <c r="ANG8" s="201"/>
      <c r="ANH8" s="201"/>
      <c r="ANI8" s="201"/>
      <c r="ANJ8" s="201"/>
      <c r="ANK8" s="201"/>
      <c r="ANL8" s="201"/>
      <c r="ANM8" s="201"/>
      <c r="ANN8" s="201"/>
      <c r="ANO8" s="201"/>
      <c r="ANP8" s="201"/>
      <c r="ANQ8" s="201"/>
      <c r="ANR8" s="201"/>
      <c r="ANS8" s="201"/>
      <c r="ANT8" s="201"/>
      <c r="ANU8" s="201"/>
      <c r="ANV8" s="201"/>
      <c r="ANW8" s="201"/>
      <c r="ANX8" s="201"/>
      <c r="ANY8" s="201"/>
      <c r="ANZ8" s="201"/>
      <c r="AOA8" s="201"/>
      <c r="AOB8" s="201"/>
      <c r="AOC8" s="201"/>
      <c r="AOD8" s="201"/>
      <c r="AOE8" s="201"/>
      <c r="AOF8" s="201"/>
      <c r="AOG8" s="201"/>
      <c r="AOH8" s="201"/>
      <c r="AOI8" s="201"/>
      <c r="AOJ8" s="201"/>
      <c r="AOK8" s="201"/>
      <c r="AOL8" s="201"/>
      <c r="AOM8" s="201"/>
      <c r="AON8" s="201"/>
      <c r="AOO8" s="201"/>
      <c r="AOP8" s="201"/>
      <c r="AOQ8" s="201"/>
      <c r="AOR8" s="201"/>
      <c r="AOS8" s="201"/>
      <c r="AOT8" s="201"/>
      <c r="AOU8" s="201"/>
      <c r="AOV8" s="201"/>
      <c r="AOW8" s="201"/>
      <c r="AOX8" s="201"/>
      <c r="AOY8" s="201"/>
      <c r="AOZ8" s="201"/>
      <c r="APA8" s="201"/>
      <c r="APB8" s="201"/>
      <c r="APC8" s="201"/>
      <c r="APD8" s="201"/>
      <c r="APE8" s="201"/>
      <c r="APF8" s="201"/>
      <c r="APG8" s="201"/>
      <c r="APH8" s="201"/>
      <c r="API8" s="201"/>
      <c r="APJ8" s="201"/>
      <c r="APK8" s="201"/>
      <c r="APL8" s="201"/>
      <c r="APM8" s="201"/>
      <c r="APN8" s="201"/>
      <c r="APO8" s="201"/>
      <c r="APP8" s="201"/>
      <c r="APQ8" s="201"/>
      <c r="APR8" s="201"/>
      <c r="APS8" s="201"/>
      <c r="APT8" s="201"/>
      <c r="APU8" s="201"/>
      <c r="APV8" s="201"/>
      <c r="APW8" s="201"/>
      <c r="APX8" s="201"/>
      <c r="APY8" s="201"/>
      <c r="APZ8" s="201"/>
      <c r="AQA8" s="201"/>
      <c r="AQB8" s="201"/>
      <c r="AQC8" s="201"/>
      <c r="AQD8" s="201"/>
      <c r="AQE8" s="201"/>
      <c r="AQF8" s="201"/>
      <c r="AQG8" s="201"/>
      <c r="AQH8" s="201"/>
      <c r="AQI8" s="201"/>
      <c r="AQJ8" s="201"/>
      <c r="AQK8" s="201"/>
      <c r="AQL8" s="201"/>
      <c r="AQM8" s="201"/>
      <c r="AQN8" s="201"/>
      <c r="AQO8" s="201"/>
      <c r="AQP8" s="201"/>
      <c r="AQQ8" s="201"/>
      <c r="AQR8" s="201"/>
      <c r="AQS8" s="201"/>
      <c r="AQT8" s="201"/>
      <c r="AQU8" s="201"/>
      <c r="AQV8" s="201"/>
      <c r="AQW8" s="201"/>
      <c r="AQX8" s="201"/>
      <c r="AQY8" s="201"/>
      <c r="AQZ8" s="201"/>
      <c r="ARA8" s="201"/>
      <c r="ARB8" s="201"/>
      <c r="ARC8" s="201"/>
      <c r="ARD8" s="201"/>
      <c r="ARE8" s="201"/>
      <c r="ARF8" s="201"/>
      <c r="ARG8" s="201"/>
      <c r="ARH8" s="201"/>
      <c r="ARI8" s="201"/>
      <c r="ARJ8" s="201"/>
      <c r="ARK8" s="201"/>
      <c r="ARL8" s="201"/>
      <c r="ARM8" s="201"/>
      <c r="ARN8" s="201"/>
      <c r="ARO8" s="201"/>
      <c r="ARP8" s="201"/>
      <c r="ARQ8" s="201"/>
      <c r="ARR8" s="201"/>
      <c r="ARS8" s="201"/>
      <c r="ART8" s="201"/>
      <c r="ARU8" s="201"/>
      <c r="ARV8" s="201"/>
      <c r="ARW8" s="201"/>
      <c r="ARX8" s="201"/>
      <c r="ARY8" s="201"/>
      <c r="ARZ8" s="201"/>
      <c r="ASA8" s="201"/>
      <c r="ASB8" s="201"/>
      <c r="ASC8" s="201"/>
      <c r="ASD8" s="201"/>
      <c r="ASE8" s="201"/>
      <c r="ASF8" s="201"/>
      <c r="ASG8" s="201"/>
      <c r="ASH8" s="201"/>
      <c r="ASI8" s="201"/>
      <c r="ASJ8" s="201"/>
      <c r="ASK8" s="201"/>
      <c r="ASL8" s="201"/>
      <c r="ASM8" s="201"/>
      <c r="ASN8" s="201"/>
      <c r="ASO8" s="201"/>
      <c r="ASP8" s="201"/>
      <c r="ASQ8" s="201"/>
      <c r="ASR8" s="201"/>
      <c r="ASS8" s="201"/>
      <c r="AST8" s="201"/>
      <c r="ASU8" s="201"/>
      <c r="ASV8" s="201"/>
      <c r="ASW8" s="201"/>
      <c r="ASX8" s="201"/>
      <c r="ASY8" s="201"/>
      <c r="ASZ8" s="201"/>
      <c r="ATA8" s="201"/>
      <c r="ATB8" s="201"/>
      <c r="ATC8" s="201"/>
      <c r="ATD8" s="201"/>
      <c r="ATE8" s="201"/>
      <c r="ATF8" s="201"/>
      <c r="ATG8" s="201"/>
      <c r="ATH8" s="201"/>
      <c r="ATI8" s="201"/>
      <c r="ATJ8" s="201"/>
      <c r="ATK8" s="201"/>
      <c r="ATL8" s="201"/>
      <c r="ATM8" s="201"/>
      <c r="ATN8" s="201"/>
      <c r="ATO8" s="201"/>
      <c r="ATP8" s="201"/>
      <c r="ATQ8" s="201"/>
      <c r="ATR8" s="201"/>
      <c r="ATS8" s="201"/>
      <c r="ATT8" s="201"/>
      <c r="ATU8" s="201"/>
      <c r="ATV8" s="201"/>
      <c r="ATW8" s="201"/>
      <c r="ATX8" s="201"/>
      <c r="ATY8" s="201"/>
      <c r="ATZ8" s="201"/>
      <c r="AUA8" s="201"/>
      <c r="AUB8" s="201"/>
      <c r="AUC8" s="201"/>
      <c r="AUD8" s="201"/>
      <c r="AUE8" s="201"/>
      <c r="AUF8" s="201"/>
      <c r="AUG8" s="201"/>
      <c r="AUH8" s="201"/>
      <c r="AUI8" s="201"/>
      <c r="AUJ8" s="201"/>
      <c r="AUK8" s="201"/>
      <c r="AUL8" s="201"/>
      <c r="AUM8" s="201"/>
      <c r="AUN8" s="201"/>
      <c r="AUO8" s="201"/>
      <c r="AUP8" s="201"/>
      <c r="AUQ8" s="201"/>
      <c r="AUR8" s="201"/>
      <c r="AUS8" s="201"/>
      <c r="AUT8" s="201"/>
      <c r="AUU8" s="201"/>
      <c r="AUV8" s="201"/>
      <c r="AUW8" s="201"/>
      <c r="AUX8" s="201"/>
      <c r="AUY8" s="201"/>
      <c r="AUZ8" s="201"/>
      <c r="AVA8" s="201"/>
      <c r="AVB8" s="201"/>
      <c r="AVC8" s="201"/>
      <c r="AVD8" s="201"/>
      <c r="AVE8" s="201"/>
      <c r="AVF8" s="201"/>
      <c r="AVG8" s="201"/>
      <c r="AVH8" s="201"/>
      <c r="AVI8" s="201"/>
      <c r="AVJ8" s="201"/>
      <c r="AVK8" s="201"/>
      <c r="AVL8" s="201"/>
      <c r="AVM8" s="201"/>
      <c r="AVN8" s="201"/>
      <c r="AVO8" s="201"/>
      <c r="AVP8" s="201"/>
      <c r="AVQ8" s="201"/>
      <c r="AVR8" s="201"/>
      <c r="AVS8" s="201"/>
      <c r="AVT8" s="201"/>
      <c r="AVU8" s="201"/>
      <c r="AVV8" s="201"/>
      <c r="AVW8" s="201"/>
      <c r="AVX8" s="201"/>
      <c r="AVY8" s="201"/>
      <c r="AVZ8" s="201"/>
      <c r="AWA8" s="201"/>
      <c r="AWB8" s="201"/>
      <c r="AWC8" s="201"/>
      <c r="AWD8" s="201"/>
      <c r="AWE8" s="201"/>
      <c r="AWF8" s="201"/>
      <c r="AWG8" s="201"/>
      <c r="AWH8" s="201"/>
      <c r="AWI8" s="201"/>
      <c r="AWJ8" s="201"/>
      <c r="AWK8" s="201"/>
      <c r="AWL8" s="201"/>
      <c r="AWM8" s="201"/>
      <c r="AWN8" s="201"/>
      <c r="AWO8" s="201"/>
      <c r="AWP8" s="201"/>
      <c r="AWQ8" s="201"/>
      <c r="AWR8" s="201"/>
      <c r="AWS8" s="201"/>
      <c r="AWT8" s="201"/>
      <c r="AWU8" s="201"/>
      <c r="AWV8" s="201"/>
      <c r="AWW8" s="201"/>
      <c r="AWX8" s="201"/>
      <c r="AWY8" s="201"/>
      <c r="AWZ8" s="201"/>
      <c r="AXA8" s="201"/>
      <c r="AXB8" s="201"/>
      <c r="AXC8" s="201"/>
      <c r="AXD8" s="201"/>
      <c r="AXE8" s="201"/>
      <c r="AXF8" s="201"/>
      <c r="AXG8" s="201"/>
      <c r="AXH8" s="201"/>
      <c r="AXI8" s="201"/>
      <c r="AXJ8" s="201"/>
      <c r="AXK8" s="201"/>
      <c r="AXL8" s="201"/>
      <c r="AXM8" s="201"/>
      <c r="AXN8" s="201"/>
      <c r="AXO8" s="201"/>
      <c r="AXP8" s="201"/>
      <c r="AXQ8" s="201"/>
      <c r="AXR8" s="201"/>
      <c r="AXS8" s="201"/>
      <c r="AXT8" s="201"/>
      <c r="AXU8" s="201"/>
      <c r="AXV8" s="201"/>
      <c r="AXW8" s="201"/>
      <c r="AXX8" s="201"/>
      <c r="AXY8" s="201"/>
      <c r="AXZ8" s="201"/>
      <c r="AYA8" s="201"/>
      <c r="AYB8" s="201"/>
      <c r="AYC8" s="201"/>
      <c r="AYD8" s="201"/>
      <c r="AYE8" s="201"/>
      <c r="AYF8" s="201"/>
      <c r="AYG8" s="201"/>
      <c r="AYH8" s="201"/>
      <c r="AYI8" s="201"/>
      <c r="AYJ8" s="201"/>
    </row>
    <row r="9" spans="1:1336" s="183" customFormat="1" ht="14.25">
      <c r="A9" s="216"/>
      <c r="C9" s="353"/>
      <c r="D9" s="276"/>
      <c r="E9" s="271"/>
      <c r="F9" s="238"/>
      <c r="G9" s="238"/>
      <c r="H9" s="310"/>
      <c r="I9" s="310"/>
      <c r="J9" s="238"/>
      <c r="K9" s="310"/>
      <c r="L9" s="238"/>
      <c r="M9" s="238"/>
      <c r="N9" s="372">
        <f>SUM(E9:K9)-L9+M9</f>
        <v>0</v>
      </c>
      <c r="O9" s="310"/>
      <c r="P9" s="310"/>
      <c r="Q9" s="310"/>
      <c r="R9" s="310"/>
      <c r="S9" s="372">
        <f t="shared" ref="S9:S21" si="0">SUM(P9:R9)</f>
        <v>0</v>
      </c>
      <c r="T9" s="310"/>
      <c r="U9" s="310"/>
      <c r="V9" s="310"/>
      <c r="W9" s="310"/>
      <c r="X9" s="310"/>
      <c r="Y9" s="372">
        <f t="shared" ref="Y9:Y10" si="1">SUM(S9:X9)</f>
        <v>0</v>
      </c>
      <c r="Z9" s="182"/>
      <c r="AA9" s="372">
        <f>SUM(N9-Y9-Z9)</f>
        <v>0</v>
      </c>
      <c r="AB9" s="310"/>
      <c r="AC9" s="372">
        <f>SUM(AB9-AA9)</f>
        <v>0</v>
      </c>
      <c r="AD9" s="319"/>
      <c r="AE9" s="319"/>
      <c r="AF9" s="319"/>
      <c r="AG9" s="319"/>
      <c r="AH9" s="319"/>
      <c r="AI9" s="319"/>
      <c r="AJ9" s="319"/>
      <c r="AK9" s="328"/>
      <c r="AL9" s="216"/>
      <c r="AN9" s="203"/>
      <c r="AO9" s="203"/>
      <c r="AP9" s="203"/>
      <c r="AQ9" s="203"/>
      <c r="AR9" s="203"/>
      <c r="AS9" s="203"/>
      <c r="AT9" s="203"/>
      <c r="AU9" s="203"/>
      <c r="AV9" s="203"/>
      <c r="AW9" s="204">
        <f>C9</f>
        <v>0</v>
      </c>
      <c r="AX9" s="205">
        <f t="shared" ref="AX9:AX21" si="2">SUM(N9-M9)</f>
        <v>0</v>
      </c>
      <c r="AY9" s="205">
        <f t="shared" ref="AY9:AY21" si="3">SUM(P9,T9,V9,W9,X9,AC9,AH9,AJ9,AZ9,BA9,BB9,AD9,AE9,AF9,AG9)</f>
        <v>0</v>
      </c>
      <c r="AZ9" s="205">
        <f>SUM(AX9*0.01375)</f>
        <v>0</v>
      </c>
      <c r="BA9" s="205">
        <f>SUM(AX9*0.032)</f>
        <v>0</v>
      </c>
      <c r="BB9" s="205">
        <f>SUM(AX9*0.01)</f>
        <v>0</v>
      </c>
      <c r="BC9" s="205">
        <f t="shared" ref="BC9:BC21" si="4">SUM(AX9-AY9)</f>
        <v>0</v>
      </c>
      <c r="BD9" s="205">
        <f t="shared" ref="BD9:BD21" si="5">SUM((AX9*0.1))</f>
        <v>0</v>
      </c>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c r="IV9" s="203"/>
      <c r="IW9" s="203"/>
      <c r="IX9" s="203"/>
      <c r="IY9" s="203"/>
      <c r="IZ9" s="203"/>
      <c r="JA9" s="203"/>
      <c r="JB9" s="203"/>
      <c r="JC9" s="203"/>
      <c r="JD9" s="203"/>
      <c r="JE9" s="203"/>
      <c r="JF9" s="203"/>
      <c r="JG9" s="203"/>
      <c r="JH9" s="203"/>
      <c r="JI9" s="203"/>
      <c r="JJ9" s="203"/>
      <c r="JK9" s="203"/>
      <c r="JL9" s="203"/>
      <c r="JM9" s="203"/>
      <c r="JN9" s="203"/>
      <c r="JO9" s="203"/>
      <c r="JP9" s="203"/>
      <c r="JQ9" s="203"/>
      <c r="JR9" s="203"/>
      <c r="JS9" s="203"/>
      <c r="JT9" s="203"/>
      <c r="JU9" s="203"/>
      <c r="JV9" s="203"/>
      <c r="JW9" s="203"/>
      <c r="JX9" s="203"/>
      <c r="JY9" s="203"/>
      <c r="JZ9" s="203"/>
      <c r="KA9" s="203"/>
      <c r="KB9" s="203"/>
      <c r="KC9" s="203"/>
      <c r="KD9" s="203"/>
      <c r="KE9" s="203"/>
      <c r="KF9" s="203"/>
      <c r="KG9" s="203"/>
      <c r="KH9" s="203"/>
      <c r="KI9" s="203"/>
      <c r="KJ9" s="203"/>
      <c r="KK9" s="203"/>
      <c r="KL9" s="203"/>
      <c r="KM9" s="203"/>
      <c r="KN9" s="203"/>
      <c r="KO9" s="203"/>
      <c r="KP9" s="203"/>
      <c r="KQ9" s="203"/>
      <c r="KR9" s="203"/>
      <c r="KS9" s="203"/>
      <c r="KT9" s="203"/>
      <c r="KU9" s="203"/>
      <c r="KV9" s="203"/>
      <c r="KW9" s="203"/>
      <c r="KX9" s="203"/>
      <c r="KY9" s="203"/>
      <c r="KZ9" s="203"/>
      <c r="LA9" s="203"/>
      <c r="LB9" s="203"/>
      <c r="LC9" s="203"/>
      <c r="LD9" s="203"/>
      <c r="LE9" s="203"/>
      <c r="LF9" s="203"/>
      <c r="LG9" s="203"/>
      <c r="LH9" s="203"/>
      <c r="LI9" s="203"/>
      <c r="LJ9" s="203"/>
      <c r="LK9" s="203"/>
      <c r="LL9" s="203"/>
      <c r="LM9" s="203"/>
      <c r="LN9" s="203"/>
      <c r="LO9" s="203"/>
      <c r="LP9" s="203"/>
      <c r="LQ9" s="203"/>
      <c r="LR9" s="203"/>
      <c r="LS9" s="203"/>
      <c r="LT9" s="203"/>
      <c r="LU9" s="203"/>
      <c r="LV9" s="203"/>
      <c r="LW9" s="203"/>
      <c r="LX9" s="203"/>
      <c r="LY9" s="203"/>
      <c r="LZ9" s="203"/>
      <c r="MA9" s="203"/>
      <c r="MB9" s="203"/>
      <c r="MC9" s="203"/>
      <c r="MD9" s="203"/>
      <c r="ME9" s="203"/>
      <c r="MF9" s="203"/>
      <c r="MG9" s="203"/>
      <c r="MH9" s="203"/>
      <c r="MI9" s="203"/>
      <c r="MJ9" s="203"/>
      <c r="MK9" s="203"/>
      <c r="ML9" s="203"/>
      <c r="MM9" s="203"/>
      <c r="MN9" s="203"/>
      <c r="MO9" s="203"/>
      <c r="MP9" s="203"/>
      <c r="MQ9" s="203"/>
      <c r="MR9" s="203"/>
      <c r="MS9" s="203"/>
      <c r="MT9" s="203"/>
      <c r="MU9" s="203"/>
      <c r="MV9" s="203"/>
      <c r="MW9" s="203"/>
      <c r="MX9" s="203"/>
      <c r="MY9" s="203"/>
      <c r="MZ9" s="203"/>
      <c r="NA9" s="203"/>
      <c r="NB9" s="203"/>
      <c r="NC9" s="203"/>
      <c r="ND9" s="203"/>
      <c r="NE9" s="203"/>
      <c r="NF9" s="203"/>
      <c r="NG9" s="203"/>
      <c r="NH9" s="203"/>
      <c r="NI9" s="203"/>
      <c r="NJ9" s="203"/>
      <c r="NK9" s="203"/>
      <c r="NL9" s="203"/>
      <c r="NM9" s="203"/>
      <c r="NN9" s="203"/>
      <c r="NO9" s="203"/>
      <c r="NP9" s="203"/>
      <c r="NQ9" s="203"/>
      <c r="NR9" s="203"/>
      <c r="NS9" s="203"/>
      <c r="NT9" s="203"/>
      <c r="NU9" s="203"/>
      <c r="NV9" s="203"/>
      <c r="NW9" s="203"/>
      <c r="NX9" s="203"/>
      <c r="NY9" s="203"/>
      <c r="NZ9" s="203"/>
      <c r="OA9" s="203"/>
      <c r="OB9" s="203"/>
      <c r="OC9" s="203"/>
      <c r="OD9" s="203"/>
      <c r="OE9" s="203"/>
      <c r="OF9" s="203"/>
      <c r="OG9" s="203"/>
      <c r="OH9" s="203"/>
      <c r="OI9" s="203"/>
      <c r="OJ9" s="203"/>
      <c r="OK9" s="203"/>
      <c r="OL9" s="203"/>
      <c r="OM9" s="203"/>
      <c r="ON9" s="203"/>
      <c r="OO9" s="203"/>
      <c r="OP9" s="203"/>
      <c r="OQ9" s="203"/>
      <c r="OR9" s="203"/>
      <c r="OS9" s="203"/>
      <c r="OT9" s="203"/>
      <c r="OU9" s="203"/>
      <c r="OV9" s="203"/>
      <c r="OW9" s="203"/>
      <c r="OX9" s="203"/>
      <c r="OY9" s="203"/>
      <c r="OZ9" s="203"/>
      <c r="PA9" s="203"/>
      <c r="PB9" s="203"/>
      <c r="PC9" s="203"/>
      <c r="PD9" s="203"/>
      <c r="PE9" s="203"/>
      <c r="PF9" s="203"/>
      <c r="PG9" s="203"/>
      <c r="PH9" s="203"/>
      <c r="PI9" s="203"/>
      <c r="PJ9" s="203"/>
      <c r="PK9" s="203"/>
      <c r="PL9" s="203"/>
      <c r="PM9" s="203"/>
      <c r="PN9" s="203"/>
      <c r="PO9" s="203"/>
      <c r="PP9" s="203"/>
      <c r="PQ9" s="203"/>
      <c r="PR9" s="203"/>
      <c r="PS9" s="203"/>
      <c r="PT9" s="203"/>
      <c r="PU9" s="203"/>
      <c r="PV9" s="203"/>
      <c r="PW9" s="203"/>
      <c r="PX9" s="203"/>
      <c r="PY9" s="203"/>
      <c r="PZ9" s="203"/>
      <c r="QA9" s="203"/>
      <c r="QB9" s="203"/>
      <c r="QC9" s="203"/>
      <c r="QD9" s="203"/>
      <c r="QE9" s="203"/>
      <c r="QF9" s="203"/>
      <c r="QG9" s="203"/>
      <c r="QH9" s="203"/>
      <c r="QI9" s="203"/>
      <c r="QJ9" s="203"/>
      <c r="QK9" s="203"/>
      <c r="QL9" s="203"/>
      <c r="QM9" s="203"/>
      <c r="QN9" s="203"/>
      <c r="QO9" s="203"/>
      <c r="QP9" s="203"/>
      <c r="QQ9" s="203"/>
      <c r="QR9" s="203"/>
      <c r="QS9" s="203"/>
      <c r="QT9" s="203"/>
      <c r="QU9" s="203"/>
      <c r="QV9" s="203"/>
      <c r="QW9" s="203"/>
      <c r="QX9" s="203"/>
      <c r="QY9" s="203"/>
      <c r="QZ9" s="203"/>
      <c r="RA9" s="203"/>
      <c r="RB9" s="203"/>
      <c r="RC9" s="203"/>
      <c r="RD9" s="203"/>
      <c r="RE9" s="203"/>
      <c r="RF9" s="203"/>
      <c r="RG9" s="203"/>
      <c r="RH9" s="203"/>
      <c r="RI9" s="203"/>
      <c r="RJ9" s="203"/>
      <c r="RK9" s="203"/>
      <c r="RL9" s="203"/>
      <c r="RM9" s="203"/>
      <c r="RN9" s="203"/>
      <c r="RO9" s="203"/>
      <c r="RP9" s="203"/>
      <c r="RQ9" s="203"/>
      <c r="RR9" s="203"/>
      <c r="RS9" s="203"/>
      <c r="RT9" s="203"/>
      <c r="RU9" s="203"/>
      <c r="RV9" s="203"/>
      <c r="RW9" s="203"/>
      <c r="RX9" s="203"/>
      <c r="RY9" s="203"/>
      <c r="RZ9" s="203"/>
      <c r="SA9" s="203"/>
      <c r="SB9" s="203"/>
      <c r="SC9" s="203"/>
      <c r="SD9" s="203"/>
      <c r="SE9" s="203"/>
      <c r="SF9" s="203"/>
      <c r="SG9" s="203"/>
      <c r="SH9" s="203"/>
      <c r="SI9" s="203"/>
      <c r="SJ9" s="203"/>
      <c r="SK9" s="203"/>
      <c r="SL9" s="203"/>
      <c r="SM9" s="203"/>
      <c r="SN9" s="203"/>
      <c r="SO9" s="203"/>
      <c r="SP9" s="203"/>
      <c r="SQ9" s="203"/>
      <c r="SR9" s="203"/>
      <c r="SS9" s="203"/>
      <c r="ST9" s="203"/>
      <c r="SU9" s="203"/>
      <c r="SV9" s="203"/>
      <c r="SW9" s="203"/>
      <c r="SX9" s="203"/>
      <c r="SY9" s="203"/>
      <c r="SZ9" s="203"/>
      <c r="TA9" s="203"/>
      <c r="TB9" s="203"/>
      <c r="TC9" s="203"/>
      <c r="TD9" s="203"/>
      <c r="TE9" s="203"/>
      <c r="TF9" s="203"/>
      <c r="TG9" s="203"/>
      <c r="TH9" s="203"/>
      <c r="TI9" s="203"/>
      <c r="TJ9" s="203"/>
      <c r="TK9" s="203"/>
      <c r="TL9" s="203"/>
      <c r="TM9" s="203"/>
      <c r="TN9" s="203"/>
      <c r="TO9" s="203"/>
      <c r="TP9" s="203"/>
      <c r="TQ9" s="203"/>
      <c r="TR9" s="203"/>
      <c r="TS9" s="203"/>
      <c r="TT9" s="203"/>
      <c r="TU9" s="203"/>
      <c r="TV9" s="203"/>
      <c r="TW9" s="203"/>
      <c r="TX9" s="203"/>
      <c r="TY9" s="203"/>
      <c r="TZ9" s="203"/>
      <c r="UA9" s="203"/>
      <c r="UB9" s="203"/>
      <c r="UC9" s="203"/>
      <c r="UD9" s="203"/>
      <c r="UE9" s="203"/>
      <c r="UF9" s="203"/>
      <c r="UG9" s="203"/>
      <c r="UH9" s="203"/>
      <c r="UI9" s="203"/>
      <c r="UJ9" s="203"/>
      <c r="UK9" s="203"/>
      <c r="UL9" s="203"/>
      <c r="UM9" s="203"/>
      <c r="UN9" s="203"/>
      <c r="UO9" s="203"/>
      <c r="UP9" s="203"/>
      <c r="UQ9" s="203"/>
      <c r="UR9" s="203"/>
      <c r="US9" s="203"/>
      <c r="UT9" s="203"/>
      <c r="UU9" s="203"/>
      <c r="UV9" s="203"/>
      <c r="UW9" s="203"/>
      <c r="UX9" s="203"/>
      <c r="UY9" s="203"/>
      <c r="UZ9" s="203"/>
      <c r="VA9" s="203"/>
      <c r="VB9" s="203"/>
      <c r="VC9" s="203"/>
      <c r="VD9" s="203"/>
      <c r="VE9" s="203"/>
      <c r="VF9" s="203"/>
      <c r="VG9" s="203"/>
      <c r="VH9" s="203"/>
      <c r="VI9" s="203"/>
      <c r="VJ9" s="203"/>
      <c r="VK9" s="203"/>
      <c r="VL9" s="203"/>
      <c r="VM9" s="203"/>
      <c r="VN9" s="203"/>
      <c r="VO9" s="203"/>
      <c r="VP9" s="203"/>
      <c r="VQ9" s="203"/>
      <c r="VR9" s="203"/>
      <c r="VS9" s="203"/>
      <c r="VT9" s="203"/>
      <c r="VU9" s="203"/>
      <c r="VV9" s="203"/>
      <c r="VW9" s="203"/>
      <c r="VX9" s="203"/>
      <c r="VY9" s="203"/>
      <c r="VZ9" s="203"/>
      <c r="WA9" s="203"/>
      <c r="WB9" s="203"/>
      <c r="WC9" s="203"/>
      <c r="WD9" s="203"/>
      <c r="WE9" s="203"/>
      <c r="WF9" s="203"/>
      <c r="WG9" s="203"/>
      <c r="WH9" s="203"/>
      <c r="WI9" s="203"/>
      <c r="WJ9" s="203"/>
      <c r="WK9" s="203"/>
      <c r="WL9" s="203"/>
      <c r="WM9" s="203"/>
      <c r="WN9" s="203"/>
      <c r="WO9" s="203"/>
      <c r="WP9" s="203"/>
      <c r="WQ9" s="203"/>
      <c r="WR9" s="203"/>
      <c r="WS9" s="203"/>
      <c r="WT9" s="203"/>
      <c r="WU9" s="203"/>
      <c r="WV9" s="203"/>
      <c r="WW9" s="203"/>
      <c r="WX9" s="203"/>
      <c r="WY9" s="203"/>
      <c r="WZ9" s="203"/>
      <c r="XA9" s="203"/>
      <c r="XB9" s="203"/>
      <c r="XC9" s="203"/>
      <c r="XD9" s="203"/>
      <c r="XE9" s="203"/>
      <c r="XF9" s="203"/>
      <c r="XG9" s="203"/>
      <c r="XH9" s="203"/>
      <c r="XI9" s="203"/>
      <c r="XJ9" s="203"/>
      <c r="XK9" s="203"/>
      <c r="XL9" s="203"/>
      <c r="XM9" s="203"/>
      <c r="XN9" s="203"/>
      <c r="XO9" s="203"/>
      <c r="XP9" s="203"/>
      <c r="XQ9" s="203"/>
      <c r="XR9" s="203"/>
      <c r="XS9" s="203"/>
      <c r="XT9" s="203"/>
      <c r="XU9" s="203"/>
      <c r="XV9" s="203"/>
      <c r="XW9" s="203"/>
      <c r="XX9" s="203"/>
      <c r="XY9" s="203"/>
      <c r="XZ9" s="203"/>
      <c r="YA9" s="203"/>
      <c r="YB9" s="203"/>
      <c r="YC9" s="203"/>
      <c r="YD9" s="203"/>
      <c r="YE9" s="203"/>
      <c r="YF9" s="203"/>
      <c r="YG9" s="203"/>
      <c r="YH9" s="203"/>
      <c r="YI9" s="203"/>
      <c r="YJ9" s="203"/>
      <c r="YK9" s="203"/>
      <c r="YL9" s="203"/>
      <c r="YM9" s="203"/>
      <c r="YN9" s="203"/>
      <c r="YO9" s="203"/>
      <c r="YP9" s="203"/>
      <c r="YQ9" s="203"/>
      <c r="YR9" s="203"/>
      <c r="YS9" s="203"/>
      <c r="YT9" s="203"/>
      <c r="YU9" s="203"/>
      <c r="YV9" s="203"/>
      <c r="YW9" s="203"/>
      <c r="YX9" s="203"/>
      <c r="YY9" s="203"/>
      <c r="YZ9" s="203"/>
      <c r="ZA9" s="203"/>
      <c r="ZB9" s="203"/>
      <c r="ZC9" s="203"/>
      <c r="ZD9" s="203"/>
      <c r="ZE9" s="203"/>
      <c r="ZF9" s="203"/>
      <c r="ZG9" s="203"/>
      <c r="ZH9" s="203"/>
      <c r="ZI9" s="203"/>
      <c r="ZJ9" s="203"/>
      <c r="ZK9" s="203"/>
      <c r="ZL9" s="203"/>
      <c r="ZM9" s="203"/>
      <c r="ZN9" s="203"/>
      <c r="ZO9" s="203"/>
      <c r="ZP9" s="203"/>
      <c r="ZQ9" s="203"/>
      <c r="ZR9" s="203"/>
      <c r="ZS9" s="203"/>
      <c r="ZT9" s="203"/>
      <c r="ZU9" s="203"/>
      <c r="ZV9" s="203"/>
      <c r="ZW9" s="203"/>
      <c r="ZX9" s="203"/>
      <c r="ZY9" s="203"/>
      <c r="ZZ9" s="203"/>
      <c r="AAA9" s="203"/>
      <c r="AAB9" s="203"/>
      <c r="AAC9" s="203"/>
      <c r="AAD9" s="203"/>
      <c r="AAE9" s="203"/>
      <c r="AAF9" s="203"/>
      <c r="AAG9" s="203"/>
      <c r="AAH9" s="203"/>
      <c r="AAI9" s="203"/>
      <c r="AAJ9" s="203"/>
      <c r="AAK9" s="203"/>
      <c r="AAL9" s="203"/>
      <c r="AAM9" s="203"/>
      <c r="AAN9" s="203"/>
      <c r="AAO9" s="203"/>
      <c r="AAP9" s="203"/>
      <c r="AAQ9" s="203"/>
      <c r="AAR9" s="203"/>
      <c r="AAS9" s="203"/>
      <c r="AAT9" s="203"/>
      <c r="AAU9" s="203"/>
      <c r="AAV9" s="203"/>
      <c r="AAW9" s="203"/>
      <c r="AAX9" s="203"/>
      <c r="AAY9" s="203"/>
      <c r="AAZ9" s="203"/>
      <c r="ABA9" s="203"/>
      <c r="ABB9" s="203"/>
      <c r="ABC9" s="203"/>
      <c r="ABD9" s="203"/>
      <c r="ABE9" s="203"/>
      <c r="ABF9" s="203"/>
      <c r="ABG9" s="203"/>
      <c r="ABH9" s="203"/>
      <c r="ABI9" s="203"/>
      <c r="ABJ9" s="203"/>
      <c r="ABK9" s="203"/>
      <c r="ABL9" s="203"/>
      <c r="ABM9" s="203"/>
      <c r="ABN9" s="203"/>
      <c r="ABO9" s="203"/>
      <c r="ABP9" s="203"/>
      <c r="ABQ9" s="203"/>
      <c r="ABR9" s="203"/>
      <c r="ABS9" s="203"/>
      <c r="ABT9" s="203"/>
      <c r="ABU9" s="203"/>
      <c r="ABV9" s="203"/>
      <c r="ABW9" s="203"/>
      <c r="ABX9" s="203"/>
      <c r="ABY9" s="203"/>
      <c r="ABZ9" s="203"/>
      <c r="ACA9" s="203"/>
      <c r="ACB9" s="203"/>
      <c r="ACC9" s="203"/>
      <c r="ACD9" s="203"/>
      <c r="ACE9" s="203"/>
      <c r="ACF9" s="203"/>
      <c r="ACG9" s="203"/>
      <c r="ACH9" s="203"/>
      <c r="ACI9" s="203"/>
      <c r="ACJ9" s="203"/>
      <c r="ACK9" s="203"/>
      <c r="ACL9" s="203"/>
      <c r="ACM9" s="203"/>
      <c r="ACN9" s="203"/>
      <c r="ACO9" s="203"/>
      <c r="ACP9" s="203"/>
      <c r="ACQ9" s="203"/>
      <c r="ACR9" s="203"/>
      <c r="ACS9" s="203"/>
      <c r="ACT9" s="203"/>
      <c r="ACU9" s="203"/>
      <c r="ACV9" s="203"/>
      <c r="ACW9" s="203"/>
      <c r="ACX9" s="203"/>
      <c r="ACY9" s="203"/>
      <c r="ACZ9" s="203"/>
      <c r="ADA9" s="203"/>
      <c r="ADB9" s="203"/>
      <c r="ADC9" s="203"/>
      <c r="ADD9" s="203"/>
      <c r="ADE9" s="203"/>
      <c r="ADF9" s="203"/>
      <c r="ADG9" s="203"/>
      <c r="ADH9" s="203"/>
      <c r="ADI9" s="203"/>
      <c r="ADJ9" s="203"/>
      <c r="ADK9" s="203"/>
      <c r="ADL9" s="203"/>
      <c r="ADM9" s="203"/>
      <c r="ADN9" s="203"/>
      <c r="ADO9" s="203"/>
      <c r="ADP9" s="203"/>
      <c r="ADQ9" s="203"/>
      <c r="ADR9" s="203"/>
      <c r="ADS9" s="203"/>
      <c r="ADT9" s="203"/>
      <c r="ADU9" s="203"/>
      <c r="ADV9" s="203"/>
      <c r="ADW9" s="203"/>
      <c r="ADX9" s="203"/>
      <c r="ADY9" s="203"/>
      <c r="ADZ9" s="203"/>
      <c r="AEA9" s="203"/>
      <c r="AEB9" s="203"/>
      <c r="AEC9" s="203"/>
      <c r="AED9" s="203"/>
      <c r="AEE9" s="203"/>
      <c r="AEF9" s="203"/>
      <c r="AEG9" s="203"/>
      <c r="AEH9" s="203"/>
      <c r="AEI9" s="203"/>
      <c r="AEJ9" s="203"/>
      <c r="AEK9" s="203"/>
      <c r="AEL9" s="203"/>
      <c r="AEM9" s="203"/>
      <c r="AEN9" s="203"/>
      <c r="AEO9" s="203"/>
      <c r="AEP9" s="203"/>
      <c r="AEQ9" s="203"/>
      <c r="AER9" s="203"/>
      <c r="AES9" s="203"/>
      <c r="AET9" s="203"/>
      <c r="AEU9" s="203"/>
      <c r="AEV9" s="203"/>
      <c r="AEW9" s="203"/>
      <c r="AEX9" s="203"/>
      <c r="AEY9" s="203"/>
      <c r="AEZ9" s="203"/>
      <c r="AFA9" s="203"/>
      <c r="AFB9" s="203"/>
      <c r="AFC9" s="203"/>
      <c r="AFD9" s="203"/>
      <c r="AFE9" s="203"/>
      <c r="AFF9" s="203"/>
      <c r="AFG9" s="203"/>
      <c r="AFH9" s="203"/>
      <c r="AFI9" s="203"/>
      <c r="AFJ9" s="203"/>
      <c r="AFK9" s="203"/>
      <c r="AFL9" s="203"/>
      <c r="AFM9" s="203"/>
      <c r="AFN9" s="203"/>
      <c r="AFO9" s="203"/>
      <c r="AFP9" s="203"/>
      <c r="AFQ9" s="203"/>
      <c r="AFR9" s="203"/>
      <c r="AFS9" s="203"/>
      <c r="AFT9" s="203"/>
      <c r="AFU9" s="203"/>
      <c r="AFV9" s="203"/>
      <c r="AFW9" s="203"/>
      <c r="AFX9" s="203"/>
      <c r="AFY9" s="203"/>
      <c r="AFZ9" s="203"/>
      <c r="AGA9" s="203"/>
      <c r="AGB9" s="203"/>
      <c r="AGC9" s="203"/>
      <c r="AGD9" s="203"/>
      <c r="AGE9" s="203"/>
      <c r="AGF9" s="203"/>
      <c r="AGG9" s="203"/>
      <c r="AGH9" s="203"/>
      <c r="AGI9" s="203"/>
      <c r="AGJ9" s="203"/>
      <c r="AGK9" s="203"/>
      <c r="AGL9" s="203"/>
      <c r="AGM9" s="203"/>
      <c r="AGN9" s="203"/>
      <c r="AGO9" s="203"/>
      <c r="AGP9" s="203"/>
      <c r="AGQ9" s="203"/>
      <c r="AGR9" s="203"/>
      <c r="AGS9" s="203"/>
      <c r="AGT9" s="203"/>
      <c r="AGU9" s="203"/>
      <c r="AGV9" s="203"/>
      <c r="AGW9" s="203"/>
      <c r="AGX9" s="203"/>
      <c r="AGY9" s="203"/>
      <c r="AGZ9" s="203"/>
      <c r="AHA9" s="203"/>
      <c r="AHB9" s="203"/>
      <c r="AHC9" s="203"/>
      <c r="AHD9" s="203"/>
      <c r="AHE9" s="203"/>
      <c r="AHF9" s="203"/>
      <c r="AHG9" s="203"/>
      <c r="AHH9" s="203"/>
      <c r="AHI9" s="203"/>
      <c r="AHJ9" s="203"/>
      <c r="AHK9" s="203"/>
      <c r="AHL9" s="203"/>
      <c r="AHM9" s="203"/>
      <c r="AHN9" s="203"/>
      <c r="AHO9" s="203"/>
      <c r="AHP9" s="203"/>
      <c r="AHQ9" s="203"/>
      <c r="AHR9" s="203"/>
      <c r="AHS9" s="203"/>
      <c r="AHT9" s="203"/>
      <c r="AHU9" s="203"/>
      <c r="AHV9" s="203"/>
      <c r="AHW9" s="203"/>
      <c r="AHX9" s="203"/>
      <c r="AHY9" s="203"/>
      <c r="AHZ9" s="203"/>
      <c r="AIA9" s="203"/>
      <c r="AIB9" s="203"/>
      <c r="AIC9" s="203"/>
      <c r="AID9" s="203"/>
      <c r="AIE9" s="203"/>
      <c r="AIF9" s="203"/>
      <c r="AIG9" s="203"/>
      <c r="AIH9" s="203"/>
      <c r="AII9" s="203"/>
      <c r="AIJ9" s="203"/>
      <c r="AIK9" s="203"/>
      <c r="AIL9" s="203"/>
      <c r="AIM9" s="203"/>
      <c r="AIN9" s="203"/>
      <c r="AIO9" s="203"/>
      <c r="AIP9" s="203"/>
      <c r="AIQ9" s="203"/>
      <c r="AIR9" s="203"/>
      <c r="AIS9" s="203"/>
      <c r="AIT9" s="203"/>
      <c r="AIU9" s="203"/>
      <c r="AIV9" s="203"/>
      <c r="AIW9" s="203"/>
      <c r="AIX9" s="203"/>
      <c r="AIY9" s="203"/>
      <c r="AIZ9" s="203"/>
      <c r="AJA9" s="203"/>
      <c r="AJB9" s="203"/>
      <c r="AJC9" s="203"/>
      <c r="AJD9" s="203"/>
      <c r="AJE9" s="203"/>
      <c r="AJF9" s="203"/>
      <c r="AJG9" s="203"/>
      <c r="AJH9" s="203"/>
      <c r="AJI9" s="203"/>
      <c r="AJJ9" s="203"/>
      <c r="AJK9" s="203"/>
      <c r="AJL9" s="203"/>
      <c r="AJM9" s="203"/>
      <c r="AJN9" s="203"/>
      <c r="AJO9" s="203"/>
      <c r="AJP9" s="203"/>
      <c r="AJQ9" s="203"/>
      <c r="AJR9" s="203"/>
      <c r="AJS9" s="203"/>
      <c r="AJT9" s="203"/>
      <c r="AJU9" s="203"/>
      <c r="AJV9" s="203"/>
      <c r="AJW9" s="203"/>
      <c r="AJX9" s="203"/>
      <c r="AJY9" s="203"/>
      <c r="AJZ9" s="203"/>
      <c r="AKA9" s="203"/>
      <c r="AKB9" s="203"/>
      <c r="AKC9" s="203"/>
      <c r="AKD9" s="203"/>
      <c r="AKE9" s="203"/>
      <c r="AKF9" s="203"/>
      <c r="AKG9" s="203"/>
      <c r="AKH9" s="203"/>
      <c r="AKI9" s="203"/>
      <c r="AKJ9" s="203"/>
      <c r="AKK9" s="203"/>
      <c r="AKL9" s="203"/>
      <c r="AKM9" s="203"/>
      <c r="AKN9" s="203"/>
      <c r="AKO9" s="203"/>
      <c r="AKP9" s="203"/>
      <c r="AKQ9" s="203"/>
      <c r="AKR9" s="203"/>
      <c r="AKS9" s="203"/>
      <c r="AKT9" s="203"/>
      <c r="AKU9" s="203"/>
      <c r="AKV9" s="203"/>
      <c r="AKW9" s="203"/>
      <c r="AKX9" s="203"/>
      <c r="AKY9" s="203"/>
      <c r="AKZ9" s="203"/>
      <c r="ALA9" s="203"/>
      <c r="ALB9" s="203"/>
      <c r="ALC9" s="203"/>
      <c r="ALD9" s="203"/>
      <c r="ALE9" s="203"/>
      <c r="ALF9" s="203"/>
      <c r="ALG9" s="203"/>
      <c r="ALH9" s="203"/>
      <c r="ALI9" s="203"/>
      <c r="ALJ9" s="203"/>
      <c r="ALK9" s="203"/>
      <c r="ALL9" s="203"/>
      <c r="ALM9" s="203"/>
      <c r="ALN9" s="203"/>
      <c r="ALO9" s="203"/>
      <c r="ALP9" s="203"/>
      <c r="ALQ9" s="203"/>
      <c r="ALR9" s="203"/>
      <c r="ALS9" s="203"/>
      <c r="ALT9" s="203"/>
      <c r="ALU9" s="203"/>
      <c r="ALV9" s="203"/>
      <c r="ALW9" s="203"/>
      <c r="ALX9" s="203"/>
      <c r="ALY9" s="203"/>
      <c r="ALZ9" s="203"/>
      <c r="AMA9" s="203"/>
      <c r="AMB9" s="203"/>
      <c r="AMC9" s="203"/>
      <c r="AMD9" s="203"/>
      <c r="AME9" s="203"/>
      <c r="AMF9" s="203"/>
      <c r="AMG9" s="203"/>
      <c r="AMH9" s="203"/>
      <c r="AMI9" s="203"/>
      <c r="AMJ9" s="203"/>
      <c r="AMK9" s="203"/>
      <c r="AML9" s="203"/>
      <c r="AMM9" s="203"/>
      <c r="AMN9" s="203"/>
      <c r="AMO9" s="203"/>
      <c r="AMP9" s="203"/>
      <c r="AMQ9" s="203"/>
      <c r="AMR9" s="203"/>
      <c r="AMS9" s="203"/>
      <c r="AMT9" s="203"/>
      <c r="AMU9" s="203"/>
      <c r="AMV9" s="203"/>
      <c r="AMW9" s="203"/>
      <c r="AMX9" s="203"/>
      <c r="AMY9" s="203"/>
      <c r="AMZ9" s="203"/>
      <c r="ANA9" s="203"/>
      <c r="ANB9" s="203"/>
      <c r="ANC9" s="203"/>
      <c r="AND9" s="203"/>
      <c r="ANE9" s="203"/>
      <c r="ANF9" s="203"/>
      <c r="ANG9" s="203"/>
      <c r="ANH9" s="203"/>
      <c r="ANI9" s="203"/>
      <c r="ANJ9" s="203"/>
      <c r="ANK9" s="203"/>
      <c r="ANL9" s="203"/>
      <c r="ANM9" s="203"/>
      <c r="ANN9" s="203"/>
      <c r="ANO9" s="203"/>
      <c r="ANP9" s="203"/>
      <c r="ANQ9" s="203"/>
      <c r="ANR9" s="203"/>
      <c r="ANS9" s="203"/>
      <c r="ANT9" s="203"/>
      <c r="ANU9" s="203"/>
      <c r="ANV9" s="203"/>
      <c r="ANW9" s="203"/>
      <c r="ANX9" s="203"/>
      <c r="ANY9" s="203"/>
      <c r="ANZ9" s="203"/>
      <c r="AOA9" s="203"/>
      <c r="AOB9" s="203"/>
      <c r="AOC9" s="203"/>
      <c r="AOD9" s="203"/>
      <c r="AOE9" s="203"/>
      <c r="AOF9" s="203"/>
      <c r="AOG9" s="203"/>
      <c r="AOH9" s="203"/>
      <c r="AOI9" s="203"/>
      <c r="AOJ9" s="203"/>
      <c r="AOK9" s="203"/>
      <c r="AOL9" s="203"/>
      <c r="AOM9" s="203"/>
      <c r="AON9" s="203"/>
      <c r="AOO9" s="203"/>
      <c r="AOP9" s="203"/>
      <c r="AOQ9" s="203"/>
      <c r="AOR9" s="203"/>
      <c r="AOS9" s="203"/>
      <c r="AOT9" s="203"/>
      <c r="AOU9" s="203"/>
      <c r="AOV9" s="203"/>
      <c r="AOW9" s="203"/>
      <c r="AOX9" s="203"/>
      <c r="AOY9" s="203"/>
      <c r="AOZ9" s="203"/>
      <c r="APA9" s="203"/>
      <c r="APB9" s="203"/>
      <c r="APC9" s="203"/>
      <c r="APD9" s="203"/>
      <c r="APE9" s="203"/>
      <c r="APF9" s="203"/>
      <c r="APG9" s="203"/>
      <c r="APH9" s="203"/>
      <c r="API9" s="203"/>
      <c r="APJ9" s="203"/>
      <c r="APK9" s="203"/>
      <c r="APL9" s="203"/>
      <c r="APM9" s="203"/>
      <c r="APN9" s="203"/>
      <c r="APO9" s="203"/>
      <c r="APP9" s="203"/>
      <c r="APQ9" s="203"/>
      <c r="APR9" s="203"/>
      <c r="APS9" s="203"/>
      <c r="APT9" s="203"/>
      <c r="APU9" s="203"/>
      <c r="APV9" s="203"/>
      <c r="APW9" s="203"/>
      <c r="APX9" s="203"/>
      <c r="APY9" s="203"/>
      <c r="APZ9" s="203"/>
      <c r="AQA9" s="203"/>
      <c r="AQB9" s="203"/>
      <c r="AQC9" s="203"/>
      <c r="AQD9" s="203"/>
      <c r="AQE9" s="203"/>
      <c r="AQF9" s="203"/>
      <c r="AQG9" s="203"/>
      <c r="AQH9" s="203"/>
      <c r="AQI9" s="203"/>
      <c r="AQJ9" s="203"/>
      <c r="AQK9" s="203"/>
      <c r="AQL9" s="203"/>
      <c r="AQM9" s="203"/>
      <c r="AQN9" s="203"/>
      <c r="AQO9" s="203"/>
      <c r="AQP9" s="203"/>
      <c r="AQQ9" s="203"/>
      <c r="AQR9" s="203"/>
      <c r="AQS9" s="203"/>
      <c r="AQT9" s="203"/>
      <c r="AQU9" s="203"/>
      <c r="AQV9" s="203"/>
      <c r="AQW9" s="203"/>
      <c r="AQX9" s="203"/>
      <c r="AQY9" s="203"/>
      <c r="AQZ9" s="203"/>
      <c r="ARA9" s="203"/>
      <c r="ARB9" s="203"/>
      <c r="ARC9" s="203"/>
      <c r="ARD9" s="203"/>
      <c r="ARE9" s="203"/>
      <c r="ARF9" s="203"/>
      <c r="ARG9" s="203"/>
      <c r="ARH9" s="203"/>
      <c r="ARI9" s="203"/>
      <c r="ARJ9" s="203"/>
      <c r="ARK9" s="203"/>
      <c r="ARL9" s="203"/>
      <c r="ARM9" s="203"/>
      <c r="ARN9" s="203"/>
      <c r="ARO9" s="203"/>
      <c r="ARP9" s="203"/>
      <c r="ARQ9" s="203"/>
      <c r="ARR9" s="203"/>
      <c r="ARS9" s="203"/>
      <c r="ART9" s="203"/>
      <c r="ARU9" s="203"/>
      <c r="ARV9" s="203"/>
      <c r="ARW9" s="203"/>
      <c r="ARX9" s="203"/>
      <c r="ARY9" s="203"/>
      <c r="ARZ9" s="203"/>
      <c r="ASA9" s="203"/>
      <c r="ASB9" s="203"/>
      <c r="ASC9" s="203"/>
      <c r="ASD9" s="203"/>
      <c r="ASE9" s="203"/>
      <c r="ASF9" s="203"/>
      <c r="ASG9" s="203"/>
      <c r="ASH9" s="203"/>
      <c r="ASI9" s="203"/>
      <c r="ASJ9" s="203"/>
      <c r="ASK9" s="203"/>
      <c r="ASL9" s="203"/>
      <c r="ASM9" s="203"/>
      <c r="ASN9" s="203"/>
      <c r="ASO9" s="203"/>
      <c r="ASP9" s="203"/>
      <c r="ASQ9" s="203"/>
      <c r="ASR9" s="203"/>
      <c r="ASS9" s="203"/>
      <c r="AST9" s="203"/>
      <c r="ASU9" s="203"/>
      <c r="ASV9" s="203"/>
      <c r="ASW9" s="203"/>
      <c r="ASX9" s="203"/>
      <c r="ASY9" s="203"/>
      <c r="ASZ9" s="203"/>
      <c r="ATA9" s="203"/>
      <c r="ATB9" s="203"/>
      <c r="ATC9" s="203"/>
      <c r="ATD9" s="203"/>
      <c r="ATE9" s="203"/>
      <c r="ATF9" s="203"/>
      <c r="ATG9" s="203"/>
      <c r="ATH9" s="203"/>
      <c r="ATI9" s="203"/>
      <c r="ATJ9" s="203"/>
      <c r="ATK9" s="203"/>
      <c r="ATL9" s="203"/>
      <c r="ATM9" s="203"/>
      <c r="ATN9" s="203"/>
      <c r="ATO9" s="203"/>
      <c r="ATP9" s="203"/>
      <c r="ATQ9" s="203"/>
      <c r="ATR9" s="203"/>
      <c r="ATS9" s="203"/>
      <c r="ATT9" s="203"/>
      <c r="ATU9" s="203"/>
      <c r="ATV9" s="203"/>
      <c r="ATW9" s="203"/>
      <c r="ATX9" s="203"/>
      <c r="ATY9" s="203"/>
      <c r="ATZ9" s="203"/>
      <c r="AUA9" s="203"/>
      <c r="AUB9" s="203"/>
      <c r="AUC9" s="203"/>
      <c r="AUD9" s="203"/>
      <c r="AUE9" s="203"/>
      <c r="AUF9" s="203"/>
      <c r="AUG9" s="203"/>
      <c r="AUH9" s="203"/>
      <c r="AUI9" s="203"/>
      <c r="AUJ9" s="203"/>
      <c r="AUK9" s="203"/>
      <c r="AUL9" s="203"/>
      <c r="AUM9" s="203"/>
      <c r="AUN9" s="203"/>
      <c r="AUO9" s="203"/>
      <c r="AUP9" s="203"/>
      <c r="AUQ9" s="203"/>
      <c r="AUR9" s="203"/>
      <c r="AUS9" s="203"/>
      <c r="AUT9" s="203"/>
      <c r="AUU9" s="203"/>
      <c r="AUV9" s="203"/>
      <c r="AUW9" s="203"/>
      <c r="AUX9" s="203"/>
      <c r="AUY9" s="203"/>
      <c r="AUZ9" s="203"/>
      <c r="AVA9" s="203"/>
      <c r="AVB9" s="203"/>
      <c r="AVC9" s="203"/>
      <c r="AVD9" s="203"/>
      <c r="AVE9" s="203"/>
      <c r="AVF9" s="203"/>
      <c r="AVG9" s="203"/>
      <c r="AVH9" s="203"/>
      <c r="AVI9" s="203"/>
      <c r="AVJ9" s="203"/>
      <c r="AVK9" s="203"/>
      <c r="AVL9" s="203"/>
      <c r="AVM9" s="203"/>
      <c r="AVN9" s="203"/>
      <c r="AVO9" s="203"/>
      <c r="AVP9" s="203"/>
      <c r="AVQ9" s="203"/>
      <c r="AVR9" s="203"/>
      <c r="AVS9" s="203"/>
      <c r="AVT9" s="203"/>
      <c r="AVU9" s="203"/>
      <c r="AVV9" s="203"/>
      <c r="AVW9" s="203"/>
      <c r="AVX9" s="203"/>
      <c r="AVY9" s="203"/>
      <c r="AVZ9" s="203"/>
      <c r="AWA9" s="203"/>
      <c r="AWB9" s="203"/>
      <c r="AWC9" s="203"/>
      <c r="AWD9" s="203"/>
      <c r="AWE9" s="203"/>
      <c r="AWF9" s="203"/>
      <c r="AWG9" s="203"/>
      <c r="AWH9" s="203"/>
      <c r="AWI9" s="203"/>
      <c r="AWJ9" s="203"/>
      <c r="AWK9" s="203"/>
      <c r="AWL9" s="203"/>
      <c r="AWM9" s="203"/>
      <c r="AWN9" s="203"/>
      <c r="AWO9" s="203"/>
      <c r="AWP9" s="203"/>
      <c r="AWQ9" s="203"/>
      <c r="AWR9" s="203"/>
      <c r="AWS9" s="203"/>
      <c r="AWT9" s="203"/>
      <c r="AWU9" s="203"/>
      <c r="AWV9" s="203"/>
      <c r="AWW9" s="203"/>
      <c r="AWX9" s="203"/>
      <c r="AWY9" s="203"/>
      <c r="AWZ9" s="203"/>
      <c r="AXA9" s="203"/>
      <c r="AXB9" s="203"/>
      <c r="AXC9" s="203"/>
      <c r="AXD9" s="203"/>
      <c r="AXE9" s="203"/>
      <c r="AXF9" s="203"/>
      <c r="AXG9" s="203"/>
      <c r="AXH9" s="203"/>
      <c r="AXI9" s="203"/>
      <c r="AXJ9" s="203"/>
      <c r="AXK9" s="203"/>
      <c r="AXL9" s="203"/>
      <c r="AXM9" s="203"/>
      <c r="AXN9" s="203"/>
      <c r="AXO9" s="203"/>
      <c r="AXP9" s="203"/>
      <c r="AXQ9" s="203"/>
      <c r="AXR9" s="203"/>
      <c r="AXS9" s="203"/>
      <c r="AXT9" s="203"/>
      <c r="AXU9" s="203"/>
      <c r="AXV9" s="203"/>
      <c r="AXW9" s="203"/>
      <c r="AXX9" s="203"/>
      <c r="AXY9" s="203"/>
      <c r="AXZ9" s="203"/>
      <c r="AYA9" s="203"/>
      <c r="AYB9" s="203"/>
      <c r="AYC9" s="203"/>
      <c r="AYD9" s="203"/>
      <c r="AYE9" s="203"/>
      <c r="AYF9" s="203"/>
      <c r="AYG9" s="203"/>
      <c r="AYH9" s="203"/>
      <c r="AYI9" s="203"/>
      <c r="AYJ9" s="203"/>
    </row>
    <row r="10" spans="1:1336" s="183" customFormat="1" ht="14.25">
      <c r="A10" s="216"/>
      <c r="C10" s="353"/>
      <c r="D10" s="236"/>
      <c r="E10" s="237"/>
      <c r="F10" s="238"/>
      <c r="G10" s="238"/>
      <c r="H10" s="239"/>
      <c r="I10" s="310"/>
      <c r="J10" s="238"/>
      <c r="K10" s="239"/>
      <c r="L10" s="239"/>
      <c r="M10" s="239"/>
      <c r="N10" s="372">
        <f t="shared" ref="N10:N21" si="6">SUM(E10:K10)-L10+M10</f>
        <v>0</v>
      </c>
      <c r="O10" s="313"/>
      <c r="P10" s="313"/>
      <c r="Q10" s="317"/>
      <c r="R10" s="313"/>
      <c r="S10" s="375">
        <f t="shared" si="0"/>
        <v>0</v>
      </c>
      <c r="T10" s="315"/>
      <c r="U10" s="317"/>
      <c r="V10" s="315"/>
      <c r="W10" s="315"/>
      <c r="X10" s="315"/>
      <c r="Y10" s="375">
        <f t="shared" si="1"/>
        <v>0</v>
      </c>
      <c r="Z10" s="184"/>
      <c r="AA10" s="372">
        <f t="shared" ref="AA10:AA21" si="7">SUM(N10-Y10-Z10)</f>
        <v>0</v>
      </c>
      <c r="AB10" s="317"/>
      <c r="AC10" s="375">
        <f t="shared" ref="AC10" si="8">SUM(AB10-AA10)</f>
        <v>0</v>
      </c>
      <c r="AD10" s="320"/>
      <c r="AE10" s="320"/>
      <c r="AF10" s="320"/>
      <c r="AG10" s="320"/>
      <c r="AH10" s="320"/>
      <c r="AI10" s="320"/>
      <c r="AJ10" s="320"/>
      <c r="AK10" s="329"/>
      <c r="AL10" s="216"/>
      <c r="AN10" s="203"/>
      <c r="AO10" s="203"/>
      <c r="AP10" s="203"/>
      <c r="AQ10" s="203"/>
      <c r="AR10" s="203"/>
      <c r="AS10" s="203"/>
      <c r="AT10" s="203"/>
      <c r="AU10" s="203"/>
      <c r="AV10" s="203"/>
      <c r="AW10" s="206">
        <f t="shared" ref="AW10:AW21" si="9">C10</f>
        <v>0</v>
      </c>
      <c r="AX10" s="207">
        <f t="shared" si="2"/>
        <v>0</v>
      </c>
      <c r="AY10" s="205">
        <f t="shared" si="3"/>
        <v>0</v>
      </c>
      <c r="AZ10" s="205">
        <f t="shared" ref="AZ10:AZ21" si="10">SUM(AX10*0.01375)</f>
        <v>0</v>
      </c>
      <c r="BA10" s="207">
        <f t="shared" ref="BA10:BA21" si="11">SUM(AX10*0.032)</f>
        <v>0</v>
      </c>
      <c r="BB10" s="207">
        <f t="shared" ref="BB10:BB21" si="12">SUM(AX10*0.01)</f>
        <v>0</v>
      </c>
      <c r="BC10" s="205">
        <f t="shared" si="4"/>
        <v>0</v>
      </c>
      <c r="BD10" s="205">
        <f t="shared" si="5"/>
        <v>0</v>
      </c>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c r="IV10" s="203"/>
      <c r="IW10" s="203"/>
      <c r="IX10" s="203"/>
      <c r="IY10" s="203"/>
      <c r="IZ10" s="203"/>
      <c r="JA10" s="203"/>
      <c r="JB10" s="203"/>
      <c r="JC10" s="203"/>
      <c r="JD10" s="203"/>
      <c r="JE10" s="203"/>
      <c r="JF10" s="203"/>
      <c r="JG10" s="203"/>
      <c r="JH10" s="203"/>
      <c r="JI10" s="203"/>
      <c r="JJ10" s="203"/>
      <c r="JK10" s="203"/>
      <c r="JL10" s="203"/>
      <c r="JM10" s="203"/>
      <c r="JN10" s="203"/>
      <c r="JO10" s="203"/>
      <c r="JP10" s="203"/>
      <c r="JQ10" s="203"/>
      <c r="JR10" s="203"/>
      <c r="JS10" s="203"/>
      <c r="JT10" s="203"/>
      <c r="JU10" s="203"/>
      <c r="JV10" s="203"/>
      <c r="JW10" s="203"/>
      <c r="JX10" s="203"/>
      <c r="JY10" s="203"/>
      <c r="JZ10" s="203"/>
      <c r="KA10" s="203"/>
      <c r="KB10" s="203"/>
      <c r="KC10" s="203"/>
      <c r="KD10" s="203"/>
      <c r="KE10" s="203"/>
      <c r="KF10" s="203"/>
      <c r="KG10" s="203"/>
      <c r="KH10" s="203"/>
      <c r="KI10" s="203"/>
      <c r="KJ10" s="203"/>
      <c r="KK10" s="203"/>
      <c r="KL10" s="203"/>
      <c r="KM10" s="203"/>
      <c r="KN10" s="203"/>
      <c r="KO10" s="203"/>
      <c r="KP10" s="203"/>
      <c r="KQ10" s="203"/>
      <c r="KR10" s="203"/>
      <c r="KS10" s="203"/>
      <c r="KT10" s="203"/>
      <c r="KU10" s="203"/>
      <c r="KV10" s="203"/>
      <c r="KW10" s="203"/>
      <c r="KX10" s="203"/>
      <c r="KY10" s="203"/>
      <c r="KZ10" s="203"/>
      <c r="LA10" s="203"/>
      <c r="LB10" s="203"/>
      <c r="LC10" s="203"/>
      <c r="LD10" s="203"/>
      <c r="LE10" s="203"/>
      <c r="LF10" s="203"/>
      <c r="LG10" s="203"/>
      <c r="LH10" s="203"/>
      <c r="LI10" s="203"/>
      <c r="LJ10" s="203"/>
      <c r="LK10" s="203"/>
      <c r="LL10" s="203"/>
      <c r="LM10" s="203"/>
      <c r="LN10" s="203"/>
      <c r="LO10" s="203"/>
      <c r="LP10" s="203"/>
      <c r="LQ10" s="203"/>
      <c r="LR10" s="203"/>
      <c r="LS10" s="203"/>
      <c r="LT10" s="203"/>
      <c r="LU10" s="203"/>
      <c r="LV10" s="203"/>
      <c r="LW10" s="203"/>
      <c r="LX10" s="203"/>
      <c r="LY10" s="203"/>
      <c r="LZ10" s="203"/>
      <c r="MA10" s="203"/>
      <c r="MB10" s="203"/>
      <c r="MC10" s="203"/>
      <c r="MD10" s="203"/>
      <c r="ME10" s="203"/>
      <c r="MF10" s="203"/>
      <c r="MG10" s="203"/>
      <c r="MH10" s="203"/>
      <c r="MI10" s="203"/>
      <c r="MJ10" s="203"/>
      <c r="MK10" s="203"/>
      <c r="ML10" s="203"/>
      <c r="MM10" s="203"/>
      <c r="MN10" s="203"/>
      <c r="MO10" s="203"/>
      <c r="MP10" s="203"/>
      <c r="MQ10" s="203"/>
      <c r="MR10" s="203"/>
      <c r="MS10" s="203"/>
      <c r="MT10" s="203"/>
      <c r="MU10" s="203"/>
      <c r="MV10" s="203"/>
      <c r="MW10" s="203"/>
      <c r="MX10" s="203"/>
      <c r="MY10" s="203"/>
      <c r="MZ10" s="203"/>
      <c r="NA10" s="203"/>
      <c r="NB10" s="203"/>
      <c r="NC10" s="203"/>
      <c r="ND10" s="203"/>
      <c r="NE10" s="203"/>
      <c r="NF10" s="203"/>
      <c r="NG10" s="203"/>
      <c r="NH10" s="203"/>
      <c r="NI10" s="203"/>
      <c r="NJ10" s="203"/>
      <c r="NK10" s="203"/>
      <c r="NL10" s="203"/>
      <c r="NM10" s="203"/>
      <c r="NN10" s="203"/>
      <c r="NO10" s="203"/>
      <c r="NP10" s="203"/>
      <c r="NQ10" s="203"/>
      <c r="NR10" s="203"/>
      <c r="NS10" s="203"/>
      <c r="NT10" s="203"/>
      <c r="NU10" s="203"/>
      <c r="NV10" s="203"/>
      <c r="NW10" s="203"/>
      <c r="NX10" s="203"/>
      <c r="NY10" s="203"/>
      <c r="NZ10" s="203"/>
      <c r="OA10" s="203"/>
      <c r="OB10" s="203"/>
      <c r="OC10" s="203"/>
      <c r="OD10" s="203"/>
      <c r="OE10" s="203"/>
      <c r="OF10" s="203"/>
      <c r="OG10" s="203"/>
      <c r="OH10" s="203"/>
      <c r="OI10" s="203"/>
      <c r="OJ10" s="203"/>
      <c r="OK10" s="203"/>
      <c r="OL10" s="203"/>
      <c r="OM10" s="203"/>
      <c r="ON10" s="203"/>
      <c r="OO10" s="203"/>
      <c r="OP10" s="203"/>
      <c r="OQ10" s="203"/>
      <c r="OR10" s="203"/>
      <c r="OS10" s="203"/>
      <c r="OT10" s="203"/>
      <c r="OU10" s="203"/>
      <c r="OV10" s="203"/>
      <c r="OW10" s="203"/>
      <c r="OX10" s="203"/>
      <c r="OY10" s="203"/>
      <c r="OZ10" s="203"/>
      <c r="PA10" s="203"/>
      <c r="PB10" s="203"/>
      <c r="PC10" s="203"/>
      <c r="PD10" s="203"/>
      <c r="PE10" s="203"/>
      <c r="PF10" s="203"/>
      <c r="PG10" s="203"/>
      <c r="PH10" s="203"/>
      <c r="PI10" s="203"/>
      <c r="PJ10" s="203"/>
      <c r="PK10" s="203"/>
      <c r="PL10" s="203"/>
      <c r="PM10" s="203"/>
      <c r="PN10" s="203"/>
      <c r="PO10" s="203"/>
      <c r="PP10" s="203"/>
      <c r="PQ10" s="203"/>
      <c r="PR10" s="203"/>
      <c r="PS10" s="203"/>
      <c r="PT10" s="203"/>
      <c r="PU10" s="203"/>
      <c r="PV10" s="203"/>
      <c r="PW10" s="203"/>
      <c r="PX10" s="203"/>
      <c r="PY10" s="203"/>
      <c r="PZ10" s="203"/>
      <c r="QA10" s="203"/>
      <c r="QB10" s="203"/>
      <c r="QC10" s="203"/>
      <c r="QD10" s="203"/>
      <c r="QE10" s="203"/>
      <c r="QF10" s="203"/>
      <c r="QG10" s="203"/>
      <c r="QH10" s="203"/>
      <c r="QI10" s="203"/>
      <c r="QJ10" s="203"/>
      <c r="QK10" s="203"/>
      <c r="QL10" s="203"/>
      <c r="QM10" s="203"/>
      <c r="QN10" s="203"/>
      <c r="QO10" s="203"/>
      <c r="QP10" s="203"/>
      <c r="QQ10" s="203"/>
      <c r="QR10" s="203"/>
      <c r="QS10" s="203"/>
      <c r="QT10" s="203"/>
      <c r="QU10" s="203"/>
      <c r="QV10" s="203"/>
      <c r="QW10" s="203"/>
      <c r="QX10" s="203"/>
      <c r="QY10" s="203"/>
      <c r="QZ10" s="203"/>
      <c r="RA10" s="203"/>
      <c r="RB10" s="203"/>
      <c r="RC10" s="203"/>
      <c r="RD10" s="203"/>
      <c r="RE10" s="203"/>
      <c r="RF10" s="203"/>
      <c r="RG10" s="203"/>
      <c r="RH10" s="203"/>
      <c r="RI10" s="203"/>
      <c r="RJ10" s="203"/>
      <c r="RK10" s="203"/>
      <c r="RL10" s="203"/>
      <c r="RM10" s="203"/>
      <c r="RN10" s="203"/>
      <c r="RO10" s="203"/>
      <c r="RP10" s="203"/>
      <c r="RQ10" s="203"/>
      <c r="RR10" s="203"/>
      <c r="RS10" s="203"/>
      <c r="RT10" s="203"/>
      <c r="RU10" s="203"/>
      <c r="RV10" s="203"/>
      <c r="RW10" s="203"/>
      <c r="RX10" s="203"/>
      <c r="RY10" s="203"/>
      <c r="RZ10" s="203"/>
      <c r="SA10" s="203"/>
      <c r="SB10" s="203"/>
      <c r="SC10" s="203"/>
      <c r="SD10" s="203"/>
      <c r="SE10" s="203"/>
      <c r="SF10" s="203"/>
      <c r="SG10" s="203"/>
      <c r="SH10" s="203"/>
      <c r="SI10" s="203"/>
      <c r="SJ10" s="203"/>
      <c r="SK10" s="203"/>
      <c r="SL10" s="203"/>
      <c r="SM10" s="203"/>
      <c r="SN10" s="203"/>
      <c r="SO10" s="203"/>
      <c r="SP10" s="203"/>
      <c r="SQ10" s="203"/>
      <c r="SR10" s="203"/>
      <c r="SS10" s="203"/>
      <c r="ST10" s="203"/>
      <c r="SU10" s="203"/>
      <c r="SV10" s="203"/>
      <c r="SW10" s="203"/>
      <c r="SX10" s="203"/>
      <c r="SY10" s="203"/>
      <c r="SZ10" s="203"/>
      <c r="TA10" s="203"/>
      <c r="TB10" s="203"/>
      <c r="TC10" s="203"/>
      <c r="TD10" s="203"/>
      <c r="TE10" s="203"/>
      <c r="TF10" s="203"/>
      <c r="TG10" s="203"/>
      <c r="TH10" s="203"/>
      <c r="TI10" s="203"/>
      <c r="TJ10" s="203"/>
      <c r="TK10" s="203"/>
      <c r="TL10" s="203"/>
      <c r="TM10" s="203"/>
      <c r="TN10" s="203"/>
      <c r="TO10" s="203"/>
      <c r="TP10" s="203"/>
      <c r="TQ10" s="203"/>
      <c r="TR10" s="203"/>
      <c r="TS10" s="203"/>
      <c r="TT10" s="203"/>
      <c r="TU10" s="203"/>
      <c r="TV10" s="203"/>
      <c r="TW10" s="203"/>
      <c r="TX10" s="203"/>
      <c r="TY10" s="203"/>
      <c r="TZ10" s="203"/>
      <c r="UA10" s="203"/>
      <c r="UB10" s="203"/>
      <c r="UC10" s="203"/>
      <c r="UD10" s="203"/>
      <c r="UE10" s="203"/>
      <c r="UF10" s="203"/>
      <c r="UG10" s="203"/>
      <c r="UH10" s="203"/>
      <c r="UI10" s="203"/>
      <c r="UJ10" s="203"/>
      <c r="UK10" s="203"/>
      <c r="UL10" s="203"/>
      <c r="UM10" s="203"/>
      <c r="UN10" s="203"/>
      <c r="UO10" s="203"/>
      <c r="UP10" s="203"/>
      <c r="UQ10" s="203"/>
      <c r="UR10" s="203"/>
      <c r="US10" s="203"/>
      <c r="UT10" s="203"/>
      <c r="UU10" s="203"/>
      <c r="UV10" s="203"/>
      <c r="UW10" s="203"/>
      <c r="UX10" s="203"/>
      <c r="UY10" s="203"/>
      <c r="UZ10" s="203"/>
      <c r="VA10" s="203"/>
      <c r="VB10" s="203"/>
      <c r="VC10" s="203"/>
      <c r="VD10" s="203"/>
      <c r="VE10" s="203"/>
      <c r="VF10" s="203"/>
      <c r="VG10" s="203"/>
      <c r="VH10" s="203"/>
      <c r="VI10" s="203"/>
      <c r="VJ10" s="203"/>
      <c r="VK10" s="203"/>
      <c r="VL10" s="203"/>
      <c r="VM10" s="203"/>
      <c r="VN10" s="203"/>
      <c r="VO10" s="203"/>
      <c r="VP10" s="203"/>
      <c r="VQ10" s="203"/>
      <c r="VR10" s="203"/>
      <c r="VS10" s="203"/>
      <c r="VT10" s="203"/>
      <c r="VU10" s="203"/>
      <c r="VV10" s="203"/>
      <c r="VW10" s="203"/>
      <c r="VX10" s="203"/>
      <c r="VY10" s="203"/>
      <c r="VZ10" s="203"/>
      <c r="WA10" s="203"/>
      <c r="WB10" s="203"/>
      <c r="WC10" s="203"/>
      <c r="WD10" s="203"/>
      <c r="WE10" s="203"/>
      <c r="WF10" s="203"/>
      <c r="WG10" s="203"/>
      <c r="WH10" s="203"/>
      <c r="WI10" s="203"/>
      <c r="WJ10" s="203"/>
      <c r="WK10" s="203"/>
      <c r="WL10" s="203"/>
      <c r="WM10" s="203"/>
      <c r="WN10" s="203"/>
      <c r="WO10" s="203"/>
      <c r="WP10" s="203"/>
      <c r="WQ10" s="203"/>
      <c r="WR10" s="203"/>
      <c r="WS10" s="203"/>
      <c r="WT10" s="203"/>
      <c r="WU10" s="203"/>
      <c r="WV10" s="203"/>
      <c r="WW10" s="203"/>
      <c r="WX10" s="203"/>
      <c r="WY10" s="203"/>
      <c r="WZ10" s="203"/>
      <c r="XA10" s="203"/>
      <c r="XB10" s="203"/>
      <c r="XC10" s="203"/>
      <c r="XD10" s="203"/>
      <c r="XE10" s="203"/>
      <c r="XF10" s="203"/>
      <c r="XG10" s="203"/>
      <c r="XH10" s="203"/>
      <c r="XI10" s="203"/>
      <c r="XJ10" s="203"/>
      <c r="XK10" s="203"/>
      <c r="XL10" s="203"/>
      <c r="XM10" s="203"/>
      <c r="XN10" s="203"/>
      <c r="XO10" s="203"/>
      <c r="XP10" s="203"/>
      <c r="XQ10" s="203"/>
      <c r="XR10" s="203"/>
      <c r="XS10" s="203"/>
      <c r="XT10" s="203"/>
      <c r="XU10" s="203"/>
      <c r="XV10" s="203"/>
      <c r="XW10" s="203"/>
      <c r="XX10" s="203"/>
      <c r="XY10" s="203"/>
      <c r="XZ10" s="203"/>
      <c r="YA10" s="203"/>
      <c r="YB10" s="203"/>
      <c r="YC10" s="203"/>
      <c r="YD10" s="203"/>
      <c r="YE10" s="203"/>
      <c r="YF10" s="203"/>
      <c r="YG10" s="203"/>
      <c r="YH10" s="203"/>
      <c r="YI10" s="203"/>
      <c r="YJ10" s="203"/>
      <c r="YK10" s="203"/>
      <c r="YL10" s="203"/>
      <c r="YM10" s="203"/>
      <c r="YN10" s="203"/>
      <c r="YO10" s="203"/>
      <c r="YP10" s="203"/>
      <c r="YQ10" s="203"/>
      <c r="YR10" s="203"/>
      <c r="YS10" s="203"/>
      <c r="YT10" s="203"/>
      <c r="YU10" s="203"/>
      <c r="YV10" s="203"/>
      <c r="YW10" s="203"/>
      <c r="YX10" s="203"/>
      <c r="YY10" s="203"/>
      <c r="YZ10" s="203"/>
      <c r="ZA10" s="203"/>
      <c r="ZB10" s="203"/>
      <c r="ZC10" s="203"/>
      <c r="ZD10" s="203"/>
      <c r="ZE10" s="203"/>
      <c r="ZF10" s="203"/>
      <c r="ZG10" s="203"/>
      <c r="ZH10" s="203"/>
      <c r="ZI10" s="203"/>
      <c r="ZJ10" s="203"/>
      <c r="ZK10" s="203"/>
      <c r="ZL10" s="203"/>
      <c r="ZM10" s="203"/>
      <c r="ZN10" s="203"/>
      <c r="ZO10" s="203"/>
      <c r="ZP10" s="203"/>
      <c r="ZQ10" s="203"/>
      <c r="ZR10" s="203"/>
      <c r="ZS10" s="203"/>
      <c r="ZT10" s="203"/>
      <c r="ZU10" s="203"/>
      <c r="ZV10" s="203"/>
      <c r="ZW10" s="203"/>
      <c r="ZX10" s="203"/>
      <c r="ZY10" s="203"/>
      <c r="ZZ10" s="203"/>
      <c r="AAA10" s="203"/>
      <c r="AAB10" s="203"/>
      <c r="AAC10" s="203"/>
      <c r="AAD10" s="203"/>
      <c r="AAE10" s="203"/>
      <c r="AAF10" s="203"/>
      <c r="AAG10" s="203"/>
      <c r="AAH10" s="203"/>
      <c r="AAI10" s="203"/>
      <c r="AAJ10" s="203"/>
      <c r="AAK10" s="203"/>
      <c r="AAL10" s="203"/>
      <c r="AAM10" s="203"/>
      <c r="AAN10" s="203"/>
      <c r="AAO10" s="203"/>
      <c r="AAP10" s="203"/>
      <c r="AAQ10" s="203"/>
      <c r="AAR10" s="203"/>
      <c r="AAS10" s="203"/>
      <c r="AAT10" s="203"/>
      <c r="AAU10" s="203"/>
      <c r="AAV10" s="203"/>
      <c r="AAW10" s="203"/>
      <c r="AAX10" s="203"/>
      <c r="AAY10" s="203"/>
      <c r="AAZ10" s="203"/>
      <c r="ABA10" s="203"/>
      <c r="ABB10" s="203"/>
      <c r="ABC10" s="203"/>
      <c r="ABD10" s="203"/>
      <c r="ABE10" s="203"/>
      <c r="ABF10" s="203"/>
      <c r="ABG10" s="203"/>
      <c r="ABH10" s="203"/>
      <c r="ABI10" s="203"/>
      <c r="ABJ10" s="203"/>
      <c r="ABK10" s="203"/>
      <c r="ABL10" s="203"/>
      <c r="ABM10" s="203"/>
      <c r="ABN10" s="203"/>
      <c r="ABO10" s="203"/>
      <c r="ABP10" s="203"/>
      <c r="ABQ10" s="203"/>
      <c r="ABR10" s="203"/>
      <c r="ABS10" s="203"/>
      <c r="ABT10" s="203"/>
      <c r="ABU10" s="203"/>
      <c r="ABV10" s="203"/>
      <c r="ABW10" s="203"/>
      <c r="ABX10" s="203"/>
      <c r="ABY10" s="203"/>
      <c r="ABZ10" s="203"/>
      <c r="ACA10" s="203"/>
      <c r="ACB10" s="203"/>
      <c r="ACC10" s="203"/>
      <c r="ACD10" s="203"/>
      <c r="ACE10" s="203"/>
      <c r="ACF10" s="203"/>
      <c r="ACG10" s="203"/>
      <c r="ACH10" s="203"/>
      <c r="ACI10" s="203"/>
      <c r="ACJ10" s="203"/>
      <c r="ACK10" s="203"/>
      <c r="ACL10" s="203"/>
      <c r="ACM10" s="203"/>
      <c r="ACN10" s="203"/>
      <c r="ACO10" s="203"/>
      <c r="ACP10" s="203"/>
      <c r="ACQ10" s="203"/>
      <c r="ACR10" s="203"/>
      <c r="ACS10" s="203"/>
      <c r="ACT10" s="203"/>
      <c r="ACU10" s="203"/>
      <c r="ACV10" s="203"/>
      <c r="ACW10" s="203"/>
      <c r="ACX10" s="203"/>
      <c r="ACY10" s="203"/>
      <c r="ACZ10" s="203"/>
      <c r="ADA10" s="203"/>
      <c r="ADB10" s="203"/>
      <c r="ADC10" s="203"/>
      <c r="ADD10" s="203"/>
      <c r="ADE10" s="203"/>
      <c r="ADF10" s="203"/>
      <c r="ADG10" s="203"/>
      <c r="ADH10" s="203"/>
      <c r="ADI10" s="203"/>
      <c r="ADJ10" s="203"/>
      <c r="ADK10" s="203"/>
      <c r="ADL10" s="203"/>
      <c r="ADM10" s="203"/>
      <c r="ADN10" s="203"/>
      <c r="ADO10" s="203"/>
      <c r="ADP10" s="203"/>
      <c r="ADQ10" s="203"/>
      <c r="ADR10" s="203"/>
      <c r="ADS10" s="203"/>
      <c r="ADT10" s="203"/>
      <c r="ADU10" s="203"/>
      <c r="ADV10" s="203"/>
      <c r="ADW10" s="203"/>
      <c r="ADX10" s="203"/>
      <c r="ADY10" s="203"/>
      <c r="ADZ10" s="203"/>
      <c r="AEA10" s="203"/>
      <c r="AEB10" s="203"/>
      <c r="AEC10" s="203"/>
      <c r="AED10" s="203"/>
      <c r="AEE10" s="203"/>
      <c r="AEF10" s="203"/>
      <c r="AEG10" s="203"/>
      <c r="AEH10" s="203"/>
      <c r="AEI10" s="203"/>
      <c r="AEJ10" s="203"/>
      <c r="AEK10" s="203"/>
      <c r="AEL10" s="203"/>
      <c r="AEM10" s="203"/>
      <c r="AEN10" s="203"/>
      <c r="AEO10" s="203"/>
      <c r="AEP10" s="203"/>
      <c r="AEQ10" s="203"/>
      <c r="AER10" s="203"/>
      <c r="AES10" s="203"/>
      <c r="AET10" s="203"/>
      <c r="AEU10" s="203"/>
      <c r="AEV10" s="203"/>
      <c r="AEW10" s="203"/>
      <c r="AEX10" s="203"/>
      <c r="AEY10" s="203"/>
      <c r="AEZ10" s="203"/>
      <c r="AFA10" s="203"/>
      <c r="AFB10" s="203"/>
      <c r="AFC10" s="203"/>
      <c r="AFD10" s="203"/>
      <c r="AFE10" s="203"/>
      <c r="AFF10" s="203"/>
      <c r="AFG10" s="203"/>
      <c r="AFH10" s="203"/>
      <c r="AFI10" s="203"/>
      <c r="AFJ10" s="203"/>
      <c r="AFK10" s="203"/>
      <c r="AFL10" s="203"/>
      <c r="AFM10" s="203"/>
      <c r="AFN10" s="203"/>
      <c r="AFO10" s="203"/>
      <c r="AFP10" s="203"/>
      <c r="AFQ10" s="203"/>
      <c r="AFR10" s="203"/>
      <c r="AFS10" s="203"/>
      <c r="AFT10" s="203"/>
      <c r="AFU10" s="203"/>
      <c r="AFV10" s="203"/>
      <c r="AFW10" s="203"/>
      <c r="AFX10" s="203"/>
      <c r="AFY10" s="203"/>
      <c r="AFZ10" s="203"/>
      <c r="AGA10" s="203"/>
      <c r="AGB10" s="203"/>
      <c r="AGC10" s="203"/>
      <c r="AGD10" s="203"/>
      <c r="AGE10" s="203"/>
      <c r="AGF10" s="203"/>
      <c r="AGG10" s="203"/>
      <c r="AGH10" s="203"/>
      <c r="AGI10" s="203"/>
      <c r="AGJ10" s="203"/>
      <c r="AGK10" s="203"/>
      <c r="AGL10" s="203"/>
      <c r="AGM10" s="203"/>
      <c r="AGN10" s="203"/>
      <c r="AGO10" s="203"/>
      <c r="AGP10" s="203"/>
      <c r="AGQ10" s="203"/>
      <c r="AGR10" s="203"/>
      <c r="AGS10" s="203"/>
      <c r="AGT10" s="203"/>
      <c r="AGU10" s="203"/>
      <c r="AGV10" s="203"/>
      <c r="AGW10" s="203"/>
      <c r="AGX10" s="203"/>
      <c r="AGY10" s="203"/>
      <c r="AGZ10" s="203"/>
      <c r="AHA10" s="203"/>
      <c r="AHB10" s="203"/>
      <c r="AHC10" s="203"/>
      <c r="AHD10" s="203"/>
      <c r="AHE10" s="203"/>
      <c r="AHF10" s="203"/>
      <c r="AHG10" s="203"/>
      <c r="AHH10" s="203"/>
      <c r="AHI10" s="203"/>
      <c r="AHJ10" s="203"/>
      <c r="AHK10" s="203"/>
      <c r="AHL10" s="203"/>
      <c r="AHM10" s="203"/>
      <c r="AHN10" s="203"/>
      <c r="AHO10" s="203"/>
      <c r="AHP10" s="203"/>
      <c r="AHQ10" s="203"/>
      <c r="AHR10" s="203"/>
      <c r="AHS10" s="203"/>
      <c r="AHT10" s="203"/>
      <c r="AHU10" s="203"/>
      <c r="AHV10" s="203"/>
      <c r="AHW10" s="203"/>
      <c r="AHX10" s="203"/>
      <c r="AHY10" s="203"/>
      <c r="AHZ10" s="203"/>
      <c r="AIA10" s="203"/>
      <c r="AIB10" s="203"/>
      <c r="AIC10" s="203"/>
      <c r="AID10" s="203"/>
      <c r="AIE10" s="203"/>
      <c r="AIF10" s="203"/>
      <c r="AIG10" s="203"/>
      <c r="AIH10" s="203"/>
      <c r="AII10" s="203"/>
      <c r="AIJ10" s="203"/>
      <c r="AIK10" s="203"/>
      <c r="AIL10" s="203"/>
      <c r="AIM10" s="203"/>
      <c r="AIN10" s="203"/>
      <c r="AIO10" s="203"/>
      <c r="AIP10" s="203"/>
      <c r="AIQ10" s="203"/>
      <c r="AIR10" s="203"/>
      <c r="AIS10" s="203"/>
      <c r="AIT10" s="203"/>
      <c r="AIU10" s="203"/>
      <c r="AIV10" s="203"/>
      <c r="AIW10" s="203"/>
      <c r="AIX10" s="203"/>
      <c r="AIY10" s="203"/>
      <c r="AIZ10" s="203"/>
      <c r="AJA10" s="203"/>
      <c r="AJB10" s="203"/>
      <c r="AJC10" s="203"/>
      <c r="AJD10" s="203"/>
      <c r="AJE10" s="203"/>
      <c r="AJF10" s="203"/>
      <c r="AJG10" s="203"/>
      <c r="AJH10" s="203"/>
      <c r="AJI10" s="203"/>
      <c r="AJJ10" s="203"/>
      <c r="AJK10" s="203"/>
      <c r="AJL10" s="203"/>
      <c r="AJM10" s="203"/>
      <c r="AJN10" s="203"/>
      <c r="AJO10" s="203"/>
      <c r="AJP10" s="203"/>
      <c r="AJQ10" s="203"/>
      <c r="AJR10" s="203"/>
      <c r="AJS10" s="203"/>
      <c r="AJT10" s="203"/>
      <c r="AJU10" s="203"/>
      <c r="AJV10" s="203"/>
      <c r="AJW10" s="203"/>
      <c r="AJX10" s="203"/>
      <c r="AJY10" s="203"/>
      <c r="AJZ10" s="203"/>
      <c r="AKA10" s="203"/>
      <c r="AKB10" s="203"/>
      <c r="AKC10" s="203"/>
      <c r="AKD10" s="203"/>
      <c r="AKE10" s="203"/>
      <c r="AKF10" s="203"/>
      <c r="AKG10" s="203"/>
      <c r="AKH10" s="203"/>
      <c r="AKI10" s="203"/>
      <c r="AKJ10" s="203"/>
      <c r="AKK10" s="203"/>
      <c r="AKL10" s="203"/>
      <c r="AKM10" s="203"/>
      <c r="AKN10" s="203"/>
      <c r="AKO10" s="203"/>
      <c r="AKP10" s="203"/>
      <c r="AKQ10" s="203"/>
      <c r="AKR10" s="203"/>
      <c r="AKS10" s="203"/>
      <c r="AKT10" s="203"/>
      <c r="AKU10" s="203"/>
      <c r="AKV10" s="203"/>
      <c r="AKW10" s="203"/>
      <c r="AKX10" s="203"/>
      <c r="AKY10" s="203"/>
      <c r="AKZ10" s="203"/>
      <c r="ALA10" s="203"/>
      <c r="ALB10" s="203"/>
      <c r="ALC10" s="203"/>
      <c r="ALD10" s="203"/>
      <c r="ALE10" s="203"/>
      <c r="ALF10" s="203"/>
      <c r="ALG10" s="203"/>
      <c r="ALH10" s="203"/>
      <c r="ALI10" s="203"/>
      <c r="ALJ10" s="203"/>
      <c r="ALK10" s="203"/>
      <c r="ALL10" s="203"/>
      <c r="ALM10" s="203"/>
      <c r="ALN10" s="203"/>
      <c r="ALO10" s="203"/>
      <c r="ALP10" s="203"/>
      <c r="ALQ10" s="203"/>
      <c r="ALR10" s="203"/>
      <c r="ALS10" s="203"/>
      <c r="ALT10" s="203"/>
      <c r="ALU10" s="203"/>
      <c r="ALV10" s="203"/>
      <c r="ALW10" s="203"/>
      <c r="ALX10" s="203"/>
      <c r="ALY10" s="203"/>
      <c r="ALZ10" s="203"/>
      <c r="AMA10" s="203"/>
      <c r="AMB10" s="203"/>
      <c r="AMC10" s="203"/>
      <c r="AMD10" s="203"/>
      <c r="AME10" s="203"/>
      <c r="AMF10" s="203"/>
      <c r="AMG10" s="203"/>
      <c r="AMH10" s="203"/>
      <c r="AMI10" s="203"/>
      <c r="AMJ10" s="203"/>
      <c r="AMK10" s="203"/>
      <c r="AML10" s="203"/>
      <c r="AMM10" s="203"/>
      <c r="AMN10" s="203"/>
      <c r="AMO10" s="203"/>
      <c r="AMP10" s="203"/>
      <c r="AMQ10" s="203"/>
      <c r="AMR10" s="203"/>
      <c r="AMS10" s="203"/>
      <c r="AMT10" s="203"/>
      <c r="AMU10" s="203"/>
      <c r="AMV10" s="203"/>
      <c r="AMW10" s="203"/>
      <c r="AMX10" s="203"/>
      <c r="AMY10" s="203"/>
      <c r="AMZ10" s="203"/>
      <c r="ANA10" s="203"/>
      <c r="ANB10" s="203"/>
      <c r="ANC10" s="203"/>
      <c r="AND10" s="203"/>
      <c r="ANE10" s="203"/>
      <c r="ANF10" s="203"/>
      <c r="ANG10" s="203"/>
      <c r="ANH10" s="203"/>
      <c r="ANI10" s="203"/>
      <c r="ANJ10" s="203"/>
      <c r="ANK10" s="203"/>
      <c r="ANL10" s="203"/>
      <c r="ANM10" s="203"/>
      <c r="ANN10" s="203"/>
      <c r="ANO10" s="203"/>
      <c r="ANP10" s="203"/>
      <c r="ANQ10" s="203"/>
      <c r="ANR10" s="203"/>
      <c r="ANS10" s="203"/>
      <c r="ANT10" s="203"/>
      <c r="ANU10" s="203"/>
      <c r="ANV10" s="203"/>
      <c r="ANW10" s="203"/>
      <c r="ANX10" s="203"/>
      <c r="ANY10" s="203"/>
      <c r="ANZ10" s="203"/>
      <c r="AOA10" s="203"/>
      <c r="AOB10" s="203"/>
      <c r="AOC10" s="203"/>
      <c r="AOD10" s="203"/>
      <c r="AOE10" s="203"/>
      <c r="AOF10" s="203"/>
      <c r="AOG10" s="203"/>
      <c r="AOH10" s="203"/>
      <c r="AOI10" s="203"/>
      <c r="AOJ10" s="203"/>
      <c r="AOK10" s="203"/>
      <c r="AOL10" s="203"/>
      <c r="AOM10" s="203"/>
      <c r="AON10" s="203"/>
      <c r="AOO10" s="203"/>
      <c r="AOP10" s="203"/>
      <c r="AOQ10" s="203"/>
      <c r="AOR10" s="203"/>
      <c r="AOS10" s="203"/>
      <c r="AOT10" s="203"/>
      <c r="AOU10" s="203"/>
      <c r="AOV10" s="203"/>
      <c r="AOW10" s="203"/>
      <c r="AOX10" s="203"/>
      <c r="AOY10" s="203"/>
      <c r="AOZ10" s="203"/>
      <c r="APA10" s="203"/>
      <c r="APB10" s="203"/>
      <c r="APC10" s="203"/>
      <c r="APD10" s="203"/>
      <c r="APE10" s="203"/>
      <c r="APF10" s="203"/>
      <c r="APG10" s="203"/>
      <c r="APH10" s="203"/>
      <c r="API10" s="203"/>
      <c r="APJ10" s="203"/>
      <c r="APK10" s="203"/>
      <c r="APL10" s="203"/>
      <c r="APM10" s="203"/>
      <c r="APN10" s="203"/>
      <c r="APO10" s="203"/>
      <c r="APP10" s="203"/>
      <c r="APQ10" s="203"/>
      <c r="APR10" s="203"/>
      <c r="APS10" s="203"/>
      <c r="APT10" s="203"/>
      <c r="APU10" s="203"/>
      <c r="APV10" s="203"/>
      <c r="APW10" s="203"/>
      <c r="APX10" s="203"/>
      <c r="APY10" s="203"/>
      <c r="APZ10" s="203"/>
      <c r="AQA10" s="203"/>
      <c r="AQB10" s="203"/>
      <c r="AQC10" s="203"/>
      <c r="AQD10" s="203"/>
      <c r="AQE10" s="203"/>
      <c r="AQF10" s="203"/>
      <c r="AQG10" s="203"/>
      <c r="AQH10" s="203"/>
      <c r="AQI10" s="203"/>
      <c r="AQJ10" s="203"/>
      <c r="AQK10" s="203"/>
      <c r="AQL10" s="203"/>
      <c r="AQM10" s="203"/>
      <c r="AQN10" s="203"/>
      <c r="AQO10" s="203"/>
      <c r="AQP10" s="203"/>
      <c r="AQQ10" s="203"/>
      <c r="AQR10" s="203"/>
      <c r="AQS10" s="203"/>
      <c r="AQT10" s="203"/>
      <c r="AQU10" s="203"/>
      <c r="AQV10" s="203"/>
      <c r="AQW10" s="203"/>
      <c r="AQX10" s="203"/>
      <c r="AQY10" s="203"/>
      <c r="AQZ10" s="203"/>
      <c r="ARA10" s="203"/>
      <c r="ARB10" s="203"/>
      <c r="ARC10" s="203"/>
      <c r="ARD10" s="203"/>
      <c r="ARE10" s="203"/>
      <c r="ARF10" s="203"/>
      <c r="ARG10" s="203"/>
      <c r="ARH10" s="203"/>
      <c r="ARI10" s="203"/>
      <c r="ARJ10" s="203"/>
      <c r="ARK10" s="203"/>
      <c r="ARL10" s="203"/>
      <c r="ARM10" s="203"/>
      <c r="ARN10" s="203"/>
      <c r="ARO10" s="203"/>
      <c r="ARP10" s="203"/>
      <c r="ARQ10" s="203"/>
      <c r="ARR10" s="203"/>
      <c r="ARS10" s="203"/>
      <c r="ART10" s="203"/>
      <c r="ARU10" s="203"/>
      <c r="ARV10" s="203"/>
      <c r="ARW10" s="203"/>
      <c r="ARX10" s="203"/>
      <c r="ARY10" s="203"/>
      <c r="ARZ10" s="203"/>
      <c r="ASA10" s="203"/>
      <c r="ASB10" s="203"/>
      <c r="ASC10" s="203"/>
      <c r="ASD10" s="203"/>
      <c r="ASE10" s="203"/>
      <c r="ASF10" s="203"/>
      <c r="ASG10" s="203"/>
      <c r="ASH10" s="203"/>
      <c r="ASI10" s="203"/>
      <c r="ASJ10" s="203"/>
      <c r="ASK10" s="203"/>
      <c r="ASL10" s="203"/>
      <c r="ASM10" s="203"/>
      <c r="ASN10" s="203"/>
      <c r="ASO10" s="203"/>
      <c r="ASP10" s="203"/>
      <c r="ASQ10" s="203"/>
      <c r="ASR10" s="203"/>
      <c r="ASS10" s="203"/>
      <c r="AST10" s="203"/>
      <c r="ASU10" s="203"/>
      <c r="ASV10" s="203"/>
      <c r="ASW10" s="203"/>
      <c r="ASX10" s="203"/>
      <c r="ASY10" s="203"/>
      <c r="ASZ10" s="203"/>
      <c r="ATA10" s="203"/>
      <c r="ATB10" s="203"/>
      <c r="ATC10" s="203"/>
      <c r="ATD10" s="203"/>
      <c r="ATE10" s="203"/>
      <c r="ATF10" s="203"/>
      <c r="ATG10" s="203"/>
      <c r="ATH10" s="203"/>
      <c r="ATI10" s="203"/>
      <c r="ATJ10" s="203"/>
      <c r="ATK10" s="203"/>
      <c r="ATL10" s="203"/>
      <c r="ATM10" s="203"/>
      <c r="ATN10" s="203"/>
      <c r="ATO10" s="203"/>
      <c r="ATP10" s="203"/>
      <c r="ATQ10" s="203"/>
      <c r="ATR10" s="203"/>
      <c r="ATS10" s="203"/>
      <c r="ATT10" s="203"/>
      <c r="ATU10" s="203"/>
      <c r="ATV10" s="203"/>
      <c r="ATW10" s="203"/>
      <c r="ATX10" s="203"/>
      <c r="ATY10" s="203"/>
      <c r="ATZ10" s="203"/>
      <c r="AUA10" s="203"/>
      <c r="AUB10" s="203"/>
      <c r="AUC10" s="203"/>
      <c r="AUD10" s="203"/>
      <c r="AUE10" s="203"/>
      <c r="AUF10" s="203"/>
      <c r="AUG10" s="203"/>
      <c r="AUH10" s="203"/>
      <c r="AUI10" s="203"/>
      <c r="AUJ10" s="203"/>
      <c r="AUK10" s="203"/>
      <c r="AUL10" s="203"/>
      <c r="AUM10" s="203"/>
      <c r="AUN10" s="203"/>
      <c r="AUO10" s="203"/>
      <c r="AUP10" s="203"/>
      <c r="AUQ10" s="203"/>
      <c r="AUR10" s="203"/>
      <c r="AUS10" s="203"/>
      <c r="AUT10" s="203"/>
      <c r="AUU10" s="203"/>
      <c r="AUV10" s="203"/>
      <c r="AUW10" s="203"/>
      <c r="AUX10" s="203"/>
      <c r="AUY10" s="203"/>
      <c r="AUZ10" s="203"/>
      <c r="AVA10" s="203"/>
      <c r="AVB10" s="203"/>
      <c r="AVC10" s="203"/>
      <c r="AVD10" s="203"/>
      <c r="AVE10" s="203"/>
      <c r="AVF10" s="203"/>
      <c r="AVG10" s="203"/>
      <c r="AVH10" s="203"/>
      <c r="AVI10" s="203"/>
      <c r="AVJ10" s="203"/>
      <c r="AVK10" s="203"/>
      <c r="AVL10" s="203"/>
      <c r="AVM10" s="203"/>
      <c r="AVN10" s="203"/>
      <c r="AVO10" s="203"/>
      <c r="AVP10" s="203"/>
      <c r="AVQ10" s="203"/>
      <c r="AVR10" s="203"/>
      <c r="AVS10" s="203"/>
      <c r="AVT10" s="203"/>
      <c r="AVU10" s="203"/>
      <c r="AVV10" s="203"/>
      <c r="AVW10" s="203"/>
      <c r="AVX10" s="203"/>
      <c r="AVY10" s="203"/>
      <c r="AVZ10" s="203"/>
      <c r="AWA10" s="203"/>
      <c r="AWB10" s="203"/>
      <c r="AWC10" s="203"/>
      <c r="AWD10" s="203"/>
      <c r="AWE10" s="203"/>
      <c r="AWF10" s="203"/>
      <c r="AWG10" s="203"/>
      <c r="AWH10" s="203"/>
      <c r="AWI10" s="203"/>
      <c r="AWJ10" s="203"/>
      <c r="AWK10" s="203"/>
      <c r="AWL10" s="203"/>
      <c r="AWM10" s="203"/>
      <c r="AWN10" s="203"/>
      <c r="AWO10" s="203"/>
      <c r="AWP10" s="203"/>
      <c r="AWQ10" s="203"/>
      <c r="AWR10" s="203"/>
      <c r="AWS10" s="203"/>
      <c r="AWT10" s="203"/>
      <c r="AWU10" s="203"/>
      <c r="AWV10" s="203"/>
      <c r="AWW10" s="203"/>
      <c r="AWX10" s="203"/>
      <c r="AWY10" s="203"/>
      <c r="AWZ10" s="203"/>
      <c r="AXA10" s="203"/>
      <c r="AXB10" s="203"/>
      <c r="AXC10" s="203"/>
      <c r="AXD10" s="203"/>
      <c r="AXE10" s="203"/>
      <c r="AXF10" s="203"/>
      <c r="AXG10" s="203"/>
      <c r="AXH10" s="203"/>
      <c r="AXI10" s="203"/>
      <c r="AXJ10" s="203"/>
      <c r="AXK10" s="203"/>
      <c r="AXL10" s="203"/>
      <c r="AXM10" s="203"/>
      <c r="AXN10" s="203"/>
      <c r="AXO10" s="203"/>
      <c r="AXP10" s="203"/>
      <c r="AXQ10" s="203"/>
      <c r="AXR10" s="203"/>
      <c r="AXS10" s="203"/>
      <c r="AXT10" s="203"/>
      <c r="AXU10" s="203"/>
      <c r="AXV10" s="203"/>
      <c r="AXW10" s="203"/>
      <c r="AXX10" s="203"/>
      <c r="AXY10" s="203"/>
      <c r="AXZ10" s="203"/>
      <c r="AYA10" s="203"/>
      <c r="AYB10" s="203"/>
      <c r="AYC10" s="203"/>
      <c r="AYD10" s="203"/>
      <c r="AYE10" s="203"/>
      <c r="AYF10" s="203"/>
      <c r="AYG10" s="203"/>
      <c r="AYH10" s="203"/>
      <c r="AYI10" s="203"/>
      <c r="AYJ10" s="203"/>
    </row>
    <row r="11" spans="1:1336" s="183" customFormat="1" ht="14.25">
      <c r="A11" s="216"/>
      <c r="C11" s="353"/>
      <c r="D11" s="236"/>
      <c r="E11" s="237"/>
      <c r="F11" s="238"/>
      <c r="G11" s="238"/>
      <c r="H11" s="239"/>
      <c r="I11" s="310"/>
      <c r="J11" s="238"/>
      <c r="K11" s="239"/>
      <c r="L11" s="239"/>
      <c r="M11" s="239"/>
      <c r="N11" s="372">
        <f t="shared" si="6"/>
        <v>0</v>
      </c>
      <c r="O11" s="313"/>
      <c r="P11" s="313"/>
      <c r="Q11" s="317"/>
      <c r="R11" s="313"/>
      <c r="S11" s="375">
        <f t="shared" si="0"/>
        <v>0</v>
      </c>
      <c r="T11" s="315"/>
      <c r="U11" s="317"/>
      <c r="V11" s="315"/>
      <c r="W11" s="315"/>
      <c r="X11" s="315"/>
      <c r="Y11" s="375">
        <f t="shared" ref="Y11:Y21" si="13">SUM(S11:X11)</f>
        <v>0</v>
      </c>
      <c r="Z11" s="184"/>
      <c r="AA11" s="372">
        <f t="shared" si="7"/>
        <v>0</v>
      </c>
      <c r="AB11" s="317"/>
      <c r="AC11" s="375">
        <f t="shared" ref="AC11:AC22" si="14">SUM(AB11-AA11)</f>
        <v>0</v>
      </c>
      <c r="AD11" s="320"/>
      <c r="AE11" s="320"/>
      <c r="AF11" s="320"/>
      <c r="AG11" s="320"/>
      <c r="AH11" s="320"/>
      <c r="AI11" s="320"/>
      <c r="AJ11" s="320"/>
      <c r="AK11" s="329"/>
      <c r="AL11" s="216"/>
      <c r="AN11" s="203"/>
      <c r="AO11" s="203"/>
      <c r="AP11" s="203"/>
      <c r="AQ11" s="203"/>
      <c r="AR11" s="203"/>
      <c r="AS11" s="203"/>
      <c r="AT11" s="203"/>
      <c r="AU11" s="203"/>
      <c r="AV11" s="203"/>
      <c r="AW11" s="206">
        <f t="shared" si="9"/>
        <v>0</v>
      </c>
      <c r="AX11" s="207">
        <f t="shared" si="2"/>
        <v>0</v>
      </c>
      <c r="AY11" s="205">
        <f t="shared" si="3"/>
        <v>0</v>
      </c>
      <c r="AZ11" s="205">
        <f t="shared" si="10"/>
        <v>0</v>
      </c>
      <c r="BA11" s="207">
        <f t="shared" si="11"/>
        <v>0</v>
      </c>
      <c r="BB11" s="207">
        <f t="shared" si="12"/>
        <v>0</v>
      </c>
      <c r="BC11" s="205">
        <f t="shared" si="4"/>
        <v>0</v>
      </c>
      <c r="BD11" s="205">
        <f t="shared" si="5"/>
        <v>0</v>
      </c>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c r="IV11" s="203"/>
      <c r="IW11" s="203"/>
      <c r="IX11" s="203"/>
      <c r="IY11" s="203"/>
      <c r="IZ11" s="203"/>
      <c r="JA11" s="203"/>
      <c r="JB11" s="203"/>
      <c r="JC11" s="203"/>
      <c r="JD11" s="203"/>
      <c r="JE11" s="203"/>
      <c r="JF11" s="203"/>
      <c r="JG11" s="203"/>
      <c r="JH11" s="203"/>
      <c r="JI11" s="203"/>
      <c r="JJ11" s="203"/>
      <c r="JK11" s="203"/>
      <c r="JL11" s="203"/>
      <c r="JM11" s="203"/>
      <c r="JN11" s="203"/>
      <c r="JO11" s="203"/>
      <c r="JP11" s="203"/>
      <c r="JQ11" s="203"/>
      <c r="JR11" s="203"/>
      <c r="JS11" s="203"/>
      <c r="JT11" s="203"/>
      <c r="JU11" s="203"/>
      <c r="JV11" s="203"/>
      <c r="JW11" s="203"/>
      <c r="JX11" s="203"/>
      <c r="JY11" s="203"/>
      <c r="JZ11" s="203"/>
      <c r="KA11" s="203"/>
      <c r="KB11" s="203"/>
      <c r="KC11" s="203"/>
      <c r="KD11" s="203"/>
      <c r="KE11" s="203"/>
      <c r="KF11" s="203"/>
      <c r="KG11" s="203"/>
      <c r="KH11" s="203"/>
      <c r="KI11" s="203"/>
      <c r="KJ11" s="203"/>
      <c r="KK11" s="203"/>
      <c r="KL11" s="203"/>
      <c r="KM11" s="203"/>
      <c r="KN11" s="203"/>
      <c r="KO11" s="203"/>
      <c r="KP11" s="203"/>
      <c r="KQ11" s="203"/>
      <c r="KR11" s="203"/>
      <c r="KS11" s="203"/>
      <c r="KT11" s="203"/>
      <c r="KU11" s="203"/>
      <c r="KV11" s="203"/>
      <c r="KW11" s="203"/>
      <c r="KX11" s="203"/>
      <c r="KY11" s="203"/>
      <c r="KZ11" s="203"/>
      <c r="LA11" s="203"/>
      <c r="LB11" s="203"/>
      <c r="LC11" s="203"/>
      <c r="LD11" s="203"/>
      <c r="LE11" s="203"/>
      <c r="LF11" s="203"/>
      <c r="LG11" s="203"/>
      <c r="LH11" s="203"/>
      <c r="LI11" s="203"/>
      <c r="LJ11" s="203"/>
      <c r="LK11" s="203"/>
      <c r="LL11" s="203"/>
      <c r="LM11" s="203"/>
      <c r="LN11" s="203"/>
      <c r="LO11" s="203"/>
      <c r="LP11" s="203"/>
      <c r="LQ11" s="203"/>
      <c r="LR11" s="203"/>
      <c r="LS11" s="203"/>
      <c r="LT11" s="203"/>
      <c r="LU11" s="203"/>
      <c r="LV11" s="203"/>
      <c r="LW11" s="203"/>
      <c r="LX11" s="203"/>
      <c r="LY11" s="203"/>
      <c r="LZ11" s="203"/>
      <c r="MA11" s="203"/>
      <c r="MB11" s="203"/>
      <c r="MC11" s="203"/>
      <c r="MD11" s="203"/>
      <c r="ME11" s="203"/>
      <c r="MF11" s="203"/>
      <c r="MG11" s="203"/>
      <c r="MH11" s="203"/>
      <c r="MI11" s="203"/>
      <c r="MJ11" s="203"/>
      <c r="MK11" s="203"/>
      <c r="ML11" s="203"/>
      <c r="MM11" s="203"/>
      <c r="MN11" s="203"/>
      <c r="MO11" s="203"/>
      <c r="MP11" s="203"/>
      <c r="MQ11" s="203"/>
      <c r="MR11" s="203"/>
      <c r="MS11" s="203"/>
      <c r="MT11" s="203"/>
      <c r="MU11" s="203"/>
      <c r="MV11" s="203"/>
      <c r="MW11" s="203"/>
      <c r="MX11" s="203"/>
      <c r="MY11" s="203"/>
      <c r="MZ11" s="203"/>
      <c r="NA11" s="203"/>
      <c r="NB11" s="203"/>
      <c r="NC11" s="203"/>
      <c r="ND11" s="203"/>
      <c r="NE11" s="203"/>
      <c r="NF11" s="203"/>
      <c r="NG11" s="203"/>
      <c r="NH11" s="203"/>
      <c r="NI11" s="203"/>
      <c r="NJ11" s="203"/>
      <c r="NK11" s="203"/>
      <c r="NL11" s="203"/>
      <c r="NM11" s="203"/>
      <c r="NN11" s="203"/>
      <c r="NO11" s="203"/>
      <c r="NP11" s="203"/>
      <c r="NQ11" s="203"/>
      <c r="NR11" s="203"/>
      <c r="NS11" s="203"/>
      <c r="NT11" s="203"/>
      <c r="NU11" s="203"/>
      <c r="NV11" s="203"/>
      <c r="NW11" s="203"/>
      <c r="NX11" s="203"/>
      <c r="NY11" s="203"/>
      <c r="NZ11" s="203"/>
      <c r="OA11" s="203"/>
      <c r="OB11" s="203"/>
      <c r="OC11" s="203"/>
      <c r="OD11" s="203"/>
      <c r="OE11" s="203"/>
      <c r="OF11" s="203"/>
      <c r="OG11" s="203"/>
      <c r="OH11" s="203"/>
      <c r="OI11" s="203"/>
      <c r="OJ11" s="203"/>
      <c r="OK11" s="203"/>
      <c r="OL11" s="203"/>
      <c r="OM11" s="203"/>
      <c r="ON11" s="203"/>
      <c r="OO11" s="203"/>
      <c r="OP11" s="203"/>
      <c r="OQ11" s="203"/>
      <c r="OR11" s="203"/>
      <c r="OS11" s="203"/>
      <c r="OT11" s="203"/>
      <c r="OU11" s="203"/>
      <c r="OV11" s="203"/>
      <c r="OW11" s="203"/>
      <c r="OX11" s="203"/>
      <c r="OY11" s="203"/>
      <c r="OZ11" s="203"/>
      <c r="PA11" s="203"/>
      <c r="PB11" s="203"/>
      <c r="PC11" s="203"/>
      <c r="PD11" s="203"/>
      <c r="PE11" s="203"/>
      <c r="PF11" s="203"/>
      <c r="PG11" s="203"/>
      <c r="PH11" s="203"/>
      <c r="PI11" s="203"/>
      <c r="PJ11" s="203"/>
      <c r="PK11" s="203"/>
      <c r="PL11" s="203"/>
      <c r="PM11" s="203"/>
      <c r="PN11" s="203"/>
      <c r="PO11" s="203"/>
      <c r="PP11" s="203"/>
      <c r="PQ11" s="203"/>
      <c r="PR11" s="203"/>
      <c r="PS11" s="203"/>
      <c r="PT11" s="203"/>
      <c r="PU11" s="203"/>
      <c r="PV11" s="203"/>
      <c r="PW11" s="203"/>
      <c r="PX11" s="203"/>
      <c r="PY11" s="203"/>
      <c r="PZ11" s="203"/>
      <c r="QA11" s="203"/>
      <c r="QB11" s="203"/>
      <c r="QC11" s="203"/>
      <c r="QD11" s="203"/>
      <c r="QE11" s="203"/>
      <c r="QF11" s="203"/>
      <c r="QG11" s="203"/>
      <c r="QH11" s="203"/>
      <c r="QI11" s="203"/>
      <c r="QJ11" s="203"/>
      <c r="QK11" s="203"/>
      <c r="QL11" s="203"/>
      <c r="QM11" s="203"/>
      <c r="QN11" s="203"/>
      <c r="QO11" s="203"/>
      <c r="QP11" s="203"/>
      <c r="QQ11" s="203"/>
      <c r="QR11" s="203"/>
      <c r="QS11" s="203"/>
      <c r="QT11" s="203"/>
      <c r="QU11" s="203"/>
      <c r="QV11" s="203"/>
      <c r="QW11" s="203"/>
      <c r="QX11" s="203"/>
      <c r="QY11" s="203"/>
      <c r="QZ11" s="203"/>
      <c r="RA11" s="203"/>
      <c r="RB11" s="203"/>
      <c r="RC11" s="203"/>
      <c r="RD11" s="203"/>
      <c r="RE11" s="203"/>
      <c r="RF11" s="203"/>
      <c r="RG11" s="203"/>
      <c r="RH11" s="203"/>
      <c r="RI11" s="203"/>
      <c r="RJ11" s="203"/>
      <c r="RK11" s="203"/>
      <c r="RL11" s="203"/>
      <c r="RM11" s="203"/>
      <c r="RN11" s="203"/>
      <c r="RO11" s="203"/>
      <c r="RP11" s="203"/>
      <c r="RQ11" s="203"/>
      <c r="RR11" s="203"/>
      <c r="RS11" s="203"/>
      <c r="RT11" s="203"/>
      <c r="RU11" s="203"/>
      <c r="RV11" s="203"/>
      <c r="RW11" s="203"/>
      <c r="RX11" s="203"/>
      <c r="RY11" s="203"/>
      <c r="RZ11" s="203"/>
      <c r="SA11" s="203"/>
      <c r="SB11" s="203"/>
      <c r="SC11" s="203"/>
      <c r="SD11" s="203"/>
      <c r="SE11" s="203"/>
      <c r="SF11" s="203"/>
      <c r="SG11" s="203"/>
      <c r="SH11" s="203"/>
      <c r="SI11" s="203"/>
      <c r="SJ11" s="203"/>
      <c r="SK11" s="203"/>
      <c r="SL11" s="203"/>
      <c r="SM11" s="203"/>
      <c r="SN11" s="203"/>
      <c r="SO11" s="203"/>
      <c r="SP11" s="203"/>
      <c r="SQ11" s="203"/>
      <c r="SR11" s="203"/>
      <c r="SS11" s="203"/>
      <c r="ST11" s="203"/>
      <c r="SU11" s="203"/>
      <c r="SV11" s="203"/>
      <c r="SW11" s="203"/>
      <c r="SX11" s="203"/>
      <c r="SY11" s="203"/>
      <c r="SZ11" s="203"/>
      <c r="TA11" s="203"/>
      <c r="TB11" s="203"/>
      <c r="TC11" s="203"/>
      <c r="TD11" s="203"/>
      <c r="TE11" s="203"/>
      <c r="TF11" s="203"/>
      <c r="TG11" s="203"/>
      <c r="TH11" s="203"/>
      <c r="TI11" s="203"/>
      <c r="TJ11" s="203"/>
      <c r="TK11" s="203"/>
      <c r="TL11" s="203"/>
      <c r="TM11" s="203"/>
      <c r="TN11" s="203"/>
      <c r="TO11" s="203"/>
      <c r="TP11" s="203"/>
      <c r="TQ11" s="203"/>
      <c r="TR11" s="203"/>
      <c r="TS11" s="203"/>
      <c r="TT11" s="203"/>
      <c r="TU11" s="203"/>
      <c r="TV11" s="203"/>
      <c r="TW11" s="203"/>
      <c r="TX11" s="203"/>
      <c r="TY11" s="203"/>
      <c r="TZ11" s="203"/>
      <c r="UA11" s="203"/>
      <c r="UB11" s="203"/>
      <c r="UC11" s="203"/>
      <c r="UD11" s="203"/>
      <c r="UE11" s="203"/>
      <c r="UF11" s="203"/>
      <c r="UG11" s="203"/>
      <c r="UH11" s="203"/>
      <c r="UI11" s="203"/>
      <c r="UJ11" s="203"/>
      <c r="UK11" s="203"/>
      <c r="UL11" s="203"/>
      <c r="UM11" s="203"/>
      <c r="UN11" s="203"/>
      <c r="UO11" s="203"/>
      <c r="UP11" s="203"/>
      <c r="UQ11" s="203"/>
      <c r="UR11" s="203"/>
      <c r="US11" s="203"/>
      <c r="UT11" s="203"/>
      <c r="UU11" s="203"/>
      <c r="UV11" s="203"/>
      <c r="UW11" s="203"/>
      <c r="UX11" s="203"/>
      <c r="UY11" s="203"/>
      <c r="UZ11" s="203"/>
      <c r="VA11" s="203"/>
      <c r="VB11" s="203"/>
      <c r="VC11" s="203"/>
      <c r="VD11" s="203"/>
      <c r="VE11" s="203"/>
      <c r="VF11" s="203"/>
      <c r="VG11" s="203"/>
      <c r="VH11" s="203"/>
      <c r="VI11" s="203"/>
      <c r="VJ11" s="203"/>
      <c r="VK11" s="203"/>
      <c r="VL11" s="203"/>
      <c r="VM11" s="203"/>
      <c r="VN11" s="203"/>
      <c r="VO11" s="203"/>
      <c r="VP11" s="203"/>
      <c r="VQ11" s="203"/>
      <c r="VR11" s="203"/>
      <c r="VS11" s="203"/>
      <c r="VT11" s="203"/>
      <c r="VU11" s="203"/>
      <c r="VV11" s="203"/>
      <c r="VW11" s="203"/>
      <c r="VX11" s="203"/>
      <c r="VY11" s="203"/>
      <c r="VZ11" s="203"/>
      <c r="WA11" s="203"/>
      <c r="WB11" s="203"/>
      <c r="WC11" s="203"/>
      <c r="WD11" s="203"/>
      <c r="WE11" s="203"/>
      <c r="WF11" s="203"/>
      <c r="WG11" s="203"/>
      <c r="WH11" s="203"/>
      <c r="WI11" s="203"/>
      <c r="WJ11" s="203"/>
      <c r="WK11" s="203"/>
      <c r="WL11" s="203"/>
      <c r="WM11" s="203"/>
      <c r="WN11" s="203"/>
      <c r="WO11" s="203"/>
      <c r="WP11" s="203"/>
      <c r="WQ11" s="203"/>
      <c r="WR11" s="203"/>
      <c r="WS11" s="203"/>
      <c r="WT11" s="203"/>
      <c r="WU11" s="203"/>
      <c r="WV11" s="203"/>
      <c r="WW11" s="203"/>
      <c r="WX11" s="203"/>
      <c r="WY11" s="203"/>
      <c r="WZ11" s="203"/>
      <c r="XA11" s="203"/>
      <c r="XB11" s="203"/>
      <c r="XC11" s="203"/>
      <c r="XD11" s="203"/>
      <c r="XE11" s="203"/>
      <c r="XF11" s="203"/>
      <c r="XG11" s="203"/>
      <c r="XH11" s="203"/>
      <c r="XI11" s="203"/>
      <c r="XJ11" s="203"/>
      <c r="XK11" s="203"/>
      <c r="XL11" s="203"/>
      <c r="XM11" s="203"/>
      <c r="XN11" s="203"/>
      <c r="XO11" s="203"/>
      <c r="XP11" s="203"/>
      <c r="XQ11" s="203"/>
      <c r="XR11" s="203"/>
      <c r="XS11" s="203"/>
      <c r="XT11" s="203"/>
      <c r="XU11" s="203"/>
      <c r="XV11" s="203"/>
      <c r="XW11" s="203"/>
      <c r="XX11" s="203"/>
      <c r="XY11" s="203"/>
      <c r="XZ11" s="203"/>
      <c r="YA11" s="203"/>
      <c r="YB11" s="203"/>
      <c r="YC11" s="203"/>
      <c r="YD11" s="203"/>
      <c r="YE11" s="203"/>
      <c r="YF11" s="203"/>
      <c r="YG11" s="203"/>
      <c r="YH11" s="203"/>
      <c r="YI11" s="203"/>
      <c r="YJ11" s="203"/>
      <c r="YK11" s="203"/>
      <c r="YL11" s="203"/>
      <c r="YM11" s="203"/>
      <c r="YN11" s="203"/>
      <c r="YO11" s="203"/>
      <c r="YP11" s="203"/>
      <c r="YQ11" s="203"/>
      <c r="YR11" s="203"/>
      <c r="YS11" s="203"/>
      <c r="YT11" s="203"/>
      <c r="YU11" s="203"/>
      <c r="YV11" s="203"/>
      <c r="YW11" s="203"/>
      <c r="YX11" s="203"/>
      <c r="YY11" s="203"/>
      <c r="YZ11" s="203"/>
      <c r="ZA11" s="203"/>
      <c r="ZB11" s="203"/>
      <c r="ZC11" s="203"/>
      <c r="ZD11" s="203"/>
      <c r="ZE11" s="203"/>
      <c r="ZF11" s="203"/>
      <c r="ZG11" s="203"/>
      <c r="ZH11" s="203"/>
      <c r="ZI11" s="203"/>
      <c r="ZJ11" s="203"/>
      <c r="ZK11" s="203"/>
      <c r="ZL11" s="203"/>
      <c r="ZM11" s="203"/>
      <c r="ZN11" s="203"/>
      <c r="ZO11" s="203"/>
      <c r="ZP11" s="203"/>
      <c r="ZQ11" s="203"/>
      <c r="ZR11" s="203"/>
      <c r="ZS11" s="203"/>
      <c r="ZT11" s="203"/>
      <c r="ZU11" s="203"/>
      <c r="ZV11" s="203"/>
      <c r="ZW11" s="203"/>
      <c r="ZX11" s="203"/>
      <c r="ZY11" s="203"/>
      <c r="ZZ11" s="203"/>
      <c r="AAA11" s="203"/>
      <c r="AAB11" s="203"/>
      <c r="AAC11" s="203"/>
      <c r="AAD11" s="203"/>
      <c r="AAE11" s="203"/>
      <c r="AAF11" s="203"/>
      <c r="AAG11" s="203"/>
      <c r="AAH11" s="203"/>
      <c r="AAI11" s="203"/>
      <c r="AAJ11" s="203"/>
      <c r="AAK11" s="203"/>
      <c r="AAL11" s="203"/>
      <c r="AAM11" s="203"/>
      <c r="AAN11" s="203"/>
      <c r="AAO11" s="203"/>
      <c r="AAP11" s="203"/>
      <c r="AAQ11" s="203"/>
      <c r="AAR11" s="203"/>
      <c r="AAS11" s="203"/>
      <c r="AAT11" s="203"/>
      <c r="AAU11" s="203"/>
      <c r="AAV11" s="203"/>
      <c r="AAW11" s="203"/>
      <c r="AAX11" s="203"/>
      <c r="AAY11" s="203"/>
      <c r="AAZ11" s="203"/>
      <c r="ABA11" s="203"/>
      <c r="ABB11" s="203"/>
      <c r="ABC11" s="203"/>
      <c r="ABD11" s="203"/>
      <c r="ABE11" s="203"/>
      <c r="ABF11" s="203"/>
      <c r="ABG11" s="203"/>
      <c r="ABH11" s="203"/>
      <c r="ABI11" s="203"/>
      <c r="ABJ11" s="203"/>
      <c r="ABK11" s="203"/>
      <c r="ABL11" s="203"/>
      <c r="ABM11" s="203"/>
      <c r="ABN11" s="203"/>
      <c r="ABO11" s="203"/>
      <c r="ABP11" s="203"/>
      <c r="ABQ11" s="203"/>
      <c r="ABR11" s="203"/>
      <c r="ABS11" s="203"/>
      <c r="ABT11" s="203"/>
      <c r="ABU11" s="203"/>
      <c r="ABV11" s="203"/>
      <c r="ABW11" s="203"/>
      <c r="ABX11" s="203"/>
      <c r="ABY11" s="203"/>
      <c r="ABZ11" s="203"/>
      <c r="ACA11" s="203"/>
      <c r="ACB11" s="203"/>
      <c r="ACC11" s="203"/>
      <c r="ACD11" s="203"/>
      <c r="ACE11" s="203"/>
      <c r="ACF11" s="203"/>
      <c r="ACG11" s="203"/>
      <c r="ACH11" s="203"/>
      <c r="ACI11" s="203"/>
      <c r="ACJ11" s="203"/>
      <c r="ACK11" s="203"/>
      <c r="ACL11" s="203"/>
      <c r="ACM11" s="203"/>
      <c r="ACN11" s="203"/>
      <c r="ACO11" s="203"/>
      <c r="ACP11" s="203"/>
      <c r="ACQ11" s="203"/>
      <c r="ACR11" s="203"/>
      <c r="ACS11" s="203"/>
      <c r="ACT11" s="203"/>
      <c r="ACU11" s="203"/>
      <c r="ACV11" s="203"/>
      <c r="ACW11" s="203"/>
      <c r="ACX11" s="203"/>
      <c r="ACY11" s="203"/>
      <c r="ACZ11" s="203"/>
      <c r="ADA11" s="203"/>
      <c r="ADB11" s="203"/>
      <c r="ADC11" s="203"/>
      <c r="ADD11" s="203"/>
      <c r="ADE11" s="203"/>
      <c r="ADF11" s="203"/>
      <c r="ADG11" s="203"/>
      <c r="ADH11" s="203"/>
      <c r="ADI11" s="203"/>
      <c r="ADJ11" s="203"/>
      <c r="ADK11" s="203"/>
      <c r="ADL11" s="203"/>
      <c r="ADM11" s="203"/>
      <c r="ADN11" s="203"/>
      <c r="ADO11" s="203"/>
      <c r="ADP11" s="203"/>
      <c r="ADQ11" s="203"/>
      <c r="ADR11" s="203"/>
      <c r="ADS11" s="203"/>
      <c r="ADT11" s="203"/>
      <c r="ADU11" s="203"/>
      <c r="ADV11" s="203"/>
      <c r="ADW11" s="203"/>
      <c r="ADX11" s="203"/>
      <c r="ADY11" s="203"/>
      <c r="ADZ11" s="203"/>
      <c r="AEA11" s="203"/>
      <c r="AEB11" s="203"/>
      <c r="AEC11" s="203"/>
      <c r="AED11" s="203"/>
      <c r="AEE11" s="203"/>
      <c r="AEF11" s="203"/>
      <c r="AEG11" s="203"/>
      <c r="AEH11" s="203"/>
      <c r="AEI11" s="203"/>
      <c r="AEJ11" s="203"/>
      <c r="AEK11" s="203"/>
      <c r="AEL11" s="203"/>
      <c r="AEM11" s="203"/>
      <c r="AEN11" s="203"/>
      <c r="AEO11" s="203"/>
      <c r="AEP11" s="203"/>
      <c r="AEQ11" s="203"/>
      <c r="AER11" s="203"/>
      <c r="AES11" s="203"/>
      <c r="AET11" s="203"/>
      <c r="AEU11" s="203"/>
      <c r="AEV11" s="203"/>
      <c r="AEW11" s="203"/>
      <c r="AEX11" s="203"/>
      <c r="AEY11" s="203"/>
      <c r="AEZ11" s="203"/>
      <c r="AFA11" s="203"/>
      <c r="AFB11" s="203"/>
      <c r="AFC11" s="203"/>
      <c r="AFD11" s="203"/>
      <c r="AFE11" s="203"/>
      <c r="AFF11" s="203"/>
      <c r="AFG11" s="203"/>
      <c r="AFH11" s="203"/>
      <c r="AFI11" s="203"/>
      <c r="AFJ11" s="203"/>
      <c r="AFK11" s="203"/>
      <c r="AFL11" s="203"/>
      <c r="AFM11" s="203"/>
      <c r="AFN11" s="203"/>
      <c r="AFO11" s="203"/>
      <c r="AFP11" s="203"/>
      <c r="AFQ11" s="203"/>
      <c r="AFR11" s="203"/>
      <c r="AFS11" s="203"/>
      <c r="AFT11" s="203"/>
      <c r="AFU11" s="203"/>
      <c r="AFV11" s="203"/>
      <c r="AFW11" s="203"/>
      <c r="AFX11" s="203"/>
      <c r="AFY11" s="203"/>
      <c r="AFZ11" s="203"/>
      <c r="AGA11" s="203"/>
      <c r="AGB11" s="203"/>
      <c r="AGC11" s="203"/>
      <c r="AGD11" s="203"/>
      <c r="AGE11" s="203"/>
      <c r="AGF11" s="203"/>
      <c r="AGG11" s="203"/>
      <c r="AGH11" s="203"/>
      <c r="AGI11" s="203"/>
      <c r="AGJ11" s="203"/>
      <c r="AGK11" s="203"/>
      <c r="AGL11" s="203"/>
      <c r="AGM11" s="203"/>
      <c r="AGN11" s="203"/>
      <c r="AGO11" s="203"/>
      <c r="AGP11" s="203"/>
      <c r="AGQ11" s="203"/>
      <c r="AGR11" s="203"/>
      <c r="AGS11" s="203"/>
      <c r="AGT11" s="203"/>
      <c r="AGU11" s="203"/>
      <c r="AGV11" s="203"/>
      <c r="AGW11" s="203"/>
      <c r="AGX11" s="203"/>
      <c r="AGY11" s="203"/>
      <c r="AGZ11" s="203"/>
      <c r="AHA11" s="203"/>
      <c r="AHB11" s="203"/>
      <c r="AHC11" s="203"/>
      <c r="AHD11" s="203"/>
      <c r="AHE11" s="203"/>
      <c r="AHF11" s="203"/>
      <c r="AHG11" s="203"/>
      <c r="AHH11" s="203"/>
      <c r="AHI11" s="203"/>
      <c r="AHJ11" s="203"/>
      <c r="AHK11" s="203"/>
      <c r="AHL11" s="203"/>
      <c r="AHM11" s="203"/>
      <c r="AHN11" s="203"/>
      <c r="AHO11" s="203"/>
      <c r="AHP11" s="203"/>
      <c r="AHQ11" s="203"/>
      <c r="AHR11" s="203"/>
      <c r="AHS11" s="203"/>
      <c r="AHT11" s="203"/>
      <c r="AHU11" s="203"/>
      <c r="AHV11" s="203"/>
      <c r="AHW11" s="203"/>
      <c r="AHX11" s="203"/>
      <c r="AHY11" s="203"/>
      <c r="AHZ11" s="203"/>
      <c r="AIA11" s="203"/>
      <c r="AIB11" s="203"/>
      <c r="AIC11" s="203"/>
      <c r="AID11" s="203"/>
      <c r="AIE11" s="203"/>
      <c r="AIF11" s="203"/>
      <c r="AIG11" s="203"/>
      <c r="AIH11" s="203"/>
      <c r="AII11" s="203"/>
      <c r="AIJ11" s="203"/>
      <c r="AIK11" s="203"/>
      <c r="AIL11" s="203"/>
      <c r="AIM11" s="203"/>
      <c r="AIN11" s="203"/>
      <c r="AIO11" s="203"/>
      <c r="AIP11" s="203"/>
      <c r="AIQ11" s="203"/>
      <c r="AIR11" s="203"/>
      <c r="AIS11" s="203"/>
      <c r="AIT11" s="203"/>
      <c r="AIU11" s="203"/>
      <c r="AIV11" s="203"/>
      <c r="AIW11" s="203"/>
      <c r="AIX11" s="203"/>
      <c r="AIY11" s="203"/>
      <c r="AIZ11" s="203"/>
      <c r="AJA11" s="203"/>
      <c r="AJB11" s="203"/>
      <c r="AJC11" s="203"/>
      <c r="AJD11" s="203"/>
      <c r="AJE11" s="203"/>
      <c r="AJF11" s="203"/>
      <c r="AJG11" s="203"/>
      <c r="AJH11" s="203"/>
      <c r="AJI11" s="203"/>
      <c r="AJJ11" s="203"/>
      <c r="AJK11" s="203"/>
      <c r="AJL11" s="203"/>
      <c r="AJM11" s="203"/>
      <c r="AJN11" s="203"/>
      <c r="AJO11" s="203"/>
      <c r="AJP11" s="203"/>
      <c r="AJQ11" s="203"/>
      <c r="AJR11" s="203"/>
      <c r="AJS11" s="203"/>
      <c r="AJT11" s="203"/>
      <c r="AJU11" s="203"/>
      <c r="AJV11" s="203"/>
      <c r="AJW11" s="203"/>
      <c r="AJX11" s="203"/>
      <c r="AJY11" s="203"/>
      <c r="AJZ11" s="203"/>
      <c r="AKA11" s="203"/>
      <c r="AKB11" s="203"/>
      <c r="AKC11" s="203"/>
      <c r="AKD11" s="203"/>
      <c r="AKE11" s="203"/>
      <c r="AKF11" s="203"/>
      <c r="AKG11" s="203"/>
      <c r="AKH11" s="203"/>
      <c r="AKI11" s="203"/>
      <c r="AKJ11" s="203"/>
      <c r="AKK11" s="203"/>
      <c r="AKL11" s="203"/>
      <c r="AKM11" s="203"/>
      <c r="AKN11" s="203"/>
      <c r="AKO11" s="203"/>
      <c r="AKP11" s="203"/>
      <c r="AKQ11" s="203"/>
      <c r="AKR11" s="203"/>
      <c r="AKS11" s="203"/>
      <c r="AKT11" s="203"/>
      <c r="AKU11" s="203"/>
      <c r="AKV11" s="203"/>
      <c r="AKW11" s="203"/>
      <c r="AKX11" s="203"/>
      <c r="AKY11" s="203"/>
      <c r="AKZ11" s="203"/>
      <c r="ALA11" s="203"/>
      <c r="ALB11" s="203"/>
      <c r="ALC11" s="203"/>
      <c r="ALD11" s="203"/>
      <c r="ALE11" s="203"/>
      <c r="ALF11" s="203"/>
      <c r="ALG11" s="203"/>
      <c r="ALH11" s="203"/>
      <c r="ALI11" s="203"/>
      <c r="ALJ11" s="203"/>
      <c r="ALK11" s="203"/>
      <c r="ALL11" s="203"/>
      <c r="ALM11" s="203"/>
      <c r="ALN11" s="203"/>
      <c r="ALO11" s="203"/>
      <c r="ALP11" s="203"/>
      <c r="ALQ11" s="203"/>
      <c r="ALR11" s="203"/>
      <c r="ALS11" s="203"/>
      <c r="ALT11" s="203"/>
      <c r="ALU11" s="203"/>
      <c r="ALV11" s="203"/>
      <c r="ALW11" s="203"/>
      <c r="ALX11" s="203"/>
      <c r="ALY11" s="203"/>
      <c r="ALZ11" s="203"/>
      <c r="AMA11" s="203"/>
      <c r="AMB11" s="203"/>
      <c r="AMC11" s="203"/>
      <c r="AMD11" s="203"/>
      <c r="AME11" s="203"/>
      <c r="AMF11" s="203"/>
      <c r="AMG11" s="203"/>
      <c r="AMH11" s="203"/>
      <c r="AMI11" s="203"/>
      <c r="AMJ11" s="203"/>
      <c r="AMK11" s="203"/>
      <c r="AML11" s="203"/>
      <c r="AMM11" s="203"/>
      <c r="AMN11" s="203"/>
      <c r="AMO11" s="203"/>
      <c r="AMP11" s="203"/>
      <c r="AMQ11" s="203"/>
      <c r="AMR11" s="203"/>
      <c r="AMS11" s="203"/>
      <c r="AMT11" s="203"/>
      <c r="AMU11" s="203"/>
      <c r="AMV11" s="203"/>
      <c r="AMW11" s="203"/>
      <c r="AMX11" s="203"/>
      <c r="AMY11" s="203"/>
      <c r="AMZ11" s="203"/>
      <c r="ANA11" s="203"/>
      <c r="ANB11" s="203"/>
      <c r="ANC11" s="203"/>
      <c r="AND11" s="203"/>
      <c r="ANE11" s="203"/>
      <c r="ANF11" s="203"/>
      <c r="ANG11" s="203"/>
      <c r="ANH11" s="203"/>
      <c r="ANI11" s="203"/>
      <c r="ANJ11" s="203"/>
      <c r="ANK11" s="203"/>
      <c r="ANL11" s="203"/>
      <c r="ANM11" s="203"/>
      <c r="ANN11" s="203"/>
      <c r="ANO11" s="203"/>
      <c r="ANP11" s="203"/>
      <c r="ANQ11" s="203"/>
      <c r="ANR11" s="203"/>
      <c r="ANS11" s="203"/>
      <c r="ANT11" s="203"/>
      <c r="ANU11" s="203"/>
      <c r="ANV11" s="203"/>
      <c r="ANW11" s="203"/>
      <c r="ANX11" s="203"/>
      <c r="ANY11" s="203"/>
      <c r="ANZ11" s="203"/>
      <c r="AOA11" s="203"/>
      <c r="AOB11" s="203"/>
      <c r="AOC11" s="203"/>
      <c r="AOD11" s="203"/>
      <c r="AOE11" s="203"/>
      <c r="AOF11" s="203"/>
      <c r="AOG11" s="203"/>
      <c r="AOH11" s="203"/>
      <c r="AOI11" s="203"/>
      <c r="AOJ11" s="203"/>
      <c r="AOK11" s="203"/>
      <c r="AOL11" s="203"/>
      <c r="AOM11" s="203"/>
      <c r="AON11" s="203"/>
      <c r="AOO11" s="203"/>
      <c r="AOP11" s="203"/>
      <c r="AOQ11" s="203"/>
      <c r="AOR11" s="203"/>
      <c r="AOS11" s="203"/>
      <c r="AOT11" s="203"/>
      <c r="AOU11" s="203"/>
      <c r="AOV11" s="203"/>
      <c r="AOW11" s="203"/>
      <c r="AOX11" s="203"/>
      <c r="AOY11" s="203"/>
      <c r="AOZ11" s="203"/>
      <c r="APA11" s="203"/>
      <c r="APB11" s="203"/>
      <c r="APC11" s="203"/>
      <c r="APD11" s="203"/>
      <c r="APE11" s="203"/>
      <c r="APF11" s="203"/>
      <c r="APG11" s="203"/>
      <c r="APH11" s="203"/>
      <c r="API11" s="203"/>
      <c r="APJ11" s="203"/>
      <c r="APK11" s="203"/>
      <c r="APL11" s="203"/>
      <c r="APM11" s="203"/>
      <c r="APN11" s="203"/>
      <c r="APO11" s="203"/>
      <c r="APP11" s="203"/>
      <c r="APQ11" s="203"/>
      <c r="APR11" s="203"/>
      <c r="APS11" s="203"/>
      <c r="APT11" s="203"/>
      <c r="APU11" s="203"/>
      <c r="APV11" s="203"/>
      <c r="APW11" s="203"/>
      <c r="APX11" s="203"/>
      <c r="APY11" s="203"/>
      <c r="APZ11" s="203"/>
      <c r="AQA11" s="203"/>
      <c r="AQB11" s="203"/>
      <c r="AQC11" s="203"/>
      <c r="AQD11" s="203"/>
      <c r="AQE11" s="203"/>
      <c r="AQF11" s="203"/>
      <c r="AQG11" s="203"/>
      <c r="AQH11" s="203"/>
      <c r="AQI11" s="203"/>
      <c r="AQJ11" s="203"/>
      <c r="AQK11" s="203"/>
      <c r="AQL11" s="203"/>
      <c r="AQM11" s="203"/>
      <c r="AQN11" s="203"/>
      <c r="AQO11" s="203"/>
      <c r="AQP11" s="203"/>
      <c r="AQQ11" s="203"/>
      <c r="AQR11" s="203"/>
      <c r="AQS11" s="203"/>
      <c r="AQT11" s="203"/>
      <c r="AQU11" s="203"/>
      <c r="AQV11" s="203"/>
      <c r="AQW11" s="203"/>
      <c r="AQX11" s="203"/>
      <c r="AQY11" s="203"/>
      <c r="AQZ11" s="203"/>
      <c r="ARA11" s="203"/>
      <c r="ARB11" s="203"/>
      <c r="ARC11" s="203"/>
      <c r="ARD11" s="203"/>
      <c r="ARE11" s="203"/>
      <c r="ARF11" s="203"/>
      <c r="ARG11" s="203"/>
      <c r="ARH11" s="203"/>
      <c r="ARI11" s="203"/>
      <c r="ARJ11" s="203"/>
      <c r="ARK11" s="203"/>
      <c r="ARL11" s="203"/>
      <c r="ARM11" s="203"/>
      <c r="ARN11" s="203"/>
      <c r="ARO11" s="203"/>
      <c r="ARP11" s="203"/>
      <c r="ARQ11" s="203"/>
      <c r="ARR11" s="203"/>
      <c r="ARS11" s="203"/>
      <c r="ART11" s="203"/>
      <c r="ARU11" s="203"/>
      <c r="ARV11" s="203"/>
      <c r="ARW11" s="203"/>
      <c r="ARX11" s="203"/>
      <c r="ARY11" s="203"/>
      <c r="ARZ11" s="203"/>
      <c r="ASA11" s="203"/>
      <c r="ASB11" s="203"/>
      <c r="ASC11" s="203"/>
      <c r="ASD11" s="203"/>
      <c r="ASE11" s="203"/>
      <c r="ASF11" s="203"/>
      <c r="ASG11" s="203"/>
      <c r="ASH11" s="203"/>
      <c r="ASI11" s="203"/>
      <c r="ASJ11" s="203"/>
      <c r="ASK11" s="203"/>
      <c r="ASL11" s="203"/>
      <c r="ASM11" s="203"/>
      <c r="ASN11" s="203"/>
      <c r="ASO11" s="203"/>
      <c r="ASP11" s="203"/>
      <c r="ASQ11" s="203"/>
      <c r="ASR11" s="203"/>
      <c r="ASS11" s="203"/>
      <c r="AST11" s="203"/>
      <c r="ASU11" s="203"/>
      <c r="ASV11" s="203"/>
      <c r="ASW11" s="203"/>
      <c r="ASX11" s="203"/>
      <c r="ASY11" s="203"/>
      <c r="ASZ11" s="203"/>
      <c r="ATA11" s="203"/>
      <c r="ATB11" s="203"/>
      <c r="ATC11" s="203"/>
      <c r="ATD11" s="203"/>
      <c r="ATE11" s="203"/>
      <c r="ATF11" s="203"/>
      <c r="ATG11" s="203"/>
      <c r="ATH11" s="203"/>
      <c r="ATI11" s="203"/>
      <c r="ATJ11" s="203"/>
      <c r="ATK11" s="203"/>
      <c r="ATL11" s="203"/>
      <c r="ATM11" s="203"/>
      <c r="ATN11" s="203"/>
      <c r="ATO11" s="203"/>
      <c r="ATP11" s="203"/>
      <c r="ATQ11" s="203"/>
      <c r="ATR11" s="203"/>
      <c r="ATS11" s="203"/>
      <c r="ATT11" s="203"/>
      <c r="ATU11" s="203"/>
      <c r="ATV11" s="203"/>
      <c r="ATW11" s="203"/>
      <c r="ATX11" s="203"/>
      <c r="ATY11" s="203"/>
      <c r="ATZ11" s="203"/>
      <c r="AUA11" s="203"/>
      <c r="AUB11" s="203"/>
      <c r="AUC11" s="203"/>
      <c r="AUD11" s="203"/>
      <c r="AUE11" s="203"/>
      <c r="AUF11" s="203"/>
      <c r="AUG11" s="203"/>
      <c r="AUH11" s="203"/>
      <c r="AUI11" s="203"/>
      <c r="AUJ11" s="203"/>
      <c r="AUK11" s="203"/>
      <c r="AUL11" s="203"/>
      <c r="AUM11" s="203"/>
      <c r="AUN11" s="203"/>
      <c r="AUO11" s="203"/>
      <c r="AUP11" s="203"/>
      <c r="AUQ11" s="203"/>
      <c r="AUR11" s="203"/>
      <c r="AUS11" s="203"/>
      <c r="AUT11" s="203"/>
      <c r="AUU11" s="203"/>
      <c r="AUV11" s="203"/>
      <c r="AUW11" s="203"/>
      <c r="AUX11" s="203"/>
      <c r="AUY11" s="203"/>
      <c r="AUZ11" s="203"/>
      <c r="AVA11" s="203"/>
      <c r="AVB11" s="203"/>
      <c r="AVC11" s="203"/>
      <c r="AVD11" s="203"/>
      <c r="AVE11" s="203"/>
      <c r="AVF11" s="203"/>
      <c r="AVG11" s="203"/>
      <c r="AVH11" s="203"/>
      <c r="AVI11" s="203"/>
      <c r="AVJ11" s="203"/>
      <c r="AVK11" s="203"/>
      <c r="AVL11" s="203"/>
      <c r="AVM11" s="203"/>
      <c r="AVN11" s="203"/>
      <c r="AVO11" s="203"/>
      <c r="AVP11" s="203"/>
      <c r="AVQ11" s="203"/>
      <c r="AVR11" s="203"/>
      <c r="AVS11" s="203"/>
      <c r="AVT11" s="203"/>
      <c r="AVU11" s="203"/>
      <c r="AVV11" s="203"/>
      <c r="AVW11" s="203"/>
      <c r="AVX11" s="203"/>
      <c r="AVY11" s="203"/>
      <c r="AVZ11" s="203"/>
      <c r="AWA11" s="203"/>
      <c r="AWB11" s="203"/>
      <c r="AWC11" s="203"/>
      <c r="AWD11" s="203"/>
      <c r="AWE11" s="203"/>
      <c r="AWF11" s="203"/>
      <c r="AWG11" s="203"/>
      <c r="AWH11" s="203"/>
      <c r="AWI11" s="203"/>
      <c r="AWJ11" s="203"/>
      <c r="AWK11" s="203"/>
      <c r="AWL11" s="203"/>
      <c r="AWM11" s="203"/>
      <c r="AWN11" s="203"/>
      <c r="AWO11" s="203"/>
      <c r="AWP11" s="203"/>
      <c r="AWQ11" s="203"/>
      <c r="AWR11" s="203"/>
      <c r="AWS11" s="203"/>
      <c r="AWT11" s="203"/>
      <c r="AWU11" s="203"/>
      <c r="AWV11" s="203"/>
      <c r="AWW11" s="203"/>
      <c r="AWX11" s="203"/>
      <c r="AWY11" s="203"/>
      <c r="AWZ11" s="203"/>
      <c r="AXA11" s="203"/>
      <c r="AXB11" s="203"/>
      <c r="AXC11" s="203"/>
      <c r="AXD11" s="203"/>
      <c r="AXE11" s="203"/>
      <c r="AXF11" s="203"/>
      <c r="AXG11" s="203"/>
      <c r="AXH11" s="203"/>
      <c r="AXI11" s="203"/>
      <c r="AXJ11" s="203"/>
      <c r="AXK11" s="203"/>
      <c r="AXL11" s="203"/>
      <c r="AXM11" s="203"/>
      <c r="AXN11" s="203"/>
      <c r="AXO11" s="203"/>
      <c r="AXP11" s="203"/>
      <c r="AXQ11" s="203"/>
      <c r="AXR11" s="203"/>
      <c r="AXS11" s="203"/>
      <c r="AXT11" s="203"/>
      <c r="AXU11" s="203"/>
      <c r="AXV11" s="203"/>
      <c r="AXW11" s="203"/>
      <c r="AXX11" s="203"/>
      <c r="AXY11" s="203"/>
      <c r="AXZ11" s="203"/>
      <c r="AYA11" s="203"/>
      <c r="AYB11" s="203"/>
      <c r="AYC11" s="203"/>
      <c r="AYD11" s="203"/>
      <c r="AYE11" s="203"/>
      <c r="AYF11" s="203"/>
      <c r="AYG11" s="203"/>
      <c r="AYH11" s="203"/>
      <c r="AYI11" s="203"/>
      <c r="AYJ11" s="203"/>
    </row>
    <row r="12" spans="1:1336" s="183" customFormat="1" ht="14.25">
      <c r="A12" s="216"/>
      <c r="C12" s="353"/>
      <c r="D12" s="236"/>
      <c r="E12" s="237"/>
      <c r="F12" s="238"/>
      <c r="G12" s="238"/>
      <c r="H12" s="239"/>
      <c r="I12" s="310"/>
      <c r="J12" s="238"/>
      <c r="K12" s="239"/>
      <c r="L12" s="239"/>
      <c r="M12" s="239"/>
      <c r="N12" s="372">
        <f t="shared" si="6"/>
        <v>0</v>
      </c>
      <c r="O12" s="313"/>
      <c r="P12" s="313"/>
      <c r="Q12" s="317"/>
      <c r="R12" s="313"/>
      <c r="S12" s="375">
        <f t="shared" si="0"/>
        <v>0</v>
      </c>
      <c r="T12" s="315"/>
      <c r="U12" s="317"/>
      <c r="V12" s="315"/>
      <c r="W12" s="315"/>
      <c r="X12" s="315"/>
      <c r="Y12" s="375">
        <f t="shared" si="13"/>
        <v>0</v>
      </c>
      <c r="Z12" s="184"/>
      <c r="AA12" s="372">
        <f t="shared" si="7"/>
        <v>0</v>
      </c>
      <c r="AB12" s="317"/>
      <c r="AC12" s="375">
        <f t="shared" si="14"/>
        <v>0</v>
      </c>
      <c r="AD12" s="320"/>
      <c r="AE12" s="320"/>
      <c r="AF12" s="320"/>
      <c r="AG12" s="320"/>
      <c r="AH12" s="320"/>
      <c r="AI12" s="320"/>
      <c r="AJ12" s="320"/>
      <c r="AK12" s="329"/>
      <c r="AL12" s="216"/>
      <c r="AN12" s="203"/>
      <c r="AO12" s="203"/>
      <c r="AP12" s="203"/>
      <c r="AQ12" s="203"/>
      <c r="AR12" s="203"/>
      <c r="AS12" s="203"/>
      <c r="AT12" s="203"/>
      <c r="AU12" s="203"/>
      <c r="AV12" s="203"/>
      <c r="AW12" s="206">
        <f t="shared" si="9"/>
        <v>0</v>
      </c>
      <c r="AX12" s="207">
        <f t="shared" si="2"/>
        <v>0</v>
      </c>
      <c r="AY12" s="205">
        <f t="shared" si="3"/>
        <v>0</v>
      </c>
      <c r="AZ12" s="205">
        <f t="shared" si="10"/>
        <v>0</v>
      </c>
      <c r="BA12" s="207">
        <f t="shared" si="11"/>
        <v>0</v>
      </c>
      <c r="BB12" s="207">
        <f t="shared" si="12"/>
        <v>0</v>
      </c>
      <c r="BC12" s="205">
        <f t="shared" si="4"/>
        <v>0</v>
      </c>
      <c r="BD12" s="205">
        <f t="shared" si="5"/>
        <v>0</v>
      </c>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c r="IV12" s="203"/>
      <c r="IW12" s="203"/>
      <c r="IX12" s="203"/>
      <c r="IY12" s="203"/>
      <c r="IZ12" s="203"/>
      <c r="JA12" s="203"/>
      <c r="JB12" s="203"/>
      <c r="JC12" s="203"/>
      <c r="JD12" s="203"/>
      <c r="JE12" s="203"/>
      <c r="JF12" s="203"/>
      <c r="JG12" s="203"/>
      <c r="JH12" s="203"/>
      <c r="JI12" s="203"/>
      <c r="JJ12" s="203"/>
      <c r="JK12" s="203"/>
      <c r="JL12" s="203"/>
      <c r="JM12" s="203"/>
      <c r="JN12" s="203"/>
      <c r="JO12" s="203"/>
      <c r="JP12" s="203"/>
      <c r="JQ12" s="203"/>
      <c r="JR12" s="203"/>
      <c r="JS12" s="203"/>
      <c r="JT12" s="203"/>
      <c r="JU12" s="203"/>
      <c r="JV12" s="203"/>
      <c r="JW12" s="203"/>
      <c r="JX12" s="203"/>
      <c r="JY12" s="203"/>
      <c r="JZ12" s="203"/>
      <c r="KA12" s="203"/>
      <c r="KB12" s="203"/>
      <c r="KC12" s="203"/>
      <c r="KD12" s="203"/>
      <c r="KE12" s="203"/>
      <c r="KF12" s="203"/>
      <c r="KG12" s="203"/>
      <c r="KH12" s="203"/>
      <c r="KI12" s="203"/>
      <c r="KJ12" s="203"/>
      <c r="KK12" s="203"/>
      <c r="KL12" s="203"/>
      <c r="KM12" s="203"/>
      <c r="KN12" s="203"/>
      <c r="KO12" s="203"/>
      <c r="KP12" s="203"/>
      <c r="KQ12" s="203"/>
      <c r="KR12" s="203"/>
      <c r="KS12" s="203"/>
      <c r="KT12" s="203"/>
      <c r="KU12" s="203"/>
      <c r="KV12" s="203"/>
      <c r="KW12" s="203"/>
      <c r="KX12" s="203"/>
      <c r="KY12" s="203"/>
      <c r="KZ12" s="203"/>
      <c r="LA12" s="203"/>
      <c r="LB12" s="203"/>
      <c r="LC12" s="203"/>
      <c r="LD12" s="203"/>
      <c r="LE12" s="203"/>
      <c r="LF12" s="203"/>
      <c r="LG12" s="203"/>
      <c r="LH12" s="203"/>
      <c r="LI12" s="203"/>
      <c r="LJ12" s="203"/>
      <c r="LK12" s="203"/>
      <c r="LL12" s="203"/>
      <c r="LM12" s="203"/>
      <c r="LN12" s="203"/>
      <c r="LO12" s="203"/>
      <c r="LP12" s="203"/>
      <c r="LQ12" s="203"/>
      <c r="LR12" s="203"/>
      <c r="LS12" s="203"/>
      <c r="LT12" s="203"/>
      <c r="LU12" s="203"/>
      <c r="LV12" s="203"/>
      <c r="LW12" s="203"/>
      <c r="LX12" s="203"/>
      <c r="LY12" s="203"/>
      <c r="LZ12" s="203"/>
      <c r="MA12" s="203"/>
      <c r="MB12" s="203"/>
      <c r="MC12" s="203"/>
      <c r="MD12" s="203"/>
      <c r="ME12" s="203"/>
      <c r="MF12" s="203"/>
      <c r="MG12" s="203"/>
      <c r="MH12" s="203"/>
      <c r="MI12" s="203"/>
      <c r="MJ12" s="203"/>
      <c r="MK12" s="203"/>
      <c r="ML12" s="203"/>
      <c r="MM12" s="203"/>
      <c r="MN12" s="203"/>
      <c r="MO12" s="203"/>
      <c r="MP12" s="203"/>
      <c r="MQ12" s="203"/>
      <c r="MR12" s="203"/>
      <c r="MS12" s="203"/>
      <c r="MT12" s="203"/>
      <c r="MU12" s="203"/>
      <c r="MV12" s="203"/>
      <c r="MW12" s="203"/>
      <c r="MX12" s="203"/>
      <c r="MY12" s="203"/>
      <c r="MZ12" s="203"/>
      <c r="NA12" s="203"/>
      <c r="NB12" s="203"/>
      <c r="NC12" s="203"/>
      <c r="ND12" s="203"/>
      <c r="NE12" s="203"/>
      <c r="NF12" s="203"/>
      <c r="NG12" s="203"/>
      <c r="NH12" s="203"/>
      <c r="NI12" s="203"/>
      <c r="NJ12" s="203"/>
      <c r="NK12" s="203"/>
      <c r="NL12" s="203"/>
      <c r="NM12" s="203"/>
      <c r="NN12" s="203"/>
      <c r="NO12" s="203"/>
      <c r="NP12" s="203"/>
      <c r="NQ12" s="203"/>
      <c r="NR12" s="203"/>
      <c r="NS12" s="203"/>
      <c r="NT12" s="203"/>
      <c r="NU12" s="203"/>
      <c r="NV12" s="203"/>
      <c r="NW12" s="203"/>
      <c r="NX12" s="203"/>
      <c r="NY12" s="203"/>
      <c r="NZ12" s="203"/>
      <c r="OA12" s="203"/>
      <c r="OB12" s="203"/>
      <c r="OC12" s="203"/>
      <c r="OD12" s="203"/>
      <c r="OE12" s="203"/>
      <c r="OF12" s="203"/>
      <c r="OG12" s="203"/>
      <c r="OH12" s="203"/>
      <c r="OI12" s="203"/>
      <c r="OJ12" s="203"/>
      <c r="OK12" s="203"/>
      <c r="OL12" s="203"/>
      <c r="OM12" s="203"/>
      <c r="ON12" s="203"/>
      <c r="OO12" s="203"/>
      <c r="OP12" s="203"/>
      <c r="OQ12" s="203"/>
      <c r="OR12" s="203"/>
      <c r="OS12" s="203"/>
      <c r="OT12" s="203"/>
      <c r="OU12" s="203"/>
      <c r="OV12" s="203"/>
      <c r="OW12" s="203"/>
      <c r="OX12" s="203"/>
      <c r="OY12" s="203"/>
      <c r="OZ12" s="203"/>
      <c r="PA12" s="203"/>
      <c r="PB12" s="203"/>
      <c r="PC12" s="203"/>
      <c r="PD12" s="203"/>
      <c r="PE12" s="203"/>
      <c r="PF12" s="203"/>
      <c r="PG12" s="203"/>
      <c r="PH12" s="203"/>
      <c r="PI12" s="203"/>
      <c r="PJ12" s="203"/>
      <c r="PK12" s="203"/>
      <c r="PL12" s="203"/>
      <c r="PM12" s="203"/>
      <c r="PN12" s="203"/>
      <c r="PO12" s="203"/>
      <c r="PP12" s="203"/>
      <c r="PQ12" s="203"/>
      <c r="PR12" s="203"/>
      <c r="PS12" s="203"/>
      <c r="PT12" s="203"/>
      <c r="PU12" s="203"/>
      <c r="PV12" s="203"/>
      <c r="PW12" s="203"/>
      <c r="PX12" s="203"/>
      <c r="PY12" s="203"/>
      <c r="PZ12" s="203"/>
      <c r="QA12" s="203"/>
      <c r="QB12" s="203"/>
      <c r="QC12" s="203"/>
      <c r="QD12" s="203"/>
      <c r="QE12" s="203"/>
      <c r="QF12" s="203"/>
      <c r="QG12" s="203"/>
      <c r="QH12" s="203"/>
      <c r="QI12" s="203"/>
      <c r="QJ12" s="203"/>
      <c r="QK12" s="203"/>
      <c r="QL12" s="203"/>
      <c r="QM12" s="203"/>
      <c r="QN12" s="203"/>
      <c r="QO12" s="203"/>
      <c r="QP12" s="203"/>
      <c r="QQ12" s="203"/>
      <c r="QR12" s="203"/>
      <c r="QS12" s="203"/>
      <c r="QT12" s="203"/>
      <c r="QU12" s="203"/>
      <c r="QV12" s="203"/>
      <c r="QW12" s="203"/>
      <c r="QX12" s="203"/>
      <c r="QY12" s="203"/>
      <c r="QZ12" s="203"/>
      <c r="RA12" s="203"/>
      <c r="RB12" s="203"/>
      <c r="RC12" s="203"/>
      <c r="RD12" s="203"/>
      <c r="RE12" s="203"/>
      <c r="RF12" s="203"/>
      <c r="RG12" s="203"/>
      <c r="RH12" s="203"/>
      <c r="RI12" s="203"/>
      <c r="RJ12" s="203"/>
      <c r="RK12" s="203"/>
      <c r="RL12" s="203"/>
      <c r="RM12" s="203"/>
      <c r="RN12" s="203"/>
      <c r="RO12" s="203"/>
      <c r="RP12" s="203"/>
      <c r="RQ12" s="203"/>
      <c r="RR12" s="203"/>
      <c r="RS12" s="203"/>
      <c r="RT12" s="203"/>
      <c r="RU12" s="203"/>
      <c r="RV12" s="203"/>
      <c r="RW12" s="203"/>
      <c r="RX12" s="203"/>
      <c r="RY12" s="203"/>
      <c r="RZ12" s="203"/>
      <c r="SA12" s="203"/>
      <c r="SB12" s="203"/>
      <c r="SC12" s="203"/>
      <c r="SD12" s="203"/>
      <c r="SE12" s="203"/>
      <c r="SF12" s="203"/>
      <c r="SG12" s="203"/>
      <c r="SH12" s="203"/>
      <c r="SI12" s="203"/>
      <c r="SJ12" s="203"/>
      <c r="SK12" s="203"/>
      <c r="SL12" s="203"/>
      <c r="SM12" s="203"/>
      <c r="SN12" s="203"/>
      <c r="SO12" s="203"/>
      <c r="SP12" s="203"/>
      <c r="SQ12" s="203"/>
      <c r="SR12" s="203"/>
      <c r="SS12" s="203"/>
      <c r="ST12" s="203"/>
      <c r="SU12" s="203"/>
      <c r="SV12" s="203"/>
      <c r="SW12" s="203"/>
      <c r="SX12" s="203"/>
      <c r="SY12" s="203"/>
      <c r="SZ12" s="203"/>
      <c r="TA12" s="203"/>
      <c r="TB12" s="203"/>
      <c r="TC12" s="203"/>
      <c r="TD12" s="203"/>
      <c r="TE12" s="203"/>
      <c r="TF12" s="203"/>
      <c r="TG12" s="203"/>
      <c r="TH12" s="203"/>
      <c r="TI12" s="203"/>
      <c r="TJ12" s="203"/>
      <c r="TK12" s="203"/>
      <c r="TL12" s="203"/>
      <c r="TM12" s="203"/>
      <c r="TN12" s="203"/>
      <c r="TO12" s="203"/>
      <c r="TP12" s="203"/>
      <c r="TQ12" s="203"/>
      <c r="TR12" s="203"/>
      <c r="TS12" s="203"/>
      <c r="TT12" s="203"/>
      <c r="TU12" s="203"/>
      <c r="TV12" s="203"/>
      <c r="TW12" s="203"/>
      <c r="TX12" s="203"/>
      <c r="TY12" s="203"/>
      <c r="TZ12" s="203"/>
      <c r="UA12" s="203"/>
      <c r="UB12" s="203"/>
      <c r="UC12" s="203"/>
      <c r="UD12" s="203"/>
      <c r="UE12" s="203"/>
      <c r="UF12" s="203"/>
      <c r="UG12" s="203"/>
      <c r="UH12" s="203"/>
      <c r="UI12" s="203"/>
      <c r="UJ12" s="203"/>
      <c r="UK12" s="203"/>
      <c r="UL12" s="203"/>
      <c r="UM12" s="203"/>
      <c r="UN12" s="203"/>
      <c r="UO12" s="203"/>
      <c r="UP12" s="203"/>
      <c r="UQ12" s="203"/>
      <c r="UR12" s="203"/>
      <c r="US12" s="203"/>
      <c r="UT12" s="203"/>
      <c r="UU12" s="203"/>
      <c r="UV12" s="203"/>
      <c r="UW12" s="203"/>
      <c r="UX12" s="203"/>
      <c r="UY12" s="203"/>
      <c r="UZ12" s="203"/>
      <c r="VA12" s="203"/>
      <c r="VB12" s="203"/>
      <c r="VC12" s="203"/>
      <c r="VD12" s="203"/>
      <c r="VE12" s="203"/>
      <c r="VF12" s="203"/>
      <c r="VG12" s="203"/>
      <c r="VH12" s="203"/>
      <c r="VI12" s="203"/>
      <c r="VJ12" s="203"/>
      <c r="VK12" s="203"/>
      <c r="VL12" s="203"/>
      <c r="VM12" s="203"/>
      <c r="VN12" s="203"/>
      <c r="VO12" s="203"/>
      <c r="VP12" s="203"/>
      <c r="VQ12" s="203"/>
      <c r="VR12" s="203"/>
      <c r="VS12" s="203"/>
      <c r="VT12" s="203"/>
      <c r="VU12" s="203"/>
      <c r="VV12" s="203"/>
      <c r="VW12" s="203"/>
      <c r="VX12" s="203"/>
      <c r="VY12" s="203"/>
      <c r="VZ12" s="203"/>
      <c r="WA12" s="203"/>
      <c r="WB12" s="203"/>
      <c r="WC12" s="203"/>
      <c r="WD12" s="203"/>
      <c r="WE12" s="203"/>
      <c r="WF12" s="203"/>
      <c r="WG12" s="203"/>
      <c r="WH12" s="203"/>
      <c r="WI12" s="203"/>
      <c r="WJ12" s="203"/>
      <c r="WK12" s="203"/>
      <c r="WL12" s="203"/>
      <c r="WM12" s="203"/>
      <c r="WN12" s="203"/>
      <c r="WO12" s="203"/>
      <c r="WP12" s="203"/>
      <c r="WQ12" s="203"/>
      <c r="WR12" s="203"/>
      <c r="WS12" s="203"/>
      <c r="WT12" s="203"/>
      <c r="WU12" s="203"/>
      <c r="WV12" s="203"/>
      <c r="WW12" s="203"/>
      <c r="WX12" s="203"/>
      <c r="WY12" s="203"/>
      <c r="WZ12" s="203"/>
      <c r="XA12" s="203"/>
      <c r="XB12" s="203"/>
      <c r="XC12" s="203"/>
      <c r="XD12" s="203"/>
      <c r="XE12" s="203"/>
      <c r="XF12" s="203"/>
      <c r="XG12" s="203"/>
      <c r="XH12" s="203"/>
      <c r="XI12" s="203"/>
      <c r="XJ12" s="203"/>
      <c r="XK12" s="203"/>
      <c r="XL12" s="203"/>
      <c r="XM12" s="203"/>
      <c r="XN12" s="203"/>
      <c r="XO12" s="203"/>
      <c r="XP12" s="203"/>
      <c r="XQ12" s="203"/>
      <c r="XR12" s="203"/>
      <c r="XS12" s="203"/>
      <c r="XT12" s="203"/>
      <c r="XU12" s="203"/>
      <c r="XV12" s="203"/>
      <c r="XW12" s="203"/>
      <c r="XX12" s="203"/>
      <c r="XY12" s="203"/>
      <c r="XZ12" s="203"/>
      <c r="YA12" s="203"/>
      <c r="YB12" s="203"/>
      <c r="YC12" s="203"/>
      <c r="YD12" s="203"/>
      <c r="YE12" s="203"/>
      <c r="YF12" s="203"/>
      <c r="YG12" s="203"/>
      <c r="YH12" s="203"/>
      <c r="YI12" s="203"/>
      <c r="YJ12" s="203"/>
      <c r="YK12" s="203"/>
      <c r="YL12" s="203"/>
      <c r="YM12" s="203"/>
      <c r="YN12" s="203"/>
      <c r="YO12" s="203"/>
      <c r="YP12" s="203"/>
      <c r="YQ12" s="203"/>
      <c r="YR12" s="203"/>
      <c r="YS12" s="203"/>
      <c r="YT12" s="203"/>
      <c r="YU12" s="203"/>
      <c r="YV12" s="203"/>
      <c r="YW12" s="203"/>
      <c r="YX12" s="203"/>
      <c r="YY12" s="203"/>
      <c r="YZ12" s="203"/>
      <c r="ZA12" s="203"/>
      <c r="ZB12" s="203"/>
      <c r="ZC12" s="203"/>
      <c r="ZD12" s="203"/>
      <c r="ZE12" s="203"/>
      <c r="ZF12" s="203"/>
      <c r="ZG12" s="203"/>
      <c r="ZH12" s="203"/>
      <c r="ZI12" s="203"/>
      <c r="ZJ12" s="203"/>
      <c r="ZK12" s="203"/>
      <c r="ZL12" s="203"/>
      <c r="ZM12" s="203"/>
      <c r="ZN12" s="203"/>
      <c r="ZO12" s="203"/>
      <c r="ZP12" s="203"/>
      <c r="ZQ12" s="203"/>
      <c r="ZR12" s="203"/>
      <c r="ZS12" s="203"/>
      <c r="ZT12" s="203"/>
      <c r="ZU12" s="203"/>
      <c r="ZV12" s="203"/>
      <c r="ZW12" s="203"/>
      <c r="ZX12" s="203"/>
      <c r="ZY12" s="203"/>
      <c r="ZZ12" s="203"/>
      <c r="AAA12" s="203"/>
      <c r="AAB12" s="203"/>
      <c r="AAC12" s="203"/>
      <c r="AAD12" s="203"/>
      <c r="AAE12" s="203"/>
      <c r="AAF12" s="203"/>
      <c r="AAG12" s="203"/>
      <c r="AAH12" s="203"/>
      <c r="AAI12" s="203"/>
      <c r="AAJ12" s="203"/>
      <c r="AAK12" s="203"/>
      <c r="AAL12" s="203"/>
      <c r="AAM12" s="203"/>
      <c r="AAN12" s="203"/>
      <c r="AAO12" s="203"/>
      <c r="AAP12" s="203"/>
      <c r="AAQ12" s="203"/>
      <c r="AAR12" s="203"/>
      <c r="AAS12" s="203"/>
      <c r="AAT12" s="203"/>
      <c r="AAU12" s="203"/>
      <c r="AAV12" s="203"/>
      <c r="AAW12" s="203"/>
      <c r="AAX12" s="203"/>
      <c r="AAY12" s="203"/>
      <c r="AAZ12" s="203"/>
      <c r="ABA12" s="203"/>
      <c r="ABB12" s="203"/>
      <c r="ABC12" s="203"/>
      <c r="ABD12" s="203"/>
      <c r="ABE12" s="203"/>
      <c r="ABF12" s="203"/>
      <c r="ABG12" s="203"/>
      <c r="ABH12" s="203"/>
      <c r="ABI12" s="203"/>
      <c r="ABJ12" s="203"/>
      <c r="ABK12" s="203"/>
      <c r="ABL12" s="203"/>
      <c r="ABM12" s="203"/>
      <c r="ABN12" s="203"/>
      <c r="ABO12" s="203"/>
      <c r="ABP12" s="203"/>
      <c r="ABQ12" s="203"/>
      <c r="ABR12" s="203"/>
      <c r="ABS12" s="203"/>
      <c r="ABT12" s="203"/>
      <c r="ABU12" s="203"/>
      <c r="ABV12" s="203"/>
      <c r="ABW12" s="203"/>
      <c r="ABX12" s="203"/>
      <c r="ABY12" s="203"/>
      <c r="ABZ12" s="203"/>
      <c r="ACA12" s="203"/>
      <c r="ACB12" s="203"/>
      <c r="ACC12" s="203"/>
      <c r="ACD12" s="203"/>
      <c r="ACE12" s="203"/>
      <c r="ACF12" s="203"/>
      <c r="ACG12" s="203"/>
      <c r="ACH12" s="203"/>
      <c r="ACI12" s="203"/>
      <c r="ACJ12" s="203"/>
      <c r="ACK12" s="203"/>
      <c r="ACL12" s="203"/>
      <c r="ACM12" s="203"/>
      <c r="ACN12" s="203"/>
      <c r="ACO12" s="203"/>
      <c r="ACP12" s="203"/>
      <c r="ACQ12" s="203"/>
      <c r="ACR12" s="203"/>
      <c r="ACS12" s="203"/>
      <c r="ACT12" s="203"/>
      <c r="ACU12" s="203"/>
      <c r="ACV12" s="203"/>
      <c r="ACW12" s="203"/>
      <c r="ACX12" s="203"/>
      <c r="ACY12" s="203"/>
      <c r="ACZ12" s="203"/>
      <c r="ADA12" s="203"/>
      <c r="ADB12" s="203"/>
      <c r="ADC12" s="203"/>
      <c r="ADD12" s="203"/>
      <c r="ADE12" s="203"/>
      <c r="ADF12" s="203"/>
      <c r="ADG12" s="203"/>
      <c r="ADH12" s="203"/>
      <c r="ADI12" s="203"/>
      <c r="ADJ12" s="203"/>
      <c r="ADK12" s="203"/>
      <c r="ADL12" s="203"/>
      <c r="ADM12" s="203"/>
      <c r="ADN12" s="203"/>
      <c r="ADO12" s="203"/>
      <c r="ADP12" s="203"/>
      <c r="ADQ12" s="203"/>
      <c r="ADR12" s="203"/>
      <c r="ADS12" s="203"/>
      <c r="ADT12" s="203"/>
      <c r="ADU12" s="203"/>
      <c r="ADV12" s="203"/>
      <c r="ADW12" s="203"/>
      <c r="ADX12" s="203"/>
      <c r="ADY12" s="203"/>
      <c r="ADZ12" s="203"/>
      <c r="AEA12" s="203"/>
      <c r="AEB12" s="203"/>
      <c r="AEC12" s="203"/>
      <c r="AED12" s="203"/>
      <c r="AEE12" s="203"/>
      <c r="AEF12" s="203"/>
      <c r="AEG12" s="203"/>
      <c r="AEH12" s="203"/>
      <c r="AEI12" s="203"/>
      <c r="AEJ12" s="203"/>
      <c r="AEK12" s="203"/>
      <c r="AEL12" s="203"/>
      <c r="AEM12" s="203"/>
      <c r="AEN12" s="203"/>
      <c r="AEO12" s="203"/>
      <c r="AEP12" s="203"/>
      <c r="AEQ12" s="203"/>
      <c r="AER12" s="203"/>
      <c r="AES12" s="203"/>
      <c r="AET12" s="203"/>
      <c r="AEU12" s="203"/>
      <c r="AEV12" s="203"/>
      <c r="AEW12" s="203"/>
      <c r="AEX12" s="203"/>
      <c r="AEY12" s="203"/>
      <c r="AEZ12" s="203"/>
      <c r="AFA12" s="203"/>
      <c r="AFB12" s="203"/>
      <c r="AFC12" s="203"/>
      <c r="AFD12" s="203"/>
      <c r="AFE12" s="203"/>
      <c r="AFF12" s="203"/>
      <c r="AFG12" s="203"/>
      <c r="AFH12" s="203"/>
      <c r="AFI12" s="203"/>
      <c r="AFJ12" s="203"/>
      <c r="AFK12" s="203"/>
      <c r="AFL12" s="203"/>
      <c r="AFM12" s="203"/>
      <c r="AFN12" s="203"/>
      <c r="AFO12" s="203"/>
      <c r="AFP12" s="203"/>
      <c r="AFQ12" s="203"/>
      <c r="AFR12" s="203"/>
      <c r="AFS12" s="203"/>
      <c r="AFT12" s="203"/>
      <c r="AFU12" s="203"/>
      <c r="AFV12" s="203"/>
      <c r="AFW12" s="203"/>
      <c r="AFX12" s="203"/>
      <c r="AFY12" s="203"/>
      <c r="AFZ12" s="203"/>
      <c r="AGA12" s="203"/>
      <c r="AGB12" s="203"/>
      <c r="AGC12" s="203"/>
      <c r="AGD12" s="203"/>
      <c r="AGE12" s="203"/>
      <c r="AGF12" s="203"/>
      <c r="AGG12" s="203"/>
      <c r="AGH12" s="203"/>
      <c r="AGI12" s="203"/>
      <c r="AGJ12" s="203"/>
      <c r="AGK12" s="203"/>
      <c r="AGL12" s="203"/>
      <c r="AGM12" s="203"/>
      <c r="AGN12" s="203"/>
      <c r="AGO12" s="203"/>
      <c r="AGP12" s="203"/>
      <c r="AGQ12" s="203"/>
      <c r="AGR12" s="203"/>
      <c r="AGS12" s="203"/>
      <c r="AGT12" s="203"/>
      <c r="AGU12" s="203"/>
      <c r="AGV12" s="203"/>
      <c r="AGW12" s="203"/>
      <c r="AGX12" s="203"/>
      <c r="AGY12" s="203"/>
      <c r="AGZ12" s="203"/>
      <c r="AHA12" s="203"/>
      <c r="AHB12" s="203"/>
      <c r="AHC12" s="203"/>
      <c r="AHD12" s="203"/>
      <c r="AHE12" s="203"/>
      <c r="AHF12" s="203"/>
      <c r="AHG12" s="203"/>
      <c r="AHH12" s="203"/>
      <c r="AHI12" s="203"/>
      <c r="AHJ12" s="203"/>
      <c r="AHK12" s="203"/>
      <c r="AHL12" s="203"/>
      <c r="AHM12" s="203"/>
      <c r="AHN12" s="203"/>
      <c r="AHO12" s="203"/>
      <c r="AHP12" s="203"/>
      <c r="AHQ12" s="203"/>
      <c r="AHR12" s="203"/>
      <c r="AHS12" s="203"/>
      <c r="AHT12" s="203"/>
      <c r="AHU12" s="203"/>
      <c r="AHV12" s="203"/>
      <c r="AHW12" s="203"/>
      <c r="AHX12" s="203"/>
      <c r="AHY12" s="203"/>
      <c r="AHZ12" s="203"/>
      <c r="AIA12" s="203"/>
      <c r="AIB12" s="203"/>
      <c r="AIC12" s="203"/>
      <c r="AID12" s="203"/>
      <c r="AIE12" s="203"/>
      <c r="AIF12" s="203"/>
      <c r="AIG12" s="203"/>
      <c r="AIH12" s="203"/>
      <c r="AII12" s="203"/>
      <c r="AIJ12" s="203"/>
      <c r="AIK12" s="203"/>
      <c r="AIL12" s="203"/>
      <c r="AIM12" s="203"/>
      <c r="AIN12" s="203"/>
      <c r="AIO12" s="203"/>
      <c r="AIP12" s="203"/>
      <c r="AIQ12" s="203"/>
      <c r="AIR12" s="203"/>
      <c r="AIS12" s="203"/>
      <c r="AIT12" s="203"/>
      <c r="AIU12" s="203"/>
      <c r="AIV12" s="203"/>
      <c r="AIW12" s="203"/>
      <c r="AIX12" s="203"/>
      <c r="AIY12" s="203"/>
      <c r="AIZ12" s="203"/>
      <c r="AJA12" s="203"/>
      <c r="AJB12" s="203"/>
      <c r="AJC12" s="203"/>
      <c r="AJD12" s="203"/>
      <c r="AJE12" s="203"/>
      <c r="AJF12" s="203"/>
      <c r="AJG12" s="203"/>
      <c r="AJH12" s="203"/>
      <c r="AJI12" s="203"/>
      <c r="AJJ12" s="203"/>
      <c r="AJK12" s="203"/>
      <c r="AJL12" s="203"/>
      <c r="AJM12" s="203"/>
      <c r="AJN12" s="203"/>
      <c r="AJO12" s="203"/>
      <c r="AJP12" s="203"/>
      <c r="AJQ12" s="203"/>
      <c r="AJR12" s="203"/>
      <c r="AJS12" s="203"/>
      <c r="AJT12" s="203"/>
      <c r="AJU12" s="203"/>
      <c r="AJV12" s="203"/>
      <c r="AJW12" s="203"/>
      <c r="AJX12" s="203"/>
      <c r="AJY12" s="203"/>
      <c r="AJZ12" s="203"/>
      <c r="AKA12" s="203"/>
      <c r="AKB12" s="203"/>
      <c r="AKC12" s="203"/>
      <c r="AKD12" s="203"/>
      <c r="AKE12" s="203"/>
      <c r="AKF12" s="203"/>
      <c r="AKG12" s="203"/>
      <c r="AKH12" s="203"/>
      <c r="AKI12" s="203"/>
      <c r="AKJ12" s="203"/>
      <c r="AKK12" s="203"/>
      <c r="AKL12" s="203"/>
      <c r="AKM12" s="203"/>
      <c r="AKN12" s="203"/>
      <c r="AKO12" s="203"/>
      <c r="AKP12" s="203"/>
      <c r="AKQ12" s="203"/>
      <c r="AKR12" s="203"/>
      <c r="AKS12" s="203"/>
      <c r="AKT12" s="203"/>
      <c r="AKU12" s="203"/>
      <c r="AKV12" s="203"/>
      <c r="AKW12" s="203"/>
      <c r="AKX12" s="203"/>
      <c r="AKY12" s="203"/>
      <c r="AKZ12" s="203"/>
      <c r="ALA12" s="203"/>
      <c r="ALB12" s="203"/>
      <c r="ALC12" s="203"/>
      <c r="ALD12" s="203"/>
      <c r="ALE12" s="203"/>
      <c r="ALF12" s="203"/>
      <c r="ALG12" s="203"/>
      <c r="ALH12" s="203"/>
      <c r="ALI12" s="203"/>
      <c r="ALJ12" s="203"/>
      <c r="ALK12" s="203"/>
      <c r="ALL12" s="203"/>
      <c r="ALM12" s="203"/>
      <c r="ALN12" s="203"/>
      <c r="ALO12" s="203"/>
      <c r="ALP12" s="203"/>
      <c r="ALQ12" s="203"/>
      <c r="ALR12" s="203"/>
      <c r="ALS12" s="203"/>
      <c r="ALT12" s="203"/>
      <c r="ALU12" s="203"/>
      <c r="ALV12" s="203"/>
      <c r="ALW12" s="203"/>
      <c r="ALX12" s="203"/>
      <c r="ALY12" s="203"/>
      <c r="ALZ12" s="203"/>
      <c r="AMA12" s="203"/>
      <c r="AMB12" s="203"/>
      <c r="AMC12" s="203"/>
      <c r="AMD12" s="203"/>
      <c r="AME12" s="203"/>
      <c r="AMF12" s="203"/>
      <c r="AMG12" s="203"/>
      <c r="AMH12" s="203"/>
      <c r="AMI12" s="203"/>
      <c r="AMJ12" s="203"/>
      <c r="AMK12" s="203"/>
      <c r="AML12" s="203"/>
      <c r="AMM12" s="203"/>
      <c r="AMN12" s="203"/>
      <c r="AMO12" s="203"/>
      <c r="AMP12" s="203"/>
      <c r="AMQ12" s="203"/>
      <c r="AMR12" s="203"/>
      <c r="AMS12" s="203"/>
      <c r="AMT12" s="203"/>
      <c r="AMU12" s="203"/>
      <c r="AMV12" s="203"/>
      <c r="AMW12" s="203"/>
      <c r="AMX12" s="203"/>
      <c r="AMY12" s="203"/>
      <c r="AMZ12" s="203"/>
      <c r="ANA12" s="203"/>
      <c r="ANB12" s="203"/>
      <c r="ANC12" s="203"/>
      <c r="AND12" s="203"/>
      <c r="ANE12" s="203"/>
      <c r="ANF12" s="203"/>
      <c r="ANG12" s="203"/>
      <c r="ANH12" s="203"/>
      <c r="ANI12" s="203"/>
      <c r="ANJ12" s="203"/>
      <c r="ANK12" s="203"/>
      <c r="ANL12" s="203"/>
      <c r="ANM12" s="203"/>
      <c r="ANN12" s="203"/>
      <c r="ANO12" s="203"/>
      <c r="ANP12" s="203"/>
      <c r="ANQ12" s="203"/>
      <c r="ANR12" s="203"/>
      <c r="ANS12" s="203"/>
      <c r="ANT12" s="203"/>
      <c r="ANU12" s="203"/>
      <c r="ANV12" s="203"/>
      <c r="ANW12" s="203"/>
      <c r="ANX12" s="203"/>
      <c r="ANY12" s="203"/>
      <c r="ANZ12" s="203"/>
      <c r="AOA12" s="203"/>
      <c r="AOB12" s="203"/>
      <c r="AOC12" s="203"/>
      <c r="AOD12" s="203"/>
      <c r="AOE12" s="203"/>
      <c r="AOF12" s="203"/>
      <c r="AOG12" s="203"/>
      <c r="AOH12" s="203"/>
      <c r="AOI12" s="203"/>
      <c r="AOJ12" s="203"/>
      <c r="AOK12" s="203"/>
      <c r="AOL12" s="203"/>
      <c r="AOM12" s="203"/>
      <c r="AON12" s="203"/>
      <c r="AOO12" s="203"/>
      <c r="AOP12" s="203"/>
      <c r="AOQ12" s="203"/>
      <c r="AOR12" s="203"/>
      <c r="AOS12" s="203"/>
      <c r="AOT12" s="203"/>
      <c r="AOU12" s="203"/>
      <c r="AOV12" s="203"/>
      <c r="AOW12" s="203"/>
      <c r="AOX12" s="203"/>
      <c r="AOY12" s="203"/>
      <c r="AOZ12" s="203"/>
      <c r="APA12" s="203"/>
      <c r="APB12" s="203"/>
      <c r="APC12" s="203"/>
      <c r="APD12" s="203"/>
      <c r="APE12" s="203"/>
      <c r="APF12" s="203"/>
      <c r="APG12" s="203"/>
      <c r="APH12" s="203"/>
      <c r="API12" s="203"/>
      <c r="APJ12" s="203"/>
      <c r="APK12" s="203"/>
      <c r="APL12" s="203"/>
      <c r="APM12" s="203"/>
      <c r="APN12" s="203"/>
      <c r="APO12" s="203"/>
      <c r="APP12" s="203"/>
      <c r="APQ12" s="203"/>
      <c r="APR12" s="203"/>
      <c r="APS12" s="203"/>
      <c r="APT12" s="203"/>
      <c r="APU12" s="203"/>
      <c r="APV12" s="203"/>
      <c r="APW12" s="203"/>
      <c r="APX12" s="203"/>
      <c r="APY12" s="203"/>
      <c r="APZ12" s="203"/>
      <c r="AQA12" s="203"/>
      <c r="AQB12" s="203"/>
      <c r="AQC12" s="203"/>
      <c r="AQD12" s="203"/>
      <c r="AQE12" s="203"/>
      <c r="AQF12" s="203"/>
      <c r="AQG12" s="203"/>
      <c r="AQH12" s="203"/>
      <c r="AQI12" s="203"/>
      <c r="AQJ12" s="203"/>
      <c r="AQK12" s="203"/>
      <c r="AQL12" s="203"/>
      <c r="AQM12" s="203"/>
      <c r="AQN12" s="203"/>
      <c r="AQO12" s="203"/>
      <c r="AQP12" s="203"/>
      <c r="AQQ12" s="203"/>
      <c r="AQR12" s="203"/>
      <c r="AQS12" s="203"/>
      <c r="AQT12" s="203"/>
      <c r="AQU12" s="203"/>
      <c r="AQV12" s="203"/>
      <c r="AQW12" s="203"/>
      <c r="AQX12" s="203"/>
      <c r="AQY12" s="203"/>
      <c r="AQZ12" s="203"/>
      <c r="ARA12" s="203"/>
      <c r="ARB12" s="203"/>
      <c r="ARC12" s="203"/>
      <c r="ARD12" s="203"/>
      <c r="ARE12" s="203"/>
      <c r="ARF12" s="203"/>
      <c r="ARG12" s="203"/>
      <c r="ARH12" s="203"/>
      <c r="ARI12" s="203"/>
      <c r="ARJ12" s="203"/>
      <c r="ARK12" s="203"/>
      <c r="ARL12" s="203"/>
      <c r="ARM12" s="203"/>
      <c r="ARN12" s="203"/>
      <c r="ARO12" s="203"/>
      <c r="ARP12" s="203"/>
      <c r="ARQ12" s="203"/>
      <c r="ARR12" s="203"/>
      <c r="ARS12" s="203"/>
      <c r="ART12" s="203"/>
      <c r="ARU12" s="203"/>
      <c r="ARV12" s="203"/>
      <c r="ARW12" s="203"/>
      <c r="ARX12" s="203"/>
      <c r="ARY12" s="203"/>
      <c r="ARZ12" s="203"/>
      <c r="ASA12" s="203"/>
      <c r="ASB12" s="203"/>
      <c r="ASC12" s="203"/>
      <c r="ASD12" s="203"/>
      <c r="ASE12" s="203"/>
      <c r="ASF12" s="203"/>
      <c r="ASG12" s="203"/>
      <c r="ASH12" s="203"/>
      <c r="ASI12" s="203"/>
      <c r="ASJ12" s="203"/>
      <c r="ASK12" s="203"/>
      <c r="ASL12" s="203"/>
      <c r="ASM12" s="203"/>
      <c r="ASN12" s="203"/>
      <c r="ASO12" s="203"/>
      <c r="ASP12" s="203"/>
      <c r="ASQ12" s="203"/>
      <c r="ASR12" s="203"/>
      <c r="ASS12" s="203"/>
      <c r="AST12" s="203"/>
      <c r="ASU12" s="203"/>
      <c r="ASV12" s="203"/>
      <c r="ASW12" s="203"/>
      <c r="ASX12" s="203"/>
      <c r="ASY12" s="203"/>
      <c r="ASZ12" s="203"/>
      <c r="ATA12" s="203"/>
      <c r="ATB12" s="203"/>
      <c r="ATC12" s="203"/>
      <c r="ATD12" s="203"/>
      <c r="ATE12" s="203"/>
      <c r="ATF12" s="203"/>
      <c r="ATG12" s="203"/>
      <c r="ATH12" s="203"/>
      <c r="ATI12" s="203"/>
      <c r="ATJ12" s="203"/>
      <c r="ATK12" s="203"/>
      <c r="ATL12" s="203"/>
      <c r="ATM12" s="203"/>
      <c r="ATN12" s="203"/>
      <c r="ATO12" s="203"/>
      <c r="ATP12" s="203"/>
      <c r="ATQ12" s="203"/>
      <c r="ATR12" s="203"/>
      <c r="ATS12" s="203"/>
      <c r="ATT12" s="203"/>
      <c r="ATU12" s="203"/>
      <c r="ATV12" s="203"/>
      <c r="ATW12" s="203"/>
      <c r="ATX12" s="203"/>
      <c r="ATY12" s="203"/>
      <c r="ATZ12" s="203"/>
      <c r="AUA12" s="203"/>
      <c r="AUB12" s="203"/>
      <c r="AUC12" s="203"/>
      <c r="AUD12" s="203"/>
      <c r="AUE12" s="203"/>
      <c r="AUF12" s="203"/>
      <c r="AUG12" s="203"/>
      <c r="AUH12" s="203"/>
      <c r="AUI12" s="203"/>
      <c r="AUJ12" s="203"/>
      <c r="AUK12" s="203"/>
      <c r="AUL12" s="203"/>
      <c r="AUM12" s="203"/>
      <c r="AUN12" s="203"/>
      <c r="AUO12" s="203"/>
      <c r="AUP12" s="203"/>
      <c r="AUQ12" s="203"/>
      <c r="AUR12" s="203"/>
      <c r="AUS12" s="203"/>
      <c r="AUT12" s="203"/>
      <c r="AUU12" s="203"/>
      <c r="AUV12" s="203"/>
      <c r="AUW12" s="203"/>
      <c r="AUX12" s="203"/>
      <c r="AUY12" s="203"/>
      <c r="AUZ12" s="203"/>
      <c r="AVA12" s="203"/>
      <c r="AVB12" s="203"/>
      <c r="AVC12" s="203"/>
      <c r="AVD12" s="203"/>
      <c r="AVE12" s="203"/>
      <c r="AVF12" s="203"/>
      <c r="AVG12" s="203"/>
      <c r="AVH12" s="203"/>
      <c r="AVI12" s="203"/>
      <c r="AVJ12" s="203"/>
      <c r="AVK12" s="203"/>
      <c r="AVL12" s="203"/>
      <c r="AVM12" s="203"/>
      <c r="AVN12" s="203"/>
      <c r="AVO12" s="203"/>
      <c r="AVP12" s="203"/>
      <c r="AVQ12" s="203"/>
      <c r="AVR12" s="203"/>
      <c r="AVS12" s="203"/>
      <c r="AVT12" s="203"/>
      <c r="AVU12" s="203"/>
      <c r="AVV12" s="203"/>
      <c r="AVW12" s="203"/>
      <c r="AVX12" s="203"/>
      <c r="AVY12" s="203"/>
      <c r="AVZ12" s="203"/>
      <c r="AWA12" s="203"/>
      <c r="AWB12" s="203"/>
      <c r="AWC12" s="203"/>
      <c r="AWD12" s="203"/>
      <c r="AWE12" s="203"/>
      <c r="AWF12" s="203"/>
      <c r="AWG12" s="203"/>
      <c r="AWH12" s="203"/>
      <c r="AWI12" s="203"/>
      <c r="AWJ12" s="203"/>
      <c r="AWK12" s="203"/>
      <c r="AWL12" s="203"/>
      <c r="AWM12" s="203"/>
      <c r="AWN12" s="203"/>
      <c r="AWO12" s="203"/>
      <c r="AWP12" s="203"/>
      <c r="AWQ12" s="203"/>
      <c r="AWR12" s="203"/>
      <c r="AWS12" s="203"/>
      <c r="AWT12" s="203"/>
      <c r="AWU12" s="203"/>
      <c r="AWV12" s="203"/>
      <c r="AWW12" s="203"/>
      <c r="AWX12" s="203"/>
      <c r="AWY12" s="203"/>
      <c r="AWZ12" s="203"/>
      <c r="AXA12" s="203"/>
      <c r="AXB12" s="203"/>
      <c r="AXC12" s="203"/>
      <c r="AXD12" s="203"/>
      <c r="AXE12" s="203"/>
      <c r="AXF12" s="203"/>
      <c r="AXG12" s="203"/>
      <c r="AXH12" s="203"/>
      <c r="AXI12" s="203"/>
      <c r="AXJ12" s="203"/>
      <c r="AXK12" s="203"/>
      <c r="AXL12" s="203"/>
      <c r="AXM12" s="203"/>
      <c r="AXN12" s="203"/>
      <c r="AXO12" s="203"/>
      <c r="AXP12" s="203"/>
      <c r="AXQ12" s="203"/>
      <c r="AXR12" s="203"/>
      <c r="AXS12" s="203"/>
      <c r="AXT12" s="203"/>
      <c r="AXU12" s="203"/>
      <c r="AXV12" s="203"/>
      <c r="AXW12" s="203"/>
      <c r="AXX12" s="203"/>
      <c r="AXY12" s="203"/>
      <c r="AXZ12" s="203"/>
      <c r="AYA12" s="203"/>
      <c r="AYB12" s="203"/>
      <c r="AYC12" s="203"/>
      <c r="AYD12" s="203"/>
      <c r="AYE12" s="203"/>
      <c r="AYF12" s="203"/>
      <c r="AYG12" s="203"/>
      <c r="AYH12" s="203"/>
      <c r="AYI12" s="203"/>
      <c r="AYJ12" s="203"/>
    </row>
    <row r="13" spans="1:1336" s="183" customFormat="1" ht="14.25">
      <c r="A13" s="216"/>
      <c r="C13" s="353"/>
      <c r="D13" s="236"/>
      <c r="E13" s="237"/>
      <c r="F13" s="238"/>
      <c r="G13" s="238"/>
      <c r="H13" s="239"/>
      <c r="I13" s="310"/>
      <c r="J13" s="238"/>
      <c r="K13" s="239"/>
      <c r="L13" s="239"/>
      <c r="M13" s="239"/>
      <c r="N13" s="372">
        <f t="shared" si="6"/>
        <v>0</v>
      </c>
      <c r="O13" s="313"/>
      <c r="P13" s="313"/>
      <c r="Q13" s="317"/>
      <c r="R13" s="313"/>
      <c r="S13" s="375">
        <f t="shared" si="0"/>
        <v>0</v>
      </c>
      <c r="T13" s="315"/>
      <c r="U13" s="317"/>
      <c r="V13" s="315"/>
      <c r="W13" s="315"/>
      <c r="X13" s="315"/>
      <c r="Y13" s="375">
        <f t="shared" si="13"/>
        <v>0</v>
      </c>
      <c r="Z13" s="184"/>
      <c r="AA13" s="372">
        <f t="shared" si="7"/>
        <v>0</v>
      </c>
      <c r="AB13" s="317"/>
      <c r="AC13" s="375">
        <f t="shared" si="14"/>
        <v>0</v>
      </c>
      <c r="AD13" s="320"/>
      <c r="AE13" s="320"/>
      <c r="AF13" s="320"/>
      <c r="AG13" s="320"/>
      <c r="AH13" s="320"/>
      <c r="AI13" s="320"/>
      <c r="AJ13" s="320"/>
      <c r="AK13" s="329"/>
      <c r="AL13" s="216"/>
      <c r="AN13" s="203"/>
      <c r="AO13" s="203"/>
      <c r="AP13" s="203"/>
      <c r="AQ13" s="203"/>
      <c r="AR13" s="203"/>
      <c r="AS13" s="203"/>
      <c r="AT13" s="203"/>
      <c r="AU13" s="203"/>
      <c r="AV13" s="203"/>
      <c r="AW13" s="206">
        <f t="shared" si="9"/>
        <v>0</v>
      </c>
      <c r="AX13" s="207">
        <f t="shared" si="2"/>
        <v>0</v>
      </c>
      <c r="AY13" s="205">
        <f t="shared" si="3"/>
        <v>0</v>
      </c>
      <c r="AZ13" s="205">
        <f t="shared" si="10"/>
        <v>0</v>
      </c>
      <c r="BA13" s="207">
        <f t="shared" si="11"/>
        <v>0</v>
      </c>
      <c r="BB13" s="207">
        <f t="shared" si="12"/>
        <v>0</v>
      </c>
      <c r="BC13" s="205">
        <f t="shared" si="4"/>
        <v>0</v>
      </c>
      <c r="BD13" s="205">
        <f t="shared" si="5"/>
        <v>0</v>
      </c>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c r="IW13" s="203"/>
      <c r="IX13" s="203"/>
      <c r="IY13" s="203"/>
      <c r="IZ13" s="203"/>
      <c r="JA13" s="203"/>
      <c r="JB13" s="203"/>
      <c r="JC13" s="203"/>
      <c r="JD13" s="203"/>
      <c r="JE13" s="203"/>
      <c r="JF13" s="203"/>
      <c r="JG13" s="203"/>
      <c r="JH13" s="203"/>
      <c r="JI13" s="203"/>
      <c r="JJ13" s="203"/>
      <c r="JK13" s="203"/>
      <c r="JL13" s="203"/>
      <c r="JM13" s="203"/>
      <c r="JN13" s="203"/>
      <c r="JO13" s="203"/>
      <c r="JP13" s="203"/>
      <c r="JQ13" s="203"/>
      <c r="JR13" s="203"/>
      <c r="JS13" s="203"/>
      <c r="JT13" s="203"/>
      <c r="JU13" s="203"/>
      <c r="JV13" s="203"/>
      <c r="JW13" s="203"/>
      <c r="JX13" s="203"/>
      <c r="JY13" s="203"/>
      <c r="JZ13" s="203"/>
      <c r="KA13" s="203"/>
      <c r="KB13" s="203"/>
      <c r="KC13" s="203"/>
      <c r="KD13" s="203"/>
      <c r="KE13" s="203"/>
      <c r="KF13" s="203"/>
      <c r="KG13" s="203"/>
      <c r="KH13" s="203"/>
      <c r="KI13" s="203"/>
      <c r="KJ13" s="203"/>
      <c r="KK13" s="203"/>
      <c r="KL13" s="203"/>
      <c r="KM13" s="203"/>
      <c r="KN13" s="203"/>
      <c r="KO13" s="203"/>
      <c r="KP13" s="203"/>
      <c r="KQ13" s="203"/>
      <c r="KR13" s="203"/>
      <c r="KS13" s="203"/>
      <c r="KT13" s="203"/>
      <c r="KU13" s="203"/>
      <c r="KV13" s="203"/>
      <c r="KW13" s="203"/>
      <c r="KX13" s="203"/>
      <c r="KY13" s="203"/>
      <c r="KZ13" s="203"/>
      <c r="LA13" s="203"/>
      <c r="LB13" s="203"/>
      <c r="LC13" s="203"/>
      <c r="LD13" s="203"/>
      <c r="LE13" s="203"/>
      <c r="LF13" s="203"/>
      <c r="LG13" s="203"/>
      <c r="LH13" s="203"/>
      <c r="LI13" s="203"/>
      <c r="LJ13" s="203"/>
      <c r="LK13" s="203"/>
      <c r="LL13" s="203"/>
      <c r="LM13" s="203"/>
      <c r="LN13" s="203"/>
      <c r="LO13" s="203"/>
      <c r="LP13" s="203"/>
      <c r="LQ13" s="203"/>
      <c r="LR13" s="203"/>
      <c r="LS13" s="203"/>
      <c r="LT13" s="203"/>
      <c r="LU13" s="203"/>
      <c r="LV13" s="203"/>
      <c r="LW13" s="203"/>
      <c r="LX13" s="203"/>
      <c r="LY13" s="203"/>
      <c r="LZ13" s="203"/>
      <c r="MA13" s="203"/>
      <c r="MB13" s="203"/>
      <c r="MC13" s="203"/>
      <c r="MD13" s="203"/>
      <c r="ME13" s="203"/>
      <c r="MF13" s="203"/>
      <c r="MG13" s="203"/>
      <c r="MH13" s="203"/>
      <c r="MI13" s="203"/>
      <c r="MJ13" s="203"/>
      <c r="MK13" s="203"/>
      <c r="ML13" s="203"/>
      <c r="MM13" s="203"/>
      <c r="MN13" s="203"/>
      <c r="MO13" s="203"/>
      <c r="MP13" s="203"/>
      <c r="MQ13" s="203"/>
      <c r="MR13" s="203"/>
      <c r="MS13" s="203"/>
      <c r="MT13" s="203"/>
      <c r="MU13" s="203"/>
      <c r="MV13" s="203"/>
      <c r="MW13" s="203"/>
      <c r="MX13" s="203"/>
      <c r="MY13" s="203"/>
      <c r="MZ13" s="203"/>
      <c r="NA13" s="203"/>
      <c r="NB13" s="203"/>
      <c r="NC13" s="203"/>
      <c r="ND13" s="203"/>
      <c r="NE13" s="203"/>
      <c r="NF13" s="203"/>
      <c r="NG13" s="203"/>
      <c r="NH13" s="203"/>
      <c r="NI13" s="203"/>
      <c r="NJ13" s="203"/>
      <c r="NK13" s="203"/>
      <c r="NL13" s="203"/>
      <c r="NM13" s="203"/>
      <c r="NN13" s="203"/>
      <c r="NO13" s="203"/>
      <c r="NP13" s="203"/>
      <c r="NQ13" s="203"/>
      <c r="NR13" s="203"/>
      <c r="NS13" s="203"/>
      <c r="NT13" s="203"/>
      <c r="NU13" s="203"/>
      <c r="NV13" s="203"/>
      <c r="NW13" s="203"/>
      <c r="NX13" s="203"/>
      <c r="NY13" s="203"/>
      <c r="NZ13" s="203"/>
      <c r="OA13" s="203"/>
      <c r="OB13" s="203"/>
      <c r="OC13" s="203"/>
      <c r="OD13" s="203"/>
      <c r="OE13" s="203"/>
      <c r="OF13" s="203"/>
      <c r="OG13" s="203"/>
      <c r="OH13" s="203"/>
      <c r="OI13" s="203"/>
      <c r="OJ13" s="203"/>
      <c r="OK13" s="203"/>
      <c r="OL13" s="203"/>
      <c r="OM13" s="203"/>
      <c r="ON13" s="203"/>
      <c r="OO13" s="203"/>
      <c r="OP13" s="203"/>
      <c r="OQ13" s="203"/>
      <c r="OR13" s="203"/>
      <c r="OS13" s="203"/>
      <c r="OT13" s="203"/>
      <c r="OU13" s="203"/>
      <c r="OV13" s="203"/>
      <c r="OW13" s="203"/>
      <c r="OX13" s="203"/>
      <c r="OY13" s="203"/>
      <c r="OZ13" s="203"/>
      <c r="PA13" s="203"/>
      <c r="PB13" s="203"/>
      <c r="PC13" s="203"/>
      <c r="PD13" s="203"/>
      <c r="PE13" s="203"/>
      <c r="PF13" s="203"/>
      <c r="PG13" s="203"/>
      <c r="PH13" s="203"/>
      <c r="PI13" s="203"/>
      <c r="PJ13" s="203"/>
      <c r="PK13" s="203"/>
      <c r="PL13" s="203"/>
      <c r="PM13" s="203"/>
      <c r="PN13" s="203"/>
      <c r="PO13" s="203"/>
      <c r="PP13" s="203"/>
      <c r="PQ13" s="203"/>
      <c r="PR13" s="203"/>
      <c r="PS13" s="203"/>
      <c r="PT13" s="203"/>
      <c r="PU13" s="203"/>
      <c r="PV13" s="203"/>
      <c r="PW13" s="203"/>
      <c r="PX13" s="203"/>
      <c r="PY13" s="203"/>
      <c r="PZ13" s="203"/>
      <c r="QA13" s="203"/>
      <c r="QB13" s="203"/>
      <c r="QC13" s="203"/>
      <c r="QD13" s="203"/>
      <c r="QE13" s="203"/>
      <c r="QF13" s="203"/>
      <c r="QG13" s="203"/>
      <c r="QH13" s="203"/>
      <c r="QI13" s="203"/>
      <c r="QJ13" s="203"/>
      <c r="QK13" s="203"/>
      <c r="QL13" s="203"/>
      <c r="QM13" s="203"/>
      <c r="QN13" s="203"/>
      <c r="QO13" s="203"/>
      <c r="QP13" s="203"/>
      <c r="QQ13" s="203"/>
      <c r="QR13" s="203"/>
      <c r="QS13" s="203"/>
      <c r="QT13" s="203"/>
      <c r="QU13" s="203"/>
      <c r="QV13" s="203"/>
      <c r="QW13" s="203"/>
      <c r="QX13" s="203"/>
      <c r="QY13" s="203"/>
      <c r="QZ13" s="203"/>
      <c r="RA13" s="203"/>
      <c r="RB13" s="203"/>
      <c r="RC13" s="203"/>
      <c r="RD13" s="203"/>
      <c r="RE13" s="203"/>
      <c r="RF13" s="203"/>
      <c r="RG13" s="203"/>
      <c r="RH13" s="203"/>
      <c r="RI13" s="203"/>
      <c r="RJ13" s="203"/>
      <c r="RK13" s="203"/>
      <c r="RL13" s="203"/>
      <c r="RM13" s="203"/>
      <c r="RN13" s="203"/>
      <c r="RO13" s="203"/>
      <c r="RP13" s="203"/>
      <c r="RQ13" s="203"/>
      <c r="RR13" s="203"/>
      <c r="RS13" s="203"/>
      <c r="RT13" s="203"/>
      <c r="RU13" s="203"/>
      <c r="RV13" s="203"/>
      <c r="RW13" s="203"/>
      <c r="RX13" s="203"/>
      <c r="RY13" s="203"/>
      <c r="RZ13" s="203"/>
      <c r="SA13" s="203"/>
      <c r="SB13" s="203"/>
      <c r="SC13" s="203"/>
      <c r="SD13" s="203"/>
      <c r="SE13" s="203"/>
      <c r="SF13" s="203"/>
      <c r="SG13" s="203"/>
      <c r="SH13" s="203"/>
      <c r="SI13" s="203"/>
      <c r="SJ13" s="203"/>
      <c r="SK13" s="203"/>
      <c r="SL13" s="203"/>
      <c r="SM13" s="203"/>
      <c r="SN13" s="203"/>
      <c r="SO13" s="203"/>
      <c r="SP13" s="203"/>
      <c r="SQ13" s="203"/>
      <c r="SR13" s="203"/>
      <c r="SS13" s="203"/>
      <c r="ST13" s="203"/>
      <c r="SU13" s="203"/>
      <c r="SV13" s="203"/>
      <c r="SW13" s="203"/>
      <c r="SX13" s="203"/>
      <c r="SY13" s="203"/>
      <c r="SZ13" s="203"/>
      <c r="TA13" s="203"/>
      <c r="TB13" s="203"/>
      <c r="TC13" s="203"/>
      <c r="TD13" s="203"/>
      <c r="TE13" s="203"/>
      <c r="TF13" s="203"/>
      <c r="TG13" s="203"/>
      <c r="TH13" s="203"/>
      <c r="TI13" s="203"/>
      <c r="TJ13" s="203"/>
      <c r="TK13" s="203"/>
      <c r="TL13" s="203"/>
      <c r="TM13" s="203"/>
      <c r="TN13" s="203"/>
      <c r="TO13" s="203"/>
      <c r="TP13" s="203"/>
      <c r="TQ13" s="203"/>
      <c r="TR13" s="203"/>
      <c r="TS13" s="203"/>
      <c r="TT13" s="203"/>
      <c r="TU13" s="203"/>
      <c r="TV13" s="203"/>
      <c r="TW13" s="203"/>
      <c r="TX13" s="203"/>
      <c r="TY13" s="203"/>
      <c r="TZ13" s="203"/>
      <c r="UA13" s="203"/>
      <c r="UB13" s="203"/>
      <c r="UC13" s="203"/>
      <c r="UD13" s="203"/>
      <c r="UE13" s="203"/>
      <c r="UF13" s="203"/>
      <c r="UG13" s="203"/>
      <c r="UH13" s="203"/>
      <c r="UI13" s="203"/>
      <c r="UJ13" s="203"/>
      <c r="UK13" s="203"/>
      <c r="UL13" s="203"/>
      <c r="UM13" s="203"/>
      <c r="UN13" s="203"/>
      <c r="UO13" s="203"/>
      <c r="UP13" s="203"/>
      <c r="UQ13" s="203"/>
      <c r="UR13" s="203"/>
      <c r="US13" s="203"/>
      <c r="UT13" s="203"/>
      <c r="UU13" s="203"/>
      <c r="UV13" s="203"/>
      <c r="UW13" s="203"/>
      <c r="UX13" s="203"/>
      <c r="UY13" s="203"/>
      <c r="UZ13" s="203"/>
      <c r="VA13" s="203"/>
      <c r="VB13" s="203"/>
      <c r="VC13" s="203"/>
      <c r="VD13" s="203"/>
      <c r="VE13" s="203"/>
      <c r="VF13" s="203"/>
      <c r="VG13" s="203"/>
      <c r="VH13" s="203"/>
      <c r="VI13" s="203"/>
      <c r="VJ13" s="203"/>
      <c r="VK13" s="203"/>
      <c r="VL13" s="203"/>
      <c r="VM13" s="203"/>
      <c r="VN13" s="203"/>
      <c r="VO13" s="203"/>
      <c r="VP13" s="203"/>
      <c r="VQ13" s="203"/>
      <c r="VR13" s="203"/>
      <c r="VS13" s="203"/>
      <c r="VT13" s="203"/>
      <c r="VU13" s="203"/>
      <c r="VV13" s="203"/>
      <c r="VW13" s="203"/>
      <c r="VX13" s="203"/>
      <c r="VY13" s="203"/>
      <c r="VZ13" s="203"/>
      <c r="WA13" s="203"/>
      <c r="WB13" s="203"/>
      <c r="WC13" s="203"/>
      <c r="WD13" s="203"/>
      <c r="WE13" s="203"/>
      <c r="WF13" s="203"/>
      <c r="WG13" s="203"/>
      <c r="WH13" s="203"/>
      <c r="WI13" s="203"/>
      <c r="WJ13" s="203"/>
      <c r="WK13" s="203"/>
      <c r="WL13" s="203"/>
      <c r="WM13" s="203"/>
      <c r="WN13" s="203"/>
      <c r="WO13" s="203"/>
      <c r="WP13" s="203"/>
      <c r="WQ13" s="203"/>
      <c r="WR13" s="203"/>
      <c r="WS13" s="203"/>
      <c r="WT13" s="203"/>
      <c r="WU13" s="203"/>
      <c r="WV13" s="203"/>
      <c r="WW13" s="203"/>
      <c r="WX13" s="203"/>
      <c r="WY13" s="203"/>
      <c r="WZ13" s="203"/>
      <c r="XA13" s="203"/>
      <c r="XB13" s="203"/>
      <c r="XC13" s="203"/>
      <c r="XD13" s="203"/>
      <c r="XE13" s="203"/>
      <c r="XF13" s="203"/>
      <c r="XG13" s="203"/>
      <c r="XH13" s="203"/>
      <c r="XI13" s="203"/>
      <c r="XJ13" s="203"/>
      <c r="XK13" s="203"/>
      <c r="XL13" s="203"/>
      <c r="XM13" s="203"/>
      <c r="XN13" s="203"/>
      <c r="XO13" s="203"/>
      <c r="XP13" s="203"/>
      <c r="XQ13" s="203"/>
      <c r="XR13" s="203"/>
      <c r="XS13" s="203"/>
      <c r="XT13" s="203"/>
      <c r="XU13" s="203"/>
      <c r="XV13" s="203"/>
      <c r="XW13" s="203"/>
      <c r="XX13" s="203"/>
      <c r="XY13" s="203"/>
      <c r="XZ13" s="203"/>
      <c r="YA13" s="203"/>
      <c r="YB13" s="203"/>
      <c r="YC13" s="203"/>
      <c r="YD13" s="203"/>
      <c r="YE13" s="203"/>
      <c r="YF13" s="203"/>
      <c r="YG13" s="203"/>
      <c r="YH13" s="203"/>
      <c r="YI13" s="203"/>
      <c r="YJ13" s="203"/>
      <c r="YK13" s="203"/>
      <c r="YL13" s="203"/>
      <c r="YM13" s="203"/>
      <c r="YN13" s="203"/>
      <c r="YO13" s="203"/>
      <c r="YP13" s="203"/>
      <c r="YQ13" s="203"/>
      <c r="YR13" s="203"/>
      <c r="YS13" s="203"/>
      <c r="YT13" s="203"/>
      <c r="YU13" s="203"/>
      <c r="YV13" s="203"/>
      <c r="YW13" s="203"/>
      <c r="YX13" s="203"/>
      <c r="YY13" s="203"/>
      <c r="YZ13" s="203"/>
      <c r="ZA13" s="203"/>
      <c r="ZB13" s="203"/>
      <c r="ZC13" s="203"/>
      <c r="ZD13" s="203"/>
      <c r="ZE13" s="203"/>
      <c r="ZF13" s="203"/>
      <c r="ZG13" s="203"/>
      <c r="ZH13" s="203"/>
      <c r="ZI13" s="203"/>
      <c r="ZJ13" s="203"/>
      <c r="ZK13" s="203"/>
      <c r="ZL13" s="203"/>
      <c r="ZM13" s="203"/>
      <c r="ZN13" s="203"/>
      <c r="ZO13" s="203"/>
      <c r="ZP13" s="203"/>
      <c r="ZQ13" s="203"/>
      <c r="ZR13" s="203"/>
      <c r="ZS13" s="203"/>
      <c r="ZT13" s="203"/>
      <c r="ZU13" s="203"/>
      <c r="ZV13" s="203"/>
      <c r="ZW13" s="203"/>
      <c r="ZX13" s="203"/>
      <c r="ZY13" s="203"/>
      <c r="ZZ13" s="203"/>
      <c r="AAA13" s="203"/>
      <c r="AAB13" s="203"/>
      <c r="AAC13" s="203"/>
      <c r="AAD13" s="203"/>
      <c r="AAE13" s="203"/>
      <c r="AAF13" s="203"/>
      <c r="AAG13" s="203"/>
      <c r="AAH13" s="203"/>
      <c r="AAI13" s="203"/>
      <c r="AAJ13" s="203"/>
      <c r="AAK13" s="203"/>
      <c r="AAL13" s="203"/>
      <c r="AAM13" s="203"/>
      <c r="AAN13" s="203"/>
      <c r="AAO13" s="203"/>
      <c r="AAP13" s="203"/>
      <c r="AAQ13" s="203"/>
      <c r="AAR13" s="203"/>
      <c r="AAS13" s="203"/>
      <c r="AAT13" s="203"/>
      <c r="AAU13" s="203"/>
      <c r="AAV13" s="203"/>
      <c r="AAW13" s="203"/>
      <c r="AAX13" s="203"/>
      <c r="AAY13" s="203"/>
      <c r="AAZ13" s="203"/>
      <c r="ABA13" s="203"/>
      <c r="ABB13" s="203"/>
      <c r="ABC13" s="203"/>
      <c r="ABD13" s="203"/>
      <c r="ABE13" s="203"/>
      <c r="ABF13" s="203"/>
      <c r="ABG13" s="203"/>
      <c r="ABH13" s="203"/>
      <c r="ABI13" s="203"/>
      <c r="ABJ13" s="203"/>
      <c r="ABK13" s="203"/>
      <c r="ABL13" s="203"/>
      <c r="ABM13" s="203"/>
      <c r="ABN13" s="203"/>
      <c r="ABO13" s="203"/>
      <c r="ABP13" s="203"/>
      <c r="ABQ13" s="203"/>
      <c r="ABR13" s="203"/>
      <c r="ABS13" s="203"/>
      <c r="ABT13" s="203"/>
      <c r="ABU13" s="203"/>
      <c r="ABV13" s="203"/>
      <c r="ABW13" s="203"/>
      <c r="ABX13" s="203"/>
      <c r="ABY13" s="203"/>
      <c r="ABZ13" s="203"/>
      <c r="ACA13" s="203"/>
      <c r="ACB13" s="203"/>
      <c r="ACC13" s="203"/>
      <c r="ACD13" s="203"/>
      <c r="ACE13" s="203"/>
      <c r="ACF13" s="203"/>
      <c r="ACG13" s="203"/>
      <c r="ACH13" s="203"/>
      <c r="ACI13" s="203"/>
      <c r="ACJ13" s="203"/>
      <c r="ACK13" s="203"/>
      <c r="ACL13" s="203"/>
      <c r="ACM13" s="203"/>
      <c r="ACN13" s="203"/>
      <c r="ACO13" s="203"/>
      <c r="ACP13" s="203"/>
      <c r="ACQ13" s="203"/>
      <c r="ACR13" s="203"/>
      <c r="ACS13" s="203"/>
      <c r="ACT13" s="203"/>
      <c r="ACU13" s="203"/>
      <c r="ACV13" s="203"/>
      <c r="ACW13" s="203"/>
      <c r="ACX13" s="203"/>
      <c r="ACY13" s="203"/>
      <c r="ACZ13" s="203"/>
      <c r="ADA13" s="203"/>
      <c r="ADB13" s="203"/>
      <c r="ADC13" s="203"/>
      <c r="ADD13" s="203"/>
      <c r="ADE13" s="203"/>
      <c r="ADF13" s="203"/>
      <c r="ADG13" s="203"/>
      <c r="ADH13" s="203"/>
      <c r="ADI13" s="203"/>
      <c r="ADJ13" s="203"/>
      <c r="ADK13" s="203"/>
      <c r="ADL13" s="203"/>
      <c r="ADM13" s="203"/>
      <c r="ADN13" s="203"/>
      <c r="ADO13" s="203"/>
      <c r="ADP13" s="203"/>
      <c r="ADQ13" s="203"/>
      <c r="ADR13" s="203"/>
      <c r="ADS13" s="203"/>
      <c r="ADT13" s="203"/>
      <c r="ADU13" s="203"/>
      <c r="ADV13" s="203"/>
      <c r="ADW13" s="203"/>
      <c r="ADX13" s="203"/>
      <c r="ADY13" s="203"/>
      <c r="ADZ13" s="203"/>
      <c r="AEA13" s="203"/>
      <c r="AEB13" s="203"/>
      <c r="AEC13" s="203"/>
      <c r="AED13" s="203"/>
      <c r="AEE13" s="203"/>
      <c r="AEF13" s="203"/>
      <c r="AEG13" s="203"/>
      <c r="AEH13" s="203"/>
      <c r="AEI13" s="203"/>
      <c r="AEJ13" s="203"/>
      <c r="AEK13" s="203"/>
      <c r="AEL13" s="203"/>
      <c r="AEM13" s="203"/>
      <c r="AEN13" s="203"/>
      <c r="AEO13" s="203"/>
      <c r="AEP13" s="203"/>
      <c r="AEQ13" s="203"/>
      <c r="AER13" s="203"/>
      <c r="AES13" s="203"/>
      <c r="AET13" s="203"/>
      <c r="AEU13" s="203"/>
      <c r="AEV13" s="203"/>
      <c r="AEW13" s="203"/>
      <c r="AEX13" s="203"/>
      <c r="AEY13" s="203"/>
      <c r="AEZ13" s="203"/>
      <c r="AFA13" s="203"/>
      <c r="AFB13" s="203"/>
      <c r="AFC13" s="203"/>
      <c r="AFD13" s="203"/>
      <c r="AFE13" s="203"/>
      <c r="AFF13" s="203"/>
      <c r="AFG13" s="203"/>
      <c r="AFH13" s="203"/>
      <c r="AFI13" s="203"/>
      <c r="AFJ13" s="203"/>
      <c r="AFK13" s="203"/>
      <c r="AFL13" s="203"/>
      <c r="AFM13" s="203"/>
      <c r="AFN13" s="203"/>
      <c r="AFO13" s="203"/>
      <c r="AFP13" s="203"/>
      <c r="AFQ13" s="203"/>
      <c r="AFR13" s="203"/>
      <c r="AFS13" s="203"/>
      <c r="AFT13" s="203"/>
      <c r="AFU13" s="203"/>
      <c r="AFV13" s="203"/>
      <c r="AFW13" s="203"/>
      <c r="AFX13" s="203"/>
      <c r="AFY13" s="203"/>
      <c r="AFZ13" s="203"/>
      <c r="AGA13" s="203"/>
      <c r="AGB13" s="203"/>
      <c r="AGC13" s="203"/>
      <c r="AGD13" s="203"/>
      <c r="AGE13" s="203"/>
      <c r="AGF13" s="203"/>
      <c r="AGG13" s="203"/>
      <c r="AGH13" s="203"/>
      <c r="AGI13" s="203"/>
      <c r="AGJ13" s="203"/>
      <c r="AGK13" s="203"/>
      <c r="AGL13" s="203"/>
      <c r="AGM13" s="203"/>
      <c r="AGN13" s="203"/>
      <c r="AGO13" s="203"/>
      <c r="AGP13" s="203"/>
      <c r="AGQ13" s="203"/>
      <c r="AGR13" s="203"/>
      <c r="AGS13" s="203"/>
      <c r="AGT13" s="203"/>
      <c r="AGU13" s="203"/>
      <c r="AGV13" s="203"/>
      <c r="AGW13" s="203"/>
      <c r="AGX13" s="203"/>
      <c r="AGY13" s="203"/>
      <c r="AGZ13" s="203"/>
      <c r="AHA13" s="203"/>
      <c r="AHB13" s="203"/>
      <c r="AHC13" s="203"/>
      <c r="AHD13" s="203"/>
      <c r="AHE13" s="203"/>
      <c r="AHF13" s="203"/>
      <c r="AHG13" s="203"/>
      <c r="AHH13" s="203"/>
      <c r="AHI13" s="203"/>
      <c r="AHJ13" s="203"/>
      <c r="AHK13" s="203"/>
      <c r="AHL13" s="203"/>
      <c r="AHM13" s="203"/>
      <c r="AHN13" s="203"/>
      <c r="AHO13" s="203"/>
      <c r="AHP13" s="203"/>
      <c r="AHQ13" s="203"/>
      <c r="AHR13" s="203"/>
      <c r="AHS13" s="203"/>
      <c r="AHT13" s="203"/>
      <c r="AHU13" s="203"/>
      <c r="AHV13" s="203"/>
      <c r="AHW13" s="203"/>
      <c r="AHX13" s="203"/>
      <c r="AHY13" s="203"/>
      <c r="AHZ13" s="203"/>
      <c r="AIA13" s="203"/>
      <c r="AIB13" s="203"/>
      <c r="AIC13" s="203"/>
      <c r="AID13" s="203"/>
      <c r="AIE13" s="203"/>
      <c r="AIF13" s="203"/>
      <c r="AIG13" s="203"/>
      <c r="AIH13" s="203"/>
      <c r="AII13" s="203"/>
      <c r="AIJ13" s="203"/>
      <c r="AIK13" s="203"/>
      <c r="AIL13" s="203"/>
      <c r="AIM13" s="203"/>
      <c r="AIN13" s="203"/>
      <c r="AIO13" s="203"/>
      <c r="AIP13" s="203"/>
      <c r="AIQ13" s="203"/>
      <c r="AIR13" s="203"/>
      <c r="AIS13" s="203"/>
      <c r="AIT13" s="203"/>
      <c r="AIU13" s="203"/>
      <c r="AIV13" s="203"/>
      <c r="AIW13" s="203"/>
      <c r="AIX13" s="203"/>
      <c r="AIY13" s="203"/>
      <c r="AIZ13" s="203"/>
      <c r="AJA13" s="203"/>
      <c r="AJB13" s="203"/>
      <c r="AJC13" s="203"/>
      <c r="AJD13" s="203"/>
      <c r="AJE13" s="203"/>
      <c r="AJF13" s="203"/>
      <c r="AJG13" s="203"/>
      <c r="AJH13" s="203"/>
      <c r="AJI13" s="203"/>
      <c r="AJJ13" s="203"/>
      <c r="AJK13" s="203"/>
      <c r="AJL13" s="203"/>
      <c r="AJM13" s="203"/>
      <c r="AJN13" s="203"/>
      <c r="AJO13" s="203"/>
      <c r="AJP13" s="203"/>
      <c r="AJQ13" s="203"/>
      <c r="AJR13" s="203"/>
      <c r="AJS13" s="203"/>
      <c r="AJT13" s="203"/>
      <c r="AJU13" s="203"/>
      <c r="AJV13" s="203"/>
      <c r="AJW13" s="203"/>
      <c r="AJX13" s="203"/>
      <c r="AJY13" s="203"/>
      <c r="AJZ13" s="203"/>
      <c r="AKA13" s="203"/>
      <c r="AKB13" s="203"/>
      <c r="AKC13" s="203"/>
      <c r="AKD13" s="203"/>
      <c r="AKE13" s="203"/>
      <c r="AKF13" s="203"/>
      <c r="AKG13" s="203"/>
      <c r="AKH13" s="203"/>
      <c r="AKI13" s="203"/>
      <c r="AKJ13" s="203"/>
      <c r="AKK13" s="203"/>
      <c r="AKL13" s="203"/>
      <c r="AKM13" s="203"/>
      <c r="AKN13" s="203"/>
      <c r="AKO13" s="203"/>
      <c r="AKP13" s="203"/>
      <c r="AKQ13" s="203"/>
      <c r="AKR13" s="203"/>
      <c r="AKS13" s="203"/>
      <c r="AKT13" s="203"/>
      <c r="AKU13" s="203"/>
      <c r="AKV13" s="203"/>
      <c r="AKW13" s="203"/>
      <c r="AKX13" s="203"/>
      <c r="AKY13" s="203"/>
      <c r="AKZ13" s="203"/>
      <c r="ALA13" s="203"/>
      <c r="ALB13" s="203"/>
      <c r="ALC13" s="203"/>
      <c r="ALD13" s="203"/>
      <c r="ALE13" s="203"/>
      <c r="ALF13" s="203"/>
      <c r="ALG13" s="203"/>
      <c r="ALH13" s="203"/>
      <c r="ALI13" s="203"/>
      <c r="ALJ13" s="203"/>
      <c r="ALK13" s="203"/>
      <c r="ALL13" s="203"/>
      <c r="ALM13" s="203"/>
      <c r="ALN13" s="203"/>
      <c r="ALO13" s="203"/>
      <c r="ALP13" s="203"/>
      <c r="ALQ13" s="203"/>
      <c r="ALR13" s="203"/>
      <c r="ALS13" s="203"/>
      <c r="ALT13" s="203"/>
      <c r="ALU13" s="203"/>
      <c r="ALV13" s="203"/>
      <c r="ALW13" s="203"/>
      <c r="ALX13" s="203"/>
      <c r="ALY13" s="203"/>
      <c r="ALZ13" s="203"/>
      <c r="AMA13" s="203"/>
      <c r="AMB13" s="203"/>
      <c r="AMC13" s="203"/>
      <c r="AMD13" s="203"/>
      <c r="AME13" s="203"/>
      <c r="AMF13" s="203"/>
      <c r="AMG13" s="203"/>
      <c r="AMH13" s="203"/>
      <c r="AMI13" s="203"/>
      <c r="AMJ13" s="203"/>
      <c r="AMK13" s="203"/>
      <c r="AML13" s="203"/>
      <c r="AMM13" s="203"/>
      <c r="AMN13" s="203"/>
      <c r="AMO13" s="203"/>
      <c r="AMP13" s="203"/>
      <c r="AMQ13" s="203"/>
      <c r="AMR13" s="203"/>
      <c r="AMS13" s="203"/>
      <c r="AMT13" s="203"/>
      <c r="AMU13" s="203"/>
      <c r="AMV13" s="203"/>
      <c r="AMW13" s="203"/>
      <c r="AMX13" s="203"/>
      <c r="AMY13" s="203"/>
      <c r="AMZ13" s="203"/>
      <c r="ANA13" s="203"/>
      <c r="ANB13" s="203"/>
      <c r="ANC13" s="203"/>
      <c r="AND13" s="203"/>
      <c r="ANE13" s="203"/>
      <c r="ANF13" s="203"/>
      <c r="ANG13" s="203"/>
      <c r="ANH13" s="203"/>
      <c r="ANI13" s="203"/>
      <c r="ANJ13" s="203"/>
      <c r="ANK13" s="203"/>
      <c r="ANL13" s="203"/>
      <c r="ANM13" s="203"/>
      <c r="ANN13" s="203"/>
      <c r="ANO13" s="203"/>
      <c r="ANP13" s="203"/>
      <c r="ANQ13" s="203"/>
      <c r="ANR13" s="203"/>
      <c r="ANS13" s="203"/>
      <c r="ANT13" s="203"/>
      <c r="ANU13" s="203"/>
      <c r="ANV13" s="203"/>
      <c r="ANW13" s="203"/>
      <c r="ANX13" s="203"/>
      <c r="ANY13" s="203"/>
      <c r="ANZ13" s="203"/>
      <c r="AOA13" s="203"/>
      <c r="AOB13" s="203"/>
      <c r="AOC13" s="203"/>
      <c r="AOD13" s="203"/>
      <c r="AOE13" s="203"/>
      <c r="AOF13" s="203"/>
      <c r="AOG13" s="203"/>
      <c r="AOH13" s="203"/>
      <c r="AOI13" s="203"/>
      <c r="AOJ13" s="203"/>
      <c r="AOK13" s="203"/>
      <c r="AOL13" s="203"/>
      <c r="AOM13" s="203"/>
      <c r="AON13" s="203"/>
      <c r="AOO13" s="203"/>
      <c r="AOP13" s="203"/>
      <c r="AOQ13" s="203"/>
      <c r="AOR13" s="203"/>
      <c r="AOS13" s="203"/>
      <c r="AOT13" s="203"/>
      <c r="AOU13" s="203"/>
      <c r="AOV13" s="203"/>
      <c r="AOW13" s="203"/>
      <c r="AOX13" s="203"/>
      <c r="AOY13" s="203"/>
      <c r="AOZ13" s="203"/>
      <c r="APA13" s="203"/>
      <c r="APB13" s="203"/>
      <c r="APC13" s="203"/>
      <c r="APD13" s="203"/>
      <c r="APE13" s="203"/>
      <c r="APF13" s="203"/>
      <c r="APG13" s="203"/>
      <c r="APH13" s="203"/>
      <c r="API13" s="203"/>
      <c r="APJ13" s="203"/>
      <c r="APK13" s="203"/>
      <c r="APL13" s="203"/>
      <c r="APM13" s="203"/>
      <c r="APN13" s="203"/>
      <c r="APO13" s="203"/>
      <c r="APP13" s="203"/>
      <c r="APQ13" s="203"/>
      <c r="APR13" s="203"/>
      <c r="APS13" s="203"/>
      <c r="APT13" s="203"/>
      <c r="APU13" s="203"/>
      <c r="APV13" s="203"/>
      <c r="APW13" s="203"/>
      <c r="APX13" s="203"/>
      <c r="APY13" s="203"/>
      <c r="APZ13" s="203"/>
      <c r="AQA13" s="203"/>
      <c r="AQB13" s="203"/>
      <c r="AQC13" s="203"/>
      <c r="AQD13" s="203"/>
      <c r="AQE13" s="203"/>
      <c r="AQF13" s="203"/>
      <c r="AQG13" s="203"/>
      <c r="AQH13" s="203"/>
      <c r="AQI13" s="203"/>
      <c r="AQJ13" s="203"/>
      <c r="AQK13" s="203"/>
      <c r="AQL13" s="203"/>
      <c r="AQM13" s="203"/>
      <c r="AQN13" s="203"/>
      <c r="AQO13" s="203"/>
      <c r="AQP13" s="203"/>
      <c r="AQQ13" s="203"/>
      <c r="AQR13" s="203"/>
      <c r="AQS13" s="203"/>
      <c r="AQT13" s="203"/>
      <c r="AQU13" s="203"/>
      <c r="AQV13" s="203"/>
      <c r="AQW13" s="203"/>
      <c r="AQX13" s="203"/>
      <c r="AQY13" s="203"/>
      <c r="AQZ13" s="203"/>
      <c r="ARA13" s="203"/>
      <c r="ARB13" s="203"/>
      <c r="ARC13" s="203"/>
      <c r="ARD13" s="203"/>
      <c r="ARE13" s="203"/>
      <c r="ARF13" s="203"/>
      <c r="ARG13" s="203"/>
      <c r="ARH13" s="203"/>
      <c r="ARI13" s="203"/>
      <c r="ARJ13" s="203"/>
      <c r="ARK13" s="203"/>
      <c r="ARL13" s="203"/>
      <c r="ARM13" s="203"/>
      <c r="ARN13" s="203"/>
      <c r="ARO13" s="203"/>
      <c r="ARP13" s="203"/>
      <c r="ARQ13" s="203"/>
      <c r="ARR13" s="203"/>
      <c r="ARS13" s="203"/>
      <c r="ART13" s="203"/>
      <c r="ARU13" s="203"/>
      <c r="ARV13" s="203"/>
      <c r="ARW13" s="203"/>
      <c r="ARX13" s="203"/>
      <c r="ARY13" s="203"/>
      <c r="ARZ13" s="203"/>
      <c r="ASA13" s="203"/>
      <c r="ASB13" s="203"/>
      <c r="ASC13" s="203"/>
      <c r="ASD13" s="203"/>
      <c r="ASE13" s="203"/>
      <c r="ASF13" s="203"/>
      <c r="ASG13" s="203"/>
      <c r="ASH13" s="203"/>
      <c r="ASI13" s="203"/>
      <c r="ASJ13" s="203"/>
      <c r="ASK13" s="203"/>
      <c r="ASL13" s="203"/>
      <c r="ASM13" s="203"/>
      <c r="ASN13" s="203"/>
      <c r="ASO13" s="203"/>
      <c r="ASP13" s="203"/>
      <c r="ASQ13" s="203"/>
      <c r="ASR13" s="203"/>
      <c r="ASS13" s="203"/>
      <c r="AST13" s="203"/>
      <c r="ASU13" s="203"/>
      <c r="ASV13" s="203"/>
      <c r="ASW13" s="203"/>
      <c r="ASX13" s="203"/>
      <c r="ASY13" s="203"/>
      <c r="ASZ13" s="203"/>
      <c r="ATA13" s="203"/>
      <c r="ATB13" s="203"/>
      <c r="ATC13" s="203"/>
      <c r="ATD13" s="203"/>
      <c r="ATE13" s="203"/>
      <c r="ATF13" s="203"/>
      <c r="ATG13" s="203"/>
      <c r="ATH13" s="203"/>
      <c r="ATI13" s="203"/>
      <c r="ATJ13" s="203"/>
      <c r="ATK13" s="203"/>
      <c r="ATL13" s="203"/>
      <c r="ATM13" s="203"/>
      <c r="ATN13" s="203"/>
      <c r="ATO13" s="203"/>
      <c r="ATP13" s="203"/>
      <c r="ATQ13" s="203"/>
      <c r="ATR13" s="203"/>
      <c r="ATS13" s="203"/>
      <c r="ATT13" s="203"/>
      <c r="ATU13" s="203"/>
      <c r="ATV13" s="203"/>
      <c r="ATW13" s="203"/>
      <c r="ATX13" s="203"/>
      <c r="ATY13" s="203"/>
      <c r="ATZ13" s="203"/>
      <c r="AUA13" s="203"/>
      <c r="AUB13" s="203"/>
      <c r="AUC13" s="203"/>
      <c r="AUD13" s="203"/>
      <c r="AUE13" s="203"/>
      <c r="AUF13" s="203"/>
      <c r="AUG13" s="203"/>
      <c r="AUH13" s="203"/>
      <c r="AUI13" s="203"/>
      <c r="AUJ13" s="203"/>
      <c r="AUK13" s="203"/>
      <c r="AUL13" s="203"/>
      <c r="AUM13" s="203"/>
      <c r="AUN13" s="203"/>
      <c r="AUO13" s="203"/>
      <c r="AUP13" s="203"/>
      <c r="AUQ13" s="203"/>
      <c r="AUR13" s="203"/>
      <c r="AUS13" s="203"/>
      <c r="AUT13" s="203"/>
      <c r="AUU13" s="203"/>
      <c r="AUV13" s="203"/>
      <c r="AUW13" s="203"/>
      <c r="AUX13" s="203"/>
      <c r="AUY13" s="203"/>
      <c r="AUZ13" s="203"/>
      <c r="AVA13" s="203"/>
      <c r="AVB13" s="203"/>
      <c r="AVC13" s="203"/>
      <c r="AVD13" s="203"/>
      <c r="AVE13" s="203"/>
      <c r="AVF13" s="203"/>
      <c r="AVG13" s="203"/>
      <c r="AVH13" s="203"/>
      <c r="AVI13" s="203"/>
      <c r="AVJ13" s="203"/>
      <c r="AVK13" s="203"/>
      <c r="AVL13" s="203"/>
      <c r="AVM13" s="203"/>
      <c r="AVN13" s="203"/>
      <c r="AVO13" s="203"/>
      <c r="AVP13" s="203"/>
      <c r="AVQ13" s="203"/>
      <c r="AVR13" s="203"/>
      <c r="AVS13" s="203"/>
      <c r="AVT13" s="203"/>
      <c r="AVU13" s="203"/>
      <c r="AVV13" s="203"/>
      <c r="AVW13" s="203"/>
      <c r="AVX13" s="203"/>
      <c r="AVY13" s="203"/>
      <c r="AVZ13" s="203"/>
      <c r="AWA13" s="203"/>
      <c r="AWB13" s="203"/>
      <c r="AWC13" s="203"/>
      <c r="AWD13" s="203"/>
      <c r="AWE13" s="203"/>
      <c r="AWF13" s="203"/>
      <c r="AWG13" s="203"/>
      <c r="AWH13" s="203"/>
      <c r="AWI13" s="203"/>
      <c r="AWJ13" s="203"/>
      <c r="AWK13" s="203"/>
      <c r="AWL13" s="203"/>
      <c r="AWM13" s="203"/>
      <c r="AWN13" s="203"/>
      <c r="AWO13" s="203"/>
      <c r="AWP13" s="203"/>
      <c r="AWQ13" s="203"/>
      <c r="AWR13" s="203"/>
      <c r="AWS13" s="203"/>
      <c r="AWT13" s="203"/>
      <c r="AWU13" s="203"/>
      <c r="AWV13" s="203"/>
      <c r="AWW13" s="203"/>
      <c r="AWX13" s="203"/>
      <c r="AWY13" s="203"/>
      <c r="AWZ13" s="203"/>
      <c r="AXA13" s="203"/>
      <c r="AXB13" s="203"/>
      <c r="AXC13" s="203"/>
      <c r="AXD13" s="203"/>
      <c r="AXE13" s="203"/>
      <c r="AXF13" s="203"/>
      <c r="AXG13" s="203"/>
      <c r="AXH13" s="203"/>
      <c r="AXI13" s="203"/>
      <c r="AXJ13" s="203"/>
      <c r="AXK13" s="203"/>
      <c r="AXL13" s="203"/>
      <c r="AXM13" s="203"/>
      <c r="AXN13" s="203"/>
      <c r="AXO13" s="203"/>
      <c r="AXP13" s="203"/>
      <c r="AXQ13" s="203"/>
      <c r="AXR13" s="203"/>
      <c r="AXS13" s="203"/>
      <c r="AXT13" s="203"/>
      <c r="AXU13" s="203"/>
      <c r="AXV13" s="203"/>
      <c r="AXW13" s="203"/>
      <c r="AXX13" s="203"/>
      <c r="AXY13" s="203"/>
      <c r="AXZ13" s="203"/>
      <c r="AYA13" s="203"/>
      <c r="AYB13" s="203"/>
      <c r="AYC13" s="203"/>
      <c r="AYD13" s="203"/>
      <c r="AYE13" s="203"/>
      <c r="AYF13" s="203"/>
      <c r="AYG13" s="203"/>
      <c r="AYH13" s="203"/>
      <c r="AYI13" s="203"/>
      <c r="AYJ13" s="203"/>
    </row>
    <row r="14" spans="1:1336" s="183" customFormat="1" ht="14.25">
      <c r="A14" s="216"/>
      <c r="C14" s="353"/>
      <c r="D14" s="236"/>
      <c r="E14" s="237"/>
      <c r="F14" s="238"/>
      <c r="G14" s="238"/>
      <c r="H14" s="239"/>
      <c r="I14" s="310"/>
      <c r="J14" s="238"/>
      <c r="K14" s="239"/>
      <c r="L14" s="239"/>
      <c r="M14" s="239"/>
      <c r="N14" s="372">
        <f t="shared" si="6"/>
        <v>0</v>
      </c>
      <c r="O14" s="313"/>
      <c r="P14" s="313"/>
      <c r="Q14" s="317"/>
      <c r="R14" s="313"/>
      <c r="S14" s="375">
        <f t="shared" si="0"/>
        <v>0</v>
      </c>
      <c r="T14" s="315"/>
      <c r="U14" s="317"/>
      <c r="V14" s="315"/>
      <c r="W14" s="315"/>
      <c r="X14" s="315"/>
      <c r="Y14" s="375">
        <f t="shared" si="13"/>
        <v>0</v>
      </c>
      <c r="Z14" s="184"/>
      <c r="AA14" s="372">
        <f t="shared" si="7"/>
        <v>0</v>
      </c>
      <c r="AB14" s="317"/>
      <c r="AC14" s="375">
        <f t="shared" si="14"/>
        <v>0</v>
      </c>
      <c r="AD14" s="320"/>
      <c r="AE14" s="320"/>
      <c r="AF14" s="320"/>
      <c r="AG14" s="320"/>
      <c r="AH14" s="320"/>
      <c r="AI14" s="320"/>
      <c r="AJ14" s="320"/>
      <c r="AK14" s="329"/>
      <c r="AL14" s="216"/>
      <c r="AN14" s="203"/>
      <c r="AO14" s="203"/>
      <c r="AP14" s="203"/>
      <c r="AQ14" s="203"/>
      <c r="AR14" s="203"/>
      <c r="AS14" s="203"/>
      <c r="AT14" s="203"/>
      <c r="AU14" s="203"/>
      <c r="AV14" s="203"/>
      <c r="AW14" s="206">
        <f t="shared" si="9"/>
        <v>0</v>
      </c>
      <c r="AX14" s="207">
        <f t="shared" si="2"/>
        <v>0</v>
      </c>
      <c r="AY14" s="205">
        <f t="shared" si="3"/>
        <v>0</v>
      </c>
      <c r="AZ14" s="205">
        <f t="shared" si="10"/>
        <v>0</v>
      </c>
      <c r="BA14" s="207">
        <f t="shared" si="11"/>
        <v>0</v>
      </c>
      <c r="BB14" s="207">
        <f t="shared" si="12"/>
        <v>0</v>
      </c>
      <c r="BC14" s="205">
        <f t="shared" si="4"/>
        <v>0</v>
      </c>
      <c r="BD14" s="205">
        <f t="shared" si="5"/>
        <v>0</v>
      </c>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c r="IV14" s="203"/>
      <c r="IW14" s="203"/>
      <c r="IX14" s="203"/>
      <c r="IY14" s="203"/>
      <c r="IZ14" s="203"/>
      <c r="JA14" s="203"/>
      <c r="JB14" s="203"/>
      <c r="JC14" s="203"/>
      <c r="JD14" s="203"/>
      <c r="JE14" s="203"/>
      <c r="JF14" s="203"/>
      <c r="JG14" s="203"/>
      <c r="JH14" s="203"/>
      <c r="JI14" s="203"/>
      <c r="JJ14" s="203"/>
      <c r="JK14" s="203"/>
      <c r="JL14" s="203"/>
      <c r="JM14" s="203"/>
      <c r="JN14" s="203"/>
      <c r="JO14" s="203"/>
      <c r="JP14" s="203"/>
      <c r="JQ14" s="203"/>
      <c r="JR14" s="203"/>
      <c r="JS14" s="203"/>
      <c r="JT14" s="203"/>
      <c r="JU14" s="203"/>
      <c r="JV14" s="203"/>
      <c r="JW14" s="203"/>
      <c r="JX14" s="203"/>
      <c r="JY14" s="203"/>
      <c r="JZ14" s="203"/>
      <c r="KA14" s="203"/>
      <c r="KB14" s="203"/>
      <c r="KC14" s="203"/>
      <c r="KD14" s="203"/>
      <c r="KE14" s="203"/>
      <c r="KF14" s="203"/>
      <c r="KG14" s="203"/>
      <c r="KH14" s="203"/>
      <c r="KI14" s="203"/>
      <c r="KJ14" s="203"/>
      <c r="KK14" s="203"/>
      <c r="KL14" s="203"/>
      <c r="KM14" s="203"/>
      <c r="KN14" s="203"/>
      <c r="KO14" s="203"/>
      <c r="KP14" s="203"/>
      <c r="KQ14" s="203"/>
      <c r="KR14" s="203"/>
      <c r="KS14" s="203"/>
      <c r="KT14" s="203"/>
      <c r="KU14" s="203"/>
      <c r="KV14" s="203"/>
      <c r="KW14" s="203"/>
      <c r="KX14" s="203"/>
      <c r="KY14" s="203"/>
      <c r="KZ14" s="203"/>
      <c r="LA14" s="203"/>
      <c r="LB14" s="203"/>
      <c r="LC14" s="203"/>
      <c r="LD14" s="203"/>
      <c r="LE14" s="203"/>
      <c r="LF14" s="203"/>
      <c r="LG14" s="203"/>
      <c r="LH14" s="203"/>
      <c r="LI14" s="203"/>
      <c r="LJ14" s="203"/>
      <c r="LK14" s="203"/>
      <c r="LL14" s="203"/>
      <c r="LM14" s="203"/>
      <c r="LN14" s="203"/>
      <c r="LO14" s="203"/>
      <c r="LP14" s="203"/>
      <c r="LQ14" s="203"/>
      <c r="LR14" s="203"/>
      <c r="LS14" s="203"/>
      <c r="LT14" s="203"/>
      <c r="LU14" s="203"/>
      <c r="LV14" s="203"/>
      <c r="LW14" s="203"/>
      <c r="LX14" s="203"/>
      <c r="LY14" s="203"/>
      <c r="LZ14" s="203"/>
      <c r="MA14" s="203"/>
      <c r="MB14" s="203"/>
      <c r="MC14" s="203"/>
      <c r="MD14" s="203"/>
      <c r="ME14" s="203"/>
      <c r="MF14" s="203"/>
      <c r="MG14" s="203"/>
      <c r="MH14" s="203"/>
      <c r="MI14" s="203"/>
      <c r="MJ14" s="203"/>
      <c r="MK14" s="203"/>
      <c r="ML14" s="203"/>
      <c r="MM14" s="203"/>
      <c r="MN14" s="203"/>
      <c r="MO14" s="203"/>
      <c r="MP14" s="203"/>
      <c r="MQ14" s="203"/>
      <c r="MR14" s="203"/>
      <c r="MS14" s="203"/>
      <c r="MT14" s="203"/>
      <c r="MU14" s="203"/>
      <c r="MV14" s="203"/>
      <c r="MW14" s="203"/>
      <c r="MX14" s="203"/>
      <c r="MY14" s="203"/>
      <c r="MZ14" s="203"/>
      <c r="NA14" s="203"/>
      <c r="NB14" s="203"/>
      <c r="NC14" s="203"/>
      <c r="ND14" s="203"/>
      <c r="NE14" s="203"/>
      <c r="NF14" s="203"/>
      <c r="NG14" s="203"/>
      <c r="NH14" s="203"/>
      <c r="NI14" s="203"/>
      <c r="NJ14" s="203"/>
      <c r="NK14" s="203"/>
      <c r="NL14" s="203"/>
      <c r="NM14" s="203"/>
      <c r="NN14" s="203"/>
      <c r="NO14" s="203"/>
      <c r="NP14" s="203"/>
      <c r="NQ14" s="203"/>
      <c r="NR14" s="203"/>
      <c r="NS14" s="203"/>
      <c r="NT14" s="203"/>
      <c r="NU14" s="203"/>
      <c r="NV14" s="203"/>
      <c r="NW14" s="203"/>
      <c r="NX14" s="203"/>
      <c r="NY14" s="203"/>
      <c r="NZ14" s="203"/>
      <c r="OA14" s="203"/>
      <c r="OB14" s="203"/>
      <c r="OC14" s="203"/>
      <c r="OD14" s="203"/>
      <c r="OE14" s="203"/>
      <c r="OF14" s="203"/>
      <c r="OG14" s="203"/>
      <c r="OH14" s="203"/>
      <c r="OI14" s="203"/>
      <c r="OJ14" s="203"/>
      <c r="OK14" s="203"/>
      <c r="OL14" s="203"/>
      <c r="OM14" s="203"/>
      <c r="ON14" s="203"/>
      <c r="OO14" s="203"/>
      <c r="OP14" s="203"/>
      <c r="OQ14" s="203"/>
      <c r="OR14" s="203"/>
      <c r="OS14" s="203"/>
      <c r="OT14" s="203"/>
      <c r="OU14" s="203"/>
      <c r="OV14" s="203"/>
      <c r="OW14" s="203"/>
      <c r="OX14" s="203"/>
      <c r="OY14" s="203"/>
      <c r="OZ14" s="203"/>
      <c r="PA14" s="203"/>
      <c r="PB14" s="203"/>
      <c r="PC14" s="203"/>
      <c r="PD14" s="203"/>
      <c r="PE14" s="203"/>
      <c r="PF14" s="203"/>
      <c r="PG14" s="203"/>
      <c r="PH14" s="203"/>
      <c r="PI14" s="203"/>
      <c r="PJ14" s="203"/>
      <c r="PK14" s="203"/>
      <c r="PL14" s="203"/>
      <c r="PM14" s="203"/>
      <c r="PN14" s="203"/>
      <c r="PO14" s="203"/>
      <c r="PP14" s="203"/>
      <c r="PQ14" s="203"/>
      <c r="PR14" s="203"/>
      <c r="PS14" s="203"/>
      <c r="PT14" s="203"/>
      <c r="PU14" s="203"/>
      <c r="PV14" s="203"/>
      <c r="PW14" s="203"/>
      <c r="PX14" s="203"/>
      <c r="PY14" s="203"/>
      <c r="PZ14" s="203"/>
      <c r="QA14" s="203"/>
      <c r="QB14" s="203"/>
      <c r="QC14" s="203"/>
      <c r="QD14" s="203"/>
      <c r="QE14" s="203"/>
      <c r="QF14" s="203"/>
      <c r="QG14" s="203"/>
      <c r="QH14" s="203"/>
      <c r="QI14" s="203"/>
      <c r="QJ14" s="203"/>
      <c r="QK14" s="203"/>
      <c r="QL14" s="203"/>
      <c r="QM14" s="203"/>
      <c r="QN14" s="203"/>
      <c r="QO14" s="203"/>
      <c r="QP14" s="203"/>
      <c r="QQ14" s="203"/>
      <c r="QR14" s="203"/>
      <c r="QS14" s="203"/>
      <c r="QT14" s="203"/>
      <c r="QU14" s="203"/>
      <c r="QV14" s="203"/>
      <c r="QW14" s="203"/>
      <c r="QX14" s="203"/>
      <c r="QY14" s="203"/>
      <c r="QZ14" s="203"/>
      <c r="RA14" s="203"/>
      <c r="RB14" s="203"/>
      <c r="RC14" s="203"/>
      <c r="RD14" s="203"/>
      <c r="RE14" s="203"/>
      <c r="RF14" s="203"/>
      <c r="RG14" s="203"/>
      <c r="RH14" s="203"/>
      <c r="RI14" s="203"/>
      <c r="RJ14" s="203"/>
      <c r="RK14" s="203"/>
      <c r="RL14" s="203"/>
      <c r="RM14" s="203"/>
      <c r="RN14" s="203"/>
      <c r="RO14" s="203"/>
      <c r="RP14" s="203"/>
      <c r="RQ14" s="203"/>
      <c r="RR14" s="203"/>
      <c r="RS14" s="203"/>
      <c r="RT14" s="203"/>
      <c r="RU14" s="203"/>
      <c r="RV14" s="203"/>
      <c r="RW14" s="203"/>
      <c r="RX14" s="203"/>
      <c r="RY14" s="203"/>
      <c r="RZ14" s="203"/>
      <c r="SA14" s="203"/>
      <c r="SB14" s="203"/>
      <c r="SC14" s="203"/>
      <c r="SD14" s="203"/>
      <c r="SE14" s="203"/>
      <c r="SF14" s="203"/>
      <c r="SG14" s="203"/>
      <c r="SH14" s="203"/>
      <c r="SI14" s="203"/>
      <c r="SJ14" s="203"/>
      <c r="SK14" s="203"/>
      <c r="SL14" s="203"/>
      <c r="SM14" s="203"/>
      <c r="SN14" s="203"/>
      <c r="SO14" s="203"/>
      <c r="SP14" s="203"/>
      <c r="SQ14" s="203"/>
      <c r="SR14" s="203"/>
      <c r="SS14" s="203"/>
      <c r="ST14" s="203"/>
      <c r="SU14" s="203"/>
      <c r="SV14" s="203"/>
      <c r="SW14" s="203"/>
      <c r="SX14" s="203"/>
      <c r="SY14" s="203"/>
      <c r="SZ14" s="203"/>
      <c r="TA14" s="203"/>
      <c r="TB14" s="203"/>
      <c r="TC14" s="203"/>
      <c r="TD14" s="203"/>
      <c r="TE14" s="203"/>
      <c r="TF14" s="203"/>
      <c r="TG14" s="203"/>
      <c r="TH14" s="203"/>
      <c r="TI14" s="203"/>
      <c r="TJ14" s="203"/>
      <c r="TK14" s="203"/>
      <c r="TL14" s="203"/>
      <c r="TM14" s="203"/>
      <c r="TN14" s="203"/>
      <c r="TO14" s="203"/>
      <c r="TP14" s="203"/>
      <c r="TQ14" s="203"/>
      <c r="TR14" s="203"/>
      <c r="TS14" s="203"/>
      <c r="TT14" s="203"/>
      <c r="TU14" s="203"/>
      <c r="TV14" s="203"/>
      <c r="TW14" s="203"/>
      <c r="TX14" s="203"/>
      <c r="TY14" s="203"/>
      <c r="TZ14" s="203"/>
      <c r="UA14" s="203"/>
      <c r="UB14" s="203"/>
      <c r="UC14" s="203"/>
      <c r="UD14" s="203"/>
      <c r="UE14" s="203"/>
      <c r="UF14" s="203"/>
      <c r="UG14" s="203"/>
      <c r="UH14" s="203"/>
      <c r="UI14" s="203"/>
      <c r="UJ14" s="203"/>
      <c r="UK14" s="203"/>
      <c r="UL14" s="203"/>
      <c r="UM14" s="203"/>
      <c r="UN14" s="203"/>
      <c r="UO14" s="203"/>
      <c r="UP14" s="203"/>
      <c r="UQ14" s="203"/>
      <c r="UR14" s="203"/>
      <c r="US14" s="203"/>
      <c r="UT14" s="203"/>
      <c r="UU14" s="203"/>
      <c r="UV14" s="203"/>
      <c r="UW14" s="203"/>
      <c r="UX14" s="203"/>
      <c r="UY14" s="203"/>
      <c r="UZ14" s="203"/>
      <c r="VA14" s="203"/>
      <c r="VB14" s="203"/>
      <c r="VC14" s="203"/>
      <c r="VD14" s="203"/>
      <c r="VE14" s="203"/>
      <c r="VF14" s="203"/>
      <c r="VG14" s="203"/>
      <c r="VH14" s="203"/>
      <c r="VI14" s="203"/>
      <c r="VJ14" s="203"/>
      <c r="VK14" s="203"/>
      <c r="VL14" s="203"/>
      <c r="VM14" s="203"/>
      <c r="VN14" s="203"/>
      <c r="VO14" s="203"/>
      <c r="VP14" s="203"/>
      <c r="VQ14" s="203"/>
      <c r="VR14" s="203"/>
      <c r="VS14" s="203"/>
      <c r="VT14" s="203"/>
      <c r="VU14" s="203"/>
      <c r="VV14" s="203"/>
      <c r="VW14" s="203"/>
      <c r="VX14" s="203"/>
      <c r="VY14" s="203"/>
      <c r="VZ14" s="203"/>
      <c r="WA14" s="203"/>
      <c r="WB14" s="203"/>
      <c r="WC14" s="203"/>
      <c r="WD14" s="203"/>
      <c r="WE14" s="203"/>
      <c r="WF14" s="203"/>
      <c r="WG14" s="203"/>
      <c r="WH14" s="203"/>
      <c r="WI14" s="203"/>
      <c r="WJ14" s="203"/>
      <c r="WK14" s="203"/>
      <c r="WL14" s="203"/>
      <c r="WM14" s="203"/>
      <c r="WN14" s="203"/>
      <c r="WO14" s="203"/>
      <c r="WP14" s="203"/>
      <c r="WQ14" s="203"/>
      <c r="WR14" s="203"/>
      <c r="WS14" s="203"/>
      <c r="WT14" s="203"/>
      <c r="WU14" s="203"/>
      <c r="WV14" s="203"/>
      <c r="WW14" s="203"/>
      <c r="WX14" s="203"/>
      <c r="WY14" s="203"/>
      <c r="WZ14" s="203"/>
      <c r="XA14" s="203"/>
      <c r="XB14" s="203"/>
      <c r="XC14" s="203"/>
      <c r="XD14" s="203"/>
      <c r="XE14" s="203"/>
      <c r="XF14" s="203"/>
      <c r="XG14" s="203"/>
      <c r="XH14" s="203"/>
      <c r="XI14" s="203"/>
      <c r="XJ14" s="203"/>
      <c r="XK14" s="203"/>
      <c r="XL14" s="203"/>
      <c r="XM14" s="203"/>
      <c r="XN14" s="203"/>
      <c r="XO14" s="203"/>
      <c r="XP14" s="203"/>
      <c r="XQ14" s="203"/>
      <c r="XR14" s="203"/>
      <c r="XS14" s="203"/>
      <c r="XT14" s="203"/>
      <c r="XU14" s="203"/>
      <c r="XV14" s="203"/>
      <c r="XW14" s="203"/>
      <c r="XX14" s="203"/>
      <c r="XY14" s="203"/>
      <c r="XZ14" s="203"/>
      <c r="YA14" s="203"/>
      <c r="YB14" s="203"/>
      <c r="YC14" s="203"/>
      <c r="YD14" s="203"/>
      <c r="YE14" s="203"/>
      <c r="YF14" s="203"/>
      <c r="YG14" s="203"/>
      <c r="YH14" s="203"/>
      <c r="YI14" s="203"/>
      <c r="YJ14" s="203"/>
      <c r="YK14" s="203"/>
      <c r="YL14" s="203"/>
      <c r="YM14" s="203"/>
      <c r="YN14" s="203"/>
      <c r="YO14" s="203"/>
      <c r="YP14" s="203"/>
      <c r="YQ14" s="203"/>
      <c r="YR14" s="203"/>
      <c r="YS14" s="203"/>
      <c r="YT14" s="203"/>
      <c r="YU14" s="203"/>
      <c r="YV14" s="203"/>
      <c r="YW14" s="203"/>
      <c r="YX14" s="203"/>
      <c r="YY14" s="203"/>
      <c r="YZ14" s="203"/>
      <c r="ZA14" s="203"/>
      <c r="ZB14" s="203"/>
      <c r="ZC14" s="203"/>
      <c r="ZD14" s="203"/>
      <c r="ZE14" s="203"/>
      <c r="ZF14" s="203"/>
      <c r="ZG14" s="203"/>
      <c r="ZH14" s="203"/>
      <c r="ZI14" s="203"/>
      <c r="ZJ14" s="203"/>
      <c r="ZK14" s="203"/>
      <c r="ZL14" s="203"/>
      <c r="ZM14" s="203"/>
      <c r="ZN14" s="203"/>
      <c r="ZO14" s="203"/>
      <c r="ZP14" s="203"/>
      <c r="ZQ14" s="203"/>
      <c r="ZR14" s="203"/>
      <c r="ZS14" s="203"/>
      <c r="ZT14" s="203"/>
      <c r="ZU14" s="203"/>
      <c r="ZV14" s="203"/>
      <c r="ZW14" s="203"/>
      <c r="ZX14" s="203"/>
      <c r="ZY14" s="203"/>
      <c r="ZZ14" s="203"/>
      <c r="AAA14" s="203"/>
      <c r="AAB14" s="203"/>
      <c r="AAC14" s="203"/>
      <c r="AAD14" s="203"/>
      <c r="AAE14" s="203"/>
      <c r="AAF14" s="203"/>
      <c r="AAG14" s="203"/>
      <c r="AAH14" s="203"/>
      <c r="AAI14" s="203"/>
      <c r="AAJ14" s="203"/>
      <c r="AAK14" s="203"/>
      <c r="AAL14" s="203"/>
      <c r="AAM14" s="203"/>
      <c r="AAN14" s="203"/>
      <c r="AAO14" s="203"/>
      <c r="AAP14" s="203"/>
      <c r="AAQ14" s="203"/>
      <c r="AAR14" s="203"/>
      <c r="AAS14" s="203"/>
      <c r="AAT14" s="203"/>
      <c r="AAU14" s="203"/>
      <c r="AAV14" s="203"/>
      <c r="AAW14" s="203"/>
      <c r="AAX14" s="203"/>
      <c r="AAY14" s="203"/>
      <c r="AAZ14" s="203"/>
      <c r="ABA14" s="203"/>
      <c r="ABB14" s="203"/>
      <c r="ABC14" s="203"/>
      <c r="ABD14" s="203"/>
      <c r="ABE14" s="203"/>
      <c r="ABF14" s="203"/>
      <c r="ABG14" s="203"/>
      <c r="ABH14" s="203"/>
      <c r="ABI14" s="203"/>
      <c r="ABJ14" s="203"/>
      <c r="ABK14" s="203"/>
      <c r="ABL14" s="203"/>
      <c r="ABM14" s="203"/>
      <c r="ABN14" s="203"/>
      <c r="ABO14" s="203"/>
      <c r="ABP14" s="203"/>
      <c r="ABQ14" s="203"/>
      <c r="ABR14" s="203"/>
      <c r="ABS14" s="203"/>
      <c r="ABT14" s="203"/>
      <c r="ABU14" s="203"/>
      <c r="ABV14" s="203"/>
      <c r="ABW14" s="203"/>
      <c r="ABX14" s="203"/>
      <c r="ABY14" s="203"/>
      <c r="ABZ14" s="203"/>
      <c r="ACA14" s="203"/>
      <c r="ACB14" s="203"/>
      <c r="ACC14" s="203"/>
      <c r="ACD14" s="203"/>
      <c r="ACE14" s="203"/>
      <c r="ACF14" s="203"/>
      <c r="ACG14" s="203"/>
      <c r="ACH14" s="203"/>
      <c r="ACI14" s="203"/>
      <c r="ACJ14" s="203"/>
      <c r="ACK14" s="203"/>
      <c r="ACL14" s="203"/>
      <c r="ACM14" s="203"/>
      <c r="ACN14" s="203"/>
      <c r="ACO14" s="203"/>
      <c r="ACP14" s="203"/>
      <c r="ACQ14" s="203"/>
      <c r="ACR14" s="203"/>
      <c r="ACS14" s="203"/>
      <c r="ACT14" s="203"/>
      <c r="ACU14" s="203"/>
      <c r="ACV14" s="203"/>
      <c r="ACW14" s="203"/>
      <c r="ACX14" s="203"/>
      <c r="ACY14" s="203"/>
      <c r="ACZ14" s="203"/>
      <c r="ADA14" s="203"/>
      <c r="ADB14" s="203"/>
      <c r="ADC14" s="203"/>
      <c r="ADD14" s="203"/>
      <c r="ADE14" s="203"/>
      <c r="ADF14" s="203"/>
      <c r="ADG14" s="203"/>
      <c r="ADH14" s="203"/>
      <c r="ADI14" s="203"/>
      <c r="ADJ14" s="203"/>
      <c r="ADK14" s="203"/>
      <c r="ADL14" s="203"/>
      <c r="ADM14" s="203"/>
      <c r="ADN14" s="203"/>
      <c r="ADO14" s="203"/>
      <c r="ADP14" s="203"/>
      <c r="ADQ14" s="203"/>
      <c r="ADR14" s="203"/>
      <c r="ADS14" s="203"/>
      <c r="ADT14" s="203"/>
      <c r="ADU14" s="203"/>
      <c r="ADV14" s="203"/>
      <c r="ADW14" s="203"/>
      <c r="ADX14" s="203"/>
      <c r="ADY14" s="203"/>
      <c r="ADZ14" s="203"/>
      <c r="AEA14" s="203"/>
      <c r="AEB14" s="203"/>
      <c r="AEC14" s="203"/>
      <c r="AED14" s="203"/>
      <c r="AEE14" s="203"/>
      <c r="AEF14" s="203"/>
      <c r="AEG14" s="203"/>
      <c r="AEH14" s="203"/>
      <c r="AEI14" s="203"/>
      <c r="AEJ14" s="203"/>
      <c r="AEK14" s="203"/>
      <c r="AEL14" s="203"/>
      <c r="AEM14" s="203"/>
      <c r="AEN14" s="203"/>
      <c r="AEO14" s="203"/>
      <c r="AEP14" s="203"/>
      <c r="AEQ14" s="203"/>
      <c r="AER14" s="203"/>
      <c r="AES14" s="203"/>
      <c r="AET14" s="203"/>
      <c r="AEU14" s="203"/>
      <c r="AEV14" s="203"/>
      <c r="AEW14" s="203"/>
      <c r="AEX14" s="203"/>
      <c r="AEY14" s="203"/>
      <c r="AEZ14" s="203"/>
      <c r="AFA14" s="203"/>
      <c r="AFB14" s="203"/>
      <c r="AFC14" s="203"/>
      <c r="AFD14" s="203"/>
      <c r="AFE14" s="203"/>
      <c r="AFF14" s="203"/>
      <c r="AFG14" s="203"/>
      <c r="AFH14" s="203"/>
      <c r="AFI14" s="203"/>
      <c r="AFJ14" s="203"/>
      <c r="AFK14" s="203"/>
      <c r="AFL14" s="203"/>
      <c r="AFM14" s="203"/>
      <c r="AFN14" s="203"/>
      <c r="AFO14" s="203"/>
      <c r="AFP14" s="203"/>
      <c r="AFQ14" s="203"/>
      <c r="AFR14" s="203"/>
      <c r="AFS14" s="203"/>
      <c r="AFT14" s="203"/>
      <c r="AFU14" s="203"/>
      <c r="AFV14" s="203"/>
      <c r="AFW14" s="203"/>
      <c r="AFX14" s="203"/>
      <c r="AFY14" s="203"/>
      <c r="AFZ14" s="203"/>
      <c r="AGA14" s="203"/>
      <c r="AGB14" s="203"/>
      <c r="AGC14" s="203"/>
      <c r="AGD14" s="203"/>
      <c r="AGE14" s="203"/>
      <c r="AGF14" s="203"/>
      <c r="AGG14" s="203"/>
      <c r="AGH14" s="203"/>
      <c r="AGI14" s="203"/>
      <c r="AGJ14" s="203"/>
      <c r="AGK14" s="203"/>
      <c r="AGL14" s="203"/>
      <c r="AGM14" s="203"/>
      <c r="AGN14" s="203"/>
      <c r="AGO14" s="203"/>
      <c r="AGP14" s="203"/>
      <c r="AGQ14" s="203"/>
      <c r="AGR14" s="203"/>
      <c r="AGS14" s="203"/>
      <c r="AGT14" s="203"/>
      <c r="AGU14" s="203"/>
      <c r="AGV14" s="203"/>
      <c r="AGW14" s="203"/>
      <c r="AGX14" s="203"/>
      <c r="AGY14" s="203"/>
      <c r="AGZ14" s="203"/>
      <c r="AHA14" s="203"/>
      <c r="AHB14" s="203"/>
      <c r="AHC14" s="203"/>
      <c r="AHD14" s="203"/>
      <c r="AHE14" s="203"/>
      <c r="AHF14" s="203"/>
      <c r="AHG14" s="203"/>
      <c r="AHH14" s="203"/>
      <c r="AHI14" s="203"/>
      <c r="AHJ14" s="203"/>
      <c r="AHK14" s="203"/>
      <c r="AHL14" s="203"/>
      <c r="AHM14" s="203"/>
      <c r="AHN14" s="203"/>
      <c r="AHO14" s="203"/>
      <c r="AHP14" s="203"/>
      <c r="AHQ14" s="203"/>
      <c r="AHR14" s="203"/>
      <c r="AHS14" s="203"/>
      <c r="AHT14" s="203"/>
      <c r="AHU14" s="203"/>
      <c r="AHV14" s="203"/>
      <c r="AHW14" s="203"/>
      <c r="AHX14" s="203"/>
      <c r="AHY14" s="203"/>
      <c r="AHZ14" s="203"/>
      <c r="AIA14" s="203"/>
      <c r="AIB14" s="203"/>
      <c r="AIC14" s="203"/>
      <c r="AID14" s="203"/>
      <c r="AIE14" s="203"/>
      <c r="AIF14" s="203"/>
      <c r="AIG14" s="203"/>
      <c r="AIH14" s="203"/>
      <c r="AII14" s="203"/>
      <c r="AIJ14" s="203"/>
      <c r="AIK14" s="203"/>
      <c r="AIL14" s="203"/>
      <c r="AIM14" s="203"/>
      <c r="AIN14" s="203"/>
      <c r="AIO14" s="203"/>
      <c r="AIP14" s="203"/>
      <c r="AIQ14" s="203"/>
      <c r="AIR14" s="203"/>
      <c r="AIS14" s="203"/>
      <c r="AIT14" s="203"/>
      <c r="AIU14" s="203"/>
      <c r="AIV14" s="203"/>
      <c r="AIW14" s="203"/>
      <c r="AIX14" s="203"/>
      <c r="AIY14" s="203"/>
      <c r="AIZ14" s="203"/>
      <c r="AJA14" s="203"/>
      <c r="AJB14" s="203"/>
      <c r="AJC14" s="203"/>
      <c r="AJD14" s="203"/>
      <c r="AJE14" s="203"/>
      <c r="AJF14" s="203"/>
      <c r="AJG14" s="203"/>
      <c r="AJH14" s="203"/>
      <c r="AJI14" s="203"/>
      <c r="AJJ14" s="203"/>
      <c r="AJK14" s="203"/>
      <c r="AJL14" s="203"/>
      <c r="AJM14" s="203"/>
      <c r="AJN14" s="203"/>
      <c r="AJO14" s="203"/>
      <c r="AJP14" s="203"/>
      <c r="AJQ14" s="203"/>
      <c r="AJR14" s="203"/>
      <c r="AJS14" s="203"/>
      <c r="AJT14" s="203"/>
      <c r="AJU14" s="203"/>
      <c r="AJV14" s="203"/>
      <c r="AJW14" s="203"/>
      <c r="AJX14" s="203"/>
      <c r="AJY14" s="203"/>
      <c r="AJZ14" s="203"/>
      <c r="AKA14" s="203"/>
      <c r="AKB14" s="203"/>
      <c r="AKC14" s="203"/>
      <c r="AKD14" s="203"/>
      <c r="AKE14" s="203"/>
      <c r="AKF14" s="203"/>
      <c r="AKG14" s="203"/>
      <c r="AKH14" s="203"/>
      <c r="AKI14" s="203"/>
      <c r="AKJ14" s="203"/>
      <c r="AKK14" s="203"/>
      <c r="AKL14" s="203"/>
      <c r="AKM14" s="203"/>
      <c r="AKN14" s="203"/>
      <c r="AKO14" s="203"/>
      <c r="AKP14" s="203"/>
      <c r="AKQ14" s="203"/>
      <c r="AKR14" s="203"/>
      <c r="AKS14" s="203"/>
      <c r="AKT14" s="203"/>
      <c r="AKU14" s="203"/>
      <c r="AKV14" s="203"/>
      <c r="AKW14" s="203"/>
      <c r="AKX14" s="203"/>
      <c r="AKY14" s="203"/>
      <c r="AKZ14" s="203"/>
      <c r="ALA14" s="203"/>
      <c r="ALB14" s="203"/>
      <c r="ALC14" s="203"/>
      <c r="ALD14" s="203"/>
      <c r="ALE14" s="203"/>
      <c r="ALF14" s="203"/>
      <c r="ALG14" s="203"/>
      <c r="ALH14" s="203"/>
      <c r="ALI14" s="203"/>
      <c r="ALJ14" s="203"/>
      <c r="ALK14" s="203"/>
      <c r="ALL14" s="203"/>
      <c r="ALM14" s="203"/>
      <c r="ALN14" s="203"/>
      <c r="ALO14" s="203"/>
      <c r="ALP14" s="203"/>
      <c r="ALQ14" s="203"/>
      <c r="ALR14" s="203"/>
      <c r="ALS14" s="203"/>
      <c r="ALT14" s="203"/>
      <c r="ALU14" s="203"/>
      <c r="ALV14" s="203"/>
      <c r="ALW14" s="203"/>
      <c r="ALX14" s="203"/>
      <c r="ALY14" s="203"/>
      <c r="ALZ14" s="203"/>
      <c r="AMA14" s="203"/>
      <c r="AMB14" s="203"/>
      <c r="AMC14" s="203"/>
      <c r="AMD14" s="203"/>
      <c r="AME14" s="203"/>
      <c r="AMF14" s="203"/>
      <c r="AMG14" s="203"/>
      <c r="AMH14" s="203"/>
      <c r="AMI14" s="203"/>
      <c r="AMJ14" s="203"/>
      <c r="AMK14" s="203"/>
      <c r="AML14" s="203"/>
      <c r="AMM14" s="203"/>
      <c r="AMN14" s="203"/>
      <c r="AMO14" s="203"/>
      <c r="AMP14" s="203"/>
      <c r="AMQ14" s="203"/>
      <c r="AMR14" s="203"/>
      <c r="AMS14" s="203"/>
      <c r="AMT14" s="203"/>
      <c r="AMU14" s="203"/>
      <c r="AMV14" s="203"/>
      <c r="AMW14" s="203"/>
      <c r="AMX14" s="203"/>
      <c r="AMY14" s="203"/>
      <c r="AMZ14" s="203"/>
      <c r="ANA14" s="203"/>
      <c r="ANB14" s="203"/>
      <c r="ANC14" s="203"/>
      <c r="AND14" s="203"/>
      <c r="ANE14" s="203"/>
      <c r="ANF14" s="203"/>
      <c r="ANG14" s="203"/>
      <c r="ANH14" s="203"/>
      <c r="ANI14" s="203"/>
      <c r="ANJ14" s="203"/>
      <c r="ANK14" s="203"/>
      <c r="ANL14" s="203"/>
      <c r="ANM14" s="203"/>
      <c r="ANN14" s="203"/>
      <c r="ANO14" s="203"/>
      <c r="ANP14" s="203"/>
      <c r="ANQ14" s="203"/>
      <c r="ANR14" s="203"/>
      <c r="ANS14" s="203"/>
      <c r="ANT14" s="203"/>
      <c r="ANU14" s="203"/>
      <c r="ANV14" s="203"/>
      <c r="ANW14" s="203"/>
      <c r="ANX14" s="203"/>
      <c r="ANY14" s="203"/>
      <c r="ANZ14" s="203"/>
      <c r="AOA14" s="203"/>
      <c r="AOB14" s="203"/>
      <c r="AOC14" s="203"/>
      <c r="AOD14" s="203"/>
      <c r="AOE14" s="203"/>
      <c r="AOF14" s="203"/>
      <c r="AOG14" s="203"/>
      <c r="AOH14" s="203"/>
      <c r="AOI14" s="203"/>
      <c r="AOJ14" s="203"/>
      <c r="AOK14" s="203"/>
      <c r="AOL14" s="203"/>
      <c r="AOM14" s="203"/>
      <c r="AON14" s="203"/>
      <c r="AOO14" s="203"/>
      <c r="AOP14" s="203"/>
      <c r="AOQ14" s="203"/>
      <c r="AOR14" s="203"/>
      <c r="AOS14" s="203"/>
      <c r="AOT14" s="203"/>
      <c r="AOU14" s="203"/>
      <c r="AOV14" s="203"/>
      <c r="AOW14" s="203"/>
      <c r="AOX14" s="203"/>
      <c r="AOY14" s="203"/>
      <c r="AOZ14" s="203"/>
      <c r="APA14" s="203"/>
      <c r="APB14" s="203"/>
      <c r="APC14" s="203"/>
      <c r="APD14" s="203"/>
      <c r="APE14" s="203"/>
      <c r="APF14" s="203"/>
      <c r="APG14" s="203"/>
      <c r="APH14" s="203"/>
      <c r="API14" s="203"/>
      <c r="APJ14" s="203"/>
      <c r="APK14" s="203"/>
      <c r="APL14" s="203"/>
      <c r="APM14" s="203"/>
      <c r="APN14" s="203"/>
      <c r="APO14" s="203"/>
      <c r="APP14" s="203"/>
      <c r="APQ14" s="203"/>
      <c r="APR14" s="203"/>
      <c r="APS14" s="203"/>
      <c r="APT14" s="203"/>
      <c r="APU14" s="203"/>
      <c r="APV14" s="203"/>
      <c r="APW14" s="203"/>
      <c r="APX14" s="203"/>
      <c r="APY14" s="203"/>
      <c r="APZ14" s="203"/>
      <c r="AQA14" s="203"/>
      <c r="AQB14" s="203"/>
      <c r="AQC14" s="203"/>
      <c r="AQD14" s="203"/>
      <c r="AQE14" s="203"/>
      <c r="AQF14" s="203"/>
      <c r="AQG14" s="203"/>
      <c r="AQH14" s="203"/>
      <c r="AQI14" s="203"/>
      <c r="AQJ14" s="203"/>
      <c r="AQK14" s="203"/>
      <c r="AQL14" s="203"/>
      <c r="AQM14" s="203"/>
      <c r="AQN14" s="203"/>
      <c r="AQO14" s="203"/>
      <c r="AQP14" s="203"/>
      <c r="AQQ14" s="203"/>
      <c r="AQR14" s="203"/>
      <c r="AQS14" s="203"/>
      <c r="AQT14" s="203"/>
      <c r="AQU14" s="203"/>
      <c r="AQV14" s="203"/>
      <c r="AQW14" s="203"/>
      <c r="AQX14" s="203"/>
      <c r="AQY14" s="203"/>
      <c r="AQZ14" s="203"/>
      <c r="ARA14" s="203"/>
      <c r="ARB14" s="203"/>
      <c r="ARC14" s="203"/>
      <c r="ARD14" s="203"/>
      <c r="ARE14" s="203"/>
      <c r="ARF14" s="203"/>
      <c r="ARG14" s="203"/>
      <c r="ARH14" s="203"/>
      <c r="ARI14" s="203"/>
      <c r="ARJ14" s="203"/>
      <c r="ARK14" s="203"/>
      <c r="ARL14" s="203"/>
      <c r="ARM14" s="203"/>
      <c r="ARN14" s="203"/>
      <c r="ARO14" s="203"/>
      <c r="ARP14" s="203"/>
      <c r="ARQ14" s="203"/>
      <c r="ARR14" s="203"/>
      <c r="ARS14" s="203"/>
      <c r="ART14" s="203"/>
      <c r="ARU14" s="203"/>
      <c r="ARV14" s="203"/>
      <c r="ARW14" s="203"/>
      <c r="ARX14" s="203"/>
      <c r="ARY14" s="203"/>
      <c r="ARZ14" s="203"/>
      <c r="ASA14" s="203"/>
      <c r="ASB14" s="203"/>
      <c r="ASC14" s="203"/>
      <c r="ASD14" s="203"/>
      <c r="ASE14" s="203"/>
      <c r="ASF14" s="203"/>
      <c r="ASG14" s="203"/>
      <c r="ASH14" s="203"/>
      <c r="ASI14" s="203"/>
      <c r="ASJ14" s="203"/>
      <c r="ASK14" s="203"/>
      <c r="ASL14" s="203"/>
      <c r="ASM14" s="203"/>
      <c r="ASN14" s="203"/>
      <c r="ASO14" s="203"/>
      <c r="ASP14" s="203"/>
      <c r="ASQ14" s="203"/>
      <c r="ASR14" s="203"/>
      <c r="ASS14" s="203"/>
      <c r="AST14" s="203"/>
      <c r="ASU14" s="203"/>
      <c r="ASV14" s="203"/>
      <c r="ASW14" s="203"/>
      <c r="ASX14" s="203"/>
      <c r="ASY14" s="203"/>
      <c r="ASZ14" s="203"/>
      <c r="ATA14" s="203"/>
      <c r="ATB14" s="203"/>
      <c r="ATC14" s="203"/>
      <c r="ATD14" s="203"/>
      <c r="ATE14" s="203"/>
      <c r="ATF14" s="203"/>
      <c r="ATG14" s="203"/>
      <c r="ATH14" s="203"/>
      <c r="ATI14" s="203"/>
      <c r="ATJ14" s="203"/>
      <c r="ATK14" s="203"/>
      <c r="ATL14" s="203"/>
      <c r="ATM14" s="203"/>
      <c r="ATN14" s="203"/>
      <c r="ATO14" s="203"/>
      <c r="ATP14" s="203"/>
      <c r="ATQ14" s="203"/>
      <c r="ATR14" s="203"/>
      <c r="ATS14" s="203"/>
      <c r="ATT14" s="203"/>
      <c r="ATU14" s="203"/>
      <c r="ATV14" s="203"/>
      <c r="ATW14" s="203"/>
      <c r="ATX14" s="203"/>
      <c r="ATY14" s="203"/>
      <c r="ATZ14" s="203"/>
      <c r="AUA14" s="203"/>
      <c r="AUB14" s="203"/>
      <c r="AUC14" s="203"/>
      <c r="AUD14" s="203"/>
      <c r="AUE14" s="203"/>
      <c r="AUF14" s="203"/>
      <c r="AUG14" s="203"/>
      <c r="AUH14" s="203"/>
      <c r="AUI14" s="203"/>
      <c r="AUJ14" s="203"/>
      <c r="AUK14" s="203"/>
      <c r="AUL14" s="203"/>
      <c r="AUM14" s="203"/>
      <c r="AUN14" s="203"/>
      <c r="AUO14" s="203"/>
      <c r="AUP14" s="203"/>
      <c r="AUQ14" s="203"/>
      <c r="AUR14" s="203"/>
      <c r="AUS14" s="203"/>
      <c r="AUT14" s="203"/>
      <c r="AUU14" s="203"/>
      <c r="AUV14" s="203"/>
      <c r="AUW14" s="203"/>
      <c r="AUX14" s="203"/>
      <c r="AUY14" s="203"/>
      <c r="AUZ14" s="203"/>
      <c r="AVA14" s="203"/>
      <c r="AVB14" s="203"/>
      <c r="AVC14" s="203"/>
      <c r="AVD14" s="203"/>
      <c r="AVE14" s="203"/>
      <c r="AVF14" s="203"/>
      <c r="AVG14" s="203"/>
      <c r="AVH14" s="203"/>
      <c r="AVI14" s="203"/>
      <c r="AVJ14" s="203"/>
      <c r="AVK14" s="203"/>
      <c r="AVL14" s="203"/>
      <c r="AVM14" s="203"/>
      <c r="AVN14" s="203"/>
      <c r="AVO14" s="203"/>
      <c r="AVP14" s="203"/>
      <c r="AVQ14" s="203"/>
      <c r="AVR14" s="203"/>
      <c r="AVS14" s="203"/>
      <c r="AVT14" s="203"/>
      <c r="AVU14" s="203"/>
      <c r="AVV14" s="203"/>
      <c r="AVW14" s="203"/>
      <c r="AVX14" s="203"/>
      <c r="AVY14" s="203"/>
      <c r="AVZ14" s="203"/>
      <c r="AWA14" s="203"/>
      <c r="AWB14" s="203"/>
      <c r="AWC14" s="203"/>
      <c r="AWD14" s="203"/>
      <c r="AWE14" s="203"/>
      <c r="AWF14" s="203"/>
      <c r="AWG14" s="203"/>
      <c r="AWH14" s="203"/>
      <c r="AWI14" s="203"/>
      <c r="AWJ14" s="203"/>
      <c r="AWK14" s="203"/>
      <c r="AWL14" s="203"/>
      <c r="AWM14" s="203"/>
      <c r="AWN14" s="203"/>
      <c r="AWO14" s="203"/>
      <c r="AWP14" s="203"/>
      <c r="AWQ14" s="203"/>
      <c r="AWR14" s="203"/>
      <c r="AWS14" s="203"/>
      <c r="AWT14" s="203"/>
      <c r="AWU14" s="203"/>
      <c r="AWV14" s="203"/>
      <c r="AWW14" s="203"/>
      <c r="AWX14" s="203"/>
      <c r="AWY14" s="203"/>
      <c r="AWZ14" s="203"/>
      <c r="AXA14" s="203"/>
      <c r="AXB14" s="203"/>
      <c r="AXC14" s="203"/>
      <c r="AXD14" s="203"/>
      <c r="AXE14" s="203"/>
      <c r="AXF14" s="203"/>
      <c r="AXG14" s="203"/>
      <c r="AXH14" s="203"/>
      <c r="AXI14" s="203"/>
      <c r="AXJ14" s="203"/>
      <c r="AXK14" s="203"/>
      <c r="AXL14" s="203"/>
      <c r="AXM14" s="203"/>
      <c r="AXN14" s="203"/>
      <c r="AXO14" s="203"/>
      <c r="AXP14" s="203"/>
      <c r="AXQ14" s="203"/>
      <c r="AXR14" s="203"/>
      <c r="AXS14" s="203"/>
      <c r="AXT14" s="203"/>
      <c r="AXU14" s="203"/>
      <c r="AXV14" s="203"/>
      <c r="AXW14" s="203"/>
      <c r="AXX14" s="203"/>
      <c r="AXY14" s="203"/>
      <c r="AXZ14" s="203"/>
      <c r="AYA14" s="203"/>
      <c r="AYB14" s="203"/>
      <c r="AYC14" s="203"/>
      <c r="AYD14" s="203"/>
      <c r="AYE14" s="203"/>
      <c r="AYF14" s="203"/>
      <c r="AYG14" s="203"/>
      <c r="AYH14" s="203"/>
      <c r="AYI14" s="203"/>
      <c r="AYJ14" s="203"/>
    </row>
    <row r="15" spans="1:1336" s="183" customFormat="1" ht="14.25">
      <c r="A15" s="216"/>
      <c r="C15" s="353"/>
      <c r="D15" s="236"/>
      <c r="E15" s="237"/>
      <c r="F15" s="238"/>
      <c r="G15" s="238"/>
      <c r="H15" s="239"/>
      <c r="I15" s="310"/>
      <c r="J15" s="238"/>
      <c r="K15" s="239"/>
      <c r="L15" s="239"/>
      <c r="M15" s="239"/>
      <c r="N15" s="372">
        <f t="shared" si="6"/>
        <v>0</v>
      </c>
      <c r="O15" s="313"/>
      <c r="P15" s="313"/>
      <c r="Q15" s="317"/>
      <c r="R15" s="313"/>
      <c r="S15" s="375">
        <f t="shared" si="0"/>
        <v>0</v>
      </c>
      <c r="T15" s="315"/>
      <c r="U15" s="317"/>
      <c r="V15" s="315"/>
      <c r="W15" s="315"/>
      <c r="X15" s="315"/>
      <c r="Y15" s="375">
        <f t="shared" si="13"/>
        <v>0</v>
      </c>
      <c r="Z15" s="184"/>
      <c r="AA15" s="372">
        <f t="shared" si="7"/>
        <v>0</v>
      </c>
      <c r="AB15" s="317"/>
      <c r="AC15" s="375">
        <f t="shared" si="14"/>
        <v>0</v>
      </c>
      <c r="AD15" s="320"/>
      <c r="AE15" s="320"/>
      <c r="AF15" s="320"/>
      <c r="AG15" s="320"/>
      <c r="AH15" s="320"/>
      <c r="AI15" s="320"/>
      <c r="AJ15" s="320"/>
      <c r="AK15" s="329"/>
      <c r="AL15" s="216"/>
      <c r="AN15" s="203"/>
      <c r="AO15" s="203"/>
      <c r="AP15" s="203"/>
      <c r="AQ15" s="203"/>
      <c r="AR15" s="203"/>
      <c r="AS15" s="203"/>
      <c r="AT15" s="203"/>
      <c r="AU15" s="203"/>
      <c r="AV15" s="203"/>
      <c r="AW15" s="206">
        <f t="shared" si="9"/>
        <v>0</v>
      </c>
      <c r="AX15" s="207">
        <f t="shared" si="2"/>
        <v>0</v>
      </c>
      <c r="AY15" s="205">
        <f t="shared" si="3"/>
        <v>0</v>
      </c>
      <c r="AZ15" s="205">
        <f t="shared" si="10"/>
        <v>0</v>
      </c>
      <c r="BA15" s="207">
        <f t="shared" si="11"/>
        <v>0</v>
      </c>
      <c r="BB15" s="207">
        <f t="shared" si="12"/>
        <v>0</v>
      </c>
      <c r="BC15" s="205">
        <f t="shared" si="4"/>
        <v>0</v>
      </c>
      <c r="BD15" s="205">
        <f t="shared" si="5"/>
        <v>0</v>
      </c>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c r="IV15" s="203"/>
      <c r="IW15" s="203"/>
      <c r="IX15" s="203"/>
      <c r="IY15" s="203"/>
      <c r="IZ15" s="203"/>
      <c r="JA15" s="203"/>
      <c r="JB15" s="203"/>
      <c r="JC15" s="203"/>
      <c r="JD15" s="203"/>
      <c r="JE15" s="203"/>
      <c r="JF15" s="203"/>
      <c r="JG15" s="203"/>
      <c r="JH15" s="203"/>
      <c r="JI15" s="203"/>
      <c r="JJ15" s="203"/>
      <c r="JK15" s="203"/>
      <c r="JL15" s="203"/>
      <c r="JM15" s="203"/>
      <c r="JN15" s="203"/>
      <c r="JO15" s="203"/>
      <c r="JP15" s="203"/>
      <c r="JQ15" s="203"/>
      <c r="JR15" s="203"/>
      <c r="JS15" s="203"/>
      <c r="JT15" s="203"/>
      <c r="JU15" s="203"/>
      <c r="JV15" s="203"/>
      <c r="JW15" s="203"/>
      <c r="JX15" s="203"/>
      <c r="JY15" s="203"/>
      <c r="JZ15" s="203"/>
      <c r="KA15" s="203"/>
      <c r="KB15" s="203"/>
      <c r="KC15" s="203"/>
      <c r="KD15" s="203"/>
      <c r="KE15" s="203"/>
      <c r="KF15" s="203"/>
      <c r="KG15" s="203"/>
      <c r="KH15" s="203"/>
      <c r="KI15" s="203"/>
      <c r="KJ15" s="203"/>
      <c r="KK15" s="203"/>
      <c r="KL15" s="203"/>
      <c r="KM15" s="203"/>
      <c r="KN15" s="203"/>
      <c r="KO15" s="203"/>
      <c r="KP15" s="203"/>
      <c r="KQ15" s="203"/>
      <c r="KR15" s="203"/>
      <c r="KS15" s="203"/>
      <c r="KT15" s="203"/>
      <c r="KU15" s="203"/>
      <c r="KV15" s="203"/>
      <c r="KW15" s="203"/>
      <c r="KX15" s="203"/>
      <c r="KY15" s="203"/>
      <c r="KZ15" s="203"/>
      <c r="LA15" s="203"/>
      <c r="LB15" s="203"/>
      <c r="LC15" s="203"/>
      <c r="LD15" s="203"/>
      <c r="LE15" s="203"/>
      <c r="LF15" s="203"/>
      <c r="LG15" s="203"/>
      <c r="LH15" s="203"/>
      <c r="LI15" s="203"/>
      <c r="LJ15" s="203"/>
      <c r="LK15" s="203"/>
      <c r="LL15" s="203"/>
      <c r="LM15" s="203"/>
      <c r="LN15" s="203"/>
      <c r="LO15" s="203"/>
      <c r="LP15" s="203"/>
      <c r="LQ15" s="203"/>
      <c r="LR15" s="203"/>
      <c r="LS15" s="203"/>
      <c r="LT15" s="203"/>
      <c r="LU15" s="203"/>
      <c r="LV15" s="203"/>
      <c r="LW15" s="203"/>
      <c r="LX15" s="203"/>
      <c r="LY15" s="203"/>
      <c r="LZ15" s="203"/>
      <c r="MA15" s="203"/>
      <c r="MB15" s="203"/>
      <c r="MC15" s="203"/>
      <c r="MD15" s="203"/>
      <c r="ME15" s="203"/>
      <c r="MF15" s="203"/>
      <c r="MG15" s="203"/>
      <c r="MH15" s="203"/>
      <c r="MI15" s="203"/>
      <c r="MJ15" s="203"/>
      <c r="MK15" s="203"/>
      <c r="ML15" s="203"/>
      <c r="MM15" s="203"/>
      <c r="MN15" s="203"/>
      <c r="MO15" s="203"/>
      <c r="MP15" s="203"/>
      <c r="MQ15" s="203"/>
      <c r="MR15" s="203"/>
      <c r="MS15" s="203"/>
      <c r="MT15" s="203"/>
      <c r="MU15" s="203"/>
      <c r="MV15" s="203"/>
      <c r="MW15" s="203"/>
      <c r="MX15" s="203"/>
      <c r="MY15" s="203"/>
      <c r="MZ15" s="203"/>
      <c r="NA15" s="203"/>
      <c r="NB15" s="203"/>
      <c r="NC15" s="203"/>
      <c r="ND15" s="203"/>
      <c r="NE15" s="203"/>
      <c r="NF15" s="203"/>
      <c r="NG15" s="203"/>
      <c r="NH15" s="203"/>
      <c r="NI15" s="203"/>
      <c r="NJ15" s="203"/>
      <c r="NK15" s="203"/>
      <c r="NL15" s="203"/>
      <c r="NM15" s="203"/>
      <c r="NN15" s="203"/>
      <c r="NO15" s="203"/>
      <c r="NP15" s="203"/>
      <c r="NQ15" s="203"/>
      <c r="NR15" s="203"/>
      <c r="NS15" s="203"/>
      <c r="NT15" s="203"/>
      <c r="NU15" s="203"/>
      <c r="NV15" s="203"/>
      <c r="NW15" s="203"/>
      <c r="NX15" s="203"/>
      <c r="NY15" s="203"/>
      <c r="NZ15" s="203"/>
      <c r="OA15" s="203"/>
      <c r="OB15" s="203"/>
      <c r="OC15" s="203"/>
      <c r="OD15" s="203"/>
      <c r="OE15" s="203"/>
      <c r="OF15" s="203"/>
      <c r="OG15" s="203"/>
      <c r="OH15" s="203"/>
      <c r="OI15" s="203"/>
      <c r="OJ15" s="203"/>
      <c r="OK15" s="203"/>
      <c r="OL15" s="203"/>
      <c r="OM15" s="203"/>
      <c r="ON15" s="203"/>
      <c r="OO15" s="203"/>
      <c r="OP15" s="203"/>
      <c r="OQ15" s="203"/>
      <c r="OR15" s="203"/>
      <c r="OS15" s="203"/>
      <c r="OT15" s="203"/>
      <c r="OU15" s="203"/>
      <c r="OV15" s="203"/>
      <c r="OW15" s="203"/>
      <c r="OX15" s="203"/>
      <c r="OY15" s="203"/>
      <c r="OZ15" s="203"/>
      <c r="PA15" s="203"/>
      <c r="PB15" s="203"/>
      <c r="PC15" s="203"/>
      <c r="PD15" s="203"/>
      <c r="PE15" s="203"/>
      <c r="PF15" s="203"/>
      <c r="PG15" s="203"/>
      <c r="PH15" s="203"/>
      <c r="PI15" s="203"/>
      <c r="PJ15" s="203"/>
      <c r="PK15" s="203"/>
      <c r="PL15" s="203"/>
      <c r="PM15" s="203"/>
      <c r="PN15" s="203"/>
      <c r="PO15" s="203"/>
      <c r="PP15" s="203"/>
      <c r="PQ15" s="203"/>
      <c r="PR15" s="203"/>
      <c r="PS15" s="203"/>
      <c r="PT15" s="203"/>
      <c r="PU15" s="203"/>
      <c r="PV15" s="203"/>
      <c r="PW15" s="203"/>
      <c r="PX15" s="203"/>
      <c r="PY15" s="203"/>
      <c r="PZ15" s="203"/>
      <c r="QA15" s="203"/>
      <c r="QB15" s="203"/>
      <c r="QC15" s="203"/>
      <c r="QD15" s="203"/>
      <c r="QE15" s="203"/>
      <c r="QF15" s="203"/>
      <c r="QG15" s="203"/>
      <c r="QH15" s="203"/>
      <c r="QI15" s="203"/>
      <c r="QJ15" s="203"/>
      <c r="QK15" s="203"/>
      <c r="QL15" s="203"/>
      <c r="QM15" s="203"/>
      <c r="QN15" s="203"/>
      <c r="QO15" s="203"/>
      <c r="QP15" s="203"/>
      <c r="QQ15" s="203"/>
      <c r="QR15" s="203"/>
      <c r="QS15" s="203"/>
      <c r="QT15" s="203"/>
      <c r="QU15" s="203"/>
      <c r="QV15" s="203"/>
      <c r="QW15" s="203"/>
      <c r="QX15" s="203"/>
      <c r="QY15" s="203"/>
      <c r="QZ15" s="203"/>
      <c r="RA15" s="203"/>
      <c r="RB15" s="203"/>
      <c r="RC15" s="203"/>
      <c r="RD15" s="203"/>
      <c r="RE15" s="203"/>
      <c r="RF15" s="203"/>
      <c r="RG15" s="203"/>
      <c r="RH15" s="203"/>
      <c r="RI15" s="203"/>
      <c r="RJ15" s="203"/>
      <c r="RK15" s="203"/>
      <c r="RL15" s="203"/>
      <c r="RM15" s="203"/>
      <c r="RN15" s="203"/>
      <c r="RO15" s="203"/>
      <c r="RP15" s="203"/>
      <c r="RQ15" s="203"/>
      <c r="RR15" s="203"/>
      <c r="RS15" s="203"/>
      <c r="RT15" s="203"/>
      <c r="RU15" s="203"/>
      <c r="RV15" s="203"/>
      <c r="RW15" s="203"/>
      <c r="RX15" s="203"/>
      <c r="RY15" s="203"/>
      <c r="RZ15" s="203"/>
      <c r="SA15" s="203"/>
      <c r="SB15" s="203"/>
      <c r="SC15" s="203"/>
      <c r="SD15" s="203"/>
      <c r="SE15" s="203"/>
      <c r="SF15" s="203"/>
      <c r="SG15" s="203"/>
      <c r="SH15" s="203"/>
      <c r="SI15" s="203"/>
      <c r="SJ15" s="203"/>
      <c r="SK15" s="203"/>
      <c r="SL15" s="203"/>
      <c r="SM15" s="203"/>
      <c r="SN15" s="203"/>
      <c r="SO15" s="203"/>
      <c r="SP15" s="203"/>
      <c r="SQ15" s="203"/>
      <c r="SR15" s="203"/>
      <c r="SS15" s="203"/>
      <c r="ST15" s="203"/>
      <c r="SU15" s="203"/>
      <c r="SV15" s="203"/>
      <c r="SW15" s="203"/>
      <c r="SX15" s="203"/>
      <c r="SY15" s="203"/>
      <c r="SZ15" s="203"/>
      <c r="TA15" s="203"/>
      <c r="TB15" s="203"/>
      <c r="TC15" s="203"/>
      <c r="TD15" s="203"/>
      <c r="TE15" s="203"/>
      <c r="TF15" s="203"/>
      <c r="TG15" s="203"/>
      <c r="TH15" s="203"/>
      <c r="TI15" s="203"/>
      <c r="TJ15" s="203"/>
      <c r="TK15" s="203"/>
      <c r="TL15" s="203"/>
      <c r="TM15" s="203"/>
      <c r="TN15" s="203"/>
      <c r="TO15" s="203"/>
      <c r="TP15" s="203"/>
      <c r="TQ15" s="203"/>
      <c r="TR15" s="203"/>
      <c r="TS15" s="203"/>
      <c r="TT15" s="203"/>
      <c r="TU15" s="203"/>
      <c r="TV15" s="203"/>
      <c r="TW15" s="203"/>
      <c r="TX15" s="203"/>
      <c r="TY15" s="203"/>
      <c r="TZ15" s="203"/>
      <c r="UA15" s="203"/>
      <c r="UB15" s="203"/>
      <c r="UC15" s="203"/>
      <c r="UD15" s="203"/>
      <c r="UE15" s="203"/>
      <c r="UF15" s="203"/>
      <c r="UG15" s="203"/>
      <c r="UH15" s="203"/>
      <c r="UI15" s="203"/>
      <c r="UJ15" s="203"/>
      <c r="UK15" s="203"/>
      <c r="UL15" s="203"/>
      <c r="UM15" s="203"/>
      <c r="UN15" s="203"/>
      <c r="UO15" s="203"/>
      <c r="UP15" s="203"/>
      <c r="UQ15" s="203"/>
      <c r="UR15" s="203"/>
      <c r="US15" s="203"/>
      <c r="UT15" s="203"/>
      <c r="UU15" s="203"/>
      <c r="UV15" s="203"/>
      <c r="UW15" s="203"/>
      <c r="UX15" s="203"/>
      <c r="UY15" s="203"/>
      <c r="UZ15" s="203"/>
      <c r="VA15" s="203"/>
      <c r="VB15" s="203"/>
      <c r="VC15" s="203"/>
      <c r="VD15" s="203"/>
      <c r="VE15" s="203"/>
      <c r="VF15" s="203"/>
      <c r="VG15" s="203"/>
      <c r="VH15" s="203"/>
      <c r="VI15" s="203"/>
      <c r="VJ15" s="203"/>
      <c r="VK15" s="203"/>
      <c r="VL15" s="203"/>
      <c r="VM15" s="203"/>
      <c r="VN15" s="203"/>
      <c r="VO15" s="203"/>
      <c r="VP15" s="203"/>
      <c r="VQ15" s="203"/>
      <c r="VR15" s="203"/>
      <c r="VS15" s="203"/>
      <c r="VT15" s="203"/>
      <c r="VU15" s="203"/>
      <c r="VV15" s="203"/>
      <c r="VW15" s="203"/>
      <c r="VX15" s="203"/>
      <c r="VY15" s="203"/>
      <c r="VZ15" s="203"/>
      <c r="WA15" s="203"/>
      <c r="WB15" s="203"/>
      <c r="WC15" s="203"/>
      <c r="WD15" s="203"/>
      <c r="WE15" s="203"/>
      <c r="WF15" s="203"/>
      <c r="WG15" s="203"/>
      <c r="WH15" s="203"/>
      <c r="WI15" s="203"/>
      <c r="WJ15" s="203"/>
      <c r="WK15" s="203"/>
      <c r="WL15" s="203"/>
      <c r="WM15" s="203"/>
      <c r="WN15" s="203"/>
      <c r="WO15" s="203"/>
      <c r="WP15" s="203"/>
      <c r="WQ15" s="203"/>
      <c r="WR15" s="203"/>
      <c r="WS15" s="203"/>
      <c r="WT15" s="203"/>
      <c r="WU15" s="203"/>
      <c r="WV15" s="203"/>
      <c r="WW15" s="203"/>
      <c r="WX15" s="203"/>
      <c r="WY15" s="203"/>
      <c r="WZ15" s="203"/>
      <c r="XA15" s="203"/>
      <c r="XB15" s="203"/>
      <c r="XC15" s="203"/>
      <c r="XD15" s="203"/>
      <c r="XE15" s="203"/>
      <c r="XF15" s="203"/>
      <c r="XG15" s="203"/>
      <c r="XH15" s="203"/>
      <c r="XI15" s="203"/>
      <c r="XJ15" s="203"/>
      <c r="XK15" s="203"/>
      <c r="XL15" s="203"/>
      <c r="XM15" s="203"/>
      <c r="XN15" s="203"/>
      <c r="XO15" s="203"/>
      <c r="XP15" s="203"/>
      <c r="XQ15" s="203"/>
      <c r="XR15" s="203"/>
      <c r="XS15" s="203"/>
      <c r="XT15" s="203"/>
      <c r="XU15" s="203"/>
      <c r="XV15" s="203"/>
      <c r="XW15" s="203"/>
      <c r="XX15" s="203"/>
      <c r="XY15" s="203"/>
      <c r="XZ15" s="203"/>
      <c r="YA15" s="203"/>
      <c r="YB15" s="203"/>
      <c r="YC15" s="203"/>
      <c r="YD15" s="203"/>
      <c r="YE15" s="203"/>
      <c r="YF15" s="203"/>
      <c r="YG15" s="203"/>
      <c r="YH15" s="203"/>
      <c r="YI15" s="203"/>
      <c r="YJ15" s="203"/>
      <c r="YK15" s="203"/>
      <c r="YL15" s="203"/>
      <c r="YM15" s="203"/>
      <c r="YN15" s="203"/>
      <c r="YO15" s="203"/>
      <c r="YP15" s="203"/>
      <c r="YQ15" s="203"/>
      <c r="YR15" s="203"/>
      <c r="YS15" s="203"/>
      <c r="YT15" s="203"/>
      <c r="YU15" s="203"/>
      <c r="YV15" s="203"/>
      <c r="YW15" s="203"/>
      <c r="YX15" s="203"/>
      <c r="YY15" s="203"/>
      <c r="YZ15" s="203"/>
      <c r="ZA15" s="203"/>
      <c r="ZB15" s="203"/>
      <c r="ZC15" s="203"/>
      <c r="ZD15" s="203"/>
      <c r="ZE15" s="203"/>
      <c r="ZF15" s="203"/>
      <c r="ZG15" s="203"/>
      <c r="ZH15" s="203"/>
      <c r="ZI15" s="203"/>
      <c r="ZJ15" s="203"/>
      <c r="ZK15" s="203"/>
      <c r="ZL15" s="203"/>
      <c r="ZM15" s="203"/>
      <c r="ZN15" s="203"/>
      <c r="ZO15" s="203"/>
      <c r="ZP15" s="203"/>
      <c r="ZQ15" s="203"/>
      <c r="ZR15" s="203"/>
      <c r="ZS15" s="203"/>
      <c r="ZT15" s="203"/>
      <c r="ZU15" s="203"/>
      <c r="ZV15" s="203"/>
      <c r="ZW15" s="203"/>
      <c r="ZX15" s="203"/>
      <c r="ZY15" s="203"/>
      <c r="ZZ15" s="203"/>
      <c r="AAA15" s="203"/>
      <c r="AAB15" s="203"/>
      <c r="AAC15" s="203"/>
      <c r="AAD15" s="203"/>
      <c r="AAE15" s="203"/>
      <c r="AAF15" s="203"/>
      <c r="AAG15" s="203"/>
      <c r="AAH15" s="203"/>
      <c r="AAI15" s="203"/>
      <c r="AAJ15" s="203"/>
      <c r="AAK15" s="203"/>
      <c r="AAL15" s="203"/>
      <c r="AAM15" s="203"/>
      <c r="AAN15" s="203"/>
      <c r="AAO15" s="203"/>
      <c r="AAP15" s="203"/>
      <c r="AAQ15" s="203"/>
      <c r="AAR15" s="203"/>
      <c r="AAS15" s="203"/>
      <c r="AAT15" s="203"/>
      <c r="AAU15" s="203"/>
      <c r="AAV15" s="203"/>
      <c r="AAW15" s="203"/>
      <c r="AAX15" s="203"/>
      <c r="AAY15" s="203"/>
      <c r="AAZ15" s="203"/>
      <c r="ABA15" s="203"/>
      <c r="ABB15" s="203"/>
      <c r="ABC15" s="203"/>
      <c r="ABD15" s="203"/>
      <c r="ABE15" s="203"/>
      <c r="ABF15" s="203"/>
      <c r="ABG15" s="203"/>
      <c r="ABH15" s="203"/>
      <c r="ABI15" s="203"/>
      <c r="ABJ15" s="203"/>
      <c r="ABK15" s="203"/>
      <c r="ABL15" s="203"/>
      <c r="ABM15" s="203"/>
      <c r="ABN15" s="203"/>
      <c r="ABO15" s="203"/>
      <c r="ABP15" s="203"/>
      <c r="ABQ15" s="203"/>
      <c r="ABR15" s="203"/>
      <c r="ABS15" s="203"/>
      <c r="ABT15" s="203"/>
      <c r="ABU15" s="203"/>
      <c r="ABV15" s="203"/>
      <c r="ABW15" s="203"/>
      <c r="ABX15" s="203"/>
      <c r="ABY15" s="203"/>
      <c r="ABZ15" s="203"/>
      <c r="ACA15" s="203"/>
      <c r="ACB15" s="203"/>
      <c r="ACC15" s="203"/>
      <c r="ACD15" s="203"/>
      <c r="ACE15" s="203"/>
      <c r="ACF15" s="203"/>
      <c r="ACG15" s="203"/>
      <c r="ACH15" s="203"/>
      <c r="ACI15" s="203"/>
      <c r="ACJ15" s="203"/>
      <c r="ACK15" s="203"/>
      <c r="ACL15" s="203"/>
      <c r="ACM15" s="203"/>
      <c r="ACN15" s="203"/>
      <c r="ACO15" s="203"/>
      <c r="ACP15" s="203"/>
      <c r="ACQ15" s="203"/>
      <c r="ACR15" s="203"/>
      <c r="ACS15" s="203"/>
      <c r="ACT15" s="203"/>
      <c r="ACU15" s="203"/>
      <c r="ACV15" s="203"/>
      <c r="ACW15" s="203"/>
      <c r="ACX15" s="203"/>
      <c r="ACY15" s="203"/>
      <c r="ACZ15" s="203"/>
      <c r="ADA15" s="203"/>
      <c r="ADB15" s="203"/>
      <c r="ADC15" s="203"/>
      <c r="ADD15" s="203"/>
      <c r="ADE15" s="203"/>
      <c r="ADF15" s="203"/>
      <c r="ADG15" s="203"/>
      <c r="ADH15" s="203"/>
      <c r="ADI15" s="203"/>
      <c r="ADJ15" s="203"/>
      <c r="ADK15" s="203"/>
      <c r="ADL15" s="203"/>
      <c r="ADM15" s="203"/>
      <c r="ADN15" s="203"/>
      <c r="ADO15" s="203"/>
      <c r="ADP15" s="203"/>
      <c r="ADQ15" s="203"/>
      <c r="ADR15" s="203"/>
      <c r="ADS15" s="203"/>
      <c r="ADT15" s="203"/>
      <c r="ADU15" s="203"/>
      <c r="ADV15" s="203"/>
      <c r="ADW15" s="203"/>
      <c r="ADX15" s="203"/>
      <c r="ADY15" s="203"/>
      <c r="ADZ15" s="203"/>
      <c r="AEA15" s="203"/>
      <c r="AEB15" s="203"/>
      <c r="AEC15" s="203"/>
      <c r="AED15" s="203"/>
      <c r="AEE15" s="203"/>
      <c r="AEF15" s="203"/>
      <c r="AEG15" s="203"/>
      <c r="AEH15" s="203"/>
      <c r="AEI15" s="203"/>
      <c r="AEJ15" s="203"/>
      <c r="AEK15" s="203"/>
      <c r="AEL15" s="203"/>
      <c r="AEM15" s="203"/>
      <c r="AEN15" s="203"/>
      <c r="AEO15" s="203"/>
      <c r="AEP15" s="203"/>
      <c r="AEQ15" s="203"/>
      <c r="AER15" s="203"/>
      <c r="AES15" s="203"/>
      <c r="AET15" s="203"/>
      <c r="AEU15" s="203"/>
      <c r="AEV15" s="203"/>
      <c r="AEW15" s="203"/>
      <c r="AEX15" s="203"/>
      <c r="AEY15" s="203"/>
      <c r="AEZ15" s="203"/>
      <c r="AFA15" s="203"/>
      <c r="AFB15" s="203"/>
      <c r="AFC15" s="203"/>
      <c r="AFD15" s="203"/>
      <c r="AFE15" s="203"/>
      <c r="AFF15" s="203"/>
      <c r="AFG15" s="203"/>
      <c r="AFH15" s="203"/>
      <c r="AFI15" s="203"/>
      <c r="AFJ15" s="203"/>
      <c r="AFK15" s="203"/>
      <c r="AFL15" s="203"/>
      <c r="AFM15" s="203"/>
      <c r="AFN15" s="203"/>
      <c r="AFO15" s="203"/>
      <c r="AFP15" s="203"/>
      <c r="AFQ15" s="203"/>
      <c r="AFR15" s="203"/>
      <c r="AFS15" s="203"/>
      <c r="AFT15" s="203"/>
      <c r="AFU15" s="203"/>
      <c r="AFV15" s="203"/>
      <c r="AFW15" s="203"/>
      <c r="AFX15" s="203"/>
      <c r="AFY15" s="203"/>
      <c r="AFZ15" s="203"/>
      <c r="AGA15" s="203"/>
      <c r="AGB15" s="203"/>
      <c r="AGC15" s="203"/>
      <c r="AGD15" s="203"/>
      <c r="AGE15" s="203"/>
      <c r="AGF15" s="203"/>
      <c r="AGG15" s="203"/>
      <c r="AGH15" s="203"/>
      <c r="AGI15" s="203"/>
      <c r="AGJ15" s="203"/>
      <c r="AGK15" s="203"/>
      <c r="AGL15" s="203"/>
      <c r="AGM15" s="203"/>
      <c r="AGN15" s="203"/>
      <c r="AGO15" s="203"/>
      <c r="AGP15" s="203"/>
      <c r="AGQ15" s="203"/>
      <c r="AGR15" s="203"/>
      <c r="AGS15" s="203"/>
      <c r="AGT15" s="203"/>
      <c r="AGU15" s="203"/>
      <c r="AGV15" s="203"/>
      <c r="AGW15" s="203"/>
      <c r="AGX15" s="203"/>
      <c r="AGY15" s="203"/>
      <c r="AGZ15" s="203"/>
      <c r="AHA15" s="203"/>
      <c r="AHB15" s="203"/>
      <c r="AHC15" s="203"/>
      <c r="AHD15" s="203"/>
      <c r="AHE15" s="203"/>
      <c r="AHF15" s="203"/>
      <c r="AHG15" s="203"/>
      <c r="AHH15" s="203"/>
      <c r="AHI15" s="203"/>
      <c r="AHJ15" s="203"/>
      <c r="AHK15" s="203"/>
      <c r="AHL15" s="203"/>
      <c r="AHM15" s="203"/>
      <c r="AHN15" s="203"/>
      <c r="AHO15" s="203"/>
      <c r="AHP15" s="203"/>
      <c r="AHQ15" s="203"/>
      <c r="AHR15" s="203"/>
      <c r="AHS15" s="203"/>
      <c r="AHT15" s="203"/>
      <c r="AHU15" s="203"/>
      <c r="AHV15" s="203"/>
      <c r="AHW15" s="203"/>
      <c r="AHX15" s="203"/>
      <c r="AHY15" s="203"/>
      <c r="AHZ15" s="203"/>
      <c r="AIA15" s="203"/>
      <c r="AIB15" s="203"/>
      <c r="AIC15" s="203"/>
      <c r="AID15" s="203"/>
      <c r="AIE15" s="203"/>
      <c r="AIF15" s="203"/>
      <c r="AIG15" s="203"/>
      <c r="AIH15" s="203"/>
      <c r="AII15" s="203"/>
      <c r="AIJ15" s="203"/>
      <c r="AIK15" s="203"/>
      <c r="AIL15" s="203"/>
      <c r="AIM15" s="203"/>
      <c r="AIN15" s="203"/>
      <c r="AIO15" s="203"/>
      <c r="AIP15" s="203"/>
      <c r="AIQ15" s="203"/>
      <c r="AIR15" s="203"/>
      <c r="AIS15" s="203"/>
      <c r="AIT15" s="203"/>
      <c r="AIU15" s="203"/>
      <c r="AIV15" s="203"/>
      <c r="AIW15" s="203"/>
      <c r="AIX15" s="203"/>
      <c r="AIY15" s="203"/>
      <c r="AIZ15" s="203"/>
      <c r="AJA15" s="203"/>
      <c r="AJB15" s="203"/>
      <c r="AJC15" s="203"/>
      <c r="AJD15" s="203"/>
      <c r="AJE15" s="203"/>
      <c r="AJF15" s="203"/>
      <c r="AJG15" s="203"/>
      <c r="AJH15" s="203"/>
      <c r="AJI15" s="203"/>
      <c r="AJJ15" s="203"/>
      <c r="AJK15" s="203"/>
      <c r="AJL15" s="203"/>
      <c r="AJM15" s="203"/>
      <c r="AJN15" s="203"/>
      <c r="AJO15" s="203"/>
      <c r="AJP15" s="203"/>
      <c r="AJQ15" s="203"/>
      <c r="AJR15" s="203"/>
      <c r="AJS15" s="203"/>
      <c r="AJT15" s="203"/>
      <c r="AJU15" s="203"/>
      <c r="AJV15" s="203"/>
      <c r="AJW15" s="203"/>
      <c r="AJX15" s="203"/>
      <c r="AJY15" s="203"/>
      <c r="AJZ15" s="203"/>
      <c r="AKA15" s="203"/>
      <c r="AKB15" s="203"/>
      <c r="AKC15" s="203"/>
      <c r="AKD15" s="203"/>
      <c r="AKE15" s="203"/>
      <c r="AKF15" s="203"/>
      <c r="AKG15" s="203"/>
      <c r="AKH15" s="203"/>
      <c r="AKI15" s="203"/>
      <c r="AKJ15" s="203"/>
      <c r="AKK15" s="203"/>
      <c r="AKL15" s="203"/>
      <c r="AKM15" s="203"/>
      <c r="AKN15" s="203"/>
      <c r="AKO15" s="203"/>
      <c r="AKP15" s="203"/>
      <c r="AKQ15" s="203"/>
      <c r="AKR15" s="203"/>
      <c r="AKS15" s="203"/>
      <c r="AKT15" s="203"/>
      <c r="AKU15" s="203"/>
      <c r="AKV15" s="203"/>
      <c r="AKW15" s="203"/>
      <c r="AKX15" s="203"/>
      <c r="AKY15" s="203"/>
      <c r="AKZ15" s="203"/>
      <c r="ALA15" s="203"/>
      <c r="ALB15" s="203"/>
      <c r="ALC15" s="203"/>
      <c r="ALD15" s="203"/>
      <c r="ALE15" s="203"/>
      <c r="ALF15" s="203"/>
      <c r="ALG15" s="203"/>
      <c r="ALH15" s="203"/>
      <c r="ALI15" s="203"/>
      <c r="ALJ15" s="203"/>
      <c r="ALK15" s="203"/>
      <c r="ALL15" s="203"/>
      <c r="ALM15" s="203"/>
      <c r="ALN15" s="203"/>
      <c r="ALO15" s="203"/>
      <c r="ALP15" s="203"/>
      <c r="ALQ15" s="203"/>
      <c r="ALR15" s="203"/>
      <c r="ALS15" s="203"/>
      <c r="ALT15" s="203"/>
      <c r="ALU15" s="203"/>
      <c r="ALV15" s="203"/>
      <c r="ALW15" s="203"/>
      <c r="ALX15" s="203"/>
      <c r="ALY15" s="203"/>
      <c r="ALZ15" s="203"/>
      <c r="AMA15" s="203"/>
      <c r="AMB15" s="203"/>
      <c r="AMC15" s="203"/>
      <c r="AMD15" s="203"/>
      <c r="AME15" s="203"/>
      <c r="AMF15" s="203"/>
      <c r="AMG15" s="203"/>
      <c r="AMH15" s="203"/>
      <c r="AMI15" s="203"/>
      <c r="AMJ15" s="203"/>
      <c r="AMK15" s="203"/>
      <c r="AML15" s="203"/>
      <c r="AMM15" s="203"/>
      <c r="AMN15" s="203"/>
      <c r="AMO15" s="203"/>
      <c r="AMP15" s="203"/>
      <c r="AMQ15" s="203"/>
      <c r="AMR15" s="203"/>
      <c r="AMS15" s="203"/>
      <c r="AMT15" s="203"/>
      <c r="AMU15" s="203"/>
      <c r="AMV15" s="203"/>
      <c r="AMW15" s="203"/>
      <c r="AMX15" s="203"/>
      <c r="AMY15" s="203"/>
      <c r="AMZ15" s="203"/>
      <c r="ANA15" s="203"/>
      <c r="ANB15" s="203"/>
      <c r="ANC15" s="203"/>
      <c r="AND15" s="203"/>
      <c r="ANE15" s="203"/>
      <c r="ANF15" s="203"/>
      <c r="ANG15" s="203"/>
      <c r="ANH15" s="203"/>
      <c r="ANI15" s="203"/>
      <c r="ANJ15" s="203"/>
      <c r="ANK15" s="203"/>
      <c r="ANL15" s="203"/>
      <c r="ANM15" s="203"/>
      <c r="ANN15" s="203"/>
      <c r="ANO15" s="203"/>
      <c r="ANP15" s="203"/>
      <c r="ANQ15" s="203"/>
      <c r="ANR15" s="203"/>
      <c r="ANS15" s="203"/>
      <c r="ANT15" s="203"/>
      <c r="ANU15" s="203"/>
      <c r="ANV15" s="203"/>
      <c r="ANW15" s="203"/>
      <c r="ANX15" s="203"/>
      <c r="ANY15" s="203"/>
      <c r="ANZ15" s="203"/>
      <c r="AOA15" s="203"/>
      <c r="AOB15" s="203"/>
      <c r="AOC15" s="203"/>
      <c r="AOD15" s="203"/>
      <c r="AOE15" s="203"/>
      <c r="AOF15" s="203"/>
      <c r="AOG15" s="203"/>
      <c r="AOH15" s="203"/>
      <c r="AOI15" s="203"/>
      <c r="AOJ15" s="203"/>
      <c r="AOK15" s="203"/>
      <c r="AOL15" s="203"/>
      <c r="AOM15" s="203"/>
      <c r="AON15" s="203"/>
      <c r="AOO15" s="203"/>
      <c r="AOP15" s="203"/>
      <c r="AOQ15" s="203"/>
      <c r="AOR15" s="203"/>
      <c r="AOS15" s="203"/>
      <c r="AOT15" s="203"/>
      <c r="AOU15" s="203"/>
      <c r="AOV15" s="203"/>
      <c r="AOW15" s="203"/>
      <c r="AOX15" s="203"/>
      <c r="AOY15" s="203"/>
      <c r="AOZ15" s="203"/>
      <c r="APA15" s="203"/>
      <c r="APB15" s="203"/>
      <c r="APC15" s="203"/>
      <c r="APD15" s="203"/>
      <c r="APE15" s="203"/>
      <c r="APF15" s="203"/>
      <c r="APG15" s="203"/>
      <c r="APH15" s="203"/>
      <c r="API15" s="203"/>
      <c r="APJ15" s="203"/>
      <c r="APK15" s="203"/>
      <c r="APL15" s="203"/>
      <c r="APM15" s="203"/>
      <c r="APN15" s="203"/>
      <c r="APO15" s="203"/>
      <c r="APP15" s="203"/>
      <c r="APQ15" s="203"/>
      <c r="APR15" s="203"/>
      <c r="APS15" s="203"/>
      <c r="APT15" s="203"/>
      <c r="APU15" s="203"/>
      <c r="APV15" s="203"/>
      <c r="APW15" s="203"/>
      <c r="APX15" s="203"/>
      <c r="APY15" s="203"/>
      <c r="APZ15" s="203"/>
      <c r="AQA15" s="203"/>
      <c r="AQB15" s="203"/>
      <c r="AQC15" s="203"/>
      <c r="AQD15" s="203"/>
      <c r="AQE15" s="203"/>
      <c r="AQF15" s="203"/>
      <c r="AQG15" s="203"/>
      <c r="AQH15" s="203"/>
      <c r="AQI15" s="203"/>
      <c r="AQJ15" s="203"/>
      <c r="AQK15" s="203"/>
      <c r="AQL15" s="203"/>
      <c r="AQM15" s="203"/>
      <c r="AQN15" s="203"/>
      <c r="AQO15" s="203"/>
      <c r="AQP15" s="203"/>
      <c r="AQQ15" s="203"/>
      <c r="AQR15" s="203"/>
      <c r="AQS15" s="203"/>
      <c r="AQT15" s="203"/>
      <c r="AQU15" s="203"/>
      <c r="AQV15" s="203"/>
      <c r="AQW15" s="203"/>
      <c r="AQX15" s="203"/>
      <c r="AQY15" s="203"/>
      <c r="AQZ15" s="203"/>
      <c r="ARA15" s="203"/>
      <c r="ARB15" s="203"/>
      <c r="ARC15" s="203"/>
      <c r="ARD15" s="203"/>
      <c r="ARE15" s="203"/>
      <c r="ARF15" s="203"/>
      <c r="ARG15" s="203"/>
      <c r="ARH15" s="203"/>
      <c r="ARI15" s="203"/>
      <c r="ARJ15" s="203"/>
      <c r="ARK15" s="203"/>
      <c r="ARL15" s="203"/>
      <c r="ARM15" s="203"/>
      <c r="ARN15" s="203"/>
      <c r="ARO15" s="203"/>
      <c r="ARP15" s="203"/>
      <c r="ARQ15" s="203"/>
      <c r="ARR15" s="203"/>
      <c r="ARS15" s="203"/>
      <c r="ART15" s="203"/>
      <c r="ARU15" s="203"/>
      <c r="ARV15" s="203"/>
      <c r="ARW15" s="203"/>
      <c r="ARX15" s="203"/>
      <c r="ARY15" s="203"/>
      <c r="ARZ15" s="203"/>
      <c r="ASA15" s="203"/>
      <c r="ASB15" s="203"/>
      <c r="ASC15" s="203"/>
      <c r="ASD15" s="203"/>
      <c r="ASE15" s="203"/>
      <c r="ASF15" s="203"/>
      <c r="ASG15" s="203"/>
      <c r="ASH15" s="203"/>
      <c r="ASI15" s="203"/>
      <c r="ASJ15" s="203"/>
      <c r="ASK15" s="203"/>
      <c r="ASL15" s="203"/>
      <c r="ASM15" s="203"/>
      <c r="ASN15" s="203"/>
      <c r="ASO15" s="203"/>
      <c r="ASP15" s="203"/>
      <c r="ASQ15" s="203"/>
      <c r="ASR15" s="203"/>
      <c r="ASS15" s="203"/>
      <c r="AST15" s="203"/>
      <c r="ASU15" s="203"/>
      <c r="ASV15" s="203"/>
      <c r="ASW15" s="203"/>
      <c r="ASX15" s="203"/>
      <c r="ASY15" s="203"/>
      <c r="ASZ15" s="203"/>
      <c r="ATA15" s="203"/>
      <c r="ATB15" s="203"/>
      <c r="ATC15" s="203"/>
      <c r="ATD15" s="203"/>
      <c r="ATE15" s="203"/>
      <c r="ATF15" s="203"/>
      <c r="ATG15" s="203"/>
      <c r="ATH15" s="203"/>
      <c r="ATI15" s="203"/>
      <c r="ATJ15" s="203"/>
      <c r="ATK15" s="203"/>
      <c r="ATL15" s="203"/>
      <c r="ATM15" s="203"/>
      <c r="ATN15" s="203"/>
      <c r="ATO15" s="203"/>
      <c r="ATP15" s="203"/>
      <c r="ATQ15" s="203"/>
      <c r="ATR15" s="203"/>
      <c r="ATS15" s="203"/>
      <c r="ATT15" s="203"/>
      <c r="ATU15" s="203"/>
      <c r="ATV15" s="203"/>
      <c r="ATW15" s="203"/>
      <c r="ATX15" s="203"/>
      <c r="ATY15" s="203"/>
      <c r="ATZ15" s="203"/>
      <c r="AUA15" s="203"/>
      <c r="AUB15" s="203"/>
      <c r="AUC15" s="203"/>
      <c r="AUD15" s="203"/>
      <c r="AUE15" s="203"/>
      <c r="AUF15" s="203"/>
      <c r="AUG15" s="203"/>
      <c r="AUH15" s="203"/>
      <c r="AUI15" s="203"/>
      <c r="AUJ15" s="203"/>
      <c r="AUK15" s="203"/>
      <c r="AUL15" s="203"/>
      <c r="AUM15" s="203"/>
      <c r="AUN15" s="203"/>
      <c r="AUO15" s="203"/>
      <c r="AUP15" s="203"/>
      <c r="AUQ15" s="203"/>
      <c r="AUR15" s="203"/>
      <c r="AUS15" s="203"/>
      <c r="AUT15" s="203"/>
      <c r="AUU15" s="203"/>
      <c r="AUV15" s="203"/>
      <c r="AUW15" s="203"/>
      <c r="AUX15" s="203"/>
      <c r="AUY15" s="203"/>
      <c r="AUZ15" s="203"/>
      <c r="AVA15" s="203"/>
      <c r="AVB15" s="203"/>
      <c r="AVC15" s="203"/>
      <c r="AVD15" s="203"/>
      <c r="AVE15" s="203"/>
      <c r="AVF15" s="203"/>
      <c r="AVG15" s="203"/>
      <c r="AVH15" s="203"/>
      <c r="AVI15" s="203"/>
      <c r="AVJ15" s="203"/>
      <c r="AVK15" s="203"/>
      <c r="AVL15" s="203"/>
      <c r="AVM15" s="203"/>
      <c r="AVN15" s="203"/>
      <c r="AVO15" s="203"/>
      <c r="AVP15" s="203"/>
      <c r="AVQ15" s="203"/>
      <c r="AVR15" s="203"/>
      <c r="AVS15" s="203"/>
      <c r="AVT15" s="203"/>
      <c r="AVU15" s="203"/>
      <c r="AVV15" s="203"/>
      <c r="AVW15" s="203"/>
      <c r="AVX15" s="203"/>
      <c r="AVY15" s="203"/>
      <c r="AVZ15" s="203"/>
      <c r="AWA15" s="203"/>
      <c r="AWB15" s="203"/>
      <c r="AWC15" s="203"/>
      <c r="AWD15" s="203"/>
      <c r="AWE15" s="203"/>
      <c r="AWF15" s="203"/>
      <c r="AWG15" s="203"/>
      <c r="AWH15" s="203"/>
      <c r="AWI15" s="203"/>
      <c r="AWJ15" s="203"/>
      <c r="AWK15" s="203"/>
      <c r="AWL15" s="203"/>
      <c r="AWM15" s="203"/>
      <c r="AWN15" s="203"/>
      <c r="AWO15" s="203"/>
      <c r="AWP15" s="203"/>
      <c r="AWQ15" s="203"/>
      <c r="AWR15" s="203"/>
      <c r="AWS15" s="203"/>
      <c r="AWT15" s="203"/>
      <c r="AWU15" s="203"/>
      <c r="AWV15" s="203"/>
      <c r="AWW15" s="203"/>
      <c r="AWX15" s="203"/>
      <c r="AWY15" s="203"/>
      <c r="AWZ15" s="203"/>
      <c r="AXA15" s="203"/>
      <c r="AXB15" s="203"/>
      <c r="AXC15" s="203"/>
      <c r="AXD15" s="203"/>
      <c r="AXE15" s="203"/>
      <c r="AXF15" s="203"/>
      <c r="AXG15" s="203"/>
      <c r="AXH15" s="203"/>
      <c r="AXI15" s="203"/>
      <c r="AXJ15" s="203"/>
      <c r="AXK15" s="203"/>
      <c r="AXL15" s="203"/>
      <c r="AXM15" s="203"/>
      <c r="AXN15" s="203"/>
      <c r="AXO15" s="203"/>
      <c r="AXP15" s="203"/>
      <c r="AXQ15" s="203"/>
      <c r="AXR15" s="203"/>
      <c r="AXS15" s="203"/>
      <c r="AXT15" s="203"/>
      <c r="AXU15" s="203"/>
      <c r="AXV15" s="203"/>
      <c r="AXW15" s="203"/>
      <c r="AXX15" s="203"/>
      <c r="AXY15" s="203"/>
      <c r="AXZ15" s="203"/>
      <c r="AYA15" s="203"/>
      <c r="AYB15" s="203"/>
      <c r="AYC15" s="203"/>
      <c r="AYD15" s="203"/>
      <c r="AYE15" s="203"/>
      <c r="AYF15" s="203"/>
      <c r="AYG15" s="203"/>
      <c r="AYH15" s="203"/>
      <c r="AYI15" s="203"/>
      <c r="AYJ15" s="203"/>
    </row>
    <row r="16" spans="1:1336" s="183" customFormat="1" ht="14.25">
      <c r="A16" s="216"/>
      <c r="C16" s="353"/>
      <c r="D16" s="236"/>
      <c r="E16" s="237"/>
      <c r="F16" s="238"/>
      <c r="G16" s="238"/>
      <c r="H16" s="239"/>
      <c r="I16" s="310"/>
      <c r="J16" s="238"/>
      <c r="K16" s="239"/>
      <c r="L16" s="239"/>
      <c r="M16" s="239"/>
      <c r="N16" s="372">
        <f t="shared" si="6"/>
        <v>0</v>
      </c>
      <c r="O16" s="313"/>
      <c r="P16" s="313"/>
      <c r="Q16" s="317"/>
      <c r="R16" s="313"/>
      <c r="S16" s="375">
        <f t="shared" si="0"/>
        <v>0</v>
      </c>
      <c r="T16" s="315"/>
      <c r="U16" s="317"/>
      <c r="V16" s="315"/>
      <c r="W16" s="315"/>
      <c r="X16" s="315"/>
      <c r="Y16" s="375">
        <f t="shared" si="13"/>
        <v>0</v>
      </c>
      <c r="Z16" s="184"/>
      <c r="AA16" s="372">
        <f t="shared" si="7"/>
        <v>0</v>
      </c>
      <c r="AB16" s="317"/>
      <c r="AC16" s="375">
        <f t="shared" si="14"/>
        <v>0</v>
      </c>
      <c r="AD16" s="320"/>
      <c r="AE16" s="320"/>
      <c r="AF16" s="320"/>
      <c r="AG16" s="320"/>
      <c r="AH16" s="320"/>
      <c r="AI16" s="320"/>
      <c r="AJ16" s="320"/>
      <c r="AK16" s="329"/>
      <c r="AL16" s="216"/>
      <c r="AN16" s="203"/>
      <c r="AO16" s="203"/>
      <c r="AP16" s="203"/>
      <c r="AQ16" s="203"/>
      <c r="AR16" s="203"/>
      <c r="AS16" s="203"/>
      <c r="AT16" s="203"/>
      <c r="AU16" s="203"/>
      <c r="AV16" s="203"/>
      <c r="AW16" s="206">
        <f t="shared" si="9"/>
        <v>0</v>
      </c>
      <c r="AX16" s="207">
        <f t="shared" si="2"/>
        <v>0</v>
      </c>
      <c r="AY16" s="205">
        <f t="shared" si="3"/>
        <v>0</v>
      </c>
      <c r="AZ16" s="205">
        <f t="shared" si="10"/>
        <v>0</v>
      </c>
      <c r="BA16" s="207">
        <f t="shared" si="11"/>
        <v>0</v>
      </c>
      <c r="BB16" s="207">
        <f t="shared" si="12"/>
        <v>0</v>
      </c>
      <c r="BC16" s="205">
        <f t="shared" si="4"/>
        <v>0</v>
      </c>
      <c r="BD16" s="205">
        <f t="shared" si="5"/>
        <v>0</v>
      </c>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c r="HP16" s="203"/>
      <c r="HQ16" s="203"/>
      <c r="HR16" s="203"/>
      <c r="HS16" s="203"/>
      <c r="HT16" s="203"/>
      <c r="HU16" s="203"/>
      <c r="HV16" s="203"/>
      <c r="HW16" s="203"/>
      <c r="HX16" s="203"/>
      <c r="HY16" s="203"/>
      <c r="HZ16" s="203"/>
      <c r="IA16" s="203"/>
      <c r="IB16" s="203"/>
      <c r="IC16" s="203"/>
      <c r="ID16" s="203"/>
      <c r="IE16" s="203"/>
      <c r="IF16" s="203"/>
      <c r="IG16" s="203"/>
      <c r="IH16" s="203"/>
      <c r="II16" s="203"/>
      <c r="IJ16" s="203"/>
      <c r="IK16" s="203"/>
      <c r="IL16" s="203"/>
      <c r="IM16" s="203"/>
      <c r="IN16" s="203"/>
      <c r="IO16" s="203"/>
      <c r="IP16" s="203"/>
      <c r="IQ16" s="203"/>
      <c r="IR16" s="203"/>
      <c r="IS16" s="203"/>
      <c r="IT16" s="203"/>
      <c r="IU16" s="203"/>
      <c r="IV16" s="203"/>
      <c r="IW16" s="203"/>
      <c r="IX16" s="203"/>
      <c r="IY16" s="203"/>
      <c r="IZ16" s="203"/>
      <c r="JA16" s="203"/>
      <c r="JB16" s="203"/>
      <c r="JC16" s="203"/>
      <c r="JD16" s="203"/>
      <c r="JE16" s="203"/>
      <c r="JF16" s="203"/>
      <c r="JG16" s="203"/>
      <c r="JH16" s="203"/>
      <c r="JI16" s="203"/>
      <c r="JJ16" s="203"/>
      <c r="JK16" s="203"/>
      <c r="JL16" s="203"/>
      <c r="JM16" s="203"/>
      <c r="JN16" s="203"/>
      <c r="JO16" s="203"/>
      <c r="JP16" s="203"/>
      <c r="JQ16" s="203"/>
      <c r="JR16" s="203"/>
      <c r="JS16" s="203"/>
      <c r="JT16" s="203"/>
      <c r="JU16" s="203"/>
      <c r="JV16" s="203"/>
      <c r="JW16" s="203"/>
      <c r="JX16" s="203"/>
      <c r="JY16" s="203"/>
      <c r="JZ16" s="203"/>
      <c r="KA16" s="203"/>
      <c r="KB16" s="203"/>
      <c r="KC16" s="203"/>
      <c r="KD16" s="203"/>
      <c r="KE16" s="203"/>
      <c r="KF16" s="203"/>
      <c r="KG16" s="203"/>
      <c r="KH16" s="203"/>
      <c r="KI16" s="203"/>
      <c r="KJ16" s="203"/>
      <c r="KK16" s="203"/>
      <c r="KL16" s="203"/>
      <c r="KM16" s="203"/>
      <c r="KN16" s="203"/>
      <c r="KO16" s="203"/>
      <c r="KP16" s="203"/>
      <c r="KQ16" s="203"/>
      <c r="KR16" s="203"/>
      <c r="KS16" s="203"/>
      <c r="KT16" s="203"/>
      <c r="KU16" s="203"/>
      <c r="KV16" s="203"/>
      <c r="KW16" s="203"/>
      <c r="KX16" s="203"/>
      <c r="KY16" s="203"/>
      <c r="KZ16" s="203"/>
      <c r="LA16" s="203"/>
      <c r="LB16" s="203"/>
      <c r="LC16" s="203"/>
      <c r="LD16" s="203"/>
      <c r="LE16" s="203"/>
      <c r="LF16" s="203"/>
      <c r="LG16" s="203"/>
      <c r="LH16" s="203"/>
      <c r="LI16" s="203"/>
      <c r="LJ16" s="203"/>
      <c r="LK16" s="203"/>
      <c r="LL16" s="203"/>
      <c r="LM16" s="203"/>
      <c r="LN16" s="203"/>
      <c r="LO16" s="203"/>
      <c r="LP16" s="203"/>
      <c r="LQ16" s="203"/>
      <c r="LR16" s="203"/>
      <c r="LS16" s="203"/>
      <c r="LT16" s="203"/>
      <c r="LU16" s="203"/>
      <c r="LV16" s="203"/>
      <c r="LW16" s="203"/>
      <c r="LX16" s="203"/>
      <c r="LY16" s="203"/>
      <c r="LZ16" s="203"/>
      <c r="MA16" s="203"/>
      <c r="MB16" s="203"/>
      <c r="MC16" s="203"/>
      <c r="MD16" s="203"/>
      <c r="ME16" s="203"/>
      <c r="MF16" s="203"/>
      <c r="MG16" s="203"/>
      <c r="MH16" s="203"/>
      <c r="MI16" s="203"/>
      <c r="MJ16" s="203"/>
      <c r="MK16" s="203"/>
      <c r="ML16" s="203"/>
      <c r="MM16" s="203"/>
      <c r="MN16" s="203"/>
      <c r="MO16" s="203"/>
      <c r="MP16" s="203"/>
      <c r="MQ16" s="203"/>
      <c r="MR16" s="203"/>
      <c r="MS16" s="203"/>
      <c r="MT16" s="203"/>
      <c r="MU16" s="203"/>
      <c r="MV16" s="203"/>
      <c r="MW16" s="203"/>
      <c r="MX16" s="203"/>
      <c r="MY16" s="203"/>
      <c r="MZ16" s="203"/>
      <c r="NA16" s="203"/>
      <c r="NB16" s="203"/>
      <c r="NC16" s="203"/>
      <c r="ND16" s="203"/>
      <c r="NE16" s="203"/>
      <c r="NF16" s="203"/>
      <c r="NG16" s="203"/>
      <c r="NH16" s="203"/>
      <c r="NI16" s="203"/>
      <c r="NJ16" s="203"/>
      <c r="NK16" s="203"/>
      <c r="NL16" s="203"/>
      <c r="NM16" s="203"/>
      <c r="NN16" s="203"/>
      <c r="NO16" s="203"/>
      <c r="NP16" s="203"/>
      <c r="NQ16" s="203"/>
      <c r="NR16" s="203"/>
      <c r="NS16" s="203"/>
      <c r="NT16" s="203"/>
      <c r="NU16" s="203"/>
      <c r="NV16" s="203"/>
      <c r="NW16" s="203"/>
      <c r="NX16" s="203"/>
      <c r="NY16" s="203"/>
      <c r="NZ16" s="203"/>
      <c r="OA16" s="203"/>
      <c r="OB16" s="203"/>
      <c r="OC16" s="203"/>
      <c r="OD16" s="203"/>
      <c r="OE16" s="203"/>
      <c r="OF16" s="203"/>
      <c r="OG16" s="203"/>
      <c r="OH16" s="203"/>
      <c r="OI16" s="203"/>
      <c r="OJ16" s="203"/>
      <c r="OK16" s="203"/>
      <c r="OL16" s="203"/>
      <c r="OM16" s="203"/>
      <c r="ON16" s="203"/>
      <c r="OO16" s="203"/>
      <c r="OP16" s="203"/>
      <c r="OQ16" s="203"/>
      <c r="OR16" s="203"/>
      <c r="OS16" s="203"/>
      <c r="OT16" s="203"/>
      <c r="OU16" s="203"/>
      <c r="OV16" s="203"/>
      <c r="OW16" s="203"/>
      <c r="OX16" s="203"/>
      <c r="OY16" s="203"/>
      <c r="OZ16" s="203"/>
      <c r="PA16" s="203"/>
      <c r="PB16" s="203"/>
      <c r="PC16" s="203"/>
      <c r="PD16" s="203"/>
      <c r="PE16" s="203"/>
      <c r="PF16" s="203"/>
      <c r="PG16" s="203"/>
      <c r="PH16" s="203"/>
      <c r="PI16" s="203"/>
      <c r="PJ16" s="203"/>
      <c r="PK16" s="203"/>
      <c r="PL16" s="203"/>
      <c r="PM16" s="203"/>
      <c r="PN16" s="203"/>
      <c r="PO16" s="203"/>
      <c r="PP16" s="203"/>
      <c r="PQ16" s="203"/>
      <c r="PR16" s="203"/>
      <c r="PS16" s="203"/>
      <c r="PT16" s="203"/>
      <c r="PU16" s="203"/>
      <c r="PV16" s="203"/>
      <c r="PW16" s="203"/>
      <c r="PX16" s="203"/>
      <c r="PY16" s="203"/>
      <c r="PZ16" s="203"/>
      <c r="QA16" s="203"/>
      <c r="QB16" s="203"/>
      <c r="QC16" s="203"/>
      <c r="QD16" s="203"/>
      <c r="QE16" s="203"/>
      <c r="QF16" s="203"/>
      <c r="QG16" s="203"/>
      <c r="QH16" s="203"/>
      <c r="QI16" s="203"/>
      <c r="QJ16" s="203"/>
      <c r="QK16" s="203"/>
      <c r="QL16" s="203"/>
      <c r="QM16" s="203"/>
      <c r="QN16" s="203"/>
      <c r="QO16" s="203"/>
      <c r="QP16" s="203"/>
      <c r="QQ16" s="203"/>
      <c r="QR16" s="203"/>
      <c r="QS16" s="203"/>
      <c r="QT16" s="203"/>
      <c r="QU16" s="203"/>
      <c r="QV16" s="203"/>
      <c r="QW16" s="203"/>
      <c r="QX16" s="203"/>
      <c r="QY16" s="203"/>
      <c r="QZ16" s="203"/>
      <c r="RA16" s="203"/>
      <c r="RB16" s="203"/>
      <c r="RC16" s="203"/>
      <c r="RD16" s="203"/>
      <c r="RE16" s="203"/>
      <c r="RF16" s="203"/>
      <c r="RG16" s="203"/>
      <c r="RH16" s="203"/>
      <c r="RI16" s="203"/>
      <c r="RJ16" s="203"/>
      <c r="RK16" s="203"/>
      <c r="RL16" s="203"/>
      <c r="RM16" s="203"/>
      <c r="RN16" s="203"/>
      <c r="RO16" s="203"/>
      <c r="RP16" s="203"/>
      <c r="RQ16" s="203"/>
      <c r="RR16" s="203"/>
      <c r="RS16" s="203"/>
      <c r="RT16" s="203"/>
      <c r="RU16" s="203"/>
      <c r="RV16" s="203"/>
      <c r="RW16" s="203"/>
      <c r="RX16" s="203"/>
      <c r="RY16" s="203"/>
      <c r="RZ16" s="203"/>
      <c r="SA16" s="203"/>
      <c r="SB16" s="203"/>
      <c r="SC16" s="203"/>
      <c r="SD16" s="203"/>
      <c r="SE16" s="203"/>
      <c r="SF16" s="203"/>
      <c r="SG16" s="203"/>
      <c r="SH16" s="203"/>
      <c r="SI16" s="203"/>
      <c r="SJ16" s="203"/>
      <c r="SK16" s="203"/>
      <c r="SL16" s="203"/>
      <c r="SM16" s="203"/>
      <c r="SN16" s="203"/>
      <c r="SO16" s="203"/>
      <c r="SP16" s="203"/>
      <c r="SQ16" s="203"/>
      <c r="SR16" s="203"/>
      <c r="SS16" s="203"/>
      <c r="ST16" s="203"/>
      <c r="SU16" s="203"/>
      <c r="SV16" s="203"/>
      <c r="SW16" s="203"/>
      <c r="SX16" s="203"/>
      <c r="SY16" s="203"/>
      <c r="SZ16" s="203"/>
      <c r="TA16" s="203"/>
      <c r="TB16" s="203"/>
      <c r="TC16" s="203"/>
      <c r="TD16" s="203"/>
      <c r="TE16" s="203"/>
      <c r="TF16" s="203"/>
      <c r="TG16" s="203"/>
      <c r="TH16" s="203"/>
      <c r="TI16" s="203"/>
      <c r="TJ16" s="203"/>
      <c r="TK16" s="203"/>
      <c r="TL16" s="203"/>
      <c r="TM16" s="203"/>
      <c r="TN16" s="203"/>
      <c r="TO16" s="203"/>
      <c r="TP16" s="203"/>
      <c r="TQ16" s="203"/>
      <c r="TR16" s="203"/>
      <c r="TS16" s="203"/>
      <c r="TT16" s="203"/>
      <c r="TU16" s="203"/>
      <c r="TV16" s="203"/>
      <c r="TW16" s="203"/>
      <c r="TX16" s="203"/>
      <c r="TY16" s="203"/>
      <c r="TZ16" s="203"/>
      <c r="UA16" s="203"/>
      <c r="UB16" s="203"/>
      <c r="UC16" s="203"/>
      <c r="UD16" s="203"/>
      <c r="UE16" s="203"/>
      <c r="UF16" s="203"/>
      <c r="UG16" s="203"/>
      <c r="UH16" s="203"/>
      <c r="UI16" s="203"/>
      <c r="UJ16" s="203"/>
      <c r="UK16" s="203"/>
      <c r="UL16" s="203"/>
      <c r="UM16" s="203"/>
      <c r="UN16" s="203"/>
      <c r="UO16" s="203"/>
      <c r="UP16" s="203"/>
      <c r="UQ16" s="203"/>
      <c r="UR16" s="203"/>
      <c r="US16" s="203"/>
      <c r="UT16" s="203"/>
      <c r="UU16" s="203"/>
      <c r="UV16" s="203"/>
      <c r="UW16" s="203"/>
      <c r="UX16" s="203"/>
      <c r="UY16" s="203"/>
      <c r="UZ16" s="203"/>
      <c r="VA16" s="203"/>
      <c r="VB16" s="203"/>
      <c r="VC16" s="203"/>
      <c r="VD16" s="203"/>
      <c r="VE16" s="203"/>
      <c r="VF16" s="203"/>
      <c r="VG16" s="203"/>
      <c r="VH16" s="203"/>
      <c r="VI16" s="203"/>
      <c r="VJ16" s="203"/>
      <c r="VK16" s="203"/>
      <c r="VL16" s="203"/>
      <c r="VM16" s="203"/>
      <c r="VN16" s="203"/>
      <c r="VO16" s="203"/>
      <c r="VP16" s="203"/>
      <c r="VQ16" s="203"/>
      <c r="VR16" s="203"/>
      <c r="VS16" s="203"/>
      <c r="VT16" s="203"/>
      <c r="VU16" s="203"/>
      <c r="VV16" s="203"/>
      <c r="VW16" s="203"/>
      <c r="VX16" s="203"/>
      <c r="VY16" s="203"/>
      <c r="VZ16" s="203"/>
      <c r="WA16" s="203"/>
      <c r="WB16" s="203"/>
      <c r="WC16" s="203"/>
      <c r="WD16" s="203"/>
      <c r="WE16" s="203"/>
      <c r="WF16" s="203"/>
      <c r="WG16" s="203"/>
      <c r="WH16" s="203"/>
      <c r="WI16" s="203"/>
      <c r="WJ16" s="203"/>
      <c r="WK16" s="203"/>
      <c r="WL16" s="203"/>
      <c r="WM16" s="203"/>
      <c r="WN16" s="203"/>
      <c r="WO16" s="203"/>
      <c r="WP16" s="203"/>
      <c r="WQ16" s="203"/>
      <c r="WR16" s="203"/>
      <c r="WS16" s="203"/>
      <c r="WT16" s="203"/>
      <c r="WU16" s="203"/>
      <c r="WV16" s="203"/>
      <c r="WW16" s="203"/>
      <c r="WX16" s="203"/>
      <c r="WY16" s="203"/>
      <c r="WZ16" s="203"/>
      <c r="XA16" s="203"/>
      <c r="XB16" s="203"/>
      <c r="XC16" s="203"/>
      <c r="XD16" s="203"/>
      <c r="XE16" s="203"/>
      <c r="XF16" s="203"/>
      <c r="XG16" s="203"/>
      <c r="XH16" s="203"/>
      <c r="XI16" s="203"/>
      <c r="XJ16" s="203"/>
      <c r="XK16" s="203"/>
      <c r="XL16" s="203"/>
      <c r="XM16" s="203"/>
      <c r="XN16" s="203"/>
      <c r="XO16" s="203"/>
      <c r="XP16" s="203"/>
      <c r="XQ16" s="203"/>
      <c r="XR16" s="203"/>
      <c r="XS16" s="203"/>
      <c r="XT16" s="203"/>
      <c r="XU16" s="203"/>
      <c r="XV16" s="203"/>
      <c r="XW16" s="203"/>
      <c r="XX16" s="203"/>
      <c r="XY16" s="203"/>
      <c r="XZ16" s="203"/>
      <c r="YA16" s="203"/>
      <c r="YB16" s="203"/>
      <c r="YC16" s="203"/>
      <c r="YD16" s="203"/>
      <c r="YE16" s="203"/>
      <c r="YF16" s="203"/>
      <c r="YG16" s="203"/>
      <c r="YH16" s="203"/>
      <c r="YI16" s="203"/>
      <c r="YJ16" s="203"/>
      <c r="YK16" s="203"/>
      <c r="YL16" s="203"/>
      <c r="YM16" s="203"/>
      <c r="YN16" s="203"/>
      <c r="YO16" s="203"/>
      <c r="YP16" s="203"/>
      <c r="YQ16" s="203"/>
      <c r="YR16" s="203"/>
      <c r="YS16" s="203"/>
      <c r="YT16" s="203"/>
      <c r="YU16" s="203"/>
      <c r="YV16" s="203"/>
      <c r="YW16" s="203"/>
      <c r="YX16" s="203"/>
      <c r="YY16" s="203"/>
      <c r="YZ16" s="203"/>
      <c r="ZA16" s="203"/>
      <c r="ZB16" s="203"/>
      <c r="ZC16" s="203"/>
      <c r="ZD16" s="203"/>
      <c r="ZE16" s="203"/>
      <c r="ZF16" s="203"/>
      <c r="ZG16" s="203"/>
      <c r="ZH16" s="203"/>
      <c r="ZI16" s="203"/>
      <c r="ZJ16" s="203"/>
      <c r="ZK16" s="203"/>
      <c r="ZL16" s="203"/>
      <c r="ZM16" s="203"/>
      <c r="ZN16" s="203"/>
      <c r="ZO16" s="203"/>
      <c r="ZP16" s="203"/>
      <c r="ZQ16" s="203"/>
      <c r="ZR16" s="203"/>
      <c r="ZS16" s="203"/>
      <c r="ZT16" s="203"/>
      <c r="ZU16" s="203"/>
      <c r="ZV16" s="203"/>
      <c r="ZW16" s="203"/>
      <c r="ZX16" s="203"/>
      <c r="ZY16" s="203"/>
      <c r="ZZ16" s="203"/>
      <c r="AAA16" s="203"/>
      <c r="AAB16" s="203"/>
      <c r="AAC16" s="203"/>
      <c r="AAD16" s="203"/>
      <c r="AAE16" s="203"/>
      <c r="AAF16" s="203"/>
      <c r="AAG16" s="203"/>
      <c r="AAH16" s="203"/>
      <c r="AAI16" s="203"/>
      <c r="AAJ16" s="203"/>
      <c r="AAK16" s="203"/>
      <c r="AAL16" s="203"/>
      <c r="AAM16" s="203"/>
      <c r="AAN16" s="203"/>
      <c r="AAO16" s="203"/>
      <c r="AAP16" s="203"/>
      <c r="AAQ16" s="203"/>
      <c r="AAR16" s="203"/>
      <c r="AAS16" s="203"/>
      <c r="AAT16" s="203"/>
      <c r="AAU16" s="203"/>
      <c r="AAV16" s="203"/>
      <c r="AAW16" s="203"/>
      <c r="AAX16" s="203"/>
      <c r="AAY16" s="203"/>
      <c r="AAZ16" s="203"/>
      <c r="ABA16" s="203"/>
      <c r="ABB16" s="203"/>
      <c r="ABC16" s="203"/>
      <c r="ABD16" s="203"/>
      <c r="ABE16" s="203"/>
      <c r="ABF16" s="203"/>
      <c r="ABG16" s="203"/>
      <c r="ABH16" s="203"/>
      <c r="ABI16" s="203"/>
      <c r="ABJ16" s="203"/>
      <c r="ABK16" s="203"/>
      <c r="ABL16" s="203"/>
      <c r="ABM16" s="203"/>
      <c r="ABN16" s="203"/>
      <c r="ABO16" s="203"/>
      <c r="ABP16" s="203"/>
      <c r="ABQ16" s="203"/>
      <c r="ABR16" s="203"/>
      <c r="ABS16" s="203"/>
      <c r="ABT16" s="203"/>
      <c r="ABU16" s="203"/>
      <c r="ABV16" s="203"/>
      <c r="ABW16" s="203"/>
      <c r="ABX16" s="203"/>
      <c r="ABY16" s="203"/>
      <c r="ABZ16" s="203"/>
      <c r="ACA16" s="203"/>
      <c r="ACB16" s="203"/>
      <c r="ACC16" s="203"/>
      <c r="ACD16" s="203"/>
      <c r="ACE16" s="203"/>
      <c r="ACF16" s="203"/>
      <c r="ACG16" s="203"/>
      <c r="ACH16" s="203"/>
      <c r="ACI16" s="203"/>
      <c r="ACJ16" s="203"/>
      <c r="ACK16" s="203"/>
      <c r="ACL16" s="203"/>
      <c r="ACM16" s="203"/>
      <c r="ACN16" s="203"/>
      <c r="ACO16" s="203"/>
      <c r="ACP16" s="203"/>
      <c r="ACQ16" s="203"/>
      <c r="ACR16" s="203"/>
      <c r="ACS16" s="203"/>
      <c r="ACT16" s="203"/>
      <c r="ACU16" s="203"/>
      <c r="ACV16" s="203"/>
      <c r="ACW16" s="203"/>
      <c r="ACX16" s="203"/>
      <c r="ACY16" s="203"/>
      <c r="ACZ16" s="203"/>
      <c r="ADA16" s="203"/>
      <c r="ADB16" s="203"/>
      <c r="ADC16" s="203"/>
      <c r="ADD16" s="203"/>
      <c r="ADE16" s="203"/>
      <c r="ADF16" s="203"/>
      <c r="ADG16" s="203"/>
      <c r="ADH16" s="203"/>
      <c r="ADI16" s="203"/>
      <c r="ADJ16" s="203"/>
      <c r="ADK16" s="203"/>
      <c r="ADL16" s="203"/>
      <c r="ADM16" s="203"/>
      <c r="ADN16" s="203"/>
      <c r="ADO16" s="203"/>
      <c r="ADP16" s="203"/>
      <c r="ADQ16" s="203"/>
      <c r="ADR16" s="203"/>
      <c r="ADS16" s="203"/>
      <c r="ADT16" s="203"/>
      <c r="ADU16" s="203"/>
      <c r="ADV16" s="203"/>
      <c r="ADW16" s="203"/>
      <c r="ADX16" s="203"/>
      <c r="ADY16" s="203"/>
      <c r="ADZ16" s="203"/>
      <c r="AEA16" s="203"/>
      <c r="AEB16" s="203"/>
      <c r="AEC16" s="203"/>
      <c r="AED16" s="203"/>
      <c r="AEE16" s="203"/>
      <c r="AEF16" s="203"/>
      <c r="AEG16" s="203"/>
      <c r="AEH16" s="203"/>
      <c r="AEI16" s="203"/>
      <c r="AEJ16" s="203"/>
      <c r="AEK16" s="203"/>
      <c r="AEL16" s="203"/>
      <c r="AEM16" s="203"/>
      <c r="AEN16" s="203"/>
      <c r="AEO16" s="203"/>
      <c r="AEP16" s="203"/>
      <c r="AEQ16" s="203"/>
      <c r="AER16" s="203"/>
      <c r="AES16" s="203"/>
      <c r="AET16" s="203"/>
      <c r="AEU16" s="203"/>
      <c r="AEV16" s="203"/>
      <c r="AEW16" s="203"/>
      <c r="AEX16" s="203"/>
      <c r="AEY16" s="203"/>
      <c r="AEZ16" s="203"/>
      <c r="AFA16" s="203"/>
      <c r="AFB16" s="203"/>
      <c r="AFC16" s="203"/>
      <c r="AFD16" s="203"/>
      <c r="AFE16" s="203"/>
      <c r="AFF16" s="203"/>
      <c r="AFG16" s="203"/>
      <c r="AFH16" s="203"/>
      <c r="AFI16" s="203"/>
      <c r="AFJ16" s="203"/>
      <c r="AFK16" s="203"/>
      <c r="AFL16" s="203"/>
      <c r="AFM16" s="203"/>
      <c r="AFN16" s="203"/>
      <c r="AFO16" s="203"/>
      <c r="AFP16" s="203"/>
      <c r="AFQ16" s="203"/>
      <c r="AFR16" s="203"/>
      <c r="AFS16" s="203"/>
      <c r="AFT16" s="203"/>
      <c r="AFU16" s="203"/>
      <c r="AFV16" s="203"/>
      <c r="AFW16" s="203"/>
      <c r="AFX16" s="203"/>
      <c r="AFY16" s="203"/>
      <c r="AFZ16" s="203"/>
      <c r="AGA16" s="203"/>
      <c r="AGB16" s="203"/>
      <c r="AGC16" s="203"/>
      <c r="AGD16" s="203"/>
      <c r="AGE16" s="203"/>
      <c r="AGF16" s="203"/>
      <c r="AGG16" s="203"/>
      <c r="AGH16" s="203"/>
      <c r="AGI16" s="203"/>
      <c r="AGJ16" s="203"/>
      <c r="AGK16" s="203"/>
      <c r="AGL16" s="203"/>
      <c r="AGM16" s="203"/>
      <c r="AGN16" s="203"/>
      <c r="AGO16" s="203"/>
      <c r="AGP16" s="203"/>
      <c r="AGQ16" s="203"/>
      <c r="AGR16" s="203"/>
      <c r="AGS16" s="203"/>
      <c r="AGT16" s="203"/>
      <c r="AGU16" s="203"/>
      <c r="AGV16" s="203"/>
      <c r="AGW16" s="203"/>
      <c r="AGX16" s="203"/>
      <c r="AGY16" s="203"/>
      <c r="AGZ16" s="203"/>
      <c r="AHA16" s="203"/>
      <c r="AHB16" s="203"/>
      <c r="AHC16" s="203"/>
      <c r="AHD16" s="203"/>
      <c r="AHE16" s="203"/>
      <c r="AHF16" s="203"/>
      <c r="AHG16" s="203"/>
      <c r="AHH16" s="203"/>
      <c r="AHI16" s="203"/>
      <c r="AHJ16" s="203"/>
      <c r="AHK16" s="203"/>
      <c r="AHL16" s="203"/>
      <c r="AHM16" s="203"/>
      <c r="AHN16" s="203"/>
      <c r="AHO16" s="203"/>
      <c r="AHP16" s="203"/>
      <c r="AHQ16" s="203"/>
      <c r="AHR16" s="203"/>
      <c r="AHS16" s="203"/>
      <c r="AHT16" s="203"/>
      <c r="AHU16" s="203"/>
      <c r="AHV16" s="203"/>
      <c r="AHW16" s="203"/>
      <c r="AHX16" s="203"/>
      <c r="AHY16" s="203"/>
      <c r="AHZ16" s="203"/>
      <c r="AIA16" s="203"/>
      <c r="AIB16" s="203"/>
      <c r="AIC16" s="203"/>
      <c r="AID16" s="203"/>
      <c r="AIE16" s="203"/>
      <c r="AIF16" s="203"/>
      <c r="AIG16" s="203"/>
      <c r="AIH16" s="203"/>
      <c r="AII16" s="203"/>
      <c r="AIJ16" s="203"/>
      <c r="AIK16" s="203"/>
      <c r="AIL16" s="203"/>
      <c r="AIM16" s="203"/>
      <c r="AIN16" s="203"/>
      <c r="AIO16" s="203"/>
      <c r="AIP16" s="203"/>
      <c r="AIQ16" s="203"/>
      <c r="AIR16" s="203"/>
      <c r="AIS16" s="203"/>
      <c r="AIT16" s="203"/>
      <c r="AIU16" s="203"/>
      <c r="AIV16" s="203"/>
      <c r="AIW16" s="203"/>
      <c r="AIX16" s="203"/>
      <c r="AIY16" s="203"/>
      <c r="AIZ16" s="203"/>
      <c r="AJA16" s="203"/>
      <c r="AJB16" s="203"/>
      <c r="AJC16" s="203"/>
      <c r="AJD16" s="203"/>
      <c r="AJE16" s="203"/>
      <c r="AJF16" s="203"/>
      <c r="AJG16" s="203"/>
      <c r="AJH16" s="203"/>
      <c r="AJI16" s="203"/>
      <c r="AJJ16" s="203"/>
      <c r="AJK16" s="203"/>
      <c r="AJL16" s="203"/>
      <c r="AJM16" s="203"/>
      <c r="AJN16" s="203"/>
      <c r="AJO16" s="203"/>
      <c r="AJP16" s="203"/>
      <c r="AJQ16" s="203"/>
      <c r="AJR16" s="203"/>
      <c r="AJS16" s="203"/>
      <c r="AJT16" s="203"/>
      <c r="AJU16" s="203"/>
      <c r="AJV16" s="203"/>
      <c r="AJW16" s="203"/>
      <c r="AJX16" s="203"/>
      <c r="AJY16" s="203"/>
      <c r="AJZ16" s="203"/>
      <c r="AKA16" s="203"/>
      <c r="AKB16" s="203"/>
      <c r="AKC16" s="203"/>
      <c r="AKD16" s="203"/>
      <c r="AKE16" s="203"/>
      <c r="AKF16" s="203"/>
      <c r="AKG16" s="203"/>
      <c r="AKH16" s="203"/>
      <c r="AKI16" s="203"/>
      <c r="AKJ16" s="203"/>
      <c r="AKK16" s="203"/>
      <c r="AKL16" s="203"/>
      <c r="AKM16" s="203"/>
      <c r="AKN16" s="203"/>
      <c r="AKO16" s="203"/>
      <c r="AKP16" s="203"/>
      <c r="AKQ16" s="203"/>
      <c r="AKR16" s="203"/>
      <c r="AKS16" s="203"/>
      <c r="AKT16" s="203"/>
      <c r="AKU16" s="203"/>
      <c r="AKV16" s="203"/>
      <c r="AKW16" s="203"/>
      <c r="AKX16" s="203"/>
      <c r="AKY16" s="203"/>
      <c r="AKZ16" s="203"/>
      <c r="ALA16" s="203"/>
      <c r="ALB16" s="203"/>
      <c r="ALC16" s="203"/>
      <c r="ALD16" s="203"/>
      <c r="ALE16" s="203"/>
      <c r="ALF16" s="203"/>
      <c r="ALG16" s="203"/>
      <c r="ALH16" s="203"/>
      <c r="ALI16" s="203"/>
      <c r="ALJ16" s="203"/>
      <c r="ALK16" s="203"/>
      <c r="ALL16" s="203"/>
      <c r="ALM16" s="203"/>
      <c r="ALN16" s="203"/>
      <c r="ALO16" s="203"/>
      <c r="ALP16" s="203"/>
      <c r="ALQ16" s="203"/>
      <c r="ALR16" s="203"/>
      <c r="ALS16" s="203"/>
      <c r="ALT16" s="203"/>
      <c r="ALU16" s="203"/>
      <c r="ALV16" s="203"/>
      <c r="ALW16" s="203"/>
      <c r="ALX16" s="203"/>
      <c r="ALY16" s="203"/>
      <c r="ALZ16" s="203"/>
      <c r="AMA16" s="203"/>
      <c r="AMB16" s="203"/>
      <c r="AMC16" s="203"/>
      <c r="AMD16" s="203"/>
      <c r="AME16" s="203"/>
      <c r="AMF16" s="203"/>
      <c r="AMG16" s="203"/>
      <c r="AMH16" s="203"/>
      <c r="AMI16" s="203"/>
      <c r="AMJ16" s="203"/>
      <c r="AMK16" s="203"/>
      <c r="AML16" s="203"/>
      <c r="AMM16" s="203"/>
      <c r="AMN16" s="203"/>
      <c r="AMO16" s="203"/>
      <c r="AMP16" s="203"/>
      <c r="AMQ16" s="203"/>
      <c r="AMR16" s="203"/>
      <c r="AMS16" s="203"/>
      <c r="AMT16" s="203"/>
      <c r="AMU16" s="203"/>
      <c r="AMV16" s="203"/>
      <c r="AMW16" s="203"/>
      <c r="AMX16" s="203"/>
      <c r="AMY16" s="203"/>
      <c r="AMZ16" s="203"/>
      <c r="ANA16" s="203"/>
      <c r="ANB16" s="203"/>
      <c r="ANC16" s="203"/>
      <c r="AND16" s="203"/>
      <c r="ANE16" s="203"/>
      <c r="ANF16" s="203"/>
      <c r="ANG16" s="203"/>
      <c r="ANH16" s="203"/>
      <c r="ANI16" s="203"/>
      <c r="ANJ16" s="203"/>
      <c r="ANK16" s="203"/>
      <c r="ANL16" s="203"/>
      <c r="ANM16" s="203"/>
      <c r="ANN16" s="203"/>
      <c r="ANO16" s="203"/>
      <c r="ANP16" s="203"/>
      <c r="ANQ16" s="203"/>
      <c r="ANR16" s="203"/>
      <c r="ANS16" s="203"/>
      <c r="ANT16" s="203"/>
      <c r="ANU16" s="203"/>
      <c r="ANV16" s="203"/>
      <c r="ANW16" s="203"/>
      <c r="ANX16" s="203"/>
      <c r="ANY16" s="203"/>
      <c r="ANZ16" s="203"/>
      <c r="AOA16" s="203"/>
      <c r="AOB16" s="203"/>
      <c r="AOC16" s="203"/>
      <c r="AOD16" s="203"/>
      <c r="AOE16" s="203"/>
      <c r="AOF16" s="203"/>
      <c r="AOG16" s="203"/>
      <c r="AOH16" s="203"/>
      <c r="AOI16" s="203"/>
      <c r="AOJ16" s="203"/>
      <c r="AOK16" s="203"/>
      <c r="AOL16" s="203"/>
      <c r="AOM16" s="203"/>
      <c r="AON16" s="203"/>
      <c r="AOO16" s="203"/>
      <c r="AOP16" s="203"/>
      <c r="AOQ16" s="203"/>
      <c r="AOR16" s="203"/>
      <c r="AOS16" s="203"/>
      <c r="AOT16" s="203"/>
      <c r="AOU16" s="203"/>
      <c r="AOV16" s="203"/>
      <c r="AOW16" s="203"/>
      <c r="AOX16" s="203"/>
      <c r="AOY16" s="203"/>
      <c r="AOZ16" s="203"/>
      <c r="APA16" s="203"/>
      <c r="APB16" s="203"/>
      <c r="APC16" s="203"/>
      <c r="APD16" s="203"/>
      <c r="APE16" s="203"/>
      <c r="APF16" s="203"/>
      <c r="APG16" s="203"/>
      <c r="APH16" s="203"/>
      <c r="API16" s="203"/>
      <c r="APJ16" s="203"/>
      <c r="APK16" s="203"/>
      <c r="APL16" s="203"/>
      <c r="APM16" s="203"/>
      <c r="APN16" s="203"/>
      <c r="APO16" s="203"/>
      <c r="APP16" s="203"/>
      <c r="APQ16" s="203"/>
      <c r="APR16" s="203"/>
      <c r="APS16" s="203"/>
      <c r="APT16" s="203"/>
      <c r="APU16" s="203"/>
      <c r="APV16" s="203"/>
      <c r="APW16" s="203"/>
      <c r="APX16" s="203"/>
      <c r="APY16" s="203"/>
      <c r="APZ16" s="203"/>
      <c r="AQA16" s="203"/>
      <c r="AQB16" s="203"/>
      <c r="AQC16" s="203"/>
      <c r="AQD16" s="203"/>
      <c r="AQE16" s="203"/>
      <c r="AQF16" s="203"/>
      <c r="AQG16" s="203"/>
      <c r="AQH16" s="203"/>
      <c r="AQI16" s="203"/>
      <c r="AQJ16" s="203"/>
      <c r="AQK16" s="203"/>
      <c r="AQL16" s="203"/>
      <c r="AQM16" s="203"/>
      <c r="AQN16" s="203"/>
      <c r="AQO16" s="203"/>
      <c r="AQP16" s="203"/>
      <c r="AQQ16" s="203"/>
      <c r="AQR16" s="203"/>
      <c r="AQS16" s="203"/>
      <c r="AQT16" s="203"/>
      <c r="AQU16" s="203"/>
      <c r="AQV16" s="203"/>
      <c r="AQW16" s="203"/>
      <c r="AQX16" s="203"/>
      <c r="AQY16" s="203"/>
      <c r="AQZ16" s="203"/>
      <c r="ARA16" s="203"/>
      <c r="ARB16" s="203"/>
      <c r="ARC16" s="203"/>
      <c r="ARD16" s="203"/>
      <c r="ARE16" s="203"/>
      <c r="ARF16" s="203"/>
      <c r="ARG16" s="203"/>
      <c r="ARH16" s="203"/>
      <c r="ARI16" s="203"/>
      <c r="ARJ16" s="203"/>
      <c r="ARK16" s="203"/>
      <c r="ARL16" s="203"/>
      <c r="ARM16" s="203"/>
      <c r="ARN16" s="203"/>
      <c r="ARO16" s="203"/>
      <c r="ARP16" s="203"/>
      <c r="ARQ16" s="203"/>
      <c r="ARR16" s="203"/>
      <c r="ARS16" s="203"/>
      <c r="ART16" s="203"/>
      <c r="ARU16" s="203"/>
      <c r="ARV16" s="203"/>
      <c r="ARW16" s="203"/>
      <c r="ARX16" s="203"/>
      <c r="ARY16" s="203"/>
      <c r="ARZ16" s="203"/>
      <c r="ASA16" s="203"/>
      <c r="ASB16" s="203"/>
      <c r="ASC16" s="203"/>
      <c r="ASD16" s="203"/>
      <c r="ASE16" s="203"/>
      <c r="ASF16" s="203"/>
      <c r="ASG16" s="203"/>
      <c r="ASH16" s="203"/>
      <c r="ASI16" s="203"/>
      <c r="ASJ16" s="203"/>
      <c r="ASK16" s="203"/>
      <c r="ASL16" s="203"/>
      <c r="ASM16" s="203"/>
      <c r="ASN16" s="203"/>
      <c r="ASO16" s="203"/>
      <c r="ASP16" s="203"/>
      <c r="ASQ16" s="203"/>
      <c r="ASR16" s="203"/>
      <c r="ASS16" s="203"/>
      <c r="AST16" s="203"/>
      <c r="ASU16" s="203"/>
      <c r="ASV16" s="203"/>
      <c r="ASW16" s="203"/>
      <c r="ASX16" s="203"/>
      <c r="ASY16" s="203"/>
      <c r="ASZ16" s="203"/>
      <c r="ATA16" s="203"/>
      <c r="ATB16" s="203"/>
      <c r="ATC16" s="203"/>
      <c r="ATD16" s="203"/>
      <c r="ATE16" s="203"/>
      <c r="ATF16" s="203"/>
      <c r="ATG16" s="203"/>
      <c r="ATH16" s="203"/>
      <c r="ATI16" s="203"/>
      <c r="ATJ16" s="203"/>
      <c r="ATK16" s="203"/>
      <c r="ATL16" s="203"/>
      <c r="ATM16" s="203"/>
      <c r="ATN16" s="203"/>
      <c r="ATO16" s="203"/>
      <c r="ATP16" s="203"/>
      <c r="ATQ16" s="203"/>
      <c r="ATR16" s="203"/>
      <c r="ATS16" s="203"/>
      <c r="ATT16" s="203"/>
      <c r="ATU16" s="203"/>
      <c r="ATV16" s="203"/>
      <c r="ATW16" s="203"/>
      <c r="ATX16" s="203"/>
      <c r="ATY16" s="203"/>
      <c r="ATZ16" s="203"/>
      <c r="AUA16" s="203"/>
      <c r="AUB16" s="203"/>
      <c r="AUC16" s="203"/>
      <c r="AUD16" s="203"/>
      <c r="AUE16" s="203"/>
      <c r="AUF16" s="203"/>
      <c r="AUG16" s="203"/>
      <c r="AUH16" s="203"/>
      <c r="AUI16" s="203"/>
      <c r="AUJ16" s="203"/>
      <c r="AUK16" s="203"/>
      <c r="AUL16" s="203"/>
      <c r="AUM16" s="203"/>
      <c r="AUN16" s="203"/>
      <c r="AUO16" s="203"/>
      <c r="AUP16" s="203"/>
      <c r="AUQ16" s="203"/>
      <c r="AUR16" s="203"/>
      <c r="AUS16" s="203"/>
      <c r="AUT16" s="203"/>
      <c r="AUU16" s="203"/>
      <c r="AUV16" s="203"/>
      <c r="AUW16" s="203"/>
      <c r="AUX16" s="203"/>
      <c r="AUY16" s="203"/>
      <c r="AUZ16" s="203"/>
      <c r="AVA16" s="203"/>
      <c r="AVB16" s="203"/>
      <c r="AVC16" s="203"/>
      <c r="AVD16" s="203"/>
      <c r="AVE16" s="203"/>
      <c r="AVF16" s="203"/>
      <c r="AVG16" s="203"/>
      <c r="AVH16" s="203"/>
      <c r="AVI16" s="203"/>
      <c r="AVJ16" s="203"/>
      <c r="AVK16" s="203"/>
      <c r="AVL16" s="203"/>
      <c r="AVM16" s="203"/>
      <c r="AVN16" s="203"/>
      <c r="AVO16" s="203"/>
      <c r="AVP16" s="203"/>
      <c r="AVQ16" s="203"/>
      <c r="AVR16" s="203"/>
      <c r="AVS16" s="203"/>
      <c r="AVT16" s="203"/>
      <c r="AVU16" s="203"/>
      <c r="AVV16" s="203"/>
      <c r="AVW16" s="203"/>
      <c r="AVX16" s="203"/>
      <c r="AVY16" s="203"/>
      <c r="AVZ16" s="203"/>
      <c r="AWA16" s="203"/>
      <c r="AWB16" s="203"/>
      <c r="AWC16" s="203"/>
      <c r="AWD16" s="203"/>
      <c r="AWE16" s="203"/>
      <c r="AWF16" s="203"/>
      <c r="AWG16" s="203"/>
      <c r="AWH16" s="203"/>
      <c r="AWI16" s="203"/>
      <c r="AWJ16" s="203"/>
      <c r="AWK16" s="203"/>
      <c r="AWL16" s="203"/>
      <c r="AWM16" s="203"/>
      <c r="AWN16" s="203"/>
      <c r="AWO16" s="203"/>
      <c r="AWP16" s="203"/>
      <c r="AWQ16" s="203"/>
      <c r="AWR16" s="203"/>
      <c r="AWS16" s="203"/>
      <c r="AWT16" s="203"/>
      <c r="AWU16" s="203"/>
      <c r="AWV16" s="203"/>
      <c r="AWW16" s="203"/>
      <c r="AWX16" s="203"/>
      <c r="AWY16" s="203"/>
      <c r="AWZ16" s="203"/>
      <c r="AXA16" s="203"/>
      <c r="AXB16" s="203"/>
      <c r="AXC16" s="203"/>
      <c r="AXD16" s="203"/>
      <c r="AXE16" s="203"/>
      <c r="AXF16" s="203"/>
      <c r="AXG16" s="203"/>
      <c r="AXH16" s="203"/>
      <c r="AXI16" s="203"/>
      <c r="AXJ16" s="203"/>
      <c r="AXK16" s="203"/>
      <c r="AXL16" s="203"/>
      <c r="AXM16" s="203"/>
      <c r="AXN16" s="203"/>
      <c r="AXO16" s="203"/>
      <c r="AXP16" s="203"/>
      <c r="AXQ16" s="203"/>
      <c r="AXR16" s="203"/>
      <c r="AXS16" s="203"/>
      <c r="AXT16" s="203"/>
      <c r="AXU16" s="203"/>
      <c r="AXV16" s="203"/>
      <c r="AXW16" s="203"/>
      <c r="AXX16" s="203"/>
      <c r="AXY16" s="203"/>
      <c r="AXZ16" s="203"/>
      <c r="AYA16" s="203"/>
      <c r="AYB16" s="203"/>
      <c r="AYC16" s="203"/>
      <c r="AYD16" s="203"/>
      <c r="AYE16" s="203"/>
      <c r="AYF16" s="203"/>
      <c r="AYG16" s="203"/>
      <c r="AYH16" s="203"/>
      <c r="AYI16" s="203"/>
      <c r="AYJ16" s="203"/>
    </row>
    <row r="17" spans="1:1336" s="183" customFormat="1" ht="14.25">
      <c r="A17" s="216"/>
      <c r="C17" s="353"/>
      <c r="D17" s="236"/>
      <c r="E17" s="237"/>
      <c r="F17" s="238"/>
      <c r="G17" s="238"/>
      <c r="H17" s="239"/>
      <c r="I17" s="310"/>
      <c r="J17" s="238"/>
      <c r="K17" s="239"/>
      <c r="L17" s="239"/>
      <c r="M17" s="239"/>
      <c r="N17" s="372">
        <f t="shared" si="6"/>
        <v>0</v>
      </c>
      <c r="O17" s="313"/>
      <c r="P17" s="313"/>
      <c r="Q17" s="317"/>
      <c r="R17" s="313"/>
      <c r="S17" s="375">
        <f t="shared" si="0"/>
        <v>0</v>
      </c>
      <c r="T17" s="315"/>
      <c r="U17" s="317"/>
      <c r="V17" s="315"/>
      <c r="W17" s="315"/>
      <c r="X17" s="315"/>
      <c r="Y17" s="375">
        <f t="shared" si="13"/>
        <v>0</v>
      </c>
      <c r="Z17" s="184"/>
      <c r="AA17" s="372">
        <f t="shared" si="7"/>
        <v>0</v>
      </c>
      <c r="AB17" s="317"/>
      <c r="AC17" s="375">
        <f t="shared" si="14"/>
        <v>0</v>
      </c>
      <c r="AD17" s="320"/>
      <c r="AE17" s="320"/>
      <c r="AF17" s="320"/>
      <c r="AG17" s="320"/>
      <c r="AH17" s="320"/>
      <c r="AI17" s="320"/>
      <c r="AJ17" s="320"/>
      <c r="AK17" s="329"/>
      <c r="AL17" s="216"/>
      <c r="AN17" s="203"/>
      <c r="AO17" s="203"/>
      <c r="AP17" s="203"/>
      <c r="AQ17" s="203"/>
      <c r="AR17" s="203"/>
      <c r="AS17" s="203"/>
      <c r="AT17" s="203"/>
      <c r="AU17" s="203"/>
      <c r="AV17" s="203"/>
      <c r="AW17" s="206">
        <f t="shared" si="9"/>
        <v>0</v>
      </c>
      <c r="AX17" s="207">
        <f t="shared" si="2"/>
        <v>0</v>
      </c>
      <c r="AY17" s="205">
        <f t="shared" si="3"/>
        <v>0</v>
      </c>
      <c r="AZ17" s="205">
        <f t="shared" si="10"/>
        <v>0</v>
      </c>
      <c r="BA17" s="207">
        <f t="shared" si="11"/>
        <v>0</v>
      </c>
      <c r="BB17" s="207">
        <f t="shared" si="12"/>
        <v>0</v>
      </c>
      <c r="BC17" s="205">
        <f t="shared" si="4"/>
        <v>0</v>
      </c>
      <c r="BD17" s="205">
        <f t="shared" si="5"/>
        <v>0</v>
      </c>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c r="IV17" s="203"/>
      <c r="IW17" s="203"/>
      <c r="IX17" s="203"/>
      <c r="IY17" s="203"/>
      <c r="IZ17" s="203"/>
      <c r="JA17" s="203"/>
      <c r="JB17" s="203"/>
      <c r="JC17" s="203"/>
      <c r="JD17" s="203"/>
      <c r="JE17" s="203"/>
      <c r="JF17" s="203"/>
      <c r="JG17" s="203"/>
      <c r="JH17" s="203"/>
      <c r="JI17" s="203"/>
      <c r="JJ17" s="203"/>
      <c r="JK17" s="203"/>
      <c r="JL17" s="203"/>
      <c r="JM17" s="203"/>
      <c r="JN17" s="203"/>
      <c r="JO17" s="203"/>
      <c r="JP17" s="203"/>
      <c r="JQ17" s="203"/>
      <c r="JR17" s="203"/>
      <c r="JS17" s="203"/>
      <c r="JT17" s="203"/>
      <c r="JU17" s="203"/>
      <c r="JV17" s="203"/>
      <c r="JW17" s="203"/>
      <c r="JX17" s="203"/>
      <c r="JY17" s="203"/>
      <c r="JZ17" s="203"/>
      <c r="KA17" s="203"/>
      <c r="KB17" s="203"/>
      <c r="KC17" s="203"/>
      <c r="KD17" s="203"/>
      <c r="KE17" s="203"/>
      <c r="KF17" s="203"/>
      <c r="KG17" s="203"/>
      <c r="KH17" s="203"/>
      <c r="KI17" s="203"/>
      <c r="KJ17" s="203"/>
      <c r="KK17" s="203"/>
      <c r="KL17" s="203"/>
      <c r="KM17" s="203"/>
      <c r="KN17" s="203"/>
      <c r="KO17" s="203"/>
      <c r="KP17" s="203"/>
      <c r="KQ17" s="203"/>
      <c r="KR17" s="203"/>
      <c r="KS17" s="203"/>
      <c r="KT17" s="203"/>
      <c r="KU17" s="203"/>
      <c r="KV17" s="203"/>
      <c r="KW17" s="203"/>
      <c r="KX17" s="203"/>
      <c r="KY17" s="203"/>
      <c r="KZ17" s="203"/>
      <c r="LA17" s="203"/>
      <c r="LB17" s="203"/>
      <c r="LC17" s="203"/>
      <c r="LD17" s="203"/>
      <c r="LE17" s="203"/>
      <c r="LF17" s="203"/>
      <c r="LG17" s="203"/>
      <c r="LH17" s="203"/>
      <c r="LI17" s="203"/>
      <c r="LJ17" s="203"/>
      <c r="LK17" s="203"/>
      <c r="LL17" s="203"/>
      <c r="LM17" s="203"/>
      <c r="LN17" s="203"/>
      <c r="LO17" s="203"/>
      <c r="LP17" s="203"/>
      <c r="LQ17" s="203"/>
      <c r="LR17" s="203"/>
      <c r="LS17" s="203"/>
      <c r="LT17" s="203"/>
      <c r="LU17" s="203"/>
      <c r="LV17" s="203"/>
      <c r="LW17" s="203"/>
      <c r="LX17" s="203"/>
      <c r="LY17" s="203"/>
      <c r="LZ17" s="203"/>
      <c r="MA17" s="203"/>
      <c r="MB17" s="203"/>
      <c r="MC17" s="203"/>
      <c r="MD17" s="203"/>
      <c r="ME17" s="203"/>
      <c r="MF17" s="203"/>
      <c r="MG17" s="203"/>
      <c r="MH17" s="203"/>
      <c r="MI17" s="203"/>
      <c r="MJ17" s="203"/>
      <c r="MK17" s="203"/>
      <c r="ML17" s="203"/>
      <c r="MM17" s="203"/>
      <c r="MN17" s="203"/>
      <c r="MO17" s="203"/>
      <c r="MP17" s="203"/>
      <c r="MQ17" s="203"/>
      <c r="MR17" s="203"/>
      <c r="MS17" s="203"/>
      <c r="MT17" s="203"/>
      <c r="MU17" s="203"/>
      <c r="MV17" s="203"/>
      <c r="MW17" s="203"/>
      <c r="MX17" s="203"/>
      <c r="MY17" s="203"/>
      <c r="MZ17" s="203"/>
      <c r="NA17" s="203"/>
      <c r="NB17" s="203"/>
      <c r="NC17" s="203"/>
      <c r="ND17" s="203"/>
      <c r="NE17" s="203"/>
      <c r="NF17" s="203"/>
      <c r="NG17" s="203"/>
      <c r="NH17" s="203"/>
      <c r="NI17" s="203"/>
      <c r="NJ17" s="203"/>
      <c r="NK17" s="203"/>
      <c r="NL17" s="203"/>
      <c r="NM17" s="203"/>
      <c r="NN17" s="203"/>
      <c r="NO17" s="203"/>
      <c r="NP17" s="203"/>
      <c r="NQ17" s="203"/>
      <c r="NR17" s="203"/>
      <c r="NS17" s="203"/>
      <c r="NT17" s="203"/>
      <c r="NU17" s="203"/>
      <c r="NV17" s="203"/>
      <c r="NW17" s="203"/>
      <c r="NX17" s="203"/>
      <c r="NY17" s="203"/>
      <c r="NZ17" s="203"/>
      <c r="OA17" s="203"/>
      <c r="OB17" s="203"/>
      <c r="OC17" s="203"/>
      <c r="OD17" s="203"/>
      <c r="OE17" s="203"/>
      <c r="OF17" s="203"/>
      <c r="OG17" s="203"/>
      <c r="OH17" s="203"/>
      <c r="OI17" s="203"/>
      <c r="OJ17" s="203"/>
      <c r="OK17" s="203"/>
      <c r="OL17" s="203"/>
      <c r="OM17" s="203"/>
      <c r="ON17" s="203"/>
      <c r="OO17" s="203"/>
      <c r="OP17" s="203"/>
      <c r="OQ17" s="203"/>
      <c r="OR17" s="203"/>
      <c r="OS17" s="203"/>
      <c r="OT17" s="203"/>
      <c r="OU17" s="203"/>
      <c r="OV17" s="203"/>
      <c r="OW17" s="203"/>
      <c r="OX17" s="203"/>
      <c r="OY17" s="203"/>
      <c r="OZ17" s="203"/>
      <c r="PA17" s="203"/>
      <c r="PB17" s="203"/>
      <c r="PC17" s="203"/>
      <c r="PD17" s="203"/>
      <c r="PE17" s="203"/>
      <c r="PF17" s="203"/>
      <c r="PG17" s="203"/>
      <c r="PH17" s="203"/>
      <c r="PI17" s="203"/>
      <c r="PJ17" s="203"/>
      <c r="PK17" s="203"/>
      <c r="PL17" s="203"/>
      <c r="PM17" s="203"/>
      <c r="PN17" s="203"/>
      <c r="PO17" s="203"/>
      <c r="PP17" s="203"/>
      <c r="PQ17" s="203"/>
      <c r="PR17" s="203"/>
      <c r="PS17" s="203"/>
      <c r="PT17" s="203"/>
      <c r="PU17" s="203"/>
      <c r="PV17" s="203"/>
      <c r="PW17" s="203"/>
      <c r="PX17" s="203"/>
      <c r="PY17" s="203"/>
      <c r="PZ17" s="203"/>
      <c r="QA17" s="203"/>
      <c r="QB17" s="203"/>
      <c r="QC17" s="203"/>
      <c r="QD17" s="203"/>
      <c r="QE17" s="203"/>
      <c r="QF17" s="203"/>
      <c r="QG17" s="203"/>
      <c r="QH17" s="203"/>
      <c r="QI17" s="203"/>
      <c r="QJ17" s="203"/>
      <c r="QK17" s="203"/>
      <c r="QL17" s="203"/>
      <c r="QM17" s="203"/>
      <c r="QN17" s="203"/>
      <c r="QO17" s="203"/>
      <c r="QP17" s="203"/>
      <c r="QQ17" s="203"/>
      <c r="QR17" s="203"/>
      <c r="QS17" s="203"/>
      <c r="QT17" s="203"/>
      <c r="QU17" s="203"/>
      <c r="QV17" s="203"/>
      <c r="QW17" s="203"/>
      <c r="QX17" s="203"/>
      <c r="QY17" s="203"/>
      <c r="QZ17" s="203"/>
      <c r="RA17" s="203"/>
      <c r="RB17" s="203"/>
      <c r="RC17" s="203"/>
      <c r="RD17" s="203"/>
      <c r="RE17" s="203"/>
      <c r="RF17" s="203"/>
      <c r="RG17" s="203"/>
      <c r="RH17" s="203"/>
      <c r="RI17" s="203"/>
      <c r="RJ17" s="203"/>
      <c r="RK17" s="203"/>
      <c r="RL17" s="203"/>
      <c r="RM17" s="203"/>
      <c r="RN17" s="203"/>
      <c r="RO17" s="203"/>
      <c r="RP17" s="203"/>
      <c r="RQ17" s="203"/>
      <c r="RR17" s="203"/>
      <c r="RS17" s="203"/>
      <c r="RT17" s="203"/>
      <c r="RU17" s="203"/>
      <c r="RV17" s="203"/>
      <c r="RW17" s="203"/>
      <c r="RX17" s="203"/>
      <c r="RY17" s="203"/>
      <c r="RZ17" s="203"/>
      <c r="SA17" s="203"/>
      <c r="SB17" s="203"/>
      <c r="SC17" s="203"/>
      <c r="SD17" s="203"/>
      <c r="SE17" s="203"/>
      <c r="SF17" s="203"/>
      <c r="SG17" s="203"/>
      <c r="SH17" s="203"/>
      <c r="SI17" s="203"/>
      <c r="SJ17" s="203"/>
      <c r="SK17" s="203"/>
      <c r="SL17" s="203"/>
      <c r="SM17" s="203"/>
      <c r="SN17" s="203"/>
      <c r="SO17" s="203"/>
      <c r="SP17" s="203"/>
      <c r="SQ17" s="203"/>
      <c r="SR17" s="203"/>
      <c r="SS17" s="203"/>
      <c r="ST17" s="203"/>
      <c r="SU17" s="203"/>
      <c r="SV17" s="203"/>
      <c r="SW17" s="203"/>
      <c r="SX17" s="203"/>
      <c r="SY17" s="203"/>
      <c r="SZ17" s="203"/>
      <c r="TA17" s="203"/>
      <c r="TB17" s="203"/>
      <c r="TC17" s="203"/>
      <c r="TD17" s="203"/>
      <c r="TE17" s="203"/>
      <c r="TF17" s="203"/>
      <c r="TG17" s="203"/>
      <c r="TH17" s="203"/>
      <c r="TI17" s="203"/>
      <c r="TJ17" s="203"/>
      <c r="TK17" s="203"/>
      <c r="TL17" s="203"/>
      <c r="TM17" s="203"/>
      <c r="TN17" s="203"/>
      <c r="TO17" s="203"/>
      <c r="TP17" s="203"/>
      <c r="TQ17" s="203"/>
      <c r="TR17" s="203"/>
      <c r="TS17" s="203"/>
      <c r="TT17" s="203"/>
      <c r="TU17" s="203"/>
      <c r="TV17" s="203"/>
      <c r="TW17" s="203"/>
      <c r="TX17" s="203"/>
      <c r="TY17" s="203"/>
      <c r="TZ17" s="203"/>
      <c r="UA17" s="203"/>
      <c r="UB17" s="203"/>
      <c r="UC17" s="203"/>
      <c r="UD17" s="203"/>
      <c r="UE17" s="203"/>
      <c r="UF17" s="203"/>
      <c r="UG17" s="203"/>
      <c r="UH17" s="203"/>
      <c r="UI17" s="203"/>
      <c r="UJ17" s="203"/>
      <c r="UK17" s="203"/>
      <c r="UL17" s="203"/>
      <c r="UM17" s="203"/>
      <c r="UN17" s="203"/>
      <c r="UO17" s="203"/>
      <c r="UP17" s="203"/>
      <c r="UQ17" s="203"/>
      <c r="UR17" s="203"/>
      <c r="US17" s="203"/>
      <c r="UT17" s="203"/>
      <c r="UU17" s="203"/>
      <c r="UV17" s="203"/>
      <c r="UW17" s="203"/>
      <c r="UX17" s="203"/>
      <c r="UY17" s="203"/>
      <c r="UZ17" s="203"/>
      <c r="VA17" s="203"/>
      <c r="VB17" s="203"/>
      <c r="VC17" s="203"/>
      <c r="VD17" s="203"/>
      <c r="VE17" s="203"/>
      <c r="VF17" s="203"/>
      <c r="VG17" s="203"/>
      <c r="VH17" s="203"/>
      <c r="VI17" s="203"/>
      <c r="VJ17" s="203"/>
      <c r="VK17" s="203"/>
      <c r="VL17" s="203"/>
      <c r="VM17" s="203"/>
      <c r="VN17" s="203"/>
      <c r="VO17" s="203"/>
      <c r="VP17" s="203"/>
      <c r="VQ17" s="203"/>
      <c r="VR17" s="203"/>
      <c r="VS17" s="203"/>
      <c r="VT17" s="203"/>
      <c r="VU17" s="203"/>
      <c r="VV17" s="203"/>
      <c r="VW17" s="203"/>
      <c r="VX17" s="203"/>
      <c r="VY17" s="203"/>
      <c r="VZ17" s="203"/>
      <c r="WA17" s="203"/>
      <c r="WB17" s="203"/>
      <c r="WC17" s="203"/>
      <c r="WD17" s="203"/>
      <c r="WE17" s="203"/>
      <c r="WF17" s="203"/>
      <c r="WG17" s="203"/>
      <c r="WH17" s="203"/>
      <c r="WI17" s="203"/>
      <c r="WJ17" s="203"/>
      <c r="WK17" s="203"/>
      <c r="WL17" s="203"/>
      <c r="WM17" s="203"/>
      <c r="WN17" s="203"/>
      <c r="WO17" s="203"/>
      <c r="WP17" s="203"/>
      <c r="WQ17" s="203"/>
      <c r="WR17" s="203"/>
      <c r="WS17" s="203"/>
      <c r="WT17" s="203"/>
      <c r="WU17" s="203"/>
      <c r="WV17" s="203"/>
      <c r="WW17" s="203"/>
      <c r="WX17" s="203"/>
      <c r="WY17" s="203"/>
      <c r="WZ17" s="203"/>
      <c r="XA17" s="203"/>
      <c r="XB17" s="203"/>
      <c r="XC17" s="203"/>
      <c r="XD17" s="203"/>
      <c r="XE17" s="203"/>
      <c r="XF17" s="203"/>
      <c r="XG17" s="203"/>
      <c r="XH17" s="203"/>
      <c r="XI17" s="203"/>
      <c r="XJ17" s="203"/>
      <c r="XK17" s="203"/>
      <c r="XL17" s="203"/>
      <c r="XM17" s="203"/>
      <c r="XN17" s="203"/>
      <c r="XO17" s="203"/>
      <c r="XP17" s="203"/>
      <c r="XQ17" s="203"/>
      <c r="XR17" s="203"/>
      <c r="XS17" s="203"/>
      <c r="XT17" s="203"/>
      <c r="XU17" s="203"/>
      <c r="XV17" s="203"/>
      <c r="XW17" s="203"/>
      <c r="XX17" s="203"/>
      <c r="XY17" s="203"/>
      <c r="XZ17" s="203"/>
      <c r="YA17" s="203"/>
      <c r="YB17" s="203"/>
      <c r="YC17" s="203"/>
      <c r="YD17" s="203"/>
      <c r="YE17" s="203"/>
      <c r="YF17" s="203"/>
      <c r="YG17" s="203"/>
      <c r="YH17" s="203"/>
      <c r="YI17" s="203"/>
      <c r="YJ17" s="203"/>
      <c r="YK17" s="203"/>
      <c r="YL17" s="203"/>
      <c r="YM17" s="203"/>
      <c r="YN17" s="203"/>
      <c r="YO17" s="203"/>
      <c r="YP17" s="203"/>
      <c r="YQ17" s="203"/>
      <c r="YR17" s="203"/>
      <c r="YS17" s="203"/>
      <c r="YT17" s="203"/>
      <c r="YU17" s="203"/>
      <c r="YV17" s="203"/>
      <c r="YW17" s="203"/>
      <c r="YX17" s="203"/>
      <c r="YY17" s="203"/>
      <c r="YZ17" s="203"/>
      <c r="ZA17" s="203"/>
      <c r="ZB17" s="203"/>
      <c r="ZC17" s="203"/>
      <c r="ZD17" s="203"/>
      <c r="ZE17" s="203"/>
      <c r="ZF17" s="203"/>
      <c r="ZG17" s="203"/>
      <c r="ZH17" s="203"/>
      <c r="ZI17" s="203"/>
      <c r="ZJ17" s="203"/>
      <c r="ZK17" s="203"/>
      <c r="ZL17" s="203"/>
      <c r="ZM17" s="203"/>
      <c r="ZN17" s="203"/>
      <c r="ZO17" s="203"/>
      <c r="ZP17" s="203"/>
      <c r="ZQ17" s="203"/>
      <c r="ZR17" s="203"/>
      <c r="ZS17" s="203"/>
      <c r="ZT17" s="203"/>
      <c r="ZU17" s="203"/>
      <c r="ZV17" s="203"/>
      <c r="ZW17" s="203"/>
      <c r="ZX17" s="203"/>
      <c r="ZY17" s="203"/>
      <c r="ZZ17" s="203"/>
      <c r="AAA17" s="203"/>
      <c r="AAB17" s="203"/>
      <c r="AAC17" s="203"/>
      <c r="AAD17" s="203"/>
      <c r="AAE17" s="203"/>
      <c r="AAF17" s="203"/>
      <c r="AAG17" s="203"/>
      <c r="AAH17" s="203"/>
      <c r="AAI17" s="203"/>
      <c r="AAJ17" s="203"/>
      <c r="AAK17" s="203"/>
      <c r="AAL17" s="203"/>
      <c r="AAM17" s="203"/>
      <c r="AAN17" s="203"/>
      <c r="AAO17" s="203"/>
      <c r="AAP17" s="203"/>
      <c r="AAQ17" s="203"/>
      <c r="AAR17" s="203"/>
      <c r="AAS17" s="203"/>
      <c r="AAT17" s="203"/>
      <c r="AAU17" s="203"/>
      <c r="AAV17" s="203"/>
      <c r="AAW17" s="203"/>
      <c r="AAX17" s="203"/>
      <c r="AAY17" s="203"/>
      <c r="AAZ17" s="203"/>
      <c r="ABA17" s="203"/>
      <c r="ABB17" s="203"/>
      <c r="ABC17" s="203"/>
      <c r="ABD17" s="203"/>
      <c r="ABE17" s="203"/>
      <c r="ABF17" s="203"/>
      <c r="ABG17" s="203"/>
      <c r="ABH17" s="203"/>
      <c r="ABI17" s="203"/>
      <c r="ABJ17" s="203"/>
      <c r="ABK17" s="203"/>
      <c r="ABL17" s="203"/>
      <c r="ABM17" s="203"/>
      <c r="ABN17" s="203"/>
      <c r="ABO17" s="203"/>
      <c r="ABP17" s="203"/>
      <c r="ABQ17" s="203"/>
      <c r="ABR17" s="203"/>
      <c r="ABS17" s="203"/>
      <c r="ABT17" s="203"/>
      <c r="ABU17" s="203"/>
      <c r="ABV17" s="203"/>
      <c r="ABW17" s="203"/>
      <c r="ABX17" s="203"/>
      <c r="ABY17" s="203"/>
      <c r="ABZ17" s="203"/>
      <c r="ACA17" s="203"/>
      <c r="ACB17" s="203"/>
      <c r="ACC17" s="203"/>
      <c r="ACD17" s="203"/>
      <c r="ACE17" s="203"/>
      <c r="ACF17" s="203"/>
      <c r="ACG17" s="203"/>
      <c r="ACH17" s="203"/>
      <c r="ACI17" s="203"/>
      <c r="ACJ17" s="203"/>
      <c r="ACK17" s="203"/>
      <c r="ACL17" s="203"/>
      <c r="ACM17" s="203"/>
      <c r="ACN17" s="203"/>
      <c r="ACO17" s="203"/>
      <c r="ACP17" s="203"/>
      <c r="ACQ17" s="203"/>
      <c r="ACR17" s="203"/>
      <c r="ACS17" s="203"/>
      <c r="ACT17" s="203"/>
      <c r="ACU17" s="203"/>
      <c r="ACV17" s="203"/>
      <c r="ACW17" s="203"/>
      <c r="ACX17" s="203"/>
      <c r="ACY17" s="203"/>
      <c r="ACZ17" s="203"/>
      <c r="ADA17" s="203"/>
      <c r="ADB17" s="203"/>
      <c r="ADC17" s="203"/>
      <c r="ADD17" s="203"/>
      <c r="ADE17" s="203"/>
      <c r="ADF17" s="203"/>
      <c r="ADG17" s="203"/>
      <c r="ADH17" s="203"/>
      <c r="ADI17" s="203"/>
      <c r="ADJ17" s="203"/>
      <c r="ADK17" s="203"/>
      <c r="ADL17" s="203"/>
      <c r="ADM17" s="203"/>
      <c r="ADN17" s="203"/>
      <c r="ADO17" s="203"/>
      <c r="ADP17" s="203"/>
      <c r="ADQ17" s="203"/>
      <c r="ADR17" s="203"/>
      <c r="ADS17" s="203"/>
      <c r="ADT17" s="203"/>
      <c r="ADU17" s="203"/>
      <c r="ADV17" s="203"/>
      <c r="ADW17" s="203"/>
      <c r="ADX17" s="203"/>
      <c r="ADY17" s="203"/>
      <c r="ADZ17" s="203"/>
      <c r="AEA17" s="203"/>
      <c r="AEB17" s="203"/>
      <c r="AEC17" s="203"/>
      <c r="AED17" s="203"/>
      <c r="AEE17" s="203"/>
      <c r="AEF17" s="203"/>
      <c r="AEG17" s="203"/>
      <c r="AEH17" s="203"/>
      <c r="AEI17" s="203"/>
      <c r="AEJ17" s="203"/>
      <c r="AEK17" s="203"/>
      <c r="AEL17" s="203"/>
      <c r="AEM17" s="203"/>
      <c r="AEN17" s="203"/>
      <c r="AEO17" s="203"/>
      <c r="AEP17" s="203"/>
      <c r="AEQ17" s="203"/>
      <c r="AER17" s="203"/>
      <c r="AES17" s="203"/>
      <c r="AET17" s="203"/>
      <c r="AEU17" s="203"/>
      <c r="AEV17" s="203"/>
      <c r="AEW17" s="203"/>
      <c r="AEX17" s="203"/>
      <c r="AEY17" s="203"/>
      <c r="AEZ17" s="203"/>
      <c r="AFA17" s="203"/>
      <c r="AFB17" s="203"/>
      <c r="AFC17" s="203"/>
      <c r="AFD17" s="203"/>
      <c r="AFE17" s="203"/>
      <c r="AFF17" s="203"/>
      <c r="AFG17" s="203"/>
      <c r="AFH17" s="203"/>
      <c r="AFI17" s="203"/>
      <c r="AFJ17" s="203"/>
      <c r="AFK17" s="203"/>
      <c r="AFL17" s="203"/>
      <c r="AFM17" s="203"/>
      <c r="AFN17" s="203"/>
      <c r="AFO17" s="203"/>
      <c r="AFP17" s="203"/>
      <c r="AFQ17" s="203"/>
      <c r="AFR17" s="203"/>
      <c r="AFS17" s="203"/>
      <c r="AFT17" s="203"/>
      <c r="AFU17" s="203"/>
      <c r="AFV17" s="203"/>
      <c r="AFW17" s="203"/>
      <c r="AFX17" s="203"/>
      <c r="AFY17" s="203"/>
      <c r="AFZ17" s="203"/>
      <c r="AGA17" s="203"/>
      <c r="AGB17" s="203"/>
      <c r="AGC17" s="203"/>
      <c r="AGD17" s="203"/>
      <c r="AGE17" s="203"/>
      <c r="AGF17" s="203"/>
      <c r="AGG17" s="203"/>
      <c r="AGH17" s="203"/>
      <c r="AGI17" s="203"/>
      <c r="AGJ17" s="203"/>
      <c r="AGK17" s="203"/>
      <c r="AGL17" s="203"/>
      <c r="AGM17" s="203"/>
      <c r="AGN17" s="203"/>
      <c r="AGO17" s="203"/>
      <c r="AGP17" s="203"/>
      <c r="AGQ17" s="203"/>
      <c r="AGR17" s="203"/>
      <c r="AGS17" s="203"/>
      <c r="AGT17" s="203"/>
      <c r="AGU17" s="203"/>
      <c r="AGV17" s="203"/>
      <c r="AGW17" s="203"/>
      <c r="AGX17" s="203"/>
      <c r="AGY17" s="203"/>
      <c r="AGZ17" s="203"/>
      <c r="AHA17" s="203"/>
      <c r="AHB17" s="203"/>
      <c r="AHC17" s="203"/>
      <c r="AHD17" s="203"/>
      <c r="AHE17" s="203"/>
      <c r="AHF17" s="203"/>
      <c r="AHG17" s="203"/>
      <c r="AHH17" s="203"/>
      <c r="AHI17" s="203"/>
      <c r="AHJ17" s="203"/>
      <c r="AHK17" s="203"/>
      <c r="AHL17" s="203"/>
      <c r="AHM17" s="203"/>
      <c r="AHN17" s="203"/>
      <c r="AHO17" s="203"/>
      <c r="AHP17" s="203"/>
      <c r="AHQ17" s="203"/>
      <c r="AHR17" s="203"/>
      <c r="AHS17" s="203"/>
      <c r="AHT17" s="203"/>
      <c r="AHU17" s="203"/>
      <c r="AHV17" s="203"/>
      <c r="AHW17" s="203"/>
      <c r="AHX17" s="203"/>
      <c r="AHY17" s="203"/>
      <c r="AHZ17" s="203"/>
      <c r="AIA17" s="203"/>
      <c r="AIB17" s="203"/>
      <c r="AIC17" s="203"/>
      <c r="AID17" s="203"/>
      <c r="AIE17" s="203"/>
      <c r="AIF17" s="203"/>
      <c r="AIG17" s="203"/>
      <c r="AIH17" s="203"/>
      <c r="AII17" s="203"/>
      <c r="AIJ17" s="203"/>
      <c r="AIK17" s="203"/>
      <c r="AIL17" s="203"/>
      <c r="AIM17" s="203"/>
      <c r="AIN17" s="203"/>
      <c r="AIO17" s="203"/>
      <c r="AIP17" s="203"/>
      <c r="AIQ17" s="203"/>
      <c r="AIR17" s="203"/>
      <c r="AIS17" s="203"/>
      <c r="AIT17" s="203"/>
      <c r="AIU17" s="203"/>
      <c r="AIV17" s="203"/>
      <c r="AIW17" s="203"/>
      <c r="AIX17" s="203"/>
      <c r="AIY17" s="203"/>
      <c r="AIZ17" s="203"/>
      <c r="AJA17" s="203"/>
      <c r="AJB17" s="203"/>
      <c r="AJC17" s="203"/>
      <c r="AJD17" s="203"/>
      <c r="AJE17" s="203"/>
      <c r="AJF17" s="203"/>
      <c r="AJG17" s="203"/>
      <c r="AJH17" s="203"/>
      <c r="AJI17" s="203"/>
      <c r="AJJ17" s="203"/>
      <c r="AJK17" s="203"/>
      <c r="AJL17" s="203"/>
      <c r="AJM17" s="203"/>
      <c r="AJN17" s="203"/>
      <c r="AJO17" s="203"/>
      <c r="AJP17" s="203"/>
      <c r="AJQ17" s="203"/>
      <c r="AJR17" s="203"/>
      <c r="AJS17" s="203"/>
      <c r="AJT17" s="203"/>
      <c r="AJU17" s="203"/>
      <c r="AJV17" s="203"/>
      <c r="AJW17" s="203"/>
      <c r="AJX17" s="203"/>
      <c r="AJY17" s="203"/>
      <c r="AJZ17" s="203"/>
      <c r="AKA17" s="203"/>
      <c r="AKB17" s="203"/>
      <c r="AKC17" s="203"/>
      <c r="AKD17" s="203"/>
      <c r="AKE17" s="203"/>
      <c r="AKF17" s="203"/>
      <c r="AKG17" s="203"/>
      <c r="AKH17" s="203"/>
      <c r="AKI17" s="203"/>
      <c r="AKJ17" s="203"/>
      <c r="AKK17" s="203"/>
      <c r="AKL17" s="203"/>
      <c r="AKM17" s="203"/>
      <c r="AKN17" s="203"/>
      <c r="AKO17" s="203"/>
      <c r="AKP17" s="203"/>
      <c r="AKQ17" s="203"/>
      <c r="AKR17" s="203"/>
      <c r="AKS17" s="203"/>
      <c r="AKT17" s="203"/>
      <c r="AKU17" s="203"/>
      <c r="AKV17" s="203"/>
      <c r="AKW17" s="203"/>
      <c r="AKX17" s="203"/>
      <c r="AKY17" s="203"/>
      <c r="AKZ17" s="203"/>
      <c r="ALA17" s="203"/>
      <c r="ALB17" s="203"/>
      <c r="ALC17" s="203"/>
      <c r="ALD17" s="203"/>
      <c r="ALE17" s="203"/>
      <c r="ALF17" s="203"/>
      <c r="ALG17" s="203"/>
      <c r="ALH17" s="203"/>
      <c r="ALI17" s="203"/>
      <c r="ALJ17" s="203"/>
      <c r="ALK17" s="203"/>
      <c r="ALL17" s="203"/>
      <c r="ALM17" s="203"/>
      <c r="ALN17" s="203"/>
      <c r="ALO17" s="203"/>
      <c r="ALP17" s="203"/>
      <c r="ALQ17" s="203"/>
      <c r="ALR17" s="203"/>
      <c r="ALS17" s="203"/>
      <c r="ALT17" s="203"/>
      <c r="ALU17" s="203"/>
      <c r="ALV17" s="203"/>
      <c r="ALW17" s="203"/>
      <c r="ALX17" s="203"/>
      <c r="ALY17" s="203"/>
      <c r="ALZ17" s="203"/>
      <c r="AMA17" s="203"/>
      <c r="AMB17" s="203"/>
      <c r="AMC17" s="203"/>
      <c r="AMD17" s="203"/>
      <c r="AME17" s="203"/>
      <c r="AMF17" s="203"/>
      <c r="AMG17" s="203"/>
      <c r="AMH17" s="203"/>
      <c r="AMI17" s="203"/>
      <c r="AMJ17" s="203"/>
      <c r="AMK17" s="203"/>
      <c r="AML17" s="203"/>
      <c r="AMM17" s="203"/>
      <c r="AMN17" s="203"/>
      <c r="AMO17" s="203"/>
      <c r="AMP17" s="203"/>
      <c r="AMQ17" s="203"/>
      <c r="AMR17" s="203"/>
      <c r="AMS17" s="203"/>
      <c r="AMT17" s="203"/>
      <c r="AMU17" s="203"/>
      <c r="AMV17" s="203"/>
      <c r="AMW17" s="203"/>
      <c r="AMX17" s="203"/>
      <c r="AMY17" s="203"/>
      <c r="AMZ17" s="203"/>
      <c r="ANA17" s="203"/>
      <c r="ANB17" s="203"/>
      <c r="ANC17" s="203"/>
      <c r="AND17" s="203"/>
      <c r="ANE17" s="203"/>
      <c r="ANF17" s="203"/>
      <c r="ANG17" s="203"/>
      <c r="ANH17" s="203"/>
      <c r="ANI17" s="203"/>
      <c r="ANJ17" s="203"/>
      <c r="ANK17" s="203"/>
      <c r="ANL17" s="203"/>
      <c r="ANM17" s="203"/>
      <c r="ANN17" s="203"/>
      <c r="ANO17" s="203"/>
      <c r="ANP17" s="203"/>
      <c r="ANQ17" s="203"/>
      <c r="ANR17" s="203"/>
      <c r="ANS17" s="203"/>
      <c r="ANT17" s="203"/>
      <c r="ANU17" s="203"/>
      <c r="ANV17" s="203"/>
      <c r="ANW17" s="203"/>
      <c r="ANX17" s="203"/>
      <c r="ANY17" s="203"/>
      <c r="ANZ17" s="203"/>
      <c r="AOA17" s="203"/>
      <c r="AOB17" s="203"/>
      <c r="AOC17" s="203"/>
      <c r="AOD17" s="203"/>
      <c r="AOE17" s="203"/>
      <c r="AOF17" s="203"/>
      <c r="AOG17" s="203"/>
      <c r="AOH17" s="203"/>
      <c r="AOI17" s="203"/>
      <c r="AOJ17" s="203"/>
      <c r="AOK17" s="203"/>
      <c r="AOL17" s="203"/>
      <c r="AOM17" s="203"/>
      <c r="AON17" s="203"/>
      <c r="AOO17" s="203"/>
      <c r="AOP17" s="203"/>
      <c r="AOQ17" s="203"/>
      <c r="AOR17" s="203"/>
      <c r="AOS17" s="203"/>
      <c r="AOT17" s="203"/>
      <c r="AOU17" s="203"/>
      <c r="AOV17" s="203"/>
      <c r="AOW17" s="203"/>
      <c r="AOX17" s="203"/>
      <c r="AOY17" s="203"/>
      <c r="AOZ17" s="203"/>
      <c r="APA17" s="203"/>
      <c r="APB17" s="203"/>
      <c r="APC17" s="203"/>
      <c r="APD17" s="203"/>
      <c r="APE17" s="203"/>
      <c r="APF17" s="203"/>
      <c r="APG17" s="203"/>
      <c r="APH17" s="203"/>
      <c r="API17" s="203"/>
      <c r="APJ17" s="203"/>
      <c r="APK17" s="203"/>
      <c r="APL17" s="203"/>
      <c r="APM17" s="203"/>
      <c r="APN17" s="203"/>
      <c r="APO17" s="203"/>
      <c r="APP17" s="203"/>
      <c r="APQ17" s="203"/>
      <c r="APR17" s="203"/>
      <c r="APS17" s="203"/>
      <c r="APT17" s="203"/>
      <c r="APU17" s="203"/>
      <c r="APV17" s="203"/>
      <c r="APW17" s="203"/>
      <c r="APX17" s="203"/>
      <c r="APY17" s="203"/>
      <c r="APZ17" s="203"/>
      <c r="AQA17" s="203"/>
      <c r="AQB17" s="203"/>
      <c r="AQC17" s="203"/>
      <c r="AQD17" s="203"/>
      <c r="AQE17" s="203"/>
      <c r="AQF17" s="203"/>
      <c r="AQG17" s="203"/>
      <c r="AQH17" s="203"/>
      <c r="AQI17" s="203"/>
      <c r="AQJ17" s="203"/>
      <c r="AQK17" s="203"/>
      <c r="AQL17" s="203"/>
      <c r="AQM17" s="203"/>
      <c r="AQN17" s="203"/>
      <c r="AQO17" s="203"/>
      <c r="AQP17" s="203"/>
      <c r="AQQ17" s="203"/>
      <c r="AQR17" s="203"/>
      <c r="AQS17" s="203"/>
      <c r="AQT17" s="203"/>
      <c r="AQU17" s="203"/>
      <c r="AQV17" s="203"/>
      <c r="AQW17" s="203"/>
      <c r="AQX17" s="203"/>
      <c r="AQY17" s="203"/>
      <c r="AQZ17" s="203"/>
      <c r="ARA17" s="203"/>
      <c r="ARB17" s="203"/>
      <c r="ARC17" s="203"/>
      <c r="ARD17" s="203"/>
      <c r="ARE17" s="203"/>
      <c r="ARF17" s="203"/>
      <c r="ARG17" s="203"/>
      <c r="ARH17" s="203"/>
      <c r="ARI17" s="203"/>
      <c r="ARJ17" s="203"/>
      <c r="ARK17" s="203"/>
      <c r="ARL17" s="203"/>
      <c r="ARM17" s="203"/>
      <c r="ARN17" s="203"/>
      <c r="ARO17" s="203"/>
      <c r="ARP17" s="203"/>
      <c r="ARQ17" s="203"/>
      <c r="ARR17" s="203"/>
      <c r="ARS17" s="203"/>
      <c r="ART17" s="203"/>
      <c r="ARU17" s="203"/>
      <c r="ARV17" s="203"/>
      <c r="ARW17" s="203"/>
      <c r="ARX17" s="203"/>
      <c r="ARY17" s="203"/>
      <c r="ARZ17" s="203"/>
      <c r="ASA17" s="203"/>
      <c r="ASB17" s="203"/>
      <c r="ASC17" s="203"/>
      <c r="ASD17" s="203"/>
      <c r="ASE17" s="203"/>
      <c r="ASF17" s="203"/>
      <c r="ASG17" s="203"/>
      <c r="ASH17" s="203"/>
      <c r="ASI17" s="203"/>
      <c r="ASJ17" s="203"/>
      <c r="ASK17" s="203"/>
      <c r="ASL17" s="203"/>
      <c r="ASM17" s="203"/>
      <c r="ASN17" s="203"/>
      <c r="ASO17" s="203"/>
      <c r="ASP17" s="203"/>
      <c r="ASQ17" s="203"/>
      <c r="ASR17" s="203"/>
      <c r="ASS17" s="203"/>
      <c r="AST17" s="203"/>
      <c r="ASU17" s="203"/>
      <c r="ASV17" s="203"/>
      <c r="ASW17" s="203"/>
      <c r="ASX17" s="203"/>
      <c r="ASY17" s="203"/>
      <c r="ASZ17" s="203"/>
      <c r="ATA17" s="203"/>
      <c r="ATB17" s="203"/>
      <c r="ATC17" s="203"/>
      <c r="ATD17" s="203"/>
      <c r="ATE17" s="203"/>
      <c r="ATF17" s="203"/>
      <c r="ATG17" s="203"/>
      <c r="ATH17" s="203"/>
      <c r="ATI17" s="203"/>
      <c r="ATJ17" s="203"/>
      <c r="ATK17" s="203"/>
      <c r="ATL17" s="203"/>
      <c r="ATM17" s="203"/>
      <c r="ATN17" s="203"/>
      <c r="ATO17" s="203"/>
      <c r="ATP17" s="203"/>
      <c r="ATQ17" s="203"/>
      <c r="ATR17" s="203"/>
      <c r="ATS17" s="203"/>
      <c r="ATT17" s="203"/>
      <c r="ATU17" s="203"/>
      <c r="ATV17" s="203"/>
      <c r="ATW17" s="203"/>
      <c r="ATX17" s="203"/>
      <c r="ATY17" s="203"/>
      <c r="ATZ17" s="203"/>
      <c r="AUA17" s="203"/>
      <c r="AUB17" s="203"/>
      <c r="AUC17" s="203"/>
      <c r="AUD17" s="203"/>
      <c r="AUE17" s="203"/>
      <c r="AUF17" s="203"/>
      <c r="AUG17" s="203"/>
      <c r="AUH17" s="203"/>
      <c r="AUI17" s="203"/>
      <c r="AUJ17" s="203"/>
      <c r="AUK17" s="203"/>
      <c r="AUL17" s="203"/>
      <c r="AUM17" s="203"/>
      <c r="AUN17" s="203"/>
      <c r="AUO17" s="203"/>
      <c r="AUP17" s="203"/>
      <c r="AUQ17" s="203"/>
      <c r="AUR17" s="203"/>
      <c r="AUS17" s="203"/>
      <c r="AUT17" s="203"/>
      <c r="AUU17" s="203"/>
      <c r="AUV17" s="203"/>
      <c r="AUW17" s="203"/>
      <c r="AUX17" s="203"/>
      <c r="AUY17" s="203"/>
      <c r="AUZ17" s="203"/>
      <c r="AVA17" s="203"/>
      <c r="AVB17" s="203"/>
      <c r="AVC17" s="203"/>
      <c r="AVD17" s="203"/>
      <c r="AVE17" s="203"/>
      <c r="AVF17" s="203"/>
      <c r="AVG17" s="203"/>
      <c r="AVH17" s="203"/>
      <c r="AVI17" s="203"/>
      <c r="AVJ17" s="203"/>
      <c r="AVK17" s="203"/>
      <c r="AVL17" s="203"/>
      <c r="AVM17" s="203"/>
      <c r="AVN17" s="203"/>
      <c r="AVO17" s="203"/>
      <c r="AVP17" s="203"/>
      <c r="AVQ17" s="203"/>
      <c r="AVR17" s="203"/>
      <c r="AVS17" s="203"/>
      <c r="AVT17" s="203"/>
      <c r="AVU17" s="203"/>
      <c r="AVV17" s="203"/>
      <c r="AVW17" s="203"/>
      <c r="AVX17" s="203"/>
      <c r="AVY17" s="203"/>
      <c r="AVZ17" s="203"/>
      <c r="AWA17" s="203"/>
      <c r="AWB17" s="203"/>
      <c r="AWC17" s="203"/>
      <c r="AWD17" s="203"/>
      <c r="AWE17" s="203"/>
      <c r="AWF17" s="203"/>
      <c r="AWG17" s="203"/>
      <c r="AWH17" s="203"/>
      <c r="AWI17" s="203"/>
      <c r="AWJ17" s="203"/>
      <c r="AWK17" s="203"/>
      <c r="AWL17" s="203"/>
      <c r="AWM17" s="203"/>
      <c r="AWN17" s="203"/>
      <c r="AWO17" s="203"/>
      <c r="AWP17" s="203"/>
      <c r="AWQ17" s="203"/>
      <c r="AWR17" s="203"/>
      <c r="AWS17" s="203"/>
      <c r="AWT17" s="203"/>
      <c r="AWU17" s="203"/>
      <c r="AWV17" s="203"/>
      <c r="AWW17" s="203"/>
      <c r="AWX17" s="203"/>
      <c r="AWY17" s="203"/>
      <c r="AWZ17" s="203"/>
      <c r="AXA17" s="203"/>
      <c r="AXB17" s="203"/>
      <c r="AXC17" s="203"/>
      <c r="AXD17" s="203"/>
      <c r="AXE17" s="203"/>
      <c r="AXF17" s="203"/>
      <c r="AXG17" s="203"/>
      <c r="AXH17" s="203"/>
      <c r="AXI17" s="203"/>
      <c r="AXJ17" s="203"/>
      <c r="AXK17" s="203"/>
      <c r="AXL17" s="203"/>
      <c r="AXM17" s="203"/>
      <c r="AXN17" s="203"/>
      <c r="AXO17" s="203"/>
      <c r="AXP17" s="203"/>
      <c r="AXQ17" s="203"/>
      <c r="AXR17" s="203"/>
      <c r="AXS17" s="203"/>
      <c r="AXT17" s="203"/>
      <c r="AXU17" s="203"/>
      <c r="AXV17" s="203"/>
      <c r="AXW17" s="203"/>
      <c r="AXX17" s="203"/>
      <c r="AXY17" s="203"/>
      <c r="AXZ17" s="203"/>
      <c r="AYA17" s="203"/>
      <c r="AYB17" s="203"/>
      <c r="AYC17" s="203"/>
      <c r="AYD17" s="203"/>
      <c r="AYE17" s="203"/>
      <c r="AYF17" s="203"/>
      <c r="AYG17" s="203"/>
      <c r="AYH17" s="203"/>
      <c r="AYI17" s="203"/>
      <c r="AYJ17" s="203"/>
    </row>
    <row r="18" spans="1:1336" s="183" customFormat="1" ht="14.25">
      <c r="A18" s="216"/>
      <c r="C18" s="353"/>
      <c r="D18" s="236"/>
      <c r="E18" s="237"/>
      <c r="F18" s="238"/>
      <c r="G18" s="238"/>
      <c r="H18" s="239"/>
      <c r="I18" s="310"/>
      <c r="J18" s="238"/>
      <c r="K18" s="239"/>
      <c r="L18" s="239"/>
      <c r="M18" s="239"/>
      <c r="N18" s="372">
        <f t="shared" si="6"/>
        <v>0</v>
      </c>
      <c r="O18" s="313"/>
      <c r="P18" s="313"/>
      <c r="Q18" s="317"/>
      <c r="R18" s="313"/>
      <c r="S18" s="375">
        <f t="shared" si="0"/>
        <v>0</v>
      </c>
      <c r="T18" s="315"/>
      <c r="U18" s="317"/>
      <c r="V18" s="315"/>
      <c r="W18" s="315"/>
      <c r="X18" s="315"/>
      <c r="Y18" s="375">
        <f t="shared" si="13"/>
        <v>0</v>
      </c>
      <c r="Z18" s="181"/>
      <c r="AA18" s="372">
        <f t="shared" si="7"/>
        <v>0</v>
      </c>
      <c r="AB18" s="317"/>
      <c r="AC18" s="375">
        <f t="shared" si="14"/>
        <v>0</v>
      </c>
      <c r="AD18" s="320"/>
      <c r="AE18" s="320"/>
      <c r="AF18" s="320"/>
      <c r="AG18" s="320"/>
      <c r="AH18" s="320"/>
      <c r="AI18" s="320"/>
      <c r="AJ18" s="320"/>
      <c r="AK18" s="329"/>
      <c r="AL18" s="216"/>
      <c r="AN18" s="203"/>
      <c r="AO18" s="203"/>
      <c r="AP18" s="203"/>
      <c r="AQ18" s="203"/>
      <c r="AR18" s="203"/>
      <c r="AS18" s="203"/>
      <c r="AT18" s="203"/>
      <c r="AU18" s="203"/>
      <c r="AV18" s="203"/>
      <c r="AW18" s="206">
        <f t="shared" si="9"/>
        <v>0</v>
      </c>
      <c r="AX18" s="207">
        <f t="shared" si="2"/>
        <v>0</v>
      </c>
      <c r="AY18" s="205">
        <f t="shared" si="3"/>
        <v>0</v>
      </c>
      <c r="AZ18" s="205">
        <f t="shared" si="10"/>
        <v>0</v>
      </c>
      <c r="BA18" s="207">
        <f t="shared" si="11"/>
        <v>0</v>
      </c>
      <c r="BB18" s="207">
        <f t="shared" si="12"/>
        <v>0</v>
      </c>
      <c r="BC18" s="205">
        <f t="shared" si="4"/>
        <v>0</v>
      </c>
      <c r="BD18" s="205">
        <f t="shared" si="5"/>
        <v>0</v>
      </c>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c r="IW18" s="203"/>
      <c r="IX18" s="203"/>
      <c r="IY18" s="203"/>
      <c r="IZ18" s="203"/>
      <c r="JA18" s="203"/>
      <c r="JB18" s="203"/>
      <c r="JC18" s="203"/>
      <c r="JD18" s="203"/>
      <c r="JE18" s="203"/>
      <c r="JF18" s="203"/>
      <c r="JG18" s="203"/>
      <c r="JH18" s="203"/>
      <c r="JI18" s="203"/>
      <c r="JJ18" s="203"/>
      <c r="JK18" s="203"/>
      <c r="JL18" s="203"/>
      <c r="JM18" s="203"/>
      <c r="JN18" s="203"/>
      <c r="JO18" s="203"/>
      <c r="JP18" s="203"/>
      <c r="JQ18" s="203"/>
      <c r="JR18" s="203"/>
      <c r="JS18" s="203"/>
      <c r="JT18" s="203"/>
      <c r="JU18" s="203"/>
      <c r="JV18" s="203"/>
      <c r="JW18" s="203"/>
      <c r="JX18" s="203"/>
      <c r="JY18" s="203"/>
      <c r="JZ18" s="203"/>
      <c r="KA18" s="203"/>
      <c r="KB18" s="203"/>
      <c r="KC18" s="203"/>
      <c r="KD18" s="203"/>
      <c r="KE18" s="203"/>
      <c r="KF18" s="203"/>
      <c r="KG18" s="203"/>
      <c r="KH18" s="203"/>
      <c r="KI18" s="203"/>
      <c r="KJ18" s="203"/>
      <c r="KK18" s="203"/>
      <c r="KL18" s="203"/>
      <c r="KM18" s="203"/>
      <c r="KN18" s="203"/>
      <c r="KO18" s="203"/>
      <c r="KP18" s="203"/>
      <c r="KQ18" s="203"/>
      <c r="KR18" s="203"/>
      <c r="KS18" s="203"/>
      <c r="KT18" s="203"/>
      <c r="KU18" s="203"/>
      <c r="KV18" s="203"/>
      <c r="KW18" s="203"/>
      <c r="KX18" s="203"/>
      <c r="KY18" s="203"/>
      <c r="KZ18" s="203"/>
      <c r="LA18" s="203"/>
      <c r="LB18" s="203"/>
      <c r="LC18" s="203"/>
      <c r="LD18" s="203"/>
      <c r="LE18" s="203"/>
      <c r="LF18" s="203"/>
      <c r="LG18" s="203"/>
      <c r="LH18" s="203"/>
      <c r="LI18" s="203"/>
      <c r="LJ18" s="203"/>
      <c r="LK18" s="203"/>
      <c r="LL18" s="203"/>
      <c r="LM18" s="203"/>
      <c r="LN18" s="203"/>
      <c r="LO18" s="203"/>
      <c r="LP18" s="203"/>
      <c r="LQ18" s="203"/>
      <c r="LR18" s="203"/>
      <c r="LS18" s="203"/>
      <c r="LT18" s="203"/>
      <c r="LU18" s="203"/>
      <c r="LV18" s="203"/>
      <c r="LW18" s="203"/>
      <c r="LX18" s="203"/>
      <c r="LY18" s="203"/>
      <c r="LZ18" s="203"/>
      <c r="MA18" s="203"/>
      <c r="MB18" s="203"/>
      <c r="MC18" s="203"/>
      <c r="MD18" s="203"/>
      <c r="ME18" s="203"/>
      <c r="MF18" s="203"/>
      <c r="MG18" s="203"/>
      <c r="MH18" s="203"/>
      <c r="MI18" s="203"/>
      <c r="MJ18" s="203"/>
      <c r="MK18" s="203"/>
      <c r="ML18" s="203"/>
      <c r="MM18" s="203"/>
      <c r="MN18" s="203"/>
      <c r="MO18" s="203"/>
      <c r="MP18" s="203"/>
      <c r="MQ18" s="203"/>
      <c r="MR18" s="203"/>
      <c r="MS18" s="203"/>
      <c r="MT18" s="203"/>
      <c r="MU18" s="203"/>
      <c r="MV18" s="203"/>
      <c r="MW18" s="203"/>
      <c r="MX18" s="203"/>
      <c r="MY18" s="203"/>
      <c r="MZ18" s="203"/>
      <c r="NA18" s="203"/>
      <c r="NB18" s="203"/>
      <c r="NC18" s="203"/>
      <c r="ND18" s="203"/>
      <c r="NE18" s="203"/>
      <c r="NF18" s="203"/>
      <c r="NG18" s="203"/>
      <c r="NH18" s="203"/>
      <c r="NI18" s="203"/>
      <c r="NJ18" s="203"/>
      <c r="NK18" s="203"/>
      <c r="NL18" s="203"/>
      <c r="NM18" s="203"/>
      <c r="NN18" s="203"/>
      <c r="NO18" s="203"/>
      <c r="NP18" s="203"/>
      <c r="NQ18" s="203"/>
      <c r="NR18" s="203"/>
      <c r="NS18" s="203"/>
      <c r="NT18" s="203"/>
      <c r="NU18" s="203"/>
      <c r="NV18" s="203"/>
      <c r="NW18" s="203"/>
      <c r="NX18" s="203"/>
      <c r="NY18" s="203"/>
      <c r="NZ18" s="203"/>
      <c r="OA18" s="203"/>
      <c r="OB18" s="203"/>
      <c r="OC18" s="203"/>
      <c r="OD18" s="203"/>
      <c r="OE18" s="203"/>
      <c r="OF18" s="203"/>
      <c r="OG18" s="203"/>
      <c r="OH18" s="203"/>
      <c r="OI18" s="203"/>
      <c r="OJ18" s="203"/>
      <c r="OK18" s="203"/>
      <c r="OL18" s="203"/>
      <c r="OM18" s="203"/>
      <c r="ON18" s="203"/>
      <c r="OO18" s="203"/>
      <c r="OP18" s="203"/>
      <c r="OQ18" s="203"/>
      <c r="OR18" s="203"/>
      <c r="OS18" s="203"/>
      <c r="OT18" s="203"/>
      <c r="OU18" s="203"/>
      <c r="OV18" s="203"/>
      <c r="OW18" s="203"/>
      <c r="OX18" s="203"/>
      <c r="OY18" s="203"/>
      <c r="OZ18" s="203"/>
      <c r="PA18" s="203"/>
      <c r="PB18" s="203"/>
      <c r="PC18" s="203"/>
      <c r="PD18" s="203"/>
      <c r="PE18" s="203"/>
      <c r="PF18" s="203"/>
      <c r="PG18" s="203"/>
      <c r="PH18" s="203"/>
      <c r="PI18" s="203"/>
      <c r="PJ18" s="203"/>
      <c r="PK18" s="203"/>
      <c r="PL18" s="203"/>
      <c r="PM18" s="203"/>
      <c r="PN18" s="203"/>
      <c r="PO18" s="203"/>
      <c r="PP18" s="203"/>
      <c r="PQ18" s="203"/>
      <c r="PR18" s="203"/>
      <c r="PS18" s="203"/>
      <c r="PT18" s="203"/>
      <c r="PU18" s="203"/>
      <c r="PV18" s="203"/>
      <c r="PW18" s="203"/>
      <c r="PX18" s="203"/>
      <c r="PY18" s="203"/>
      <c r="PZ18" s="203"/>
      <c r="QA18" s="203"/>
      <c r="QB18" s="203"/>
      <c r="QC18" s="203"/>
      <c r="QD18" s="203"/>
      <c r="QE18" s="203"/>
      <c r="QF18" s="203"/>
      <c r="QG18" s="203"/>
      <c r="QH18" s="203"/>
      <c r="QI18" s="203"/>
      <c r="QJ18" s="203"/>
      <c r="QK18" s="203"/>
      <c r="QL18" s="203"/>
      <c r="QM18" s="203"/>
      <c r="QN18" s="203"/>
      <c r="QO18" s="203"/>
      <c r="QP18" s="203"/>
      <c r="QQ18" s="203"/>
      <c r="QR18" s="203"/>
      <c r="QS18" s="203"/>
      <c r="QT18" s="203"/>
      <c r="QU18" s="203"/>
      <c r="QV18" s="203"/>
      <c r="QW18" s="203"/>
      <c r="QX18" s="203"/>
      <c r="QY18" s="203"/>
      <c r="QZ18" s="203"/>
      <c r="RA18" s="203"/>
      <c r="RB18" s="203"/>
      <c r="RC18" s="203"/>
      <c r="RD18" s="203"/>
      <c r="RE18" s="203"/>
      <c r="RF18" s="203"/>
      <c r="RG18" s="203"/>
      <c r="RH18" s="203"/>
      <c r="RI18" s="203"/>
      <c r="RJ18" s="203"/>
      <c r="RK18" s="203"/>
      <c r="RL18" s="203"/>
      <c r="RM18" s="203"/>
      <c r="RN18" s="203"/>
      <c r="RO18" s="203"/>
      <c r="RP18" s="203"/>
      <c r="RQ18" s="203"/>
      <c r="RR18" s="203"/>
      <c r="RS18" s="203"/>
      <c r="RT18" s="203"/>
      <c r="RU18" s="203"/>
      <c r="RV18" s="203"/>
      <c r="RW18" s="203"/>
      <c r="RX18" s="203"/>
      <c r="RY18" s="203"/>
      <c r="RZ18" s="203"/>
      <c r="SA18" s="203"/>
      <c r="SB18" s="203"/>
      <c r="SC18" s="203"/>
      <c r="SD18" s="203"/>
      <c r="SE18" s="203"/>
      <c r="SF18" s="203"/>
      <c r="SG18" s="203"/>
      <c r="SH18" s="203"/>
      <c r="SI18" s="203"/>
      <c r="SJ18" s="203"/>
      <c r="SK18" s="203"/>
      <c r="SL18" s="203"/>
      <c r="SM18" s="203"/>
      <c r="SN18" s="203"/>
      <c r="SO18" s="203"/>
      <c r="SP18" s="203"/>
      <c r="SQ18" s="203"/>
      <c r="SR18" s="203"/>
      <c r="SS18" s="203"/>
      <c r="ST18" s="203"/>
      <c r="SU18" s="203"/>
      <c r="SV18" s="203"/>
      <c r="SW18" s="203"/>
      <c r="SX18" s="203"/>
      <c r="SY18" s="203"/>
      <c r="SZ18" s="203"/>
      <c r="TA18" s="203"/>
      <c r="TB18" s="203"/>
      <c r="TC18" s="203"/>
      <c r="TD18" s="203"/>
      <c r="TE18" s="203"/>
      <c r="TF18" s="203"/>
      <c r="TG18" s="203"/>
      <c r="TH18" s="203"/>
      <c r="TI18" s="203"/>
      <c r="TJ18" s="203"/>
      <c r="TK18" s="203"/>
      <c r="TL18" s="203"/>
      <c r="TM18" s="203"/>
      <c r="TN18" s="203"/>
      <c r="TO18" s="203"/>
      <c r="TP18" s="203"/>
      <c r="TQ18" s="203"/>
      <c r="TR18" s="203"/>
      <c r="TS18" s="203"/>
      <c r="TT18" s="203"/>
      <c r="TU18" s="203"/>
      <c r="TV18" s="203"/>
      <c r="TW18" s="203"/>
      <c r="TX18" s="203"/>
      <c r="TY18" s="203"/>
      <c r="TZ18" s="203"/>
      <c r="UA18" s="203"/>
      <c r="UB18" s="203"/>
      <c r="UC18" s="203"/>
      <c r="UD18" s="203"/>
      <c r="UE18" s="203"/>
      <c r="UF18" s="203"/>
      <c r="UG18" s="203"/>
      <c r="UH18" s="203"/>
      <c r="UI18" s="203"/>
      <c r="UJ18" s="203"/>
      <c r="UK18" s="203"/>
      <c r="UL18" s="203"/>
      <c r="UM18" s="203"/>
      <c r="UN18" s="203"/>
      <c r="UO18" s="203"/>
      <c r="UP18" s="203"/>
      <c r="UQ18" s="203"/>
      <c r="UR18" s="203"/>
      <c r="US18" s="203"/>
      <c r="UT18" s="203"/>
      <c r="UU18" s="203"/>
      <c r="UV18" s="203"/>
      <c r="UW18" s="203"/>
      <c r="UX18" s="203"/>
      <c r="UY18" s="203"/>
      <c r="UZ18" s="203"/>
      <c r="VA18" s="203"/>
      <c r="VB18" s="203"/>
      <c r="VC18" s="203"/>
      <c r="VD18" s="203"/>
      <c r="VE18" s="203"/>
      <c r="VF18" s="203"/>
      <c r="VG18" s="203"/>
      <c r="VH18" s="203"/>
      <c r="VI18" s="203"/>
      <c r="VJ18" s="203"/>
      <c r="VK18" s="203"/>
      <c r="VL18" s="203"/>
      <c r="VM18" s="203"/>
      <c r="VN18" s="203"/>
      <c r="VO18" s="203"/>
      <c r="VP18" s="203"/>
      <c r="VQ18" s="203"/>
      <c r="VR18" s="203"/>
      <c r="VS18" s="203"/>
      <c r="VT18" s="203"/>
      <c r="VU18" s="203"/>
      <c r="VV18" s="203"/>
      <c r="VW18" s="203"/>
      <c r="VX18" s="203"/>
      <c r="VY18" s="203"/>
      <c r="VZ18" s="203"/>
      <c r="WA18" s="203"/>
      <c r="WB18" s="203"/>
      <c r="WC18" s="203"/>
      <c r="WD18" s="203"/>
      <c r="WE18" s="203"/>
      <c r="WF18" s="203"/>
      <c r="WG18" s="203"/>
      <c r="WH18" s="203"/>
      <c r="WI18" s="203"/>
      <c r="WJ18" s="203"/>
      <c r="WK18" s="203"/>
      <c r="WL18" s="203"/>
      <c r="WM18" s="203"/>
      <c r="WN18" s="203"/>
      <c r="WO18" s="203"/>
      <c r="WP18" s="203"/>
      <c r="WQ18" s="203"/>
      <c r="WR18" s="203"/>
      <c r="WS18" s="203"/>
      <c r="WT18" s="203"/>
      <c r="WU18" s="203"/>
      <c r="WV18" s="203"/>
      <c r="WW18" s="203"/>
      <c r="WX18" s="203"/>
      <c r="WY18" s="203"/>
      <c r="WZ18" s="203"/>
      <c r="XA18" s="203"/>
      <c r="XB18" s="203"/>
      <c r="XC18" s="203"/>
      <c r="XD18" s="203"/>
      <c r="XE18" s="203"/>
      <c r="XF18" s="203"/>
      <c r="XG18" s="203"/>
      <c r="XH18" s="203"/>
      <c r="XI18" s="203"/>
      <c r="XJ18" s="203"/>
      <c r="XK18" s="203"/>
      <c r="XL18" s="203"/>
      <c r="XM18" s="203"/>
      <c r="XN18" s="203"/>
      <c r="XO18" s="203"/>
      <c r="XP18" s="203"/>
      <c r="XQ18" s="203"/>
      <c r="XR18" s="203"/>
      <c r="XS18" s="203"/>
      <c r="XT18" s="203"/>
      <c r="XU18" s="203"/>
      <c r="XV18" s="203"/>
      <c r="XW18" s="203"/>
      <c r="XX18" s="203"/>
      <c r="XY18" s="203"/>
      <c r="XZ18" s="203"/>
      <c r="YA18" s="203"/>
      <c r="YB18" s="203"/>
      <c r="YC18" s="203"/>
      <c r="YD18" s="203"/>
      <c r="YE18" s="203"/>
      <c r="YF18" s="203"/>
      <c r="YG18" s="203"/>
      <c r="YH18" s="203"/>
      <c r="YI18" s="203"/>
      <c r="YJ18" s="203"/>
      <c r="YK18" s="203"/>
      <c r="YL18" s="203"/>
      <c r="YM18" s="203"/>
      <c r="YN18" s="203"/>
      <c r="YO18" s="203"/>
      <c r="YP18" s="203"/>
      <c r="YQ18" s="203"/>
      <c r="YR18" s="203"/>
      <c r="YS18" s="203"/>
      <c r="YT18" s="203"/>
      <c r="YU18" s="203"/>
      <c r="YV18" s="203"/>
      <c r="YW18" s="203"/>
      <c r="YX18" s="203"/>
      <c r="YY18" s="203"/>
      <c r="YZ18" s="203"/>
      <c r="ZA18" s="203"/>
      <c r="ZB18" s="203"/>
      <c r="ZC18" s="203"/>
      <c r="ZD18" s="203"/>
      <c r="ZE18" s="203"/>
      <c r="ZF18" s="203"/>
      <c r="ZG18" s="203"/>
      <c r="ZH18" s="203"/>
      <c r="ZI18" s="203"/>
      <c r="ZJ18" s="203"/>
      <c r="ZK18" s="203"/>
      <c r="ZL18" s="203"/>
      <c r="ZM18" s="203"/>
      <c r="ZN18" s="203"/>
      <c r="ZO18" s="203"/>
      <c r="ZP18" s="203"/>
      <c r="ZQ18" s="203"/>
      <c r="ZR18" s="203"/>
      <c r="ZS18" s="203"/>
      <c r="ZT18" s="203"/>
      <c r="ZU18" s="203"/>
      <c r="ZV18" s="203"/>
      <c r="ZW18" s="203"/>
      <c r="ZX18" s="203"/>
      <c r="ZY18" s="203"/>
      <c r="ZZ18" s="203"/>
      <c r="AAA18" s="203"/>
      <c r="AAB18" s="203"/>
      <c r="AAC18" s="203"/>
      <c r="AAD18" s="203"/>
      <c r="AAE18" s="203"/>
      <c r="AAF18" s="203"/>
      <c r="AAG18" s="203"/>
      <c r="AAH18" s="203"/>
      <c r="AAI18" s="203"/>
      <c r="AAJ18" s="203"/>
      <c r="AAK18" s="203"/>
      <c r="AAL18" s="203"/>
      <c r="AAM18" s="203"/>
      <c r="AAN18" s="203"/>
      <c r="AAO18" s="203"/>
      <c r="AAP18" s="203"/>
      <c r="AAQ18" s="203"/>
      <c r="AAR18" s="203"/>
      <c r="AAS18" s="203"/>
      <c r="AAT18" s="203"/>
      <c r="AAU18" s="203"/>
      <c r="AAV18" s="203"/>
      <c r="AAW18" s="203"/>
      <c r="AAX18" s="203"/>
      <c r="AAY18" s="203"/>
      <c r="AAZ18" s="203"/>
      <c r="ABA18" s="203"/>
      <c r="ABB18" s="203"/>
      <c r="ABC18" s="203"/>
      <c r="ABD18" s="203"/>
      <c r="ABE18" s="203"/>
      <c r="ABF18" s="203"/>
      <c r="ABG18" s="203"/>
      <c r="ABH18" s="203"/>
      <c r="ABI18" s="203"/>
      <c r="ABJ18" s="203"/>
      <c r="ABK18" s="203"/>
      <c r="ABL18" s="203"/>
      <c r="ABM18" s="203"/>
      <c r="ABN18" s="203"/>
      <c r="ABO18" s="203"/>
      <c r="ABP18" s="203"/>
      <c r="ABQ18" s="203"/>
      <c r="ABR18" s="203"/>
      <c r="ABS18" s="203"/>
      <c r="ABT18" s="203"/>
      <c r="ABU18" s="203"/>
      <c r="ABV18" s="203"/>
      <c r="ABW18" s="203"/>
      <c r="ABX18" s="203"/>
      <c r="ABY18" s="203"/>
      <c r="ABZ18" s="203"/>
      <c r="ACA18" s="203"/>
      <c r="ACB18" s="203"/>
      <c r="ACC18" s="203"/>
      <c r="ACD18" s="203"/>
      <c r="ACE18" s="203"/>
      <c r="ACF18" s="203"/>
      <c r="ACG18" s="203"/>
      <c r="ACH18" s="203"/>
      <c r="ACI18" s="203"/>
      <c r="ACJ18" s="203"/>
      <c r="ACK18" s="203"/>
      <c r="ACL18" s="203"/>
      <c r="ACM18" s="203"/>
      <c r="ACN18" s="203"/>
      <c r="ACO18" s="203"/>
      <c r="ACP18" s="203"/>
      <c r="ACQ18" s="203"/>
      <c r="ACR18" s="203"/>
      <c r="ACS18" s="203"/>
      <c r="ACT18" s="203"/>
      <c r="ACU18" s="203"/>
      <c r="ACV18" s="203"/>
      <c r="ACW18" s="203"/>
      <c r="ACX18" s="203"/>
      <c r="ACY18" s="203"/>
      <c r="ACZ18" s="203"/>
      <c r="ADA18" s="203"/>
      <c r="ADB18" s="203"/>
      <c r="ADC18" s="203"/>
      <c r="ADD18" s="203"/>
      <c r="ADE18" s="203"/>
      <c r="ADF18" s="203"/>
      <c r="ADG18" s="203"/>
      <c r="ADH18" s="203"/>
      <c r="ADI18" s="203"/>
      <c r="ADJ18" s="203"/>
      <c r="ADK18" s="203"/>
      <c r="ADL18" s="203"/>
      <c r="ADM18" s="203"/>
      <c r="ADN18" s="203"/>
      <c r="ADO18" s="203"/>
      <c r="ADP18" s="203"/>
      <c r="ADQ18" s="203"/>
      <c r="ADR18" s="203"/>
      <c r="ADS18" s="203"/>
      <c r="ADT18" s="203"/>
      <c r="ADU18" s="203"/>
      <c r="ADV18" s="203"/>
      <c r="ADW18" s="203"/>
      <c r="ADX18" s="203"/>
      <c r="ADY18" s="203"/>
      <c r="ADZ18" s="203"/>
      <c r="AEA18" s="203"/>
      <c r="AEB18" s="203"/>
      <c r="AEC18" s="203"/>
      <c r="AED18" s="203"/>
      <c r="AEE18" s="203"/>
      <c r="AEF18" s="203"/>
      <c r="AEG18" s="203"/>
      <c r="AEH18" s="203"/>
      <c r="AEI18" s="203"/>
      <c r="AEJ18" s="203"/>
      <c r="AEK18" s="203"/>
      <c r="AEL18" s="203"/>
      <c r="AEM18" s="203"/>
      <c r="AEN18" s="203"/>
      <c r="AEO18" s="203"/>
      <c r="AEP18" s="203"/>
      <c r="AEQ18" s="203"/>
      <c r="AER18" s="203"/>
      <c r="AES18" s="203"/>
      <c r="AET18" s="203"/>
      <c r="AEU18" s="203"/>
      <c r="AEV18" s="203"/>
      <c r="AEW18" s="203"/>
      <c r="AEX18" s="203"/>
      <c r="AEY18" s="203"/>
      <c r="AEZ18" s="203"/>
      <c r="AFA18" s="203"/>
      <c r="AFB18" s="203"/>
      <c r="AFC18" s="203"/>
      <c r="AFD18" s="203"/>
      <c r="AFE18" s="203"/>
      <c r="AFF18" s="203"/>
      <c r="AFG18" s="203"/>
      <c r="AFH18" s="203"/>
      <c r="AFI18" s="203"/>
      <c r="AFJ18" s="203"/>
      <c r="AFK18" s="203"/>
      <c r="AFL18" s="203"/>
      <c r="AFM18" s="203"/>
      <c r="AFN18" s="203"/>
      <c r="AFO18" s="203"/>
      <c r="AFP18" s="203"/>
      <c r="AFQ18" s="203"/>
      <c r="AFR18" s="203"/>
      <c r="AFS18" s="203"/>
      <c r="AFT18" s="203"/>
      <c r="AFU18" s="203"/>
      <c r="AFV18" s="203"/>
      <c r="AFW18" s="203"/>
      <c r="AFX18" s="203"/>
      <c r="AFY18" s="203"/>
      <c r="AFZ18" s="203"/>
      <c r="AGA18" s="203"/>
      <c r="AGB18" s="203"/>
      <c r="AGC18" s="203"/>
      <c r="AGD18" s="203"/>
      <c r="AGE18" s="203"/>
      <c r="AGF18" s="203"/>
      <c r="AGG18" s="203"/>
      <c r="AGH18" s="203"/>
      <c r="AGI18" s="203"/>
      <c r="AGJ18" s="203"/>
      <c r="AGK18" s="203"/>
      <c r="AGL18" s="203"/>
      <c r="AGM18" s="203"/>
      <c r="AGN18" s="203"/>
      <c r="AGO18" s="203"/>
      <c r="AGP18" s="203"/>
      <c r="AGQ18" s="203"/>
      <c r="AGR18" s="203"/>
      <c r="AGS18" s="203"/>
      <c r="AGT18" s="203"/>
      <c r="AGU18" s="203"/>
      <c r="AGV18" s="203"/>
      <c r="AGW18" s="203"/>
      <c r="AGX18" s="203"/>
      <c r="AGY18" s="203"/>
      <c r="AGZ18" s="203"/>
      <c r="AHA18" s="203"/>
      <c r="AHB18" s="203"/>
      <c r="AHC18" s="203"/>
      <c r="AHD18" s="203"/>
      <c r="AHE18" s="203"/>
      <c r="AHF18" s="203"/>
      <c r="AHG18" s="203"/>
      <c r="AHH18" s="203"/>
      <c r="AHI18" s="203"/>
      <c r="AHJ18" s="203"/>
      <c r="AHK18" s="203"/>
      <c r="AHL18" s="203"/>
      <c r="AHM18" s="203"/>
      <c r="AHN18" s="203"/>
      <c r="AHO18" s="203"/>
      <c r="AHP18" s="203"/>
      <c r="AHQ18" s="203"/>
      <c r="AHR18" s="203"/>
      <c r="AHS18" s="203"/>
      <c r="AHT18" s="203"/>
      <c r="AHU18" s="203"/>
      <c r="AHV18" s="203"/>
      <c r="AHW18" s="203"/>
      <c r="AHX18" s="203"/>
      <c r="AHY18" s="203"/>
      <c r="AHZ18" s="203"/>
      <c r="AIA18" s="203"/>
      <c r="AIB18" s="203"/>
      <c r="AIC18" s="203"/>
      <c r="AID18" s="203"/>
      <c r="AIE18" s="203"/>
      <c r="AIF18" s="203"/>
      <c r="AIG18" s="203"/>
      <c r="AIH18" s="203"/>
      <c r="AII18" s="203"/>
      <c r="AIJ18" s="203"/>
      <c r="AIK18" s="203"/>
      <c r="AIL18" s="203"/>
      <c r="AIM18" s="203"/>
      <c r="AIN18" s="203"/>
      <c r="AIO18" s="203"/>
      <c r="AIP18" s="203"/>
      <c r="AIQ18" s="203"/>
      <c r="AIR18" s="203"/>
      <c r="AIS18" s="203"/>
      <c r="AIT18" s="203"/>
      <c r="AIU18" s="203"/>
      <c r="AIV18" s="203"/>
      <c r="AIW18" s="203"/>
      <c r="AIX18" s="203"/>
      <c r="AIY18" s="203"/>
      <c r="AIZ18" s="203"/>
      <c r="AJA18" s="203"/>
      <c r="AJB18" s="203"/>
      <c r="AJC18" s="203"/>
      <c r="AJD18" s="203"/>
      <c r="AJE18" s="203"/>
      <c r="AJF18" s="203"/>
      <c r="AJG18" s="203"/>
      <c r="AJH18" s="203"/>
      <c r="AJI18" s="203"/>
      <c r="AJJ18" s="203"/>
      <c r="AJK18" s="203"/>
      <c r="AJL18" s="203"/>
      <c r="AJM18" s="203"/>
      <c r="AJN18" s="203"/>
      <c r="AJO18" s="203"/>
      <c r="AJP18" s="203"/>
      <c r="AJQ18" s="203"/>
      <c r="AJR18" s="203"/>
      <c r="AJS18" s="203"/>
      <c r="AJT18" s="203"/>
      <c r="AJU18" s="203"/>
      <c r="AJV18" s="203"/>
      <c r="AJW18" s="203"/>
      <c r="AJX18" s="203"/>
      <c r="AJY18" s="203"/>
      <c r="AJZ18" s="203"/>
      <c r="AKA18" s="203"/>
      <c r="AKB18" s="203"/>
      <c r="AKC18" s="203"/>
      <c r="AKD18" s="203"/>
      <c r="AKE18" s="203"/>
      <c r="AKF18" s="203"/>
      <c r="AKG18" s="203"/>
      <c r="AKH18" s="203"/>
      <c r="AKI18" s="203"/>
      <c r="AKJ18" s="203"/>
      <c r="AKK18" s="203"/>
      <c r="AKL18" s="203"/>
      <c r="AKM18" s="203"/>
      <c r="AKN18" s="203"/>
      <c r="AKO18" s="203"/>
      <c r="AKP18" s="203"/>
      <c r="AKQ18" s="203"/>
      <c r="AKR18" s="203"/>
      <c r="AKS18" s="203"/>
      <c r="AKT18" s="203"/>
      <c r="AKU18" s="203"/>
      <c r="AKV18" s="203"/>
      <c r="AKW18" s="203"/>
      <c r="AKX18" s="203"/>
      <c r="AKY18" s="203"/>
      <c r="AKZ18" s="203"/>
      <c r="ALA18" s="203"/>
      <c r="ALB18" s="203"/>
      <c r="ALC18" s="203"/>
      <c r="ALD18" s="203"/>
      <c r="ALE18" s="203"/>
      <c r="ALF18" s="203"/>
      <c r="ALG18" s="203"/>
      <c r="ALH18" s="203"/>
      <c r="ALI18" s="203"/>
      <c r="ALJ18" s="203"/>
      <c r="ALK18" s="203"/>
      <c r="ALL18" s="203"/>
      <c r="ALM18" s="203"/>
      <c r="ALN18" s="203"/>
      <c r="ALO18" s="203"/>
      <c r="ALP18" s="203"/>
      <c r="ALQ18" s="203"/>
      <c r="ALR18" s="203"/>
      <c r="ALS18" s="203"/>
      <c r="ALT18" s="203"/>
      <c r="ALU18" s="203"/>
      <c r="ALV18" s="203"/>
      <c r="ALW18" s="203"/>
      <c r="ALX18" s="203"/>
      <c r="ALY18" s="203"/>
      <c r="ALZ18" s="203"/>
      <c r="AMA18" s="203"/>
      <c r="AMB18" s="203"/>
      <c r="AMC18" s="203"/>
      <c r="AMD18" s="203"/>
      <c r="AME18" s="203"/>
      <c r="AMF18" s="203"/>
      <c r="AMG18" s="203"/>
      <c r="AMH18" s="203"/>
      <c r="AMI18" s="203"/>
      <c r="AMJ18" s="203"/>
      <c r="AMK18" s="203"/>
      <c r="AML18" s="203"/>
      <c r="AMM18" s="203"/>
      <c r="AMN18" s="203"/>
      <c r="AMO18" s="203"/>
      <c r="AMP18" s="203"/>
      <c r="AMQ18" s="203"/>
      <c r="AMR18" s="203"/>
      <c r="AMS18" s="203"/>
      <c r="AMT18" s="203"/>
      <c r="AMU18" s="203"/>
      <c r="AMV18" s="203"/>
      <c r="AMW18" s="203"/>
      <c r="AMX18" s="203"/>
      <c r="AMY18" s="203"/>
      <c r="AMZ18" s="203"/>
      <c r="ANA18" s="203"/>
      <c r="ANB18" s="203"/>
      <c r="ANC18" s="203"/>
      <c r="AND18" s="203"/>
      <c r="ANE18" s="203"/>
      <c r="ANF18" s="203"/>
      <c r="ANG18" s="203"/>
      <c r="ANH18" s="203"/>
      <c r="ANI18" s="203"/>
      <c r="ANJ18" s="203"/>
      <c r="ANK18" s="203"/>
      <c r="ANL18" s="203"/>
      <c r="ANM18" s="203"/>
      <c r="ANN18" s="203"/>
      <c r="ANO18" s="203"/>
      <c r="ANP18" s="203"/>
      <c r="ANQ18" s="203"/>
      <c r="ANR18" s="203"/>
      <c r="ANS18" s="203"/>
      <c r="ANT18" s="203"/>
      <c r="ANU18" s="203"/>
      <c r="ANV18" s="203"/>
      <c r="ANW18" s="203"/>
      <c r="ANX18" s="203"/>
      <c r="ANY18" s="203"/>
      <c r="ANZ18" s="203"/>
      <c r="AOA18" s="203"/>
      <c r="AOB18" s="203"/>
      <c r="AOC18" s="203"/>
      <c r="AOD18" s="203"/>
      <c r="AOE18" s="203"/>
      <c r="AOF18" s="203"/>
      <c r="AOG18" s="203"/>
      <c r="AOH18" s="203"/>
      <c r="AOI18" s="203"/>
      <c r="AOJ18" s="203"/>
      <c r="AOK18" s="203"/>
      <c r="AOL18" s="203"/>
      <c r="AOM18" s="203"/>
      <c r="AON18" s="203"/>
      <c r="AOO18" s="203"/>
      <c r="AOP18" s="203"/>
      <c r="AOQ18" s="203"/>
      <c r="AOR18" s="203"/>
      <c r="AOS18" s="203"/>
      <c r="AOT18" s="203"/>
      <c r="AOU18" s="203"/>
      <c r="AOV18" s="203"/>
      <c r="AOW18" s="203"/>
      <c r="AOX18" s="203"/>
      <c r="AOY18" s="203"/>
      <c r="AOZ18" s="203"/>
      <c r="APA18" s="203"/>
      <c r="APB18" s="203"/>
      <c r="APC18" s="203"/>
      <c r="APD18" s="203"/>
      <c r="APE18" s="203"/>
      <c r="APF18" s="203"/>
      <c r="APG18" s="203"/>
      <c r="APH18" s="203"/>
      <c r="API18" s="203"/>
      <c r="APJ18" s="203"/>
      <c r="APK18" s="203"/>
      <c r="APL18" s="203"/>
      <c r="APM18" s="203"/>
      <c r="APN18" s="203"/>
      <c r="APO18" s="203"/>
      <c r="APP18" s="203"/>
      <c r="APQ18" s="203"/>
      <c r="APR18" s="203"/>
      <c r="APS18" s="203"/>
      <c r="APT18" s="203"/>
      <c r="APU18" s="203"/>
      <c r="APV18" s="203"/>
      <c r="APW18" s="203"/>
      <c r="APX18" s="203"/>
      <c r="APY18" s="203"/>
      <c r="APZ18" s="203"/>
      <c r="AQA18" s="203"/>
      <c r="AQB18" s="203"/>
      <c r="AQC18" s="203"/>
      <c r="AQD18" s="203"/>
      <c r="AQE18" s="203"/>
      <c r="AQF18" s="203"/>
      <c r="AQG18" s="203"/>
      <c r="AQH18" s="203"/>
      <c r="AQI18" s="203"/>
      <c r="AQJ18" s="203"/>
      <c r="AQK18" s="203"/>
      <c r="AQL18" s="203"/>
      <c r="AQM18" s="203"/>
      <c r="AQN18" s="203"/>
      <c r="AQO18" s="203"/>
      <c r="AQP18" s="203"/>
      <c r="AQQ18" s="203"/>
      <c r="AQR18" s="203"/>
      <c r="AQS18" s="203"/>
      <c r="AQT18" s="203"/>
      <c r="AQU18" s="203"/>
      <c r="AQV18" s="203"/>
      <c r="AQW18" s="203"/>
      <c r="AQX18" s="203"/>
      <c r="AQY18" s="203"/>
      <c r="AQZ18" s="203"/>
      <c r="ARA18" s="203"/>
      <c r="ARB18" s="203"/>
      <c r="ARC18" s="203"/>
      <c r="ARD18" s="203"/>
      <c r="ARE18" s="203"/>
      <c r="ARF18" s="203"/>
      <c r="ARG18" s="203"/>
      <c r="ARH18" s="203"/>
      <c r="ARI18" s="203"/>
      <c r="ARJ18" s="203"/>
      <c r="ARK18" s="203"/>
      <c r="ARL18" s="203"/>
      <c r="ARM18" s="203"/>
      <c r="ARN18" s="203"/>
      <c r="ARO18" s="203"/>
      <c r="ARP18" s="203"/>
      <c r="ARQ18" s="203"/>
      <c r="ARR18" s="203"/>
      <c r="ARS18" s="203"/>
      <c r="ART18" s="203"/>
      <c r="ARU18" s="203"/>
      <c r="ARV18" s="203"/>
      <c r="ARW18" s="203"/>
      <c r="ARX18" s="203"/>
      <c r="ARY18" s="203"/>
      <c r="ARZ18" s="203"/>
      <c r="ASA18" s="203"/>
      <c r="ASB18" s="203"/>
      <c r="ASC18" s="203"/>
      <c r="ASD18" s="203"/>
      <c r="ASE18" s="203"/>
      <c r="ASF18" s="203"/>
      <c r="ASG18" s="203"/>
      <c r="ASH18" s="203"/>
      <c r="ASI18" s="203"/>
      <c r="ASJ18" s="203"/>
      <c r="ASK18" s="203"/>
      <c r="ASL18" s="203"/>
      <c r="ASM18" s="203"/>
      <c r="ASN18" s="203"/>
      <c r="ASO18" s="203"/>
      <c r="ASP18" s="203"/>
      <c r="ASQ18" s="203"/>
      <c r="ASR18" s="203"/>
      <c r="ASS18" s="203"/>
      <c r="AST18" s="203"/>
      <c r="ASU18" s="203"/>
      <c r="ASV18" s="203"/>
      <c r="ASW18" s="203"/>
      <c r="ASX18" s="203"/>
      <c r="ASY18" s="203"/>
      <c r="ASZ18" s="203"/>
      <c r="ATA18" s="203"/>
      <c r="ATB18" s="203"/>
      <c r="ATC18" s="203"/>
      <c r="ATD18" s="203"/>
      <c r="ATE18" s="203"/>
      <c r="ATF18" s="203"/>
      <c r="ATG18" s="203"/>
      <c r="ATH18" s="203"/>
      <c r="ATI18" s="203"/>
      <c r="ATJ18" s="203"/>
      <c r="ATK18" s="203"/>
      <c r="ATL18" s="203"/>
      <c r="ATM18" s="203"/>
      <c r="ATN18" s="203"/>
      <c r="ATO18" s="203"/>
      <c r="ATP18" s="203"/>
      <c r="ATQ18" s="203"/>
      <c r="ATR18" s="203"/>
      <c r="ATS18" s="203"/>
      <c r="ATT18" s="203"/>
      <c r="ATU18" s="203"/>
      <c r="ATV18" s="203"/>
      <c r="ATW18" s="203"/>
      <c r="ATX18" s="203"/>
      <c r="ATY18" s="203"/>
      <c r="ATZ18" s="203"/>
      <c r="AUA18" s="203"/>
      <c r="AUB18" s="203"/>
      <c r="AUC18" s="203"/>
      <c r="AUD18" s="203"/>
      <c r="AUE18" s="203"/>
      <c r="AUF18" s="203"/>
      <c r="AUG18" s="203"/>
      <c r="AUH18" s="203"/>
      <c r="AUI18" s="203"/>
      <c r="AUJ18" s="203"/>
      <c r="AUK18" s="203"/>
      <c r="AUL18" s="203"/>
      <c r="AUM18" s="203"/>
      <c r="AUN18" s="203"/>
      <c r="AUO18" s="203"/>
      <c r="AUP18" s="203"/>
      <c r="AUQ18" s="203"/>
      <c r="AUR18" s="203"/>
      <c r="AUS18" s="203"/>
      <c r="AUT18" s="203"/>
      <c r="AUU18" s="203"/>
      <c r="AUV18" s="203"/>
      <c r="AUW18" s="203"/>
      <c r="AUX18" s="203"/>
      <c r="AUY18" s="203"/>
      <c r="AUZ18" s="203"/>
      <c r="AVA18" s="203"/>
      <c r="AVB18" s="203"/>
      <c r="AVC18" s="203"/>
      <c r="AVD18" s="203"/>
      <c r="AVE18" s="203"/>
      <c r="AVF18" s="203"/>
      <c r="AVG18" s="203"/>
      <c r="AVH18" s="203"/>
      <c r="AVI18" s="203"/>
      <c r="AVJ18" s="203"/>
      <c r="AVK18" s="203"/>
      <c r="AVL18" s="203"/>
      <c r="AVM18" s="203"/>
      <c r="AVN18" s="203"/>
      <c r="AVO18" s="203"/>
      <c r="AVP18" s="203"/>
      <c r="AVQ18" s="203"/>
      <c r="AVR18" s="203"/>
      <c r="AVS18" s="203"/>
      <c r="AVT18" s="203"/>
      <c r="AVU18" s="203"/>
      <c r="AVV18" s="203"/>
      <c r="AVW18" s="203"/>
      <c r="AVX18" s="203"/>
      <c r="AVY18" s="203"/>
      <c r="AVZ18" s="203"/>
      <c r="AWA18" s="203"/>
      <c r="AWB18" s="203"/>
      <c r="AWC18" s="203"/>
      <c r="AWD18" s="203"/>
      <c r="AWE18" s="203"/>
      <c r="AWF18" s="203"/>
      <c r="AWG18" s="203"/>
      <c r="AWH18" s="203"/>
      <c r="AWI18" s="203"/>
      <c r="AWJ18" s="203"/>
      <c r="AWK18" s="203"/>
      <c r="AWL18" s="203"/>
      <c r="AWM18" s="203"/>
      <c r="AWN18" s="203"/>
      <c r="AWO18" s="203"/>
      <c r="AWP18" s="203"/>
      <c r="AWQ18" s="203"/>
      <c r="AWR18" s="203"/>
      <c r="AWS18" s="203"/>
      <c r="AWT18" s="203"/>
      <c r="AWU18" s="203"/>
      <c r="AWV18" s="203"/>
      <c r="AWW18" s="203"/>
      <c r="AWX18" s="203"/>
      <c r="AWY18" s="203"/>
      <c r="AWZ18" s="203"/>
      <c r="AXA18" s="203"/>
      <c r="AXB18" s="203"/>
      <c r="AXC18" s="203"/>
      <c r="AXD18" s="203"/>
      <c r="AXE18" s="203"/>
      <c r="AXF18" s="203"/>
      <c r="AXG18" s="203"/>
      <c r="AXH18" s="203"/>
      <c r="AXI18" s="203"/>
      <c r="AXJ18" s="203"/>
      <c r="AXK18" s="203"/>
      <c r="AXL18" s="203"/>
      <c r="AXM18" s="203"/>
      <c r="AXN18" s="203"/>
      <c r="AXO18" s="203"/>
      <c r="AXP18" s="203"/>
      <c r="AXQ18" s="203"/>
      <c r="AXR18" s="203"/>
      <c r="AXS18" s="203"/>
      <c r="AXT18" s="203"/>
      <c r="AXU18" s="203"/>
      <c r="AXV18" s="203"/>
      <c r="AXW18" s="203"/>
      <c r="AXX18" s="203"/>
      <c r="AXY18" s="203"/>
      <c r="AXZ18" s="203"/>
      <c r="AYA18" s="203"/>
      <c r="AYB18" s="203"/>
      <c r="AYC18" s="203"/>
      <c r="AYD18" s="203"/>
      <c r="AYE18" s="203"/>
      <c r="AYF18" s="203"/>
      <c r="AYG18" s="203"/>
      <c r="AYH18" s="203"/>
      <c r="AYI18" s="203"/>
      <c r="AYJ18" s="203"/>
    </row>
    <row r="19" spans="1:1336" s="183" customFormat="1" ht="14.25">
      <c r="A19" s="216"/>
      <c r="C19" s="353"/>
      <c r="D19" s="236"/>
      <c r="E19" s="237"/>
      <c r="F19" s="238"/>
      <c r="G19" s="238"/>
      <c r="H19" s="239"/>
      <c r="I19" s="310"/>
      <c r="J19" s="238"/>
      <c r="K19" s="239"/>
      <c r="L19" s="239"/>
      <c r="M19" s="239"/>
      <c r="N19" s="372">
        <f t="shared" si="6"/>
        <v>0</v>
      </c>
      <c r="O19" s="313"/>
      <c r="P19" s="313"/>
      <c r="Q19" s="317"/>
      <c r="R19" s="313"/>
      <c r="S19" s="375">
        <f t="shared" si="0"/>
        <v>0</v>
      </c>
      <c r="T19" s="315"/>
      <c r="U19" s="317"/>
      <c r="V19" s="315"/>
      <c r="W19" s="315"/>
      <c r="X19" s="315"/>
      <c r="Y19" s="375">
        <f t="shared" si="13"/>
        <v>0</v>
      </c>
      <c r="Z19" s="181"/>
      <c r="AA19" s="372">
        <f t="shared" si="7"/>
        <v>0</v>
      </c>
      <c r="AB19" s="317"/>
      <c r="AC19" s="375">
        <f t="shared" si="14"/>
        <v>0</v>
      </c>
      <c r="AD19" s="320"/>
      <c r="AE19" s="320"/>
      <c r="AF19" s="320"/>
      <c r="AG19" s="320"/>
      <c r="AH19" s="320"/>
      <c r="AI19" s="320"/>
      <c r="AJ19" s="320"/>
      <c r="AK19" s="329"/>
      <c r="AL19" s="216"/>
      <c r="AN19" s="203"/>
      <c r="AO19" s="203"/>
      <c r="AP19" s="203"/>
      <c r="AQ19" s="203"/>
      <c r="AR19" s="203"/>
      <c r="AS19" s="203"/>
      <c r="AT19" s="203"/>
      <c r="AU19" s="203"/>
      <c r="AV19" s="203"/>
      <c r="AW19" s="206">
        <f t="shared" si="9"/>
        <v>0</v>
      </c>
      <c r="AX19" s="207">
        <f t="shared" si="2"/>
        <v>0</v>
      </c>
      <c r="AY19" s="205">
        <f t="shared" si="3"/>
        <v>0</v>
      </c>
      <c r="AZ19" s="205">
        <f t="shared" si="10"/>
        <v>0</v>
      </c>
      <c r="BA19" s="207">
        <f t="shared" si="11"/>
        <v>0</v>
      </c>
      <c r="BB19" s="207">
        <f t="shared" si="12"/>
        <v>0</v>
      </c>
      <c r="BC19" s="205">
        <f t="shared" si="4"/>
        <v>0</v>
      </c>
      <c r="BD19" s="205">
        <f t="shared" si="5"/>
        <v>0</v>
      </c>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c r="IW19" s="203"/>
      <c r="IX19" s="203"/>
      <c r="IY19" s="203"/>
      <c r="IZ19" s="203"/>
      <c r="JA19" s="203"/>
      <c r="JB19" s="203"/>
      <c r="JC19" s="203"/>
      <c r="JD19" s="203"/>
      <c r="JE19" s="203"/>
      <c r="JF19" s="203"/>
      <c r="JG19" s="203"/>
      <c r="JH19" s="203"/>
      <c r="JI19" s="203"/>
      <c r="JJ19" s="203"/>
      <c r="JK19" s="203"/>
      <c r="JL19" s="203"/>
      <c r="JM19" s="203"/>
      <c r="JN19" s="203"/>
      <c r="JO19" s="203"/>
      <c r="JP19" s="203"/>
      <c r="JQ19" s="203"/>
      <c r="JR19" s="203"/>
      <c r="JS19" s="203"/>
      <c r="JT19" s="203"/>
      <c r="JU19" s="203"/>
      <c r="JV19" s="203"/>
      <c r="JW19" s="203"/>
      <c r="JX19" s="203"/>
      <c r="JY19" s="203"/>
      <c r="JZ19" s="203"/>
      <c r="KA19" s="203"/>
      <c r="KB19" s="203"/>
      <c r="KC19" s="203"/>
      <c r="KD19" s="203"/>
      <c r="KE19" s="203"/>
      <c r="KF19" s="203"/>
      <c r="KG19" s="203"/>
      <c r="KH19" s="203"/>
      <c r="KI19" s="203"/>
      <c r="KJ19" s="203"/>
      <c r="KK19" s="203"/>
      <c r="KL19" s="203"/>
      <c r="KM19" s="203"/>
      <c r="KN19" s="203"/>
      <c r="KO19" s="203"/>
      <c r="KP19" s="203"/>
      <c r="KQ19" s="203"/>
      <c r="KR19" s="203"/>
      <c r="KS19" s="203"/>
      <c r="KT19" s="203"/>
      <c r="KU19" s="203"/>
      <c r="KV19" s="203"/>
      <c r="KW19" s="203"/>
      <c r="KX19" s="203"/>
      <c r="KY19" s="203"/>
      <c r="KZ19" s="203"/>
      <c r="LA19" s="203"/>
      <c r="LB19" s="203"/>
      <c r="LC19" s="203"/>
      <c r="LD19" s="203"/>
      <c r="LE19" s="203"/>
      <c r="LF19" s="203"/>
      <c r="LG19" s="203"/>
      <c r="LH19" s="203"/>
      <c r="LI19" s="203"/>
      <c r="LJ19" s="203"/>
      <c r="LK19" s="203"/>
      <c r="LL19" s="203"/>
      <c r="LM19" s="203"/>
      <c r="LN19" s="203"/>
      <c r="LO19" s="203"/>
      <c r="LP19" s="203"/>
      <c r="LQ19" s="203"/>
      <c r="LR19" s="203"/>
      <c r="LS19" s="203"/>
      <c r="LT19" s="203"/>
      <c r="LU19" s="203"/>
      <c r="LV19" s="203"/>
      <c r="LW19" s="203"/>
      <c r="LX19" s="203"/>
      <c r="LY19" s="203"/>
      <c r="LZ19" s="203"/>
      <c r="MA19" s="203"/>
      <c r="MB19" s="203"/>
      <c r="MC19" s="203"/>
      <c r="MD19" s="203"/>
      <c r="ME19" s="203"/>
      <c r="MF19" s="203"/>
      <c r="MG19" s="203"/>
      <c r="MH19" s="203"/>
      <c r="MI19" s="203"/>
      <c r="MJ19" s="203"/>
      <c r="MK19" s="203"/>
      <c r="ML19" s="203"/>
      <c r="MM19" s="203"/>
      <c r="MN19" s="203"/>
      <c r="MO19" s="203"/>
      <c r="MP19" s="203"/>
      <c r="MQ19" s="203"/>
      <c r="MR19" s="203"/>
      <c r="MS19" s="203"/>
      <c r="MT19" s="203"/>
      <c r="MU19" s="203"/>
      <c r="MV19" s="203"/>
      <c r="MW19" s="203"/>
      <c r="MX19" s="203"/>
      <c r="MY19" s="203"/>
      <c r="MZ19" s="203"/>
      <c r="NA19" s="203"/>
      <c r="NB19" s="203"/>
      <c r="NC19" s="203"/>
      <c r="ND19" s="203"/>
      <c r="NE19" s="203"/>
      <c r="NF19" s="203"/>
      <c r="NG19" s="203"/>
      <c r="NH19" s="203"/>
      <c r="NI19" s="203"/>
      <c r="NJ19" s="203"/>
      <c r="NK19" s="203"/>
      <c r="NL19" s="203"/>
      <c r="NM19" s="203"/>
      <c r="NN19" s="203"/>
      <c r="NO19" s="203"/>
      <c r="NP19" s="203"/>
      <c r="NQ19" s="203"/>
      <c r="NR19" s="203"/>
      <c r="NS19" s="203"/>
      <c r="NT19" s="203"/>
      <c r="NU19" s="203"/>
      <c r="NV19" s="203"/>
      <c r="NW19" s="203"/>
      <c r="NX19" s="203"/>
      <c r="NY19" s="203"/>
      <c r="NZ19" s="203"/>
      <c r="OA19" s="203"/>
      <c r="OB19" s="203"/>
      <c r="OC19" s="203"/>
      <c r="OD19" s="203"/>
      <c r="OE19" s="203"/>
      <c r="OF19" s="203"/>
      <c r="OG19" s="203"/>
      <c r="OH19" s="203"/>
      <c r="OI19" s="203"/>
      <c r="OJ19" s="203"/>
      <c r="OK19" s="203"/>
      <c r="OL19" s="203"/>
      <c r="OM19" s="203"/>
      <c r="ON19" s="203"/>
      <c r="OO19" s="203"/>
      <c r="OP19" s="203"/>
      <c r="OQ19" s="203"/>
      <c r="OR19" s="203"/>
      <c r="OS19" s="203"/>
      <c r="OT19" s="203"/>
      <c r="OU19" s="203"/>
      <c r="OV19" s="203"/>
      <c r="OW19" s="203"/>
      <c r="OX19" s="203"/>
      <c r="OY19" s="203"/>
      <c r="OZ19" s="203"/>
      <c r="PA19" s="203"/>
      <c r="PB19" s="203"/>
      <c r="PC19" s="203"/>
      <c r="PD19" s="203"/>
      <c r="PE19" s="203"/>
      <c r="PF19" s="203"/>
      <c r="PG19" s="203"/>
      <c r="PH19" s="203"/>
      <c r="PI19" s="203"/>
      <c r="PJ19" s="203"/>
      <c r="PK19" s="203"/>
      <c r="PL19" s="203"/>
      <c r="PM19" s="203"/>
      <c r="PN19" s="203"/>
      <c r="PO19" s="203"/>
      <c r="PP19" s="203"/>
      <c r="PQ19" s="203"/>
      <c r="PR19" s="203"/>
      <c r="PS19" s="203"/>
      <c r="PT19" s="203"/>
      <c r="PU19" s="203"/>
      <c r="PV19" s="203"/>
      <c r="PW19" s="203"/>
      <c r="PX19" s="203"/>
      <c r="PY19" s="203"/>
      <c r="PZ19" s="203"/>
      <c r="QA19" s="203"/>
      <c r="QB19" s="203"/>
      <c r="QC19" s="203"/>
      <c r="QD19" s="203"/>
      <c r="QE19" s="203"/>
      <c r="QF19" s="203"/>
      <c r="QG19" s="203"/>
      <c r="QH19" s="203"/>
      <c r="QI19" s="203"/>
      <c r="QJ19" s="203"/>
      <c r="QK19" s="203"/>
      <c r="QL19" s="203"/>
      <c r="QM19" s="203"/>
      <c r="QN19" s="203"/>
      <c r="QO19" s="203"/>
      <c r="QP19" s="203"/>
      <c r="QQ19" s="203"/>
      <c r="QR19" s="203"/>
      <c r="QS19" s="203"/>
      <c r="QT19" s="203"/>
      <c r="QU19" s="203"/>
      <c r="QV19" s="203"/>
      <c r="QW19" s="203"/>
      <c r="QX19" s="203"/>
      <c r="QY19" s="203"/>
      <c r="QZ19" s="203"/>
      <c r="RA19" s="203"/>
      <c r="RB19" s="203"/>
      <c r="RC19" s="203"/>
      <c r="RD19" s="203"/>
      <c r="RE19" s="203"/>
      <c r="RF19" s="203"/>
      <c r="RG19" s="203"/>
      <c r="RH19" s="203"/>
      <c r="RI19" s="203"/>
      <c r="RJ19" s="203"/>
      <c r="RK19" s="203"/>
      <c r="RL19" s="203"/>
      <c r="RM19" s="203"/>
      <c r="RN19" s="203"/>
      <c r="RO19" s="203"/>
      <c r="RP19" s="203"/>
      <c r="RQ19" s="203"/>
      <c r="RR19" s="203"/>
      <c r="RS19" s="203"/>
      <c r="RT19" s="203"/>
      <c r="RU19" s="203"/>
      <c r="RV19" s="203"/>
      <c r="RW19" s="203"/>
      <c r="RX19" s="203"/>
      <c r="RY19" s="203"/>
      <c r="RZ19" s="203"/>
      <c r="SA19" s="203"/>
      <c r="SB19" s="203"/>
      <c r="SC19" s="203"/>
      <c r="SD19" s="203"/>
      <c r="SE19" s="203"/>
      <c r="SF19" s="203"/>
      <c r="SG19" s="203"/>
      <c r="SH19" s="203"/>
      <c r="SI19" s="203"/>
      <c r="SJ19" s="203"/>
      <c r="SK19" s="203"/>
      <c r="SL19" s="203"/>
      <c r="SM19" s="203"/>
      <c r="SN19" s="203"/>
      <c r="SO19" s="203"/>
      <c r="SP19" s="203"/>
      <c r="SQ19" s="203"/>
      <c r="SR19" s="203"/>
      <c r="SS19" s="203"/>
      <c r="ST19" s="203"/>
      <c r="SU19" s="203"/>
      <c r="SV19" s="203"/>
      <c r="SW19" s="203"/>
      <c r="SX19" s="203"/>
      <c r="SY19" s="203"/>
      <c r="SZ19" s="203"/>
      <c r="TA19" s="203"/>
      <c r="TB19" s="203"/>
      <c r="TC19" s="203"/>
      <c r="TD19" s="203"/>
      <c r="TE19" s="203"/>
      <c r="TF19" s="203"/>
      <c r="TG19" s="203"/>
      <c r="TH19" s="203"/>
      <c r="TI19" s="203"/>
      <c r="TJ19" s="203"/>
      <c r="TK19" s="203"/>
      <c r="TL19" s="203"/>
      <c r="TM19" s="203"/>
      <c r="TN19" s="203"/>
      <c r="TO19" s="203"/>
      <c r="TP19" s="203"/>
      <c r="TQ19" s="203"/>
      <c r="TR19" s="203"/>
      <c r="TS19" s="203"/>
      <c r="TT19" s="203"/>
      <c r="TU19" s="203"/>
      <c r="TV19" s="203"/>
      <c r="TW19" s="203"/>
      <c r="TX19" s="203"/>
      <c r="TY19" s="203"/>
      <c r="TZ19" s="203"/>
      <c r="UA19" s="203"/>
      <c r="UB19" s="203"/>
      <c r="UC19" s="203"/>
      <c r="UD19" s="203"/>
      <c r="UE19" s="203"/>
      <c r="UF19" s="203"/>
      <c r="UG19" s="203"/>
      <c r="UH19" s="203"/>
      <c r="UI19" s="203"/>
      <c r="UJ19" s="203"/>
      <c r="UK19" s="203"/>
      <c r="UL19" s="203"/>
      <c r="UM19" s="203"/>
      <c r="UN19" s="203"/>
      <c r="UO19" s="203"/>
      <c r="UP19" s="203"/>
      <c r="UQ19" s="203"/>
      <c r="UR19" s="203"/>
      <c r="US19" s="203"/>
      <c r="UT19" s="203"/>
      <c r="UU19" s="203"/>
      <c r="UV19" s="203"/>
      <c r="UW19" s="203"/>
      <c r="UX19" s="203"/>
      <c r="UY19" s="203"/>
      <c r="UZ19" s="203"/>
      <c r="VA19" s="203"/>
      <c r="VB19" s="203"/>
      <c r="VC19" s="203"/>
      <c r="VD19" s="203"/>
      <c r="VE19" s="203"/>
      <c r="VF19" s="203"/>
      <c r="VG19" s="203"/>
      <c r="VH19" s="203"/>
      <c r="VI19" s="203"/>
      <c r="VJ19" s="203"/>
      <c r="VK19" s="203"/>
      <c r="VL19" s="203"/>
      <c r="VM19" s="203"/>
      <c r="VN19" s="203"/>
      <c r="VO19" s="203"/>
      <c r="VP19" s="203"/>
      <c r="VQ19" s="203"/>
      <c r="VR19" s="203"/>
      <c r="VS19" s="203"/>
      <c r="VT19" s="203"/>
      <c r="VU19" s="203"/>
      <c r="VV19" s="203"/>
      <c r="VW19" s="203"/>
      <c r="VX19" s="203"/>
      <c r="VY19" s="203"/>
      <c r="VZ19" s="203"/>
      <c r="WA19" s="203"/>
      <c r="WB19" s="203"/>
      <c r="WC19" s="203"/>
      <c r="WD19" s="203"/>
      <c r="WE19" s="203"/>
      <c r="WF19" s="203"/>
      <c r="WG19" s="203"/>
      <c r="WH19" s="203"/>
      <c r="WI19" s="203"/>
      <c r="WJ19" s="203"/>
      <c r="WK19" s="203"/>
      <c r="WL19" s="203"/>
      <c r="WM19" s="203"/>
      <c r="WN19" s="203"/>
      <c r="WO19" s="203"/>
      <c r="WP19" s="203"/>
      <c r="WQ19" s="203"/>
      <c r="WR19" s="203"/>
      <c r="WS19" s="203"/>
      <c r="WT19" s="203"/>
      <c r="WU19" s="203"/>
      <c r="WV19" s="203"/>
      <c r="WW19" s="203"/>
      <c r="WX19" s="203"/>
      <c r="WY19" s="203"/>
      <c r="WZ19" s="203"/>
      <c r="XA19" s="203"/>
      <c r="XB19" s="203"/>
      <c r="XC19" s="203"/>
      <c r="XD19" s="203"/>
      <c r="XE19" s="203"/>
      <c r="XF19" s="203"/>
      <c r="XG19" s="203"/>
      <c r="XH19" s="203"/>
      <c r="XI19" s="203"/>
      <c r="XJ19" s="203"/>
      <c r="XK19" s="203"/>
      <c r="XL19" s="203"/>
      <c r="XM19" s="203"/>
      <c r="XN19" s="203"/>
      <c r="XO19" s="203"/>
      <c r="XP19" s="203"/>
      <c r="XQ19" s="203"/>
      <c r="XR19" s="203"/>
      <c r="XS19" s="203"/>
      <c r="XT19" s="203"/>
      <c r="XU19" s="203"/>
      <c r="XV19" s="203"/>
      <c r="XW19" s="203"/>
      <c r="XX19" s="203"/>
      <c r="XY19" s="203"/>
      <c r="XZ19" s="203"/>
      <c r="YA19" s="203"/>
      <c r="YB19" s="203"/>
      <c r="YC19" s="203"/>
      <c r="YD19" s="203"/>
      <c r="YE19" s="203"/>
      <c r="YF19" s="203"/>
      <c r="YG19" s="203"/>
      <c r="YH19" s="203"/>
      <c r="YI19" s="203"/>
      <c r="YJ19" s="203"/>
      <c r="YK19" s="203"/>
      <c r="YL19" s="203"/>
      <c r="YM19" s="203"/>
      <c r="YN19" s="203"/>
      <c r="YO19" s="203"/>
      <c r="YP19" s="203"/>
      <c r="YQ19" s="203"/>
      <c r="YR19" s="203"/>
      <c r="YS19" s="203"/>
      <c r="YT19" s="203"/>
      <c r="YU19" s="203"/>
      <c r="YV19" s="203"/>
      <c r="YW19" s="203"/>
      <c r="YX19" s="203"/>
      <c r="YY19" s="203"/>
      <c r="YZ19" s="203"/>
      <c r="ZA19" s="203"/>
      <c r="ZB19" s="203"/>
      <c r="ZC19" s="203"/>
      <c r="ZD19" s="203"/>
      <c r="ZE19" s="203"/>
      <c r="ZF19" s="203"/>
      <c r="ZG19" s="203"/>
      <c r="ZH19" s="203"/>
      <c r="ZI19" s="203"/>
      <c r="ZJ19" s="203"/>
      <c r="ZK19" s="203"/>
      <c r="ZL19" s="203"/>
      <c r="ZM19" s="203"/>
      <c r="ZN19" s="203"/>
      <c r="ZO19" s="203"/>
      <c r="ZP19" s="203"/>
      <c r="ZQ19" s="203"/>
      <c r="ZR19" s="203"/>
      <c r="ZS19" s="203"/>
      <c r="ZT19" s="203"/>
      <c r="ZU19" s="203"/>
      <c r="ZV19" s="203"/>
      <c r="ZW19" s="203"/>
      <c r="ZX19" s="203"/>
      <c r="ZY19" s="203"/>
      <c r="ZZ19" s="203"/>
      <c r="AAA19" s="203"/>
      <c r="AAB19" s="203"/>
      <c r="AAC19" s="203"/>
      <c r="AAD19" s="203"/>
      <c r="AAE19" s="203"/>
      <c r="AAF19" s="203"/>
      <c r="AAG19" s="203"/>
      <c r="AAH19" s="203"/>
      <c r="AAI19" s="203"/>
      <c r="AAJ19" s="203"/>
      <c r="AAK19" s="203"/>
      <c r="AAL19" s="203"/>
      <c r="AAM19" s="203"/>
      <c r="AAN19" s="203"/>
      <c r="AAO19" s="203"/>
      <c r="AAP19" s="203"/>
      <c r="AAQ19" s="203"/>
      <c r="AAR19" s="203"/>
      <c r="AAS19" s="203"/>
      <c r="AAT19" s="203"/>
      <c r="AAU19" s="203"/>
      <c r="AAV19" s="203"/>
      <c r="AAW19" s="203"/>
      <c r="AAX19" s="203"/>
      <c r="AAY19" s="203"/>
      <c r="AAZ19" s="203"/>
      <c r="ABA19" s="203"/>
      <c r="ABB19" s="203"/>
      <c r="ABC19" s="203"/>
      <c r="ABD19" s="203"/>
      <c r="ABE19" s="203"/>
      <c r="ABF19" s="203"/>
      <c r="ABG19" s="203"/>
      <c r="ABH19" s="203"/>
      <c r="ABI19" s="203"/>
      <c r="ABJ19" s="203"/>
      <c r="ABK19" s="203"/>
      <c r="ABL19" s="203"/>
      <c r="ABM19" s="203"/>
      <c r="ABN19" s="203"/>
      <c r="ABO19" s="203"/>
      <c r="ABP19" s="203"/>
      <c r="ABQ19" s="203"/>
      <c r="ABR19" s="203"/>
      <c r="ABS19" s="203"/>
      <c r="ABT19" s="203"/>
      <c r="ABU19" s="203"/>
      <c r="ABV19" s="203"/>
      <c r="ABW19" s="203"/>
      <c r="ABX19" s="203"/>
      <c r="ABY19" s="203"/>
      <c r="ABZ19" s="203"/>
      <c r="ACA19" s="203"/>
      <c r="ACB19" s="203"/>
      <c r="ACC19" s="203"/>
      <c r="ACD19" s="203"/>
      <c r="ACE19" s="203"/>
      <c r="ACF19" s="203"/>
      <c r="ACG19" s="203"/>
      <c r="ACH19" s="203"/>
      <c r="ACI19" s="203"/>
      <c r="ACJ19" s="203"/>
      <c r="ACK19" s="203"/>
      <c r="ACL19" s="203"/>
      <c r="ACM19" s="203"/>
      <c r="ACN19" s="203"/>
      <c r="ACO19" s="203"/>
      <c r="ACP19" s="203"/>
      <c r="ACQ19" s="203"/>
      <c r="ACR19" s="203"/>
      <c r="ACS19" s="203"/>
      <c r="ACT19" s="203"/>
      <c r="ACU19" s="203"/>
      <c r="ACV19" s="203"/>
      <c r="ACW19" s="203"/>
      <c r="ACX19" s="203"/>
      <c r="ACY19" s="203"/>
      <c r="ACZ19" s="203"/>
      <c r="ADA19" s="203"/>
      <c r="ADB19" s="203"/>
      <c r="ADC19" s="203"/>
      <c r="ADD19" s="203"/>
      <c r="ADE19" s="203"/>
      <c r="ADF19" s="203"/>
      <c r="ADG19" s="203"/>
      <c r="ADH19" s="203"/>
      <c r="ADI19" s="203"/>
      <c r="ADJ19" s="203"/>
      <c r="ADK19" s="203"/>
      <c r="ADL19" s="203"/>
      <c r="ADM19" s="203"/>
      <c r="ADN19" s="203"/>
      <c r="ADO19" s="203"/>
      <c r="ADP19" s="203"/>
      <c r="ADQ19" s="203"/>
      <c r="ADR19" s="203"/>
      <c r="ADS19" s="203"/>
      <c r="ADT19" s="203"/>
      <c r="ADU19" s="203"/>
      <c r="ADV19" s="203"/>
      <c r="ADW19" s="203"/>
      <c r="ADX19" s="203"/>
      <c r="ADY19" s="203"/>
      <c r="ADZ19" s="203"/>
      <c r="AEA19" s="203"/>
      <c r="AEB19" s="203"/>
      <c r="AEC19" s="203"/>
      <c r="AED19" s="203"/>
      <c r="AEE19" s="203"/>
      <c r="AEF19" s="203"/>
      <c r="AEG19" s="203"/>
      <c r="AEH19" s="203"/>
      <c r="AEI19" s="203"/>
      <c r="AEJ19" s="203"/>
      <c r="AEK19" s="203"/>
      <c r="AEL19" s="203"/>
      <c r="AEM19" s="203"/>
      <c r="AEN19" s="203"/>
      <c r="AEO19" s="203"/>
      <c r="AEP19" s="203"/>
      <c r="AEQ19" s="203"/>
      <c r="AER19" s="203"/>
      <c r="AES19" s="203"/>
      <c r="AET19" s="203"/>
      <c r="AEU19" s="203"/>
      <c r="AEV19" s="203"/>
      <c r="AEW19" s="203"/>
      <c r="AEX19" s="203"/>
      <c r="AEY19" s="203"/>
      <c r="AEZ19" s="203"/>
      <c r="AFA19" s="203"/>
      <c r="AFB19" s="203"/>
      <c r="AFC19" s="203"/>
      <c r="AFD19" s="203"/>
      <c r="AFE19" s="203"/>
      <c r="AFF19" s="203"/>
      <c r="AFG19" s="203"/>
      <c r="AFH19" s="203"/>
      <c r="AFI19" s="203"/>
      <c r="AFJ19" s="203"/>
      <c r="AFK19" s="203"/>
      <c r="AFL19" s="203"/>
      <c r="AFM19" s="203"/>
      <c r="AFN19" s="203"/>
      <c r="AFO19" s="203"/>
      <c r="AFP19" s="203"/>
      <c r="AFQ19" s="203"/>
      <c r="AFR19" s="203"/>
      <c r="AFS19" s="203"/>
      <c r="AFT19" s="203"/>
      <c r="AFU19" s="203"/>
      <c r="AFV19" s="203"/>
      <c r="AFW19" s="203"/>
      <c r="AFX19" s="203"/>
      <c r="AFY19" s="203"/>
      <c r="AFZ19" s="203"/>
      <c r="AGA19" s="203"/>
      <c r="AGB19" s="203"/>
      <c r="AGC19" s="203"/>
      <c r="AGD19" s="203"/>
      <c r="AGE19" s="203"/>
      <c r="AGF19" s="203"/>
      <c r="AGG19" s="203"/>
      <c r="AGH19" s="203"/>
      <c r="AGI19" s="203"/>
      <c r="AGJ19" s="203"/>
      <c r="AGK19" s="203"/>
      <c r="AGL19" s="203"/>
      <c r="AGM19" s="203"/>
      <c r="AGN19" s="203"/>
      <c r="AGO19" s="203"/>
      <c r="AGP19" s="203"/>
      <c r="AGQ19" s="203"/>
      <c r="AGR19" s="203"/>
      <c r="AGS19" s="203"/>
      <c r="AGT19" s="203"/>
      <c r="AGU19" s="203"/>
      <c r="AGV19" s="203"/>
      <c r="AGW19" s="203"/>
      <c r="AGX19" s="203"/>
      <c r="AGY19" s="203"/>
      <c r="AGZ19" s="203"/>
      <c r="AHA19" s="203"/>
      <c r="AHB19" s="203"/>
      <c r="AHC19" s="203"/>
      <c r="AHD19" s="203"/>
      <c r="AHE19" s="203"/>
      <c r="AHF19" s="203"/>
      <c r="AHG19" s="203"/>
      <c r="AHH19" s="203"/>
      <c r="AHI19" s="203"/>
      <c r="AHJ19" s="203"/>
      <c r="AHK19" s="203"/>
      <c r="AHL19" s="203"/>
      <c r="AHM19" s="203"/>
      <c r="AHN19" s="203"/>
      <c r="AHO19" s="203"/>
      <c r="AHP19" s="203"/>
      <c r="AHQ19" s="203"/>
      <c r="AHR19" s="203"/>
      <c r="AHS19" s="203"/>
      <c r="AHT19" s="203"/>
      <c r="AHU19" s="203"/>
      <c r="AHV19" s="203"/>
      <c r="AHW19" s="203"/>
      <c r="AHX19" s="203"/>
      <c r="AHY19" s="203"/>
      <c r="AHZ19" s="203"/>
      <c r="AIA19" s="203"/>
      <c r="AIB19" s="203"/>
      <c r="AIC19" s="203"/>
      <c r="AID19" s="203"/>
      <c r="AIE19" s="203"/>
      <c r="AIF19" s="203"/>
      <c r="AIG19" s="203"/>
      <c r="AIH19" s="203"/>
      <c r="AII19" s="203"/>
      <c r="AIJ19" s="203"/>
      <c r="AIK19" s="203"/>
      <c r="AIL19" s="203"/>
      <c r="AIM19" s="203"/>
      <c r="AIN19" s="203"/>
      <c r="AIO19" s="203"/>
      <c r="AIP19" s="203"/>
      <c r="AIQ19" s="203"/>
      <c r="AIR19" s="203"/>
      <c r="AIS19" s="203"/>
      <c r="AIT19" s="203"/>
      <c r="AIU19" s="203"/>
      <c r="AIV19" s="203"/>
      <c r="AIW19" s="203"/>
      <c r="AIX19" s="203"/>
      <c r="AIY19" s="203"/>
      <c r="AIZ19" s="203"/>
      <c r="AJA19" s="203"/>
      <c r="AJB19" s="203"/>
      <c r="AJC19" s="203"/>
      <c r="AJD19" s="203"/>
      <c r="AJE19" s="203"/>
      <c r="AJF19" s="203"/>
      <c r="AJG19" s="203"/>
      <c r="AJH19" s="203"/>
      <c r="AJI19" s="203"/>
      <c r="AJJ19" s="203"/>
      <c r="AJK19" s="203"/>
      <c r="AJL19" s="203"/>
      <c r="AJM19" s="203"/>
      <c r="AJN19" s="203"/>
      <c r="AJO19" s="203"/>
      <c r="AJP19" s="203"/>
      <c r="AJQ19" s="203"/>
      <c r="AJR19" s="203"/>
      <c r="AJS19" s="203"/>
      <c r="AJT19" s="203"/>
      <c r="AJU19" s="203"/>
      <c r="AJV19" s="203"/>
      <c r="AJW19" s="203"/>
      <c r="AJX19" s="203"/>
      <c r="AJY19" s="203"/>
      <c r="AJZ19" s="203"/>
      <c r="AKA19" s="203"/>
      <c r="AKB19" s="203"/>
      <c r="AKC19" s="203"/>
      <c r="AKD19" s="203"/>
      <c r="AKE19" s="203"/>
      <c r="AKF19" s="203"/>
      <c r="AKG19" s="203"/>
      <c r="AKH19" s="203"/>
      <c r="AKI19" s="203"/>
      <c r="AKJ19" s="203"/>
      <c r="AKK19" s="203"/>
      <c r="AKL19" s="203"/>
      <c r="AKM19" s="203"/>
      <c r="AKN19" s="203"/>
      <c r="AKO19" s="203"/>
      <c r="AKP19" s="203"/>
      <c r="AKQ19" s="203"/>
      <c r="AKR19" s="203"/>
      <c r="AKS19" s="203"/>
      <c r="AKT19" s="203"/>
      <c r="AKU19" s="203"/>
      <c r="AKV19" s="203"/>
      <c r="AKW19" s="203"/>
      <c r="AKX19" s="203"/>
      <c r="AKY19" s="203"/>
      <c r="AKZ19" s="203"/>
      <c r="ALA19" s="203"/>
      <c r="ALB19" s="203"/>
      <c r="ALC19" s="203"/>
      <c r="ALD19" s="203"/>
      <c r="ALE19" s="203"/>
      <c r="ALF19" s="203"/>
      <c r="ALG19" s="203"/>
      <c r="ALH19" s="203"/>
      <c r="ALI19" s="203"/>
      <c r="ALJ19" s="203"/>
      <c r="ALK19" s="203"/>
      <c r="ALL19" s="203"/>
      <c r="ALM19" s="203"/>
      <c r="ALN19" s="203"/>
      <c r="ALO19" s="203"/>
      <c r="ALP19" s="203"/>
      <c r="ALQ19" s="203"/>
      <c r="ALR19" s="203"/>
      <c r="ALS19" s="203"/>
      <c r="ALT19" s="203"/>
      <c r="ALU19" s="203"/>
      <c r="ALV19" s="203"/>
      <c r="ALW19" s="203"/>
      <c r="ALX19" s="203"/>
      <c r="ALY19" s="203"/>
      <c r="ALZ19" s="203"/>
      <c r="AMA19" s="203"/>
      <c r="AMB19" s="203"/>
      <c r="AMC19" s="203"/>
      <c r="AMD19" s="203"/>
      <c r="AME19" s="203"/>
      <c r="AMF19" s="203"/>
      <c r="AMG19" s="203"/>
      <c r="AMH19" s="203"/>
      <c r="AMI19" s="203"/>
      <c r="AMJ19" s="203"/>
      <c r="AMK19" s="203"/>
      <c r="AML19" s="203"/>
      <c r="AMM19" s="203"/>
      <c r="AMN19" s="203"/>
      <c r="AMO19" s="203"/>
      <c r="AMP19" s="203"/>
      <c r="AMQ19" s="203"/>
      <c r="AMR19" s="203"/>
      <c r="AMS19" s="203"/>
      <c r="AMT19" s="203"/>
      <c r="AMU19" s="203"/>
      <c r="AMV19" s="203"/>
      <c r="AMW19" s="203"/>
      <c r="AMX19" s="203"/>
      <c r="AMY19" s="203"/>
      <c r="AMZ19" s="203"/>
      <c r="ANA19" s="203"/>
      <c r="ANB19" s="203"/>
      <c r="ANC19" s="203"/>
      <c r="AND19" s="203"/>
      <c r="ANE19" s="203"/>
      <c r="ANF19" s="203"/>
      <c r="ANG19" s="203"/>
      <c r="ANH19" s="203"/>
      <c r="ANI19" s="203"/>
      <c r="ANJ19" s="203"/>
      <c r="ANK19" s="203"/>
      <c r="ANL19" s="203"/>
      <c r="ANM19" s="203"/>
      <c r="ANN19" s="203"/>
      <c r="ANO19" s="203"/>
      <c r="ANP19" s="203"/>
      <c r="ANQ19" s="203"/>
      <c r="ANR19" s="203"/>
      <c r="ANS19" s="203"/>
      <c r="ANT19" s="203"/>
      <c r="ANU19" s="203"/>
      <c r="ANV19" s="203"/>
      <c r="ANW19" s="203"/>
      <c r="ANX19" s="203"/>
      <c r="ANY19" s="203"/>
      <c r="ANZ19" s="203"/>
      <c r="AOA19" s="203"/>
      <c r="AOB19" s="203"/>
      <c r="AOC19" s="203"/>
      <c r="AOD19" s="203"/>
      <c r="AOE19" s="203"/>
      <c r="AOF19" s="203"/>
      <c r="AOG19" s="203"/>
      <c r="AOH19" s="203"/>
      <c r="AOI19" s="203"/>
      <c r="AOJ19" s="203"/>
      <c r="AOK19" s="203"/>
      <c r="AOL19" s="203"/>
      <c r="AOM19" s="203"/>
      <c r="AON19" s="203"/>
      <c r="AOO19" s="203"/>
      <c r="AOP19" s="203"/>
      <c r="AOQ19" s="203"/>
      <c r="AOR19" s="203"/>
      <c r="AOS19" s="203"/>
      <c r="AOT19" s="203"/>
      <c r="AOU19" s="203"/>
      <c r="AOV19" s="203"/>
      <c r="AOW19" s="203"/>
      <c r="AOX19" s="203"/>
      <c r="AOY19" s="203"/>
      <c r="AOZ19" s="203"/>
      <c r="APA19" s="203"/>
      <c r="APB19" s="203"/>
      <c r="APC19" s="203"/>
      <c r="APD19" s="203"/>
      <c r="APE19" s="203"/>
      <c r="APF19" s="203"/>
      <c r="APG19" s="203"/>
      <c r="APH19" s="203"/>
      <c r="API19" s="203"/>
      <c r="APJ19" s="203"/>
      <c r="APK19" s="203"/>
      <c r="APL19" s="203"/>
      <c r="APM19" s="203"/>
      <c r="APN19" s="203"/>
      <c r="APO19" s="203"/>
      <c r="APP19" s="203"/>
      <c r="APQ19" s="203"/>
      <c r="APR19" s="203"/>
      <c r="APS19" s="203"/>
      <c r="APT19" s="203"/>
      <c r="APU19" s="203"/>
      <c r="APV19" s="203"/>
      <c r="APW19" s="203"/>
      <c r="APX19" s="203"/>
      <c r="APY19" s="203"/>
      <c r="APZ19" s="203"/>
      <c r="AQA19" s="203"/>
      <c r="AQB19" s="203"/>
      <c r="AQC19" s="203"/>
      <c r="AQD19" s="203"/>
      <c r="AQE19" s="203"/>
      <c r="AQF19" s="203"/>
      <c r="AQG19" s="203"/>
      <c r="AQH19" s="203"/>
      <c r="AQI19" s="203"/>
      <c r="AQJ19" s="203"/>
      <c r="AQK19" s="203"/>
      <c r="AQL19" s="203"/>
      <c r="AQM19" s="203"/>
      <c r="AQN19" s="203"/>
      <c r="AQO19" s="203"/>
      <c r="AQP19" s="203"/>
      <c r="AQQ19" s="203"/>
      <c r="AQR19" s="203"/>
      <c r="AQS19" s="203"/>
      <c r="AQT19" s="203"/>
      <c r="AQU19" s="203"/>
      <c r="AQV19" s="203"/>
      <c r="AQW19" s="203"/>
      <c r="AQX19" s="203"/>
      <c r="AQY19" s="203"/>
      <c r="AQZ19" s="203"/>
      <c r="ARA19" s="203"/>
      <c r="ARB19" s="203"/>
      <c r="ARC19" s="203"/>
      <c r="ARD19" s="203"/>
      <c r="ARE19" s="203"/>
      <c r="ARF19" s="203"/>
      <c r="ARG19" s="203"/>
      <c r="ARH19" s="203"/>
      <c r="ARI19" s="203"/>
      <c r="ARJ19" s="203"/>
      <c r="ARK19" s="203"/>
      <c r="ARL19" s="203"/>
      <c r="ARM19" s="203"/>
      <c r="ARN19" s="203"/>
      <c r="ARO19" s="203"/>
      <c r="ARP19" s="203"/>
      <c r="ARQ19" s="203"/>
      <c r="ARR19" s="203"/>
      <c r="ARS19" s="203"/>
      <c r="ART19" s="203"/>
      <c r="ARU19" s="203"/>
      <c r="ARV19" s="203"/>
      <c r="ARW19" s="203"/>
      <c r="ARX19" s="203"/>
      <c r="ARY19" s="203"/>
      <c r="ARZ19" s="203"/>
      <c r="ASA19" s="203"/>
      <c r="ASB19" s="203"/>
      <c r="ASC19" s="203"/>
      <c r="ASD19" s="203"/>
      <c r="ASE19" s="203"/>
      <c r="ASF19" s="203"/>
      <c r="ASG19" s="203"/>
      <c r="ASH19" s="203"/>
      <c r="ASI19" s="203"/>
      <c r="ASJ19" s="203"/>
      <c r="ASK19" s="203"/>
      <c r="ASL19" s="203"/>
      <c r="ASM19" s="203"/>
      <c r="ASN19" s="203"/>
      <c r="ASO19" s="203"/>
      <c r="ASP19" s="203"/>
      <c r="ASQ19" s="203"/>
      <c r="ASR19" s="203"/>
      <c r="ASS19" s="203"/>
      <c r="AST19" s="203"/>
      <c r="ASU19" s="203"/>
      <c r="ASV19" s="203"/>
      <c r="ASW19" s="203"/>
      <c r="ASX19" s="203"/>
      <c r="ASY19" s="203"/>
      <c r="ASZ19" s="203"/>
      <c r="ATA19" s="203"/>
      <c r="ATB19" s="203"/>
      <c r="ATC19" s="203"/>
      <c r="ATD19" s="203"/>
      <c r="ATE19" s="203"/>
      <c r="ATF19" s="203"/>
      <c r="ATG19" s="203"/>
      <c r="ATH19" s="203"/>
      <c r="ATI19" s="203"/>
      <c r="ATJ19" s="203"/>
      <c r="ATK19" s="203"/>
      <c r="ATL19" s="203"/>
      <c r="ATM19" s="203"/>
      <c r="ATN19" s="203"/>
      <c r="ATO19" s="203"/>
      <c r="ATP19" s="203"/>
      <c r="ATQ19" s="203"/>
      <c r="ATR19" s="203"/>
      <c r="ATS19" s="203"/>
      <c r="ATT19" s="203"/>
      <c r="ATU19" s="203"/>
      <c r="ATV19" s="203"/>
      <c r="ATW19" s="203"/>
      <c r="ATX19" s="203"/>
      <c r="ATY19" s="203"/>
      <c r="ATZ19" s="203"/>
      <c r="AUA19" s="203"/>
      <c r="AUB19" s="203"/>
      <c r="AUC19" s="203"/>
      <c r="AUD19" s="203"/>
      <c r="AUE19" s="203"/>
      <c r="AUF19" s="203"/>
      <c r="AUG19" s="203"/>
      <c r="AUH19" s="203"/>
      <c r="AUI19" s="203"/>
      <c r="AUJ19" s="203"/>
      <c r="AUK19" s="203"/>
      <c r="AUL19" s="203"/>
      <c r="AUM19" s="203"/>
      <c r="AUN19" s="203"/>
      <c r="AUO19" s="203"/>
      <c r="AUP19" s="203"/>
      <c r="AUQ19" s="203"/>
      <c r="AUR19" s="203"/>
      <c r="AUS19" s="203"/>
      <c r="AUT19" s="203"/>
      <c r="AUU19" s="203"/>
      <c r="AUV19" s="203"/>
      <c r="AUW19" s="203"/>
      <c r="AUX19" s="203"/>
      <c r="AUY19" s="203"/>
      <c r="AUZ19" s="203"/>
      <c r="AVA19" s="203"/>
      <c r="AVB19" s="203"/>
      <c r="AVC19" s="203"/>
      <c r="AVD19" s="203"/>
      <c r="AVE19" s="203"/>
      <c r="AVF19" s="203"/>
      <c r="AVG19" s="203"/>
      <c r="AVH19" s="203"/>
      <c r="AVI19" s="203"/>
      <c r="AVJ19" s="203"/>
      <c r="AVK19" s="203"/>
      <c r="AVL19" s="203"/>
      <c r="AVM19" s="203"/>
      <c r="AVN19" s="203"/>
      <c r="AVO19" s="203"/>
      <c r="AVP19" s="203"/>
      <c r="AVQ19" s="203"/>
      <c r="AVR19" s="203"/>
      <c r="AVS19" s="203"/>
      <c r="AVT19" s="203"/>
      <c r="AVU19" s="203"/>
      <c r="AVV19" s="203"/>
      <c r="AVW19" s="203"/>
      <c r="AVX19" s="203"/>
      <c r="AVY19" s="203"/>
      <c r="AVZ19" s="203"/>
      <c r="AWA19" s="203"/>
      <c r="AWB19" s="203"/>
      <c r="AWC19" s="203"/>
      <c r="AWD19" s="203"/>
      <c r="AWE19" s="203"/>
      <c r="AWF19" s="203"/>
      <c r="AWG19" s="203"/>
      <c r="AWH19" s="203"/>
      <c r="AWI19" s="203"/>
      <c r="AWJ19" s="203"/>
      <c r="AWK19" s="203"/>
      <c r="AWL19" s="203"/>
      <c r="AWM19" s="203"/>
      <c r="AWN19" s="203"/>
      <c r="AWO19" s="203"/>
      <c r="AWP19" s="203"/>
      <c r="AWQ19" s="203"/>
      <c r="AWR19" s="203"/>
      <c r="AWS19" s="203"/>
      <c r="AWT19" s="203"/>
      <c r="AWU19" s="203"/>
      <c r="AWV19" s="203"/>
      <c r="AWW19" s="203"/>
      <c r="AWX19" s="203"/>
      <c r="AWY19" s="203"/>
      <c r="AWZ19" s="203"/>
      <c r="AXA19" s="203"/>
      <c r="AXB19" s="203"/>
      <c r="AXC19" s="203"/>
      <c r="AXD19" s="203"/>
      <c r="AXE19" s="203"/>
      <c r="AXF19" s="203"/>
      <c r="AXG19" s="203"/>
      <c r="AXH19" s="203"/>
      <c r="AXI19" s="203"/>
      <c r="AXJ19" s="203"/>
      <c r="AXK19" s="203"/>
      <c r="AXL19" s="203"/>
      <c r="AXM19" s="203"/>
      <c r="AXN19" s="203"/>
      <c r="AXO19" s="203"/>
      <c r="AXP19" s="203"/>
      <c r="AXQ19" s="203"/>
      <c r="AXR19" s="203"/>
      <c r="AXS19" s="203"/>
      <c r="AXT19" s="203"/>
      <c r="AXU19" s="203"/>
      <c r="AXV19" s="203"/>
      <c r="AXW19" s="203"/>
      <c r="AXX19" s="203"/>
      <c r="AXY19" s="203"/>
      <c r="AXZ19" s="203"/>
      <c r="AYA19" s="203"/>
      <c r="AYB19" s="203"/>
      <c r="AYC19" s="203"/>
      <c r="AYD19" s="203"/>
      <c r="AYE19" s="203"/>
      <c r="AYF19" s="203"/>
      <c r="AYG19" s="203"/>
      <c r="AYH19" s="203"/>
      <c r="AYI19" s="203"/>
      <c r="AYJ19" s="203"/>
    </row>
    <row r="20" spans="1:1336" s="183" customFormat="1" ht="14.25">
      <c r="A20" s="216"/>
      <c r="C20" s="353"/>
      <c r="D20" s="236"/>
      <c r="E20" s="237"/>
      <c r="F20" s="238"/>
      <c r="G20" s="238"/>
      <c r="H20" s="239"/>
      <c r="I20" s="310"/>
      <c r="J20" s="238"/>
      <c r="K20" s="239"/>
      <c r="L20" s="239"/>
      <c r="M20" s="239"/>
      <c r="N20" s="372">
        <f t="shared" si="6"/>
        <v>0</v>
      </c>
      <c r="O20" s="313"/>
      <c r="P20" s="313"/>
      <c r="Q20" s="317"/>
      <c r="R20" s="313"/>
      <c r="S20" s="375">
        <f t="shared" si="0"/>
        <v>0</v>
      </c>
      <c r="T20" s="315"/>
      <c r="U20" s="317"/>
      <c r="V20" s="315"/>
      <c r="W20" s="315"/>
      <c r="X20" s="315"/>
      <c r="Y20" s="375">
        <f t="shared" si="13"/>
        <v>0</v>
      </c>
      <c r="Z20" s="181"/>
      <c r="AA20" s="372">
        <f t="shared" si="7"/>
        <v>0</v>
      </c>
      <c r="AB20" s="317"/>
      <c r="AC20" s="375">
        <f t="shared" si="14"/>
        <v>0</v>
      </c>
      <c r="AD20" s="320"/>
      <c r="AE20" s="320"/>
      <c r="AF20" s="320"/>
      <c r="AG20" s="320"/>
      <c r="AH20" s="320"/>
      <c r="AI20" s="320"/>
      <c r="AJ20" s="320"/>
      <c r="AK20" s="329"/>
      <c r="AL20" s="216"/>
      <c r="AN20" s="203"/>
      <c r="AO20" s="203"/>
      <c r="AP20" s="203"/>
      <c r="AQ20" s="203"/>
      <c r="AR20" s="203"/>
      <c r="AS20" s="203"/>
      <c r="AT20" s="203"/>
      <c r="AU20" s="203"/>
      <c r="AV20" s="203"/>
      <c r="AW20" s="206">
        <f t="shared" si="9"/>
        <v>0</v>
      </c>
      <c r="AX20" s="207">
        <f t="shared" si="2"/>
        <v>0</v>
      </c>
      <c r="AY20" s="205">
        <f t="shared" si="3"/>
        <v>0</v>
      </c>
      <c r="AZ20" s="205">
        <f t="shared" si="10"/>
        <v>0</v>
      </c>
      <c r="BA20" s="207">
        <f t="shared" si="11"/>
        <v>0</v>
      </c>
      <c r="BB20" s="207">
        <f t="shared" si="12"/>
        <v>0</v>
      </c>
      <c r="BC20" s="205">
        <f t="shared" si="4"/>
        <v>0</v>
      </c>
      <c r="BD20" s="205">
        <f t="shared" si="5"/>
        <v>0</v>
      </c>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c r="IW20" s="203"/>
      <c r="IX20" s="203"/>
      <c r="IY20" s="203"/>
      <c r="IZ20" s="203"/>
      <c r="JA20" s="203"/>
      <c r="JB20" s="203"/>
      <c r="JC20" s="203"/>
      <c r="JD20" s="203"/>
      <c r="JE20" s="203"/>
      <c r="JF20" s="203"/>
      <c r="JG20" s="203"/>
      <c r="JH20" s="203"/>
      <c r="JI20" s="203"/>
      <c r="JJ20" s="203"/>
      <c r="JK20" s="203"/>
      <c r="JL20" s="203"/>
      <c r="JM20" s="203"/>
      <c r="JN20" s="203"/>
      <c r="JO20" s="203"/>
      <c r="JP20" s="203"/>
      <c r="JQ20" s="203"/>
      <c r="JR20" s="203"/>
      <c r="JS20" s="203"/>
      <c r="JT20" s="203"/>
      <c r="JU20" s="203"/>
      <c r="JV20" s="203"/>
      <c r="JW20" s="203"/>
      <c r="JX20" s="203"/>
      <c r="JY20" s="203"/>
      <c r="JZ20" s="203"/>
      <c r="KA20" s="203"/>
      <c r="KB20" s="203"/>
      <c r="KC20" s="203"/>
      <c r="KD20" s="203"/>
      <c r="KE20" s="203"/>
      <c r="KF20" s="203"/>
      <c r="KG20" s="203"/>
      <c r="KH20" s="203"/>
      <c r="KI20" s="203"/>
      <c r="KJ20" s="203"/>
      <c r="KK20" s="203"/>
      <c r="KL20" s="203"/>
      <c r="KM20" s="203"/>
      <c r="KN20" s="203"/>
      <c r="KO20" s="203"/>
      <c r="KP20" s="203"/>
      <c r="KQ20" s="203"/>
      <c r="KR20" s="203"/>
      <c r="KS20" s="203"/>
      <c r="KT20" s="203"/>
      <c r="KU20" s="203"/>
      <c r="KV20" s="203"/>
      <c r="KW20" s="203"/>
      <c r="KX20" s="203"/>
      <c r="KY20" s="203"/>
      <c r="KZ20" s="203"/>
      <c r="LA20" s="203"/>
      <c r="LB20" s="203"/>
      <c r="LC20" s="203"/>
      <c r="LD20" s="203"/>
      <c r="LE20" s="203"/>
      <c r="LF20" s="203"/>
      <c r="LG20" s="203"/>
      <c r="LH20" s="203"/>
      <c r="LI20" s="203"/>
      <c r="LJ20" s="203"/>
      <c r="LK20" s="203"/>
      <c r="LL20" s="203"/>
      <c r="LM20" s="203"/>
      <c r="LN20" s="203"/>
      <c r="LO20" s="203"/>
      <c r="LP20" s="203"/>
      <c r="LQ20" s="203"/>
      <c r="LR20" s="203"/>
      <c r="LS20" s="203"/>
      <c r="LT20" s="203"/>
      <c r="LU20" s="203"/>
      <c r="LV20" s="203"/>
      <c r="LW20" s="203"/>
      <c r="LX20" s="203"/>
      <c r="LY20" s="203"/>
      <c r="LZ20" s="203"/>
      <c r="MA20" s="203"/>
      <c r="MB20" s="203"/>
      <c r="MC20" s="203"/>
      <c r="MD20" s="203"/>
      <c r="ME20" s="203"/>
      <c r="MF20" s="203"/>
      <c r="MG20" s="203"/>
      <c r="MH20" s="203"/>
      <c r="MI20" s="203"/>
      <c r="MJ20" s="203"/>
      <c r="MK20" s="203"/>
      <c r="ML20" s="203"/>
      <c r="MM20" s="203"/>
      <c r="MN20" s="203"/>
      <c r="MO20" s="203"/>
      <c r="MP20" s="203"/>
      <c r="MQ20" s="203"/>
      <c r="MR20" s="203"/>
      <c r="MS20" s="203"/>
      <c r="MT20" s="203"/>
      <c r="MU20" s="203"/>
      <c r="MV20" s="203"/>
      <c r="MW20" s="203"/>
      <c r="MX20" s="203"/>
      <c r="MY20" s="203"/>
      <c r="MZ20" s="203"/>
      <c r="NA20" s="203"/>
      <c r="NB20" s="203"/>
      <c r="NC20" s="203"/>
      <c r="ND20" s="203"/>
      <c r="NE20" s="203"/>
      <c r="NF20" s="203"/>
      <c r="NG20" s="203"/>
      <c r="NH20" s="203"/>
      <c r="NI20" s="203"/>
      <c r="NJ20" s="203"/>
      <c r="NK20" s="203"/>
      <c r="NL20" s="203"/>
      <c r="NM20" s="203"/>
      <c r="NN20" s="203"/>
      <c r="NO20" s="203"/>
      <c r="NP20" s="203"/>
      <c r="NQ20" s="203"/>
      <c r="NR20" s="203"/>
      <c r="NS20" s="203"/>
      <c r="NT20" s="203"/>
      <c r="NU20" s="203"/>
      <c r="NV20" s="203"/>
      <c r="NW20" s="203"/>
      <c r="NX20" s="203"/>
      <c r="NY20" s="203"/>
      <c r="NZ20" s="203"/>
      <c r="OA20" s="203"/>
      <c r="OB20" s="203"/>
      <c r="OC20" s="203"/>
      <c r="OD20" s="203"/>
      <c r="OE20" s="203"/>
      <c r="OF20" s="203"/>
      <c r="OG20" s="203"/>
      <c r="OH20" s="203"/>
      <c r="OI20" s="203"/>
      <c r="OJ20" s="203"/>
      <c r="OK20" s="203"/>
      <c r="OL20" s="203"/>
      <c r="OM20" s="203"/>
      <c r="ON20" s="203"/>
      <c r="OO20" s="203"/>
      <c r="OP20" s="203"/>
      <c r="OQ20" s="203"/>
      <c r="OR20" s="203"/>
      <c r="OS20" s="203"/>
      <c r="OT20" s="203"/>
      <c r="OU20" s="203"/>
      <c r="OV20" s="203"/>
      <c r="OW20" s="203"/>
      <c r="OX20" s="203"/>
      <c r="OY20" s="203"/>
      <c r="OZ20" s="203"/>
      <c r="PA20" s="203"/>
      <c r="PB20" s="203"/>
      <c r="PC20" s="203"/>
      <c r="PD20" s="203"/>
      <c r="PE20" s="203"/>
      <c r="PF20" s="203"/>
      <c r="PG20" s="203"/>
      <c r="PH20" s="203"/>
      <c r="PI20" s="203"/>
      <c r="PJ20" s="203"/>
      <c r="PK20" s="203"/>
      <c r="PL20" s="203"/>
      <c r="PM20" s="203"/>
      <c r="PN20" s="203"/>
      <c r="PO20" s="203"/>
      <c r="PP20" s="203"/>
      <c r="PQ20" s="203"/>
      <c r="PR20" s="203"/>
      <c r="PS20" s="203"/>
      <c r="PT20" s="203"/>
      <c r="PU20" s="203"/>
      <c r="PV20" s="203"/>
      <c r="PW20" s="203"/>
      <c r="PX20" s="203"/>
      <c r="PY20" s="203"/>
      <c r="PZ20" s="203"/>
      <c r="QA20" s="203"/>
      <c r="QB20" s="203"/>
      <c r="QC20" s="203"/>
      <c r="QD20" s="203"/>
      <c r="QE20" s="203"/>
      <c r="QF20" s="203"/>
      <c r="QG20" s="203"/>
      <c r="QH20" s="203"/>
      <c r="QI20" s="203"/>
      <c r="QJ20" s="203"/>
      <c r="QK20" s="203"/>
      <c r="QL20" s="203"/>
      <c r="QM20" s="203"/>
      <c r="QN20" s="203"/>
      <c r="QO20" s="203"/>
      <c r="QP20" s="203"/>
      <c r="QQ20" s="203"/>
      <c r="QR20" s="203"/>
      <c r="QS20" s="203"/>
      <c r="QT20" s="203"/>
      <c r="QU20" s="203"/>
      <c r="QV20" s="203"/>
      <c r="QW20" s="203"/>
      <c r="QX20" s="203"/>
      <c r="QY20" s="203"/>
      <c r="QZ20" s="203"/>
      <c r="RA20" s="203"/>
      <c r="RB20" s="203"/>
      <c r="RC20" s="203"/>
      <c r="RD20" s="203"/>
      <c r="RE20" s="203"/>
      <c r="RF20" s="203"/>
      <c r="RG20" s="203"/>
      <c r="RH20" s="203"/>
      <c r="RI20" s="203"/>
      <c r="RJ20" s="203"/>
      <c r="RK20" s="203"/>
      <c r="RL20" s="203"/>
      <c r="RM20" s="203"/>
      <c r="RN20" s="203"/>
      <c r="RO20" s="203"/>
      <c r="RP20" s="203"/>
      <c r="RQ20" s="203"/>
      <c r="RR20" s="203"/>
      <c r="RS20" s="203"/>
      <c r="RT20" s="203"/>
      <c r="RU20" s="203"/>
      <c r="RV20" s="203"/>
      <c r="RW20" s="203"/>
      <c r="RX20" s="203"/>
      <c r="RY20" s="203"/>
      <c r="RZ20" s="203"/>
      <c r="SA20" s="203"/>
      <c r="SB20" s="203"/>
      <c r="SC20" s="203"/>
      <c r="SD20" s="203"/>
      <c r="SE20" s="203"/>
      <c r="SF20" s="203"/>
      <c r="SG20" s="203"/>
      <c r="SH20" s="203"/>
      <c r="SI20" s="203"/>
      <c r="SJ20" s="203"/>
      <c r="SK20" s="203"/>
      <c r="SL20" s="203"/>
      <c r="SM20" s="203"/>
      <c r="SN20" s="203"/>
      <c r="SO20" s="203"/>
      <c r="SP20" s="203"/>
      <c r="SQ20" s="203"/>
      <c r="SR20" s="203"/>
      <c r="SS20" s="203"/>
      <c r="ST20" s="203"/>
      <c r="SU20" s="203"/>
      <c r="SV20" s="203"/>
      <c r="SW20" s="203"/>
      <c r="SX20" s="203"/>
      <c r="SY20" s="203"/>
      <c r="SZ20" s="203"/>
      <c r="TA20" s="203"/>
      <c r="TB20" s="203"/>
      <c r="TC20" s="203"/>
      <c r="TD20" s="203"/>
      <c r="TE20" s="203"/>
      <c r="TF20" s="203"/>
      <c r="TG20" s="203"/>
      <c r="TH20" s="203"/>
      <c r="TI20" s="203"/>
      <c r="TJ20" s="203"/>
      <c r="TK20" s="203"/>
      <c r="TL20" s="203"/>
      <c r="TM20" s="203"/>
      <c r="TN20" s="203"/>
      <c r="TO20" s="203"/>
      <c r="TP20" s="203"/>
      <c r="TQ20" s="203"/>
      <c r="TR20" s="203"/>
      <c r="TS20" s="203"/>
      <c r="TT20" s="203"/>
      <c r="TU20" s="203"/>
      <c r="TV20" s="203"/>
      <c r="TW20" s="203"/>
      <c r="TX20" s="203"/>
      <c r="TY20" s="203"/>
      <c r="TZ20" s="203"/>
      <c r="UA20" s="203"/>
      <c r="UB20" s="203"/>
      <c r="UC20" s="203"/>
      <c r="UD20" s="203"/>
      <c r="UE20" s="203"/>
      <c r="UF20" s="203"/>
      <c r="UG20" s="203"/>
      <c r="UH20" s="203"/>
      <c r="UI20" s="203"/>
      <c r="UJ20" s="203"/>
      <c r="UK20" s="203"/>
      <c r="UL20" s="203"/>
      <c r="UM20" s="203"/>
      <c r="UN20" s="203"/>
      <c r="UO20" s="203"/>
      <c r="UP20" s="203"/>
      <c r="UQ20" s="203"/>
      <c r="UR20" s="203"/>
      <c r="US20" s="203"/>
      <c r="UT20" s="203"/>
      <c r="UU20" s="203"/>
      <c r="UV20" s="203"/>
      <c r="UW20" s="203"/>
      <c r="UX20" s="203"/>
      <c r="UY20" s="203"/>
      <c r="UZ20" s="203"/>
      <c r="VA20" s="203"/>
      <c r="VB20" s="203"/>
      <c r="VC20" s="203"/>
      <c r="VD20" s="203"/>
      <c r="VE20" s="203"/>
      <c r="VF20" s="203"/>
      <c r="VG20" s="203"/>
      <c r="VH20" s="203"/>
      <c r="VI20" s="203"/>
      <c r="VJ20" s="203"/>
      <c r="VK20" s="203"/>
      <c r="VL20" s="203"/>
      <c r="VM20" s="203"/>
      <c r="VN20" s="203"/>
      <c r="VO20" s="203"/>
      <c r="VP20" s="203"/>
      <c r="VQ20" s="203"/>
      <c r="VR20" s="203"/>
      <c r="VS20" s="203"/>
      <c r="VT20" s="203"/>
      <c r="VU20" s="203"/>
      <c r="VV20" s="203"/>
      <c r="VW20" s="203"/>
      <c r="VX20" s="203"/>
      <c r="VY20" s="203"/>
      <c r="VZ20" s="203"/>
      <c r="WA20" s="203"/>
      <c r="WB20" s="203"/>
      <c r="WC20" s="203"/>
      <c r="WD20" s="203"/>
      <c r="WE20" s="203"/>
      <c r="WF20" s="203"/>
      <c r="WG20" s="203"/>
      <c r="WH20" s="203"/>
      <c r="WI20" s="203"/>
      <c r="WJ20" s="203"/>
      <c r="WK20" s="203"/>
      <c r="WL20" s="203"/>
      <c r="WM20" s="203"/>
      <c r="WN20" s="203"/>
      <c r="WO20" s="203"/>
      <c r="WP20" s="203"/>
      <c r="WQ20" s="203"/>
      <c r="WR20" s="203"/>
      <c r="WS20" s="203"/>
      <c r="WT20" s="203"/>
      <c r="WU20" s="203"/>
      <c r="WV20" s="203"/>
      <c r="WW20" s="203"/>
      <c r="WX20" s="203"/>
      <c r="WY20" s="203"/>
      <c r="WZ20" s="203"/>
      <c r="XA20" s="203"/>
      <c r="XB20" s="203"/>
      <c r="XC20" s="203"/>
      <c r="XD20" s="203"/>
      <c r="XE20" s="203"/>
      <c r="XF20" s="203"/>
      <c r="XG20" s="203"/>
      <c r="XH20" s="203"/>
      <c r="XI20" s="203"/>
      <c r="XJ20" s="203"/>
      <c r="XK20" s="203"/>
      <c r="XL20" s="203"/>
      <c r="XM20" s="203"/>
      <c r="XN20" s="203"/>
      <c r="XO20" s="203"/>
      <c r="XP20" s="203"/>
      <c r="XQ20" s="203"/>
      <c r="XR20" s="203"/>
      <c r="XS20" s="203"/>
      <c r="XT20" s="203"/>
      <c r="XU20" s="203"/>
      <c r="XV20" s="203"/>
      <c r="XW20" s="203"/>
      <c r="XX20" s="203"/>
      <c r="XY20" s="203"/>
      <c r="XZ20" s="203"/>
      <c r="YA20" s="203"/>
      <c r="YB20" s="203"/>
      <c r="YC20" s="203"/>
      <c r="YD20" s="203"/>
      <c r="YE20" s="203"/>
      <c r="YF20" s="203"/>
      <c r="YG20" s="203"/>
      <c r="YH20" s="203"/>
      <c r="YI20" s="203"/>
      <c r="YJ20" s="203"/>
      <c r="YK20" s="203"/>
      <c r="YL20" s="203"/>
      <c r="YM20" s="203"/>
      <c r="YN20" s="203"/>
      <c r="YO20" s="203"/>
      <c r="YP20" s="203"/>
      <c r="YQ20" s="203"/>
      <c r="YR20" s="203"/>
      <c r="YS20" s="203"/>
      <c r="YT20" s="203"/>
      <c r="YU20" s="203"/>
      <c r="YV20" s="203"/>
      <c r="YW20" s="203"/>
      <c r="YX20" s="203"/>
      <c r="YY20" s="203"/>
      <c r="YZ20" s="203"/>
      <c r="ZA20" s="203"/>
      <c r="ZB20" s="203"/>
      <c r="ZC20" s="203"/>
      <c r="ZD20" s="203"/>
      <c r="ZE20" s="203"/>
      <c r="ZF20" s="203"/>
      <c r="ZG20" s="203"/>
      <c r="ZH20" s="203"/>
      <c r="ZI20" s="203"/>
      <c r="ZJ20" s="203"/>
      <c r="ZK20" s="203"/>
      <c r="ZL20" s="203"/>
      <c r="ZM20" s="203"/>
      <c r="ZN20" s="203"/>
      <c r="ZO20" s="203"/>
      <c r="ZP20" s="203"/>
      <c r="ZQ20" s="203"/>
      <c r="ZR20" s="203"/>
      <c r="ZS20" s="203"/>
      <c r="ZT20" s="203"/>
      <c r="ZU20" s="203"/>
      <c r="ZV20" s="203"/>
      <c r="ZW20" s="203"/>
      <c r="ZX20" s="203"/>
      <c r="ZY20" s="203"/>
      <c r="ZZ20" s="203"/>
      <c r="AAA20" s="203"/>
      <c r="AAB20" s="203"/>
      <c r="AAC20" s="203"/>
      <c r="AAD20" s="203"/>
      <c r="AAE20" s="203"/>
      <c r="AAF20" s="203"/>
      <c r="AAG20" s="203"/>
      <c r="AAH20" s="203"/>
      <c r="AAI20" s="203"/>
      <c r="AAJ20" s="203"/>
      <c r="AAK20" s="203"/>
      <c r="AAL20" s="203"/>
      <c r="AAM20" s="203"/>
      <c r="AAN20" s="203"/>
      <c r="AAO20" s="203"/>
      <c r="AAP20" s="203"/>
      <c r="AAQ20" s="203"/>
      <c r="AAR20" s="203"/>
      <c r="AAS20" s="203"/>
      <c r="AAT20" s="203"/>
      <c r="AAU20" s="203"/>
      <c r="AAV20" s="203"/>
      <c r="AAW20" s="203"/>
      <c r="AAX20" s="203"/>
      <c r="AAY20" s="203"/>
      <c r="AAZ20" s="203"/>
      <c r="ABA20" s="203"/>
      <c r="ABB20" s="203"/>
      <c r="ABC20" s="203"/>
      <c r="ABD20" s="203"/>
      <c r="ABE20" s="203"/>
      <c r="ABF20" s="203"/>
      <c r="ABG20" s="203"/>
      <c r="ABH20" s="203"/>
      <c r="ABI20" s="203"/>
      <c r="ABJ20" s="203"/>
      <c r="ABK20" s="203"/>
      <c r="ABL20" s="203"/>
      <c r="ABM20" s="203"/>
      <c r="ABN20" s="203"/>
      <c r="ABO20" s="203"/>
      <c r="ABP20" s="203"/>
      <c r="ABQ20" s="203"/>
      <c r="ABR20" s="203"/>
      <c r="ABS20" s="203"/>
      <c r="ABT20" s="203"/>
      <c r="ABU20" s="203"/>
      <c r="ABV20" s="203"/>
      <c r="ABW20" s="203"/>
      <c r="ABX20" s="203"/>
      <c r="ABY20" s="203"/>
      <c r="ABZ20" s="203"/>
      <c r="ACA20" s="203"/>
      <c r="ACB20" s="203"/>
      <c r="ACC20" s="203"/>
      <c r="ACD20" s="203"/>
      <c r="ACE20" s="203"/>
      <c r="ACF20" s="203"/>
      <c r="ACG20" s="203"/>
      <c r="ACH20" s="203"/>
      <c r="ACI20" s="203"/>
      <c r="ACJ20" s="203"/>
      <c r="ACK20" s="203"/>
      <c r="ACL20" s="203"/>
      <c r="ACM20" s="203"/>
      <c r="ACN20" s="203"/>
      <c r="ACO20" s="203"/>
      <c r="ACP20" s="203"/>
      <c r="ACQ20" s="203"/>
      <c r="ACR20" s="203"/>
      <c r="ACS20" s="203"/>
      <c r="ACT20" s="203"/>
      <c r="ACU20" s="203"/>
      <c r="ACV20" s="203"/>
      <c r="ACW20" s="203"/>
      <c r="ACX20" s="203"/>
      <c r="ACY20" s="203"/>
      <c r="ACZ20" s="203"/>
      <c r="ADA20" s="203"/>
      <c r="ADB20" s="203"/>
      <c r="ADC20" s="203"/>
      <c r="ADD20" s="203"/>
      <c r="ADE20" s="203"/>
      <c r="ADF20" s="203"/>
      <c r="ADG20" s="203"/>
      <c r="ADH20" s="203"/>
      <c r="ADI20" s="203"/>
      <c r="ADJ20" s="203"/>
      <c r="ADK20" s="203"/>
      <c r="ADL20" s="203"/>
      <c r="ADM20" s="203"/>
      <c r="ADN20" s="203"/>
      <c r="ADO20" s="203"/>
      <c r="ADP20" s="203"/>
      <c r="ADQ20" s="203"/>
      <c r="ADR20" s="203"/>
      <c r="ADS20" s="203"/>
      <c r="ADT20" s="203"/>
      <c r="ADU20" s="203"/>
      <c r="ADV20" s="203"/>
      <c r="ADW20" s="203"/>
      <c r="ADX20" s="203"/>
      <c r="ADY20" s="203"/>
      <c r="ADZ20" s="203"/>
      <c r="AEA20" s="203"/>
      <c r="AEB20" s="203"/>
      <c r="AEC20" s="203"/>
      <c r="AED20" s="203"/>
      <c r="AEE20" s="203"/>
      <c r="AEF20" s="203"/>
      <c r="AEG20" s="203"/>
      <c r="AEH20" s="203"/>
      <c r="AEI20" s="203"/>
      <c r="AEJ20" s="203"/>
      <c r="AEK20" s="203"/>
      <c r="AEL20" s="203"/>
      <c r="AEM20" s="203"/>
      <c r="AEN20" s="203"/>
      <c r="AEO20" s="203"/>
      <c r="AEP20" s="203"/>
      <c r="AEQ20" s="203"/>
      <c r="AER20" s="203"/>
      <c r="AES20" s="203"/>
      <c r="AET20" s="203"/>
      <c r="AEU20" s="203"/>
      <c r="AEV20" s="203"/>
      <c r="AEW20" s="203"/>
      <c r="AEX20" s="203"/>
      <c r="AEY20" s="203"/>
      <c r="AEZ20" s="203"/>
      <c r="AFA20" s="203"/>
      <c r="AFB20" s="203"/>
      <c r="AFC20" s="203"/>
      <c r="AFD20" s="203"/>
      <c r="AFE20" s="203"/>
      <c r="AFF20" s="203"/>
      <c r="AFG20" s="203"/>
      <c r="AFH20" s="203"/>
      <c r="AFI20" s="203"/>
      <c r="AFJ20" s="203"/>
      <c r="AFK20" s="203"/>
      <c r="AFL20" s="203"/>
      <c r="AFM20" s="203"/>
      <c r="AFN20" s="203"/>
      <c r="AFO20" s="203"/>
      <c r="AFP20" s="203"/>
      <c r="AFQ20" s="203"/>
      <c r="AFR20" s="203"/>
      <c r="AFS20" s="203"/>
      <c r="AFT20" s="203"/>
      <c r="AFU20" s="203"/>
      <c r="AFV20" s="203"/>
      <c r="AFW20" s="203"/>
      <c r="AFX20" s="203"/>
      <c r="AFY20" s="203"/>
      <c r="AFZ20" s="203"/>
      <c r="AGA20" s="203"/>
      <c r="AGB20" s="203"/>
      <c r="AGC20" s="203"/>
      <c r="AGD20" s="203"/>
      <c r="AGE20" s="203"/>
      <c r="AGF20" s="203"/>
      <c r="AGG20" s="203"/>
      <c r="AGH20" s="203"/>
      <c r="AGI20" s="203"/>
      <c r="AGJ20" s="203"/>
      <c r="AGK20" s="203"/>
      <c r="AGL20" s="203"/>
      <c r="AGM20" s="203"/>
      <c r="AGN20" s="203"/>
      <c r="AGO20" s="203"/>
      <c r="AGP20" s="203"/>
      <c r="AGQ20" s="203"/>
      <c r="AGR20" s="203"/>
      <c r="AGS20" s="203"/>
      <c r="AGT20" s="203"/>
      <c r="AGU20" s="203"/>
      <c r="AGV20" s="203"/>
      <c r="AGW20" s="203"/>
      <c r="AGX20" s="203"/>
      <c r="AGY20" s="203"/>
      <c r="AGZ20" s="203"/>
      <c r="AHA20" s="203"/>
      <c r="AHB20" s="203"/>
      <c r="AHC20" s="203"/>
      <c r="AHD20" s="203"/>
      <c r="AHE20" s="203"/>
      <c r="AHF20" s="203"/>
      <c r="AHG20" s="203"/>
      <c r="AHH20" s="203"/>
      <c r="AHI20" s="203"/>
      <c r="AHJ20" s="203"/>
      <c r="AHK20" s="203"/>
      <c r="AHL20" s="203"/>
      <c r="AHM20" s="203"/>
      <c r="AHN20" s="203"/>
      <c r="AHO20" s="203"/>
      <c r="AHP20" s="203"/>
      <c r="AHQ20" s="203"/>
      <c r="AHR20" s="203"/>
      <c r="AHS20" s="203"/>
      <c r="AHT20" s="203"/>
      <c r="AHU20" s="203"/>
      <c r="AHV20" s="203"/>
      <c r="AHW20" s="203"/>
      <c r="AHX20" s="203"/>
      <c r="AHY20" s="203"/>
      <c r="AHZ20" s="203"/>
      <c r="AIA20" s="203"/>
      <c r="AIB20" s="203"/>
      <c r="AIC20" s="203"/>
      <c r="AID20" s="203"/>
      <c r="AIE20" s="203"/>
      <c r="AIF20" s="203"/>
      <c r="AIG20" s="203"/>
      <c r="AIH20" s="203"/>
      <c r="AII20" s="203"/>
      <c r="AIJ20" s="203"/>
      <c r="AIK20" s="203"/>
      <c r="AIL20" s="203"/>
      <c r="AIM20" s="203"/>
      <c r="AIN20" s="203"/>
      <c r="AIO20" s="203"/>
      <c r="AIP20" s="203"/>
      <c r="AIQ20" s="203"/>
      <c r="AIR20" s="203"/>
      <c r="AIS20" s="203"/>
      <c r="AIT20" s="203"/>
      <c r="AIU20" s="203"/>
      <c r="AIV20" s="203"/>
      <c r="AIW20" s="203"/>
      <c r="AIX20" s="203"/>
      <c r="AIY20" s="203"/>
      <c r="AIZ20" s="203"/>
      <c r="AJA20" s="203"/>
      <c r="AJB20" s="203"/>
      <c r="AJC20" s="203"/>
      <c r="AJD20" s="203"/>
      <c r="AJE20" s="203"/>
      <c r="AJF20" s="203"/>
      <c r="AJG20" s="203"/>
      <c r="AJH20" s="203"/>
      <c r="AJI20" s="203"/>
      <c r="AJJ20" s="203"/>
      <c r="AJK20" s="203"/>
      <c r="AJL20" s="203"/>
      <c r="AJM20" s="203"/>
      <c r="AJN20" s="203"/>
      <c r="AJO20" s="203"/>
      <c r="AJP20" s="203"/>
      <c r="AJQ20" s="203"/>
      <c r="AJR20" s="203"/>
      <c r="AJS20" s="203"/>
      <c r="AJT20" s="203"/>
      <c r="AJU20" s="203"/>
      <c r="AJV20" s="203"/>
      <c r="AJW20" s="203"/>
      <c r="AJX20" s="203"/>
      <c r="AJY20" s="203"/>
      <c r="AJZ20" s="203"/>
      <c r="AKA20" s="203"/>
      <c r="AKB20" s="203"/>
      <c r="AKC20" s="203"/>
      <c r="AKD20" s="203"/>
      <c r="AKE20" s="203"/>
      <c r="AKF20" s="203"/>
      <c r="AKG20" s="203"/>
      <c r="AKH20" s="203"/>
      <c r="AKI20" s="203"/>
      <c r="AKJ20" s="203"/>
      <c r="AKK20" s="203"/>
      <c r="AKL20" s="203"/>
      <c r="AKM20" s="203"/>
      <c r="AKN20" s="203"/>
      <c r="AKO20" s="203"/>
      <c r="AKP20" s="203"/>
      <c r="AKQ20" s="203"/>
      <c r="AKR20" s="203"/>
      <c r="AKS20" s="203"/>
      <c r="AKT20" s="203"/>
      <c r="AKU20" s="203"/>
      <c r="AKV20" s="203"/>
      <c r="AKW20" s="203"/>
      <c r="AKX20" s="203"/>
      <c r="AKY20" s="203"/>
      <c r="AKZ20" s="203"/>
      <c r="ALA20" s="203"/>
      <c r="ALB20" s="203"/>
      <c r="ALC20" s="203"/>
      <c r="ALD20" s="203"/>
      <c r="ALE20" s="203"/>
      <c r="ALF20" s="203"/>
      <c r="ALG20" s="203"/>
      <c r="ALH20" s="203"/>
      <c r="ALI20" s="203"/>
      <c r="ALJ20" s="203"/>
      <c r="ALK20" s="203"/>
      <c r="ALL20" s="203"/>
      <c r="ALM20" s="203"/>
      <c r="ALN20" s="203"/>
      <c r="ALO20" s="203"/>
      <c r="ALP20" s="203"/>
      <c r="ALQ20" s="203"/>
      <c r="ALR20" s="203"/>
      <c r="ALS20" s="203"/>
      <c r="ALT20" s="203"/>
      <c r="ALU20" s="203"/>
      <c r="ALV20" s="203"/>
      <c r="ALW20" s="203"/>
      <c r="ALX20" s="203"/>
      <c r="ALY20" s="203"/>
      <c r="ALZ20" s="203"/>
      <c r="AMA20" s="203"/>
      <c r="AMB20" s="203"/>
      <c r="AMC20" s="203"/>
      <c r="AMD20" s="203"/>
      <c r="AME20" s="203"/>
      <c r="AMF20" s="203"/>
      <c r="AMG20" s="203"/>
      <c r="AMH20" s="203"/>
      <c r="AMI20" s="203"/>
      <c r="AMJ20" s="203"/>
      <c r="AMK20" s="203"/>
      <c r="AML20" s="203"/>
      <c r="AMM20" s="203"/>
      <c r="AMN20" s="203"/>
      <c r="AMO20" s="203"/>
      <c r="AMP20" s="203"/>
      <c r="AMQ20" s="203"/>
      <c r="AMR20" s="203"/>
      <c r="AMS20" s="203"/>
      <c r="AMT20" s="203"/>
      <c r="AMU20" s="203"/>
      <c r="AMV20" s="203"/>
      <c r="AMW20" s="203"/>
      <c r="AMX20" s="203"/>
      <c r="AMY20" s="203"/>
      <c r="AMZ20" s="203"/>
      <c r="ANA20" s="203"/>
      <c r="ANB20" s="203"/>
      <c r="ANC20" s="203"/>
      <c r="AND20" s="203"/>
      <c r="ANE20" s="203"/>
      <c r="ANF20" s="203"/>
      <c r="ANG20" s="203"/>
      <c r="ANH20" s="203"/>
      <c r="ANI20" s="203"/>
      <c r="ANJ20" s="203"/>
      <c r="ANK20" s="203"/>
      <c r="ANL20" s="203"/>
      <c r="ANM20" s="203"/>
      <c r="ANN20" s="203"/>
      <c r="ANO20" s="203"/>
      <c r="ANP20" s="203"/>
      <c r="ANQ20" s="203"/>
      <c r="ANR20" s="203"/>
      <c r="ANS20" s="203"/>
      <c r="ANT20" s="203"/>
      <c r="ANU20" s="203"/>
      <c r="ANV20" s="203"/>
      <c r="ANW20" s="203"/>
      <c r="ANX20" s="203"/>
      <c r="ANY20" s="203"/>
      <c r="ANZ20" s="203"/>
      <c r="AOA20" s="203"/>
      <c r="AOB20" s="203"/>
      <c r="AOC20" s="203"/>
      <c r="AOD20" s="203"/>
      <c r="AOE20" s="203"/>
      <c r="AOF20" s="203"/>
      <c r="AOG20" s="203"/>
      <c r="AOH20" s="203"/>
      <c r="AOI20" s="203"/>
      <c r="AOJ20" s="203"/>
      <c r="AOK20" s="203"/>
      <c r="AOL20" s="203"/>
      <c r="AOM20" s="203"/>
      <c r="AON20" s="203"/>
      <c r="AOO20" s="203"/>
      <c r="AOP20" s="203"/>
      <c r="AOQ20" s="203"/>
      <c r="AOR20" s="203"/>
      <c r="AOS20" s="203"/>
      <c r="AOT20" s="203"/>
      <c r="AOU20" s="203"/>
      <c r="AOV20" s="203"/>
      <c r="AOW20" s="203"/>
      <c r="AOX20" s="203"/>
      <c r="AOY20" s="203"/>
      <c r="AOZ20" s="203"/>
      <c r="APA20" s="203"/>
      <c r="APB20" s="203"/>
      <c r="APC20" s="203"/>
      <c r="APD20" s="203"/>
      <c r="APE20" s="203"/>
      <c r="APF20" s="203"/>
      <c r="APG20" s="203"/>
      <c r="APH20" s="203"/>
      <c r="API20" s="203"/>
      <c r="APJ20" s="203"/>
      <c r="APK20" s="203"/>
      <c r="APL20" s="203"/>
      <c r="APM20" s="203"/>
      <c r="APN20" s="203"/>
      <c r="APO20" s="203"/>
      <c r="APP20" s="203"/>
      <c r="APQ20" s="203"/>
      <c r="APR20" s="203"/>
      <c r="APS20" s="203"/>
      <c r="APT20" s="203"/>
      <c r="APU20" s="203"/>
      <c r="APV20" s="203"/>
      <c r="APW20" s="203"/>
      <c r="APX20" s="203"/>
      <c r="APY20" s="203"/>
      <c r="APZ20" s="203"/>
      <c r="AQA20" s="203"/>
      <c r="AQB20" s="203"/>
      <c r="AQC20" s="203"/>
      <c r="AQD20" s="203"/>
      <c r="AQE20" s="203"/>
      <c r="AQF20" s="203"/>
      <c r="AQG20" s="203"/>
      <c r="AQH20" s="203"/>
      <c r="AQI20" s="203"/>
      <c r="AQJ20" s="203"/>
      <c r="AQK20" s="203"/>
      <c r="AQL20" s="203"/>
      <c r="AQM20" s="203"/>
      <c r="AQN20" s="203"/>
      <c r="AQO20" s="203"/>
      <c r="AQP20" s="203"/>
      <c r="AQQ20" s="203"/>
      <c r="AQR20" s="203"/>
      <c r="AQS20" s="203"/>
      <c r="AQT20" s="203"/>
      <c r="AQU20" s="203"/>
      <c r="AQV20" s="203"/>
      <c r="AQW20" s="203"/>
      <c r="AQX20" s="203"/>
      <c r="AQY20" s="203"/>
      <c r="AQZ20" s="203"/>
      <c r="ARA20" s="203"/>
      <c r="ARB20" s="203"/>
      <c r="ARC20" s="203"/>
      <c r="ARD20" s="203"/>
      <c r="ARE20" s="203"/>
      <c r="ARF20" s="203"/>
      <c r="ARG20" s="203"/>
      <c r="ARH20" s="203"/>
      <c r="ARI20" s="203"/>
      <c r="ARJ20" s="203"/>
      <c r="ARK20" s="203"/>
      <c r="ARL20" s="203"/>
      <c r="ARM20" s="203"/>
      <c r="ARN20" s="203"/>
      <c r="ARO20" s="203"/>
      <c r="ARP20" s="203"/>
      <c r="ARQ20" s="203"/>
      <c r="ARR20" s="203"/>
      <c r="ARS20" s="203"/>
      <c r="ART20" s="203"/>
      <c r="ARU20" s="203"/>
      <c r="ARV20" s="203"/>
      <c r="ARW20" s="203"/>
      <c r="ARX20" s="203"/>
      <c r="ARY20" s="203"/>
      <c r="ARZ20" s="203"/>
      <c r="ASA20" s="203"/>
      <c r="ASB20" s="203"/>
      <c r="ASC20" s="203"/>
      <c r="ASD20" s="203"/>
      <c r="ASE20" s="203"/>
      <c r="ASF20" s="203"/>
      <c r="ASG20" s="203"/>
      <c r="ASH20" s="203"/>
      <c r="ASI20" s="203"/>
      <c r="ASJ20" s="203"/>
      <c r="ASK20" s="203"/>
      <c r="ASL20" s="203"/>
      <c r="ASM20" s="203"/>
      <c r="ASN20" s="203"/>
      <c r="ASO20" s="203"/>
      <c r="ASP20" s="203"/>
      <c r="ASQ20" s="203"/>
      <c r="ASR20" s="203"/>
      <c r="ASS20" s="203"/>
      <c r="AST20" s="203"/>
      <c r="ASU20" s="203"/>
      <c r="ASV20" s="203"/>
      <c r="ASW20" s="203"/>
      <c r="ASX20" s="203"/>
      <c r="ASY20" s="203"/>
      <c r="ASZ20" s="203"/>
      <c r="ATA20" s="203"/>
      <c r="ATB20" s="203"/>
      <c r="ATC20" s="203"/>
      <c r="ATD20" s="203"/>
      <c r="ATE20" s="203"/>
      <c r="ATF20" s="203"/>
      <c r="ATG20" s="203"/>
      <c r="ATH20" s="203"/>
      <c r="ATI20" s="203"/>
      <c r="ATJ20" s="203"/>
      <c r="ATK20" s="203"/>
      <c r="ATL20" s="203"/>
      <c r="ATM20" s="203"/>
      <c r="ATN20" s="203"/>
      <c r="ATO20" s="203"/>
      <c r="ATP20" s="203"/>
      <c r="ATQ20" s="203"/>
      <c r="ATR20" s="203"/>
      <c r="ATS20" s="203"/>
      <c r="ATT20" s="203"/>
      <c r="ATU20" s="203"/>
      <c r="ATV20" s="203"/>
      <c r="ATW20" s="203"/>
      <c r="ATX20" s="203"/>
      <c r="ATY20" s="203"/>
      <c r="ATZ20" s="203"/>
      <c r="AUA20" s="203"/>
      <c r="AUB20" s="203"/>
      <c r="AUC20" s="203"/>
      <c r="AUD20" s="203"/>
      <c r="AUE20" s="203"/>
      <c r="AUF20" s="203"/>
      <c r="AUG20" s="203"/>
      <c r="AUH20" s="203"/>
      <c r="AUI20" s="203"/>
      <c r="AUJ20" s="203"/>
      <c r="AUK20" s="203"/>
      <c r="AUL20" s="203"/>
      <c r="AUM20" s="203"/>
      <c r="AUN20" s="203"/>
      <c r="AUO20" s="203"/>
      <c r="AUP20" s="203"/>
      <c r="AUQ20" s="203"/>
      <c r="AUR20" s="203"/>
      <c r="AUS20" s="203"/>
      <c r="AUT20" s="203"/>
      <c r="AUU20" s="203"/>
      <c r="AUV20" s="203"/>
      <c r="AUW20" s="203"/>
      <c r="AUX20" s="203"/>
      <c r="AUY20" s="203"/>
      <c r="AUZ20" s="203"/>
      <c r="AVA20" s="203"/>
      <c r="AVB20" s="203"/>
      <c r="AVC20" s="203"/>
      <c r="AVD20" s="203"/>
      <c r="AVE20" s="203"/>
      <c r="AVF20" s="203"/>
      <c r="AVG20" s="203"/>
      <c r="AVH20" s="203"/>
      <c r="AVI20" s="203"/>
      <c r="AVJ20" s="203"/>
      <c r="AVK20" s="203"/>
      <c r="AVL20" s="203"/>
      <c r="AVM20" s="203"/>
      <c r="AVN20" s="203"/>
      <c r="AVO20" s="203"/>
      <c r="AVP20" s="203"/>
      <c r="AVQ20" s="203"/>
      <c r="AVR20" s="203"/>
      <c r="AVS20" s="203"/>
      <c r="AVT20" s="203"/>
      <c r="AVU20" s="203"/>
      <c r="AVV20" s="203"/>
      <c r="AVW20" s="203"/>
      <c r="AVX20" s="203"/>
      <c r="AVY20" s="203"/>
      <c r="AVZ20" s="203"/>
      <c r="AWA20" s="203"/>
      <c r="AWB20" s="203"/>
      <c r="AWC20" s="203"/>
      <c r="AWD20" s="203"/>
      <c r="AWE20" s="203"/>
      <c r="AWF20" s="203"/>
      <c r="AWG20" s="203"/>
      <c r="AWH20" s="203"/>
      <c r="AWI20" s="203"/>
      <c r="AWJ20" s="203"/>
      <c r="AWK20" s="203"/>
      <c r="AWL20" s="203"/>
      <c r="AWM20" s="203"/>
      <c r="AWN20" s="203"/>
      <c r="AWO20" s="203"/>
      <c r="AWP20" s="203"/>
      <c r="AWQ20" s="203"/>
      <c r="AWR20" s="203"/>
      <c r="AWS20" s="203"/>
      <c r="AWT20" s="203"/>
      <c r="AWU20" s="203"/>
      <c r="AWV20" s="203"/>
      <c r="AWW20" s="203"/>
      <c r="AWX20" s="203"/>
      <c r="AWY20" s="203"/>
      <c r="AWZ20" s="203"/>
      <c r="AXA20" s="203"/>
      <c r="AXB20" s="203"/>
      <c r="AXC20" s="203"/>
      <c r="AXD20" s="203"/>
      <c r="AXE20" s="203"/>
      <c r="AXF20" s="203"/>
      <c r="AXG20" s="203"/>
      <c r="AXH20" s="203"/>
      <c r="AXI20" s="203"/>
      <c r="AXJ20" s="203"/>
      <c r="AXK20" s="203"/>
      <c r="AXL20" s="203"/>
      <c r="AXM20" s="203"/>
      <c r="AXN20" s="203"/>
      <c r="AXO20" s="203"/>
      <c r="AXP20" s="203"/>
      <c r="AXQ20" s="203"/>
      <c r="AXR20" s="203"/>
      <c r="AXS20" s="203"/>
      <c r="AXT20" s="203"/>
      <c r="AXU20" s="203"/>
      <c r="AXV20" s="203"/>
      <c r="AXW20" s="203"/>
      <c r="AXX20" s="203"/>
      <c r="AXY20" s="203"/>
      <c r="AXZ20" s="203"/>
      <c r="AYA20" s="203"/>
      <c r="AYB20" s="203"/>
      <c r="AYC20" s="203"/>
      <c r="AYD20" s="203"/>
      <c r="AYE20" s="203"/>
      <c r="AYF20" s="203"/>
      <c r="AYG20" s="203"/>
      <c r="AYH20" s="203"/>
      <c r="AYI20" s="203"/>
      <c r="AYJ20" s="203"/>
    </row>
    <row r="21" spans="1:1336" s="183" customFormat="1" ht="15" thickBot="1">
      <c r="A21" s="216"/>
      <c r="C21" s="353"/>
      <c r="D21" s="240"/>
      <c r="E21" s="241"/>
      <c r="F21" s="242"/>
      <c r="G21" s="242"/>
      <c r="H21" s="243"/>
      <c r="I21" s="274"/>
      <c r="J21" s="242"/>
      <c r="K21" s="243"/>
      <c r="L21" s="243"/>
      <c r="M21" s="243"/>
      <c r="N21" s="373">
        <f t="shared" si="6"/>
        <v>0</v>
      </c>
      <c r="O21" s="314"/>
      <c r="P21" s="314"/>
      <c r="Q21" s="318"/>
      <c r="R21" s="314"/>
      <c r="S21" s="373">
        <f t="shared" si="0"/>
        <v>0</v>
      </c>
      <c r="T21" s="316"/>
      <c r="U21" s="318"/>
      <c r="V21" s="316"/>
      <c r="W21" s="316"/>
      <c r="X21" s="316"/>
      <c r="Y21" s="373">
        <f t="shared" si="13"/>
        <v>0</v>
      </c>
      <c r="Z21" s="185"/>
      <c r="AA21" s="373">
        <f t="shared" si="7"/>
        <v>0</v>
      </c>
      <c r="AB21" s="318"/>
      <c r="AC21" s="373">
        <f t="shared" si="14"/>
        <v>0</v>
      </c>
      <c r="AD21" s="321"/>
      <c r="AE21" s="321"/>
      <c r="AF21" s="321"/>
      <c r="AG21" s="321"/>
      <c r="AH21" s="321"/>
      <c r="AI21" s="321"/>
      <c r="AJ21" s="321"/>
      <c r="AK21" s="330"/>
      <c r="AL21" s="216"/>
      <c r="AN21" s="203"/>
      <c r="AO21" s="203"/>
      <c r="AP21" s="203"/>
      <c r="AQ21" s="203"/>
      <c r="AR21" s="203"/>
      <c r="AS21" s="203"/>
      <c r="AT21" s="203"/>
      <c r="AU21" s="203"/>
      <c r="AV21" s="203"/>
      <c r="AW21" s="206">
        <f t="shared" si="9"/>
        <v>0</v>
      </c>
      <c r="AX21" s="207">
        <f t="shared" si="2"/>
        <v>0</v>
      </c>
      <c r="AY21" s="205">
        <f t="shared" si="3"/>
        <v>0</v>
      </c>
      <c r="AZ21" s="205">
        <f t="shared" si="10"/>
        <v>0</v>
      </c>
      <c r="BA21" s="207">
        <f t="shared" si="11"/>
        <v>0</v>
      </c>
      <c r="BB21" s="207">
        <f t="shared" si="12"/>
        <v>0</v>
      </c>
      <c r="BC21" s="205">
        <f t="shared" si="4"/>
        <v>0</v>
      </c>
      <c r="BD21" s="205">
        <f t="shared" si="5"/>
        <v>0</v>
      </c>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c r="IW21" s="203"/>
      <c r="IX21" s="203"/>
      <c r="IY21" s="203"/>
      <c r="IZ21" s="203"/>
      <c r="JA21" s="203"/>
      <c r="JB21" s="203"/>
      <c r="JC21" s="203"/>
      <c r="JD21" s="203"/>
      <c r="JE21" s="203"/>
      <c r="JF21" s="203"/>
      <c r="JG21" s="203"/>
      <c r="JH21" s="203"/>
      <c r="JI21" s="203"/>
      <c r="JJ21" s="203"/>
      <c r="JK21" s="203"/>
      <c r="JL21" s="203"/>
      <c r="JM21" s="203"/>
      <c r="JN21" s="203"/>
      <c r="JO21" s="203"/>
      <c r="JP21" s="203"/>
      <c r="JQ21" s="203"/>
      <c r="JR21" s="203"/>
      <c r="JS21" s="203"/>
      <c r="JT21" s="203"/>
      <c r="JU21" s="203"/>
      <c r="JV21" s="203"/>
      <c r="JW21" s="203"/>
      <c r="JX21" s="203"/>
      <c r="JY21" s="203"/>
      <c r="JZ21" s="203"/>
      <c r="KA21" s="203"/>
      <c r="KB21" s="203"/>
      <c r="KC21" s="203"/>
      <c r="KD21" s="203"/>
      <c r="KE21" s="203"/>
      <c r="KF21" s="203"/>
      <c r="KG21" s="203"/>
      <c r="KH21" s="203"/>
      <c r="KI21" s="203"/>
      <c r="KJ21" s="203"/>
      <c r="KK21" s="203"/>
      <c r="KL21" s="203"/>
      <c r="KM21" s="203"/>
      <c r="KN21" s="203"/>
      <c r="KO21" s="203"/>
      <c r="KP21" s="203"/>
      <c r="KQ21" s="203"/>
      <c r="KR21" s="203"/>
      <c r="KS21" s="203"/>
      <c r="KT21" s="203"/>
      <c r="KU21" s="203"/>
      <c r="KV21" s="203"/>
      <c r="KW21" s="203"/>
      <c r="KX21" s="203"/>
      <c r="KY21" s="203"/>
      <c r="KZ21" s="203"/>
      <c r="LA21" s="203"/>
      <c r="LB21" s="203"/>
      <c r="LC21" s="203"/>
      <c r="LD21" s="203"/>
      <c r="LE21" s="203"/>
      <c r="LF21" s="203"/>
      <c r="LG21" s="203"/>
      <c r="LH21" s="203"/>
      <c r="LI21" s="203"/>
      <c r="LJ21" s="203"/>
      <c r="LK21" s="203"/>
      <c r="LL21" s="203"/>
      <c r="LM21" s="203"/>
      <c r="LN21" s="203"/>
      <c r="LO21" s="203"/>
      <c r="LP21" s="203"/>
      <c r="LQ21" s="203"/>
      <c r="LR21" s="203"/>
      <c r="LS21" s="203"/>
      <c r="LT21" s="203"/>
      <c r="LU21" s="203"/>
      <c r="LV21" s="203"/>
      <c r="LW21" s="203"/>
      <c r="LX21" s="203"/>
      <c r="LY21" s="203"/>
      <c r="LZ21" s="203"/>
      <c r="MA21" s="203"/>
      <c r="MB21" s="203"/>
      <c r="MC21" s="203"/>
      <c r="MD21" s="203"/>
      <c r="ME21" s="203"/>
      <c r="MF21" s="203"/>
      <c r="MG21" s="203"/>
      <c r="MH21" s="203"/>
      <c r="MI21" s="203"/>
      <c r="MJ21" s="203"/>
      <c r="MK21" s="203"/>
      <c r="ML21" s="203"/>
      <c r="MM21" s="203"/>
      <c r="MN21" s="203"/>
      <c r="MO21" s="203"/>
      <c r="MP21" s="203"/>
      <c r="MQ21" s="203"/>
      <c r="MR21" s="203"/>
      <c r="MS21" s="203"/>
      <c r="MT21" s="203"/>
      <c r="MU21" s="203"/>
      <c r="MV21" s="203"/>
      <c r="MW21" s="203"/>
      <c r="MX21" s="203"/>
      <c r="MY21" s="203"/>
      <c r="MZ21" s="203"/>
      <c r="NA21" s="203"/>
      <c r="NB21" s="203"/>
      <c r="NC21" s="203"/>
      <c r="ND21" s="203"/>
      <c r="NE21" s="203"/>
      <c r="NF21" s="203"/>
      <c r="NG21" s="203"/>
      <c r="NH21" s="203"/>
      <c r="NI21" s="203"/>
      <c r="NJ21" s="203"/>
      <c r="NK21" s="203"/>
      <c r="NL21" s="203"/>
      <c r="NM21" s="203"/>
      <c r="NN21" s="203"/>
      <c r="NO21" s="203"/>
      <c r="NP21" s="203"/>
      <c r="NQ21" s="203"/>
      <c r="NR21" s="203"/>
      <c r="NS21" s="203"/>
      <c r="NT21" s="203"/>
      <c r="NU21" s="203"/>
      <c r="NV21" s="203"/>
      <c r="NW21" s="203"/>
      <c r="NX21" s="203"/>
      <c r="NY21" s="203"/>
      <c r="NZ21" s="203"/>
      <c r="OA21" s="203"/>
      <c r="OB21" s="203"/>
      <c r="OC21" s="203"/>
      <c r="OD21" s="203"/>
      <c r="OE21" s="203"/>
      <c r="OF21" s="203"/>
      <c r="OG21" s="203"/>
      <c r="OH21" s="203"/>
      <c r="OI21" s="203"/>
      <c r="OJ21" s="203"/>
      <c r="OK21" s="203"/>
      <c r="OL21" s="203"/>
      <c r="OM21" s="203"/>
      <c r="ON21" s="203"/>
      <c r="OO21" s="203"/>
      <c r="OP21" s="203"/>
      <c r="OQ21" s="203"/>
      <c r="OR21" s="203"/>
      <c r="OS21" s="203"/>
      <c r="OT21" s="203"/>
      <c r="OU21" s="203"/>
      <c r="OV21" s="203"/>
      <c r="OW21" s="203"/>
      <c r="OX21" s="203"/>
      <c r="OY21" s="203"/>
      <c r="OZ21" s="203"/>
      <c r="PA21" s="203"/>
      <c r="PB21" s="203"/>
      <c r="PC21" s="203"/>
      <c r="PD21" s="203"/>
      <c r="PE21" s="203"/>
      <c r="PF21" s="203"/>
      <c r="PG21" s="203"/>
      <c r="PH21" s="203"/>
      <c r="PI21" s="203"/>
      <c r="PJ21" s="203"/>
      <c r="PK21" s="203"/>
      <c r="PL21" s="203"/>
      <c r="PM21" s="203"/>
      <c r="PN21" s="203"/>
      <c r="PO21" s="203"/>
      <c r="PP21" s="203"/>
      <c r="PQ21" s="203"/>
      <c r="PR21" s="203"/>
      <c r="PS21" s="203"/>
      <c r="PT21" s="203"/>
      <c r="PU21" s="203"/>
      <c r="PV21" s="203"/>
      <c r="PW21" s="203"/>
      <c r="PX21" s="203"/>
      <c r="PY21" s="203"/>
      <c r="PZ21" s="203"/>
      <c r="QA21" s="203"/>
      <c r="QB21" s="203"/>
      <c r="QC21" s="203"/>
      <c r="QD21" s="203"/>
      <c r="QE21" s="203"/>
      <c r="QF21" s="203"/>
      <c r="QG21" s="203"/>
      <c r="QH21" s="203"/>
      <c r="QI21" s="203"/>
      <c r="QJ21" s="203"/>
      <c r="QK21" s="203"/>
      <c r="QL21" s="203"/>
      <c r="QM21" s="203"/>
      <c r="QN21" s="203"/>
      <c r="QO21" s="203"/>
      <c r="QP21" s="203"/>
      <c r="QQ21" s="203"/>
      <c r="QR21" s="203"/>
      <c r="QS21" s="203"/>
      <c r="QT21" s="203"/>
      <c r="QU21" s="203"/>
      <c r="QV21" s="203"/>
      <c r="QW21" s="203"/>
      <c r="QX21" s="203"/>
      <c r="QY21" s="203"/>
      <c r="QZ21" s="203"/>
      <c r="RA21" s="203"/>
      <c r="RB21" s="203"/>
      <c r="RC21" s="203"/>
      <c r="RD21" s="203"/>
      <c r="RE21" s="203"/>
      <c r="RF21" s="203"/>
      <c r="RG21" s="203"/>
      <c r="RH21" s="203"/>
      <c r="RI21" s="203"/>
      <c r="RJ21" s="203"/>
      <c r="RK21" s="203"/>
      <c r="RL21" s="203"/>
      <c r="RM21" s="203"/>
      <c r="RN21" s="203"/>
      <c r="RO21" s="203"/>
      <c r="RP21" s="203"/>
      <c r="RQ21" s="203"/>
      <c r="RR21" s="203"/>
      <c r="RS21" s="203"/>
      <c r="RT21" s="203"/>
      <c r="RU21" s="203"/>
      <c r="RV21" s="203"/>
      <c r="RW21" s="203"/>
      <c r="RX21" s="203"/>
      <c r="RY21" s="203"/>
      <c r="RZ21" s="203"/>
      <c r="SA21" s="203"/>
      <c r="SB21" s="203"/>
      <c r="SC21" s="203"/>
      <c r="SD21" s="203"/>
      <c r="SE21" s="203"/>
      <c r="SF21" s="203"/>
      <c r="SG21" s="203"/>
      <c r="SH21" s="203"/>
      <c r="SI21" s="203"/>
      <c r="SJ21" s="203"/>
      <c r="SK21" s="203"/>
      <c r="SL21" s="203"/>
      <c r="SM21" s="203"/>
      <c r="SN21" s="203"/>
      <c r="SO21" s="203"/>
      <c r="SP21" s="203"/>
      <c r="SQ21" s="203"/>
      <c r="SR21" s="203"/>
      <c r="SS21" s="203"/>
      <c r="ST21" s="203"/>
      <c r="SU21" s="203"/>
      <c r="SV21" s="203"/>
      <c r="SW21" s="203"/>
      <c r="SX21" s="203"/>
      <c r="SY21" s="203"/>
      <c r="SZ21" s="203"/>
      <c r="TA21" s="203"/>
      <c r="TB21" s="203"/>
      <c r="TC21" s="203"/>
      <c r="TD21" s="203"/>
      <c r="TE21" s="203"/>
      <c r="TF21" s="203"/>
      <c r="TG21" s="203"/>
      <c r="TH21" s="203"/>
      <c r="TI21" s="203"/>
      <c r="TJ21" s="203"/>
      <c r="TK21" s="203"/>
      <c r="TL21" s="203"/>
      <c r="TM21" s="203"/>
      <c r="TN21" s="203"/>
      <c r="TO21" s="203"/>
      <c r="TP21" s="203"/>
      <c r="TQ21" s="203"/>
      <c r="TR21" s="203"/>
      <c r="TS21" s="203"/>
      <c r="TT21" s="203"/>
      <c r="TU21" s="203"/>
      <c r="TV21" s="203"/>
      <c r="TW21" s="203"/>
      <c r="TX21" s="203"/>
      <c r="TY21" s="203"/>
      <c r="TZ21" s="203"/>
      <c r="UA21" s="203"/>
      <c r="UB21" s="203"/>
      <c r="UC21" s="203"/>
      <c r="UD21" s="203"/>
      <c r="UE21" s="203"/>
      <c r="UF21" s="203"/>
      <c r="UG21" s="203"/>
      <c r="UH21" s="203"/>
      <c r="UI21" s="203"/>
      <c r="UJ21" s="203"/>
      <c r="UK21" s="203"/>
      <c r="UL21" s="203"/>
      <c r="UM21" s="203"/>
      <c r="UN21" s="203"/>
      <c r="UO21" s="203"/>
      <c r="UP21" s="203"/>
      <c r="UQ21" s="203"/>
      <c r="UR21" s="203"/>
      <c r="US21" s="203"/>
      <c r="UT21" s="203"/>
      <c r="UU21" s="203"/>
      <c r="UV21" s="203"/>
      <c r="UW21" s="203"/>
      <c r="UX21" s="203"/>
      <c r="UY21" s="203"/>
      <c r="UZ21" s="203"/>
      <c r="VA21" s="203"/>
      <c r="VB21" s="203"/>
      <c r="VC21" s="203"/>
      <c r="VD21" s="203"/>
      <c r="VE21" s="203"/>
      <c r="VF21" s="203"/>
      <c r="VG21" s="203"/>
      <c r="VH21" s="203"/>
      <c r="VI21" s="203"/>
      <c r="VJ21" s="203"/>
      <c r="VK21" s="203"/>
      <c r="VL21" s="203"/>
      <c r="VM21" s="203"/>
      <c r="VN21" s="203"/>
      <c r="VO21" s="203"/>
      <c r="VP21" s="203"/>
      <c r="VQ21" s="203"/>
      <c r="VR21" s="203"/>
      <c r="VS21" s="203"/>
      <c r="VT21" s="203"/>
      <c r="VU21" s="203"/>
      <c r="VV21" s="203"/>
      <c r="VW21" s="203"/>
      <c r="VX21" s="203"/>
      <c r="VY21" s="203"/>
      <c r="VZ21" s="203"/>
      <c r="WA21" s="203"/>
      <c r="WB21" s="203"/>
      <c r="WC21" s="203"/>
      <c r="WD21" s="203"/>
      <c r="WE21" s="203"/>
      <c r="WF21" s="203"/>
      <c r="WG21" s="203"/>
      <c r="WH21" s="203"/>
      <c r="WI21" s="203"/>
      <c r="WJ21" s="203"/>
      <c r="WK21" s="203"/>
      <c r="WL21" s="203"/>
      <c r="WM21" s="203"/>
      <c r="WN21" s="203"/>
      <c r="WO21" s="203"/>
      <c r="WP21" s="203"/>
      <c r="WQ21" s="203"/>
      <c r="WR21" s="203"/>
      <c r="WS21" s="203"/>
      <c r="WT21" s="203"/>
      <c r="WU21" s="203"/>
      <c r="WV21" s="203"/>
      <c r="WW21" s="203"/>
      <c r="WX21" s="203"/>
      <c r="WY21" s="203"/>
      <c r="WZ21" s="203"/>
      <c r="XA21" s="203"/>
      <c r="XB21" s="203"/>
      <c r="XC21" s="203"/>
      <c r="XD21" s="203"/>
      <c r="XE21" s="203"/>
      <c r="XF21" s="203"/>
      <c r="XG21" s="203"/>
      <c r="XH21" s="203"/>
      <c r="XI21" s="203"/>
      <c r="XJ21" s="203"/>
      <c r="XK21" s="203"/>
      <c r="XL21" s="203"/>
      <c r="XM21" s="203"/>
      <c r="XN21" s="203"/>
      <c r="XO21" s="203"/>
      <c r="XP21" s="203"/>
      <c r="XQ21" s="203"/>
      <c r="XR21" s="203"/>
      <c r="XS21" s="203"/>
      <c r="XT21" s="203"/>
      <c r="XU21" s="203"/>
      <c r="XV21" s="203"/>
      <c r="XW21" s="203"/>
      <c r="XX21" s="203"/>
      <c r="XY21" s="203"/>
      <c r="XZ21" s="203"/>
      <c r="YA21" s="203"/>
      <c r="YB21" s="203"/>
      <c r="YC21" s="203"/>
      <c r="YD21" s="203"/>
      <c r="YE21" s="203"/>
      <c r="YF21" s="203"/>
      <c r="YG21" s="203"/>
      <c r="YH21" s="203"/>
      <c r="YI21" s="203"/>
      <c r="YJ21" s="203"/>
      <c r="YK21" s="203"/>
      <c r="YL21" s="203"/>
      <c r="YM21" s="203"/>
      <c r="YN21" s="203"/>
      <c r="YO21" s="203"/>
      <c r="YP21" s="203"/>
      <c r="YQ21" s="203"/>
      <c r="YR21" s="203"/>
      <c r="YS21" s="203"/>
      <c r="YT21" s="203"/>
      <c r="YU21" s="203"/>
      <c r="YV21" s="203"/>
      <c r="YW21" s="203"/>
      <c r="YX21" s="203"/>
      <c r="YY21" s="203"/>
      <c r="YZ21" s="203"/>
      <c r="ZA21" s="203"/>
      <c r="ZB21" s="203"/>
      <c r="ZC21" s="203"/>
      <c r="ZD21" s="203"/>
      <c r="ZE21" s="203"/>
      <c r="ZF21" s="203"/>
      <c r="ZG21" s="203"/>
      <c r="ZH21" s="203"/>
      <c r="ZI21" s="203"/>
      <c r="ZJ21" s="203"/>
      <c r="ZK21" s="203"/>
      <c r="ZL21" s="203"/>
      <c r="ZM21" s="203"/>
      <c r="ZN21" s="203"/>
      <c r="ZO21" s="203"/>
      <c r="ZP21" s="203"/>
      <c r="ZQ21" s="203"/>
      <c r="ZR21" s="203"/>
      <c r="ZS21" s="203"/>
      <c r="ZT21" s="203"/>
      <c r="ZU21" s="203"/>
      <c r="ZV21" s="203"/>
      <c r="ZW21" s="203"/>
      <c r="ZX21" s="203"/>
      <c r="ZY21" s="203"/>
      <c r="ZZ21" s="203"/>
      <c r="AAA21" s="203"/>
      <c r="AAB21" s="203"/>
      <c r="AAC21" s="203"/>
      <c r="AAD21" s="203"/>
      <c r="AAE21" s="203"/>
      <c r="AAF21" s="203"/>
      <c r="AAG21" s="203"/>
      <c r="AAH21" s="203"/>
      <c r="AAI21" s="203"/>
      <c r="AAJ21" s="203"/>
      <c r="AAK21" s="203"/>
      <c r="AAL21" s="203"/>
      <c r="AAM21" s="203"/>
      <c r="AAN21" s="203"/>
      <c r="AAO21" s="203"/>
      <c r="AAP21" s="203"/>
      <c r="AAQ21" s="203"/>
      <c r="AAR21" s="203"/>
      <c r="AAS21" s="203"/>
      <c r="AAT21" s="203"/>
      <c r="AAU21" s="203"/>
      <c r="AAV21" s="203"/>
      <c r="AAW21" s="203"/>
      <c r="AAX21" s="203"/>
      <c r="AAY21" s="203"/>
      <c r="AAZ21" s="203"/>
      <c r="ABA21" s="203"/>
      <c r="ABB21" s="203"/>
      <c r="ABC21" s="203"/>
      <c r="ABD21" s="203"/>
      <c r="ABE21" s="203"/>
      <c r="ABF21" s="203"/>
      <c r="ABG21" s="203"/>
      <c r="ABH21" s="203"/>
      <c r="ABI21" s="203"/>
      <c r="ABJ21" s="203"/>
      <c r="ABK21" s="203"/>
      <c r="ABL21" s="203"/>
      <c r="ABM21" s="203"/>
      <c r="ABN21" s="203"/>
      <c r="ABO21" s="203"/>
      <c r="ABP21" s="203"/>
      <c r="ABQ21" s="203"/>
      <c r="ABR21" s="203"/>
      <c r="ABS21" s="203"/>
      <c r="ABT21" s="203"/>
      <c r="ABU21" s="203"/>
      <c r="ABV21" s="203"/>
      <c r="ABW21" s="203"/>
      <c r="ABX21" s="203"/>
      <c r="ABY21" s="203"/>
      <c r="ABZ21" s="203"/>
      <c r="ACA21" s="203"/>
      <c r="ACB21" s="203"/>
      <c r="ACC21" s="203"/>
      <c r="ACD21" s="203"/>
      <c r="ACE21" s="203"/>
      <c r="ACF21" s="203"/>
      <c r="ACG21" s="203"/>
      <c r="ACH21" s="203"/>
      <c r="ACI21" s="203"/>
      <c r="ACJ21" s="203"/>
      <c r="ACK21" s="203"/>
      <c r="ACL21" s="203"/>
      <c r="ACM21" s="203"/>
      <c r="ACN21" s="203"/>
      <c r="ACO21" s="203"/>
      <c r="ACP21" s="203"/>
      <c r="ACQ21" s="203"/>
      <c r="ACR21" s="203"/>
      <c r="ACS21" s="203"/>
      <c r="ACT21" s="203"/>
      <c r="ACU21" s="203"/>
      <c r="ACV21" s="203"/>
      <c r="ACW21" s="203"/>
      <c r="ACX21" s="203"/>
      <c r="ACY21" s="203"/>
      <c r="ACZ21" s="203"/>
      <c r="ADA21" s="203"/>
      <c r="ADB21" s="203"/>
      <c r="ADC21" s="203"/>
      <c r="ADD21" s="203"/>
      <c r="ADE21" s="203"/>
      <c r="ADF21" s="203"/>
      <c r="ADG21" s="203"/>
      <c r="ADH21" s="203"/>
      <c r="ADI21" s="203"/>
      <c r="ADJ21" s="203"/>
      <c r="ADK21" s="203"/>
      <c r="ADL21" s="203"/>
      <c r="ADM21" s="203"/>
      <c r="ADN21" s="203"/>
      <c r="ADO21" s="203"/>
      <c r="ADP21" s="203"/>
      <c r="ADQ21" s="203"/>
      <c r="ADR21" s="203"/>
      <c r="ADS21" s="203"/>
      <c r="ADT21" s="203"/>
      <c r="ADU21" s="203"/>
      <c r="ADV21" s="203"/>
      <c r="ADW21" s="203"/>
      <c r="ADX21" s="203"/>
      <c r="ADY21" s="203"/>
      <c r="ADZ21" s="203"/>
      <c r="AEA21" s="203"/>
      <c r="AEB21" s="203"/>
      <c r="AEC21" s="203"/>
      <c r="AED21" s="203"/>
      <c r="AEE21" s="203"/>
      <c r="AEF21" s="203"/>
      <c r="AEG21" s="203"/>
      <c r="AEH21" s="203"/>
      <c r="AEI21" s="203"/>
      <c r="AEJ21" s="203"/>
      <c r="AEK21" s="203"/>
      <c r="AEL21" s="203"/>
      <c r="AEM21" s="203"/>
      <c r="AEN21" s="203"/>
      <c r="AEO21" s="203"/>
      <c r="AEP21" s="203"/>
      <c r="AEQ21" s="203"/>
      <c r="AER21" s="203"/>
      <c r="AES21" s="203"/>
      <c r="AET21" s="203"/>
      <c r="AEU21" s="203"/>
      <c r="AEV21" s="203"/>
      <c r="AEW21" s="203"/>
      <c r="AEX21" s="203"/>
      <c r="AEY21" s="203"/>
      <c r="AEZ21" s="203"/>
      <c r="AFA21" s="203"/>
      <c r="AFB21" s="203"/>
      <c r="AFC21" s="203"/>
      <c r="AFD21" s="203"/>
      <c r="AFE21" s="203"/>
      <c r="AFF21" s="203"/>
      <c r="AFG21" s="203"/>
      <c r="AFH21" s="203"/>
      <c r="AFI21" s="203"/>
      <c r="AFJ21" s="203"/>
      <c r="AFK21" s="203"/>
      <c r="AFL21" s="203"/>
      <c r="AFM21" s="203"/>
      <c r="AFN21" s="203"/>
      <c r="AFO21" s="203"/>
      <c r="AFP21" s="203"/>
      <c r="AFQ21" s="203"/>
      <c r="AFR21" s="203"/>
      <c r="AFS21" s="203"/>
      <c r="AFT21" s="203"/>
      <c r="AFU21" s="203"/>
      <c r="AFV21" s="203"/>
      <c r="AFW21" s="203"/>
      <c r="AFX21" s="203"/>
      <c r="AFY21" s="203"/>
      <c r="AFZ21" s="203"/>
      <c r="AGA21" s="203"/>
      <c r="AGB21" s="203"/>
      <c r="AGC21" s="203"/>
      <c r="AGD21" s="203"/>
      <c r="AGE21" s="203"/>
      <c r="AGF21" s="203"/>
      <c r="AGG21" s="203"/>
      <c r="AGH21" s="203"/>
      <c r="AGI21" s="203"/>
      <c r="AGJ21" s="203"/>
      <c r="AGK21" s="203"/>
      <c r="AGL21" s="203"/>
      <c r="AGM21" s="203"/>
      <c r="AGN21" s="203"/>
      <c r="AGO21" s="203"/>
      <c r="AGP21" s="203"/>
      <c r="AGQ21" s="203"/>
      <c r="AGR21" s="203"/>
      <c r="AGS21" s="203"/>
      <c r="AGT21" s="203"/>
      <c r="AGU21" s="203"/>
      <c r="AGV21" s="203"/>
      <c r="AGW21" s="203"/>
      <c r="AGX21" s="203"/>
      <c r="AGY21" s="203"/>
      <c r="AGZ21" s="203"/>
      <c r="AHA21" s="203"/>
      <c r="AHB21" s="203"/>
      <c r="AHC21" s="203"/>
      <c r="AHD21" s="203"/>
      <c r="AHE21" s="203"/>
      <c r="AHF21" s="203"/>
      <c r="AHG21" s="203"/>
      <c r="AHH21" s="203"/>
      <c r="AHI21" s="203"/>
      <c r="AHJ21" s="203"/>
      <c r="AHK21" s="203"/>
      <c r="AHL21" s="203"/>
      <c r="AHM21" s="203"/>
      <c r="AHN21" s="203"/>
      <c r="AHO21" s="203"/>
      <c r="AHP21" s="203"/>
      <c r="AHQ21" s="203"/>
      <c r="AHR21" s="203"/>
      <c r="AHS21" s="203"/>
      <c r="AHT21" s="203"/>
      <c r="AHU21" s="203"/>
      <c r="AHV21" s="203"/>
      <c r="AHW21" s="203"/>
      <c r="AHX21" s="203"/>
      <c r="AHY21" s="203"/>
      <c r="AHZ21" s="203"/>
      <c r="AIA21" s="203"/>
      <c r="AIB21" s="203"/>
      <c r="AIC21" s="203"/>
      <c r="AID21" s="203"/>
      <c r="AIE21" s="203"/>
      <c r="AIF21" s="203"/>
      <c r="AIG21" s="203"/>
      <c r="AIH21" s="203"/>
      <c r="AII21" s="203"/>
      <c r="AIJ21" s="203"/>
      <c r="AIK21" s="203"/>
      <c r="AIL21" s="203"/>
      <c r="AIM21" s="203"/>
      <c r="AIN21" s="203"/>
      <c r="AIO21" s="203"/>
      <c r="AIP21" s="203"/>
      <c r="AIQ21" s="203"/>
      <c r="AIR21" s="203"/>
      <c r="AIS21" s="203"/>
      <c r="AIT21" s="203"/>
      <c r="AIU21" s="203"/>
      <c r="AIV21" s="203"/>
      <c r="AIW21" s="203"/>
      <c r="AIX21" s="203"/>
      <c r="AIY21" s="203"/>
      <c r="AIZ21" s="203"/>
      <c r="AJA21" s="203"/>
      <c r="AJB21" s="203"/>
      <c r="AJC21" s="203"/>
      <c r="AJD21" s="203"/>
      <c r="AJE21" s="203"/>
      <c r="AJF21" s="203"/>
      <c r="AJG21" s="203"/>
      <c r="AJH21" s="203"/>
      <c r="AJI21" s="203"/>
      <c r="AJJ21" s="203"/>
      <c r="AJK21" s="203"/>
      <c r="AJL21" s="203"/>
      <c r="AJM21" s="203"/>
      <c r="AJN21" s="203"/>
      <c r="AJO21" s="203"/>
      <c r="AJP21" s="203"/>
      <c r="AJQ21" s="203"/>
      <c r="AJR21" s="203"/>
      <c r="AJS21" s="203"/>
      <c r="AJT21" s="203"/>
      <c r="AJU21" s="203"/>
      <c r="AJV21" s="203"/>
      <c r="AJW21" s="203"/>
      <c r="AJX21" s="203"/>
      <c r="AJY21" s="203"/>
      <c r="AJZ21" s="203"/>
      <c r="AKA21" s="203"/>
      <c r="AKB21" s="203"/>
      <c r="AKC21" s="203"/>
      <c r="AKD21" s="203"/>
      <c r="AKE21" s="203"/>
      <c r="AKF21" s="203"/>
      <c r="AKG21" s="203"/>
      <c r="AKH21" s="203"/>
      <c r="AKI21" s="203"/>
      <c r="AKJ21" s="203"/>
      <c r="AKK21" s="203"/>
      <c r="AKL21" s="203"/>
      <c r="AKM21" s="203"/>
      <c r="AKN21" s="203"/>
      <c r="AKO21" s="203"/>
      <c r="AKP21" s="203"/>
      <c r="AKQ21" s="203"/>
      <c r="AKR21" s="203"/>
      <c r="AKS21" s="203"/>
      <c r="AKT21" s="203"/>
      <c r="AKU21" s="203"/>
      <c r="AKV21" s="203"/>
      <c r="AKW21" s="203"/>
      <c r="AKX21" s="203"/>
      <c r="AKY21" s="203"/>
      <c r="AKZ21" s="203"/>
      <c r="ALA21" s="203"/>
      <c r="ALB21" s="203"/>
      <c r="ALC21" s="203"/>
      <c r="ALD21" s="203"/>
      <c r="ALE21" s="203"/>
      <c r="ALF21" s="203"/>
      <c r="ALG21" s="203"/>
      <c r="ALH21" s="203"/>
      <c r="ALI21" s="203"/>
      <c r="ALJ21" s="203"/>
      <c r="ALK21" s="203"/>
      <c r="ALL21" s="203"/>
      <c r="ALM21" s="203"/>
      <c r="ALN21" s="203"/>
      <c r="ALO21" s="203"/>
      <c r="ALP21" s="203"/>
      <c r="ALQ21" s="203"/>
      <c r="ALR21" s="203"/>
      <c r="ALS21" s="203"/>
      <c r="ALT21" s="203"/>
      <c r="ALU21" s="203"/>
      <c r="ALV21" s="203"/>
      <c r="ALW21" s="203"/>
      <c r="ALX21" s="203"/>
      <c r="ALY21" s="203"/>
      <c r="ALZ21" s="203"/>
      <c r="AMA21" s="203"/>
      <c r="AMB21" s="203"/>
      <c r="AMC21" s="203"/>
      <c r="AMD21" s="203"/>
      <c r="AME21" s="203"/>
      <c r="AMF21" s="203"/>
      <c r="AMG21" s="203"/>
      <c r="AMH21" s="203"/>
      <c r="AMI21" s="203"/>
      <c r="AMJ21" s="203"/>
      <c r="AMK21" s="203"/>
      <c r="AML21" s="203"/>
      <c r="AMM21" s="203"/>
      <c r="AMN21" s="203"/>
      <c r="AMO21" s="203"/>
      <c r="AMP21" s="203"/>
      <c r="AMQ21" s="203"/>
      <c r="AMR21" s="203"/>
      <c r="AMS21" s="203"/>
      <c r="AMT21" s="203"/>
      <c r="AMU21" s="203"/>
      <c r="AMV21" s="203"/>
      <c r="AMW21" s="203"/>
      <c r="AMX21" s="203"/>
      <c r="AMY21" s="203"/>
      <c r="AMZ21" s="203"/>
      <c r="ANA21" s="203"/>
      <c r="ANB21" s="203"/>
      <c r="ANC21" s="203"/>
      <c r="AND21" s="203"/>
      <c r="ANE21" s="203"/>
      <c r="ANF21" s="203"/>
      <c r="ANG21" s="203"/>
      <c r="ANH21" s="203"/>
      <c r="ANI21" s="203"/>
      <c r="ANJ21" s="203"/>
      <c r="ANK21" s="203"/>
      <c r="ANL21" s="203"/>
      <c r="ANM21" s="203"/>
      <c r="ANN21" s="203"/>
      <c r="ANO21" s="203"/>
      <c r="ANP21" s="203"/>
      <c r="ANQ21" s="203"/>
      <c r="ANR21" s="203"/>
      <c r="ANS21" s="203"/>
      <c r="ANT21" s="203"/>
      <c r="ANU21" s="203"/>
      <c r="ANV21" s="203"/>
      <c r="ANW21" s="203"/>
      <c r="ANX21" s="203"/>
      <c r="ANY21" s="203"/>
      <c r="ANZ21" s="203"/>
      <c r="AOA21" s="203"/>
      <c r="AOB21" s="203"/>
      <c r="AOC21" s="203"/>
      <c r="AOD21" s="203"/>
      <c r="AOE21" s="203"/>
      <c r="AOF21" s="203"/>
      <c r="AOG21" s="203"/>
      <c r="AOH21" s="203"/>
      <c r="AOI21" s="203"/>
      <c r="AOJ21" s="203"/>
      <c r="AOK21" s="203"/>
      <c r="AOL21" s="203"/>
      <c r="AOM21" s="203"/>
      <c r="AON21" s="203"/>
      <c r="AOO21" s="203"/>
      <c r="AOP21" s="203"/>
      <c r="AOQ21" s="203"/>
      <c r="AOR21" s="203"/>
      <c r="AOS21" s="203"/>
      <c r="AOT21" s="203"/>
      <c r="AOU21" s="203"/>
      <c r="AOV21" s="203"/>
      <c r="AOW21" s="203"/>
      <c r="AOX21" s="203"/>
      <c r="AOY21" s="203"/>
      <c r="AOZ21" s="203"/>
      <c r="APA21" s="203"/>
      <c r="APB21" s="203"/>
      <c r="APC21" s="203"/>
      <c r="APD21" s="203"/>
      <c r="APE21" s="203"/>
      <c r="APF21" s="203"/>
      <c r="APG21" s="203"/>
      <c r="APH21" s="203"/>
      <c r="API21" s="203"/>
      <c r="APJ21" s="203"/>
      <c r="APK21" s="203"/>
      <c r="APL21" s="203"/>
      <c r="APM21" s="203"/>
      <c r="APN21" s="203"/>
      <c r="APO21" s="203"/>
      <c r="APP21" s="203"/>
      <c r="APQ21" s="203"/>
      <c r="APR21" s="203"/>
      <c r="APS21" s="203"/>
      <c r="APT21" s="203"/>
      <c r="APU21" s="203"/>
      <c r="APV21" s="203"/>
      <c r="APW21" s="203"/>
      <c r="APX21" s="203"/>
      <c r="APY21" s="203"/>
      <c r="APZ21" s="203"/>
      <c r="AQA21" s="203"/>
      <c r="AQB21" s="203"/>
      <c r="AQC21" s="203"/>
      <c r="AQD21" s="203"/>
      <c r="AQE21" s="203"/>
      <c r="AQF21" s="203"/>
      <c r="AQG21" s="203"/>
      <c r="AQH21" s="203"/>
      <c r="AQI21" s="203"/>
      <c r="AQJ21" s="203"/>
      <c r="AQK21" s="203"/>
      <c r="AQL21" s="203"/>
      <c r="AQM21" s="203"/>
      <c r="AQN21" s="203"/>
      <c r="AQO21" s="203"/>
      <c r="AQP21" s="203"/>
      <c r="AQQ21" s="203"/>
      <c r="AQR21" s="203"/>
      <c r="AQS21" s="203"/>
      <c r="AQT21" s="203"/>
      <c r="AQU21" s="203"/>
      <c r="AQV21" s="203"/>
      <c r="AQW21" s="203"/>
      <c r="AQX21" s="203"/>
      <c r="AQY21" s="203"/>
      <c r="AQZ21" s="203"/>
      <c r="ARA21" s="203"/>
      <c r="ARB21" s="203"/>
      <c r="ARC21" s="203"/>
      <c r="ARD21" s="203"/>
      <c r="ARE21" s="203"/>
      <c r="ARF21" s="203"/>
      <c r="ARG21" s="203"/>
      <c r="ARH21" s="203"/>
      <c r="ARI21" s="203"/>
      <c r="ARJ21" s="203"/>
      <c r="ARK21" s="203"/>
      <c r="ARL21" s="203"/>
      <c r="ARM21" s="203"/>
      <c r="ARN21" s="203"/>
      <c r="ARO21" s="203"/>
      <c r="ARP21" s="203"/>
      <c r="ARQ21" s="203"/>
      <c r="ARR21" s="203"/>
      <c r="ARS21" s="203"/>
      <c r="ART21" s="203"/>
      <c r="ARU21" s="203"/>
      <c r="ARV21" s="203"/>
      <c r="ARW21" s="203"/>
      <c r="ARX21" s="203"/>
      <c r="ARY21" s="203"/>
      <c r="ARZ21" s="203"/>
      <c r="ASA21" s="203"/>
      <c r="ASB21" s="203"/>
      <c r="ASC21" s="203"/>
      <c r="ASD21" s="203"/>
      <c r="ASE21" s="203"/>
      <c r="ASF21" s="203"/>
      <c r="ASG21" s="203"/>
      <c r="ASH21" s="203"/>
      <c r="ASI21" s="203"/>
      <c r="ASJ21" s="203"/>
      <c r="ASK21" s="203"/>
      <c r="ASL21" s="203"/>
      <c r="ASM21" s="203"/>
      <c r="ASN21" s="203"/>
      <c r="ASO21" s="203"/>
      <c r="ASP21" s="203"/>
      <c r="ASQ21" s="203"/>
      <c r="ASR21" s="203"/>
      <c r="ASS21" s="203"/>
      <c r="AST21" s="203"/>
      <c r="ASU21" s="203"/>
      <c r="ASV21" s="203"/>
      <c r="ASW21" s="203"/>
      <c r="ASX21" s="203"/>
      <c r="ASY21" s="203"/>
      <c r="ASZ21" s="203"/>
      <c r="ATA21" s="203"/>
      <c r="ATB21" s="203"/>
      <c r="ATC21" s="203"/>
      <c r="ATD21" s="203"/>
      <c r="ATE21" s="203"/>
      <c r="ATF21" s="203"/>
      <c r="ATG21" s="203"/>
      <c r="ATH21" s="203"/>
      <c r="ATI21" s="203"/>
      <c r="ATJ21" s="203"/>
      <c r="ATK21" s="203"/>
      <c r="ATL21" s="203"/>
      <c r="ATM21" s="203"/>
      <c r="ATN21" s="203"/>
      <c r="ATO21" s="203"/>
      <c r="ATP21" s="203"/>
      <c r="ATQ21" s="203"/>
      <c r="ATR21" s="203"/>
      <c r="ATS21" s="203"/>
      <c r="ATT21" s="203"/>
      <c r="ATU21" s="203"/>
      <c r="ATV21" s="203"/>
      <c r="ATW21" s="203"/>
      <c r="ATX21" s="203"/>
      <c r="ATY21" s="203"/>
      <c r="ATZ21" s="203"/>
      <c r="AUA21" s="203"/>
      <c r="AUB21" s="203"/>
      <c r="AUC21" s="203"/>
      <c r="AUD21" s="203"/>
      <c r="AUE21" s="203"/>
      <c r="AUF21" s="203"/>
      <c r="AUG21" s="203"/>
      <c r="AUH21" s="203"/>
      <c r="AUI21" s="203"/>
      <c r="AUJ21" s="203"/>
      <c r="AUK21" s="203"/>
      <c r="AUL21" s="203"/>
      <c r="AUM21" s="203"/>
      <c r="AUN21" s="203"/>
      <c r="AUO21" s="203"/>
      <c r="AUP21" s="203"/>
      <c r="AUQ21" s="203"/>
      <c r="AUR21" s="203"/>
      <c r="AUS21" s="203"/>
      <c r="AUT21" s="203"/>
      <c r="AUU21" s="203"/>
      <c r="AUV21" s="203"/>
      <c r="AUW21" s="203"/>
      <c r="AUX21" s="203"/>
      <c r="AUY21" s="203"/>
      <c r="AUZ21" s="203"/>
      <c r="AVA21" s="203"/>
      <c r="AVB21" s="203"/>
      <c r="AVC21" s="203"/>
      <c r="AVD21" s="203"/>
      <c r="AVE21" s="203"/>
      <c r="AVF21" s="203"/>
      <c r="AVG21" s="203"/>
      <c r="AVH21" s="203"/>
      <c r="AVI21" s="203"/>
      <c r="AVJ21" s="203"/>
      <c r="AVK21" s="203"/>
      <c r="AVL21" s="203"/>
      <c r="AVM21" s="203"/>
      <c r="AVN21" s="203"/>
      <c r="AVO21" s="203"/>
      <c r="AVP21" s="203"/>
      <c r="AVQ21" s="203"/>
      <c r="AVR21" s="203"/>
      <c r="AVS21" s="203"/>
      <c r="AVT21" s="203"/>
      <c r="AVU21" s="203"/>
      <c r="AVV21" s="203"/>
      <c r="AVW21" s="203"/>
      <c r="AVX21" s="203"/>
      <c r="AVY21" s="203"/>
      <c r="AVZ21" s="203"/>
      <c r="AWA21" s="203"/>
      <c r="AWB21" s="203"/>
      <c r="AWC21" s="203"/>
      <c r="AWD21" s="203"/>
      <c r="AWE21" s="203"/>
      <c r="AWF21" s="203"/>
      <c r="AWG21" s="203"/>
      <c r="AWH21" s="203"/>
      <c r="AWI21" s="203"/>
      <c r="AWJ21" s="203"/>
      <c r="AWK21" s="203"/>
      <c r="AWL21" s="203"/>
      <c r="AWM21" s="203"/>
      <c r="AWN21" s="203"/>
      <c r="AWO21" s="203"/>
      <c r="AWP21" s="203"/>
      <c r="AWQ21" s="203"/>
      <c r="AWR21" s="203"/>
      <c r="AWS21" s="203"/>
      <c r="AWT21" s="203"/>
      <c r="AWU21" s="203"/>
      <c r="AWV21" s="203"/>
      <c r="AWW21" s="203"/>
      <c r="AWX21" s="203"/>
      <c r="AWY21" s="203"/>
      <c r="AWZ21" s="203"/>
      <c r="AXA21" s="203"/>
      <c r="AXB21" s="203"/>
      <c r="AXC21" s="203"/>
      <c r="AXD21" s="203"/>
      <c r="AXE21" s="203"/>
      <c r="AXF21" s="203"/>
      <c r="AXG21" s="203"/>
      <c r="AXH21" s="203"/>
      <c r="AXI21" s="203"/>
      <c r="AXJ21" s="203"/>
      <c r="AXK21" s="203"/>
      <c r="AXL21" s="203"/>
      <c r="AXM21" s="203"/>
      <c r="AXN21" s="203"/>
      <c r="AXO21" s="203"/>
      <c r="AXP21" s="203"/>
      <c r="AXQ21" s="203"/>
      <c r="AXR21" s="203"/>
      <c r="AXS21" s="203"/>
      <c r="AXT21" s="203"/>
      <c r="AXU21" s="203"/>
      <c r="AXV21" s="203"/>
      <c r="AXW21" s="203"/>
      <c r="AXX21" s="203"/>
      <c r="AXY21" s="203"/>
      <c r="AXZ21" s="203"/>
      <c r="AYA21" s="203"/>
      <c r="AYB21" s="203"/>
      <c r="AYC21" s="203"/>
      <c r="AYD21" s="203"/>
      <c r="AYE21" s="203"/>
      <c r="AYF21" s="203"/>
      <c r="AYG21" s="203"/>
      <c r="AYH21" s="203"/>
      <c r="AYI21" s="203"/>
      <c r="AYJ21" s="203"/>
    </row>
    <row r="22" spans="1:1336" s="183" customFormat="1" ht="15" customHeight="1" thickTop="1">
      <c r="A22" s="216"/>
      <c r="C22" s="365" t="s">
        <v>118</v>
      </c>
      <c r="D22" s="366">
        <f t="shared" ref="D22:AB22" si="15">SUM(D9:D21)</f>
        <v>0</v>
      </c>
      <c r="E22" s="364">
        <f t="shared" si="15"/>
        <v>0</v>
      </c>
      <c r="F22" s="364">
        <f t="shared" si="15"/>
        <v>0</v>
      </c>
      <c r="G22" s="364">
        <f t="shared" si="15"/>
        <v>0</v>
      </c>
      <c r="H22" s="364">
        <f t="shared" si="15"/>
        <v>0</v>
      </c>
      <c r="I22" s="364">
        <f>SUM(I9:I21)</f>
        <v>0</v>
      </c>
      <c r="J22" s="364">
        <f t="shared" si="15"/>
        <v>0</v>
      </c>
      <c r="K22" s="364">
        <f t="shared" si="15"/>
        <v>0</v>
      </c>
      <c r="L22" s="364">
        <f t="shared" si="15"/>
        <v>0</v>
      </c>
      <c r="M22" s="364">
        <f t="shared" si="15"/>
        <v>0</v>
      </c>
      <c r="N22" s="374">
        <f>SUM(N9:N21)</f>
        <v>0</v>
      </c>
      <c r="O22" s="364">
        <f t="shared" si="15"/>
        <v>0</v>
      </c>
      <c r="P22" s="364">
        <f t="shared" si="15"/>
        <v>0</v>
      </c>
      <c r="Q22" s="364">
        <f>SUM(Q9:Q21)</f>
        <v>0</v>
      </c>
      <c r="R22" s="364">
        <f t="shared" si="15"/>
        <v>0</v>
      </c>
      <c r="S22" s="374">
        <f t="shared" si="15"/>
        <v>0</v>
      </c>
      <c r="T22" s="364">
        <f t="shared" si="15"/>
        <v>0</v>
      </c>
      <c r="U22" s="364">
        <f t="shared" ref="U22" si="16">SUM(U9:U21)</f>
        <v>0</v>
      </c>
      <c r="V22" s="364">
        <f t="shared" si="15"/>
        <v>0</v>
      </c>
      <c r="W22" s="364">
        <f t="shared" si="15"/>
        <v>0</v>
      </c>
      <c r="X22" s="364">
        <f t="shared" si="15"/>
        <v>0</v>
      </c>
      <c r="Y22" s="374">
        <f t="shared" si="15"/>
        <v>0</v>
      </c>
      <c r="Z22" s="364">
        <f t="shared" si="15"/>
        <v>0</v>
      </c>
      <c r="AA22" s="374">
        <f>SUM(AA9:AA21)</f>
        <v>0</v>
      </c>
      <c r="AB22" s="364">
        <f t="shared" si="15"/>
        <v>0</v>
      </c>
      <c r="AC22" s="374">
        <f t="shared" si="14"/>
        <v>0</v>
      </c>
      <c r="AD22" s="368">
        <f t="shared" ref="AD22:AH22" si="17">SUM(AD9:AD21)</f>
        <v>0</v>
      </c>
      <c r="AE22" s="369">
        <f t="shared" si="17"/>
        <v>0</v>
      </c>
      <c r="AF22" s="369">
        <f t="shared" si="17"/>
        <v>0</v>
      </c>
      <c r="AG22" s="369">
        <f t="shared" si="17"/>
        <v>0</v>
      </c>
      <c r="AH22" s="369">
        <f t="shared" si="17"/>
        <v>0</v>
      </c>
      <c r="AI22" s="369">
        <f>SUM(AI9:AI21)</f>
        <v>0</v>
      </c>
      <c r="AJ22" s="369">
        <f>SUM(AJ9:AJ21)</f>
        <v>0</v>
      </c>
      <c r="AK22" s="369">
        <f>SUM(AK9:AK21)</f>
        <v>0</v>
      </c>
      <c r="AL22" s="216"/>
      <c r="AN22" s="203"/>
      <c r="AO22" s="203"/>
      <c r="AP22" s="203"/>
      <c r="AQ22" s="203"/>
      <c r="AR22" s="203"/>
      <c r="AS22" s="203"/>
      <c r="AT22" s="203"/>
      <c r="AU22" s="203"/>
      <c r="AV22" s="203"/>
      <c r="AW22" s="208"/>
      <c r="AX22" s="208"/>
      <c r="AY22" s="208"/>
      <c r="AZ22" s="208"/>
      <c r="BA22" s="208"/>
      <c r="BB22" s="208"/>
      <c r="BC22" s="208"/>
      <c r="BD22" s="208"/>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c r="IS22" s="203"/>
      <c r="IT22" s="203"/>
      <c r="IU22" s="203"/>
      <c r="IV22" s="203"/>
      <c r="IW22" s="203"/>
      <c r="IX22" s="203"/>
      <c r="IY22" s="203"/>
      <c r="IZ22" s="203"/>
      <c r="JA22" s="203"/>
      <c r="JB22" s="203"/>
      <c r="JC22" s="203"/>
      <c r="JD22" s="203"/>
      <c r="JE22" s="203"/>
      <c r="JF22" s="203"/>
      <c r="JG22" s="203"/>
      <c r="JH22" s="203"/>
      <c r="JI22" s="203"/>
      <c r="JJ22" s="203"/>
      <c r="JK22" s="203"/>
      <c r="JL22" s="203"/>
      <c r="JM22" s="203"/>
      <c r="JN22" s="203"/>
      <c r="JO22" s="203"/>
      <c r="JP22" s="203"/>
      <c r="JQ22" s="203"/>
      <c r="JR22" s="203"/>
      <c r="JS22" s="203"/>
      <c r="JT22" s="203"/>
      <c r="JU22" s="203"/>
      <c r="JV22" s="203"/>
      <c r="JW22" s="203"/>
      <c r="JX22" s="203"/>
      <c r="JY22" s="203"/>
      <c r="JZ22" s="203"/>
      <c r="KA22" s="203"/>
      <c r="KB22" s="203"/>
      <c r="KC22" s="203"/>
      <c r="KD22" s="203"/>
      <c r="KE22" s="203"/>
      <c r="KF22" s="203"/>
      <c r="KG22" s="203"/>
      <c r="KH22" s="203"/>
      <c r="KI22" s="203"/>
      <c r="KJ22" s="203"/>
      <c r="KK22" s="203"/>
      <c r="KL22" s="203"/>
      <c r="KM22" s="203"/>
      <c r="KN22" s="203"/>
      <c r="KO22" s="203"/>
      <c r="KP22" s="203"/>
      <c r="KQ22" s="203"/>
      <c r="KR22" s="203"/>
      <c r="KS22" s="203"/>
      <c r="KT22" s="203"/>
      <c r="KU22" s="203"/>
      <c r="KV22" s="203"/>
      <c r="KW22" s="203"/>
      <c r="KX22" s="203"/>
      <c r="KY22" s="203"/>
      <c r="KZ22" s="203"/>
      <c r="LA22" s="203"/>
      <c r="LB22" s="203"/>
      <c r="LC22" s="203"/>
      <c r="LD22" s="203"/>
      <c r="LE22" s="203"/>
      <c r="LF22" s="203"/>
      <c r="LG22" s="203"/>
      <c r="LH22" s="203"/>
      <c r="LI22" s="203"/>
      <c r="LJ22" s="203"/>
      <c r="LK22" s="203"/>
      <c r="LL22" s="203"/>
      <c r="LM22" s="203"/>
      <c r="LN22" s="203"/>
      <c r="LO22" s="203"/>
      <c r="LP22" s="203"/>
      <c r="LQ22" s="203"/>
      <c r="LR22" s="203"/>
      <c r="LS22" s="203"/>
      <c r="LT22" s="203"/>
      <c r="LU22" s="203"/>
      <c r="LV22" s="203"/>
      <c r="LW22" s="203"/>
      <c r="LX22" s="203"/>
      <c r="LY22" s="203"/>
      <c r="LZ22" s="203"/>
      <c r="MA22" s="203"/>
      <c r="MB22" s="203"/>
      <c r="MC22" s="203"/>
      <c r="MD22" s="203"/>
      <c r="ME22" s="203"/>
      <c r="MF22" s="203"/>
      <c r="MG22" s="203"/>
      <c r="MH22" s="203"/>
      <c r="MI22" s="203"/>
      <c r="MJ22" s="203"/>
      <c r="MK22" s="203"/>
      <c r="ML22" s="203"/>
      <c r="MM22" s="203"/>
      <c r="MN22" s="203"/>
      <c r="MO22" s="203"/>
      <c r="MP22" s="203"/>
      <c r="MQ22" s="203"/>
      <c r="MR22" s="203"/>
      <c r="MS22" s="203"/>
      <c r="MT22" s="203"/>
      <c r="MU22" s="203"/>
      <c r="MV22" s="203"/>
      <c r="MW22" s="203"/>
      <c r="MX22" s="203"/>
      <c r="MY22" s="203"/>
      <c r="MZ22" s="203"/>
      <c r="NA22" s="203"/>
      <c r="NB22" s="203"/>
      <c r="NC22" s="203"/>
      <c r="ND22" s="203"/>
      <c r="NE22" s="203"/>
      <c r="NF22" s="203"/>
      <c r="NG22" s="203"/>
      <c r="NH22" s="203"/>
      <c r="NI22" s="203"/>
      <c r="NJ22" s="203"/>
      <c r="NK22" s="203"/>
      <c r="NL22" s="203"/>
      <c r="NM22" s="203"/>
      <c r="NN22" s="203"/>
      <c r="NO22" s="203"/>
      <c r="NP22" s="203"/>
      <c r="NQ22" s="203"/>
      <c r="NR22" s="203"/>
      <c r="NS22" s="203"/>
      <c r="NT22" s="203"/>
      <c r="NU22" s="203"/>
      <c r="NV22" s="203"/>
      <c r="NW22" s="203"/>
      <c r="NX22" s="203"/>
      <c r="NY22" s="203"/>
      <c r="NZ22" s="203"/>
      <c r="OA22" s="203"/>
      <c r="OB22" s="203"/>
      <c r="OC22" s="203"/>
      <c r="OD22" s="203"/>
      <c r="OE22" s="203"/>
      <c r="OF22" s="203"/>
      <c r="OG22" s="203"/>
      <c r="OH22" s="203"/>
      <c r="OI22" s="203"/>
      <c r="OJ22" s="203"/>
      <c r="OK22" s="203"/>
      <c r="OL22" s="203"/>
      <c r="OM22" s="203"/>
      <c r="ON22" s="203"/>
      <c r="OO22" s="203"/>
      <c r="OP22" s="203"/>
      <c r="OQ22" s="203"/>
      <c r="OR22" s="203"/>
      <c r="OS22" s="203"/>
      <c r="OT22" s="203"/>
      <c r="OU22" s="203"/>
      <c r="OV22" s="203"/>
      <c r="OW22" s="203"/>
      <c r="OX22" s="203"/>
      <c r="OY22" s="203"/>
      <c r="OZ22" s="203"/>
      <c r="PA22" s="203"/>
      <c r="PB22" s="203"/>
      <c r="PC22" s="203"/>
      <c r="PD22" s="203"/>
      <c r="PE22" s="203"/>
      <c r="PF22" s="203"/>
      <c r="PG22" s="203"/>
      <c r="PH22" s="203"/>
      <c r="PI22" s="203"/>
      <c r="PJ22" s="203"/>
      <c r="PK22" s="203"/>
      <c r="PL22" s="203"/>
      <c r="PM22" s="203"/>
      <c r="PN22" s="203"/>
      <c r="PO22" s="203"/>
      <c r="PP22" s="203"/>
      <c r="PQ22" s="203"/>
      <c r="PR22" s="203"/>
      <c r="PS22" s="203"/>
      <c r="PT22" s="203"/>
      <c r="PU22" s="203"/>
      <c r="PV22" s="203"/>
      <c r="PW22" s="203"/>
      <c r="PX22" s="203"/>
      <c r="PY22" s="203"/>
      <c r="PZ22" s="203"/>
      <c r="QA22" s="203"/>
      <c r="QB22" s="203"/>
      <c r="QC22" s="203"/>
      <c r="QD22" s="203"/>
      <c r="QE22" s="203"/>
      <c r="QF22" s="203"/>
      <c r="QG22" s="203"/>
      <c r="QH22" s="203"/>
      <c r="QI22" s="203"/>
      <c r="QJ22" s="203"/>
      <c r="QK22" s="203"/>
      <c r="QL22" s="203"/>
      <c r="QM22" s="203"/>
      <c r="QN22" s="203"/>
      <c r="QO22" s="203"/>
      <c r="QP22" s="203"/>
      <c r="QQ22" s="203"/>
      <c r="QR22" s="203"/>
      <c r="QS22" s="203"/>
      <c r="QT22" s="203"/>
      <c r="QU22" s="203"/>
      <c r="QV22" s="203"/>
      <c r="QW22" s="203"/>
      <c r="QX22" s="203"/>
      <c r="QY22" s="203"/>
      <c r="QZ22" s="203"/>
      <c r="RA22" s="203"/>
      <c r="RB22" s="203"/>
      <c r="RC22" s="203"/>
      <c r="RD22" s="203"/>
      <c r="RE22" s="203"/>
      <c r="RF22" s="203"/>
      <c r="RG22" s="203"/>
      <c r="RH22" s="203"/>
      <c r="RI22" s="203"/>
      <c r="RJ22" s="203"/>
      <c r="RK22" s="203"/>
      <c r="RL22" s="203"/>
      <c r="RM22" s="203"/>
      <c r="RN22" s="203"/>
      <c r="RO22" s="203"/>
      <c r="RP22" s="203"/>
      <c r="RQ22" s="203"/>
      <c r="RR22" s="203"/>
      <c r="RS22" s="203"/>
      <c r="RT22" s="203"/>
      <c r="RU22" s="203"/>
      <c r="RV22" s="203"/>
      <c r="RW22" s="203"/>
      <c r="RX22" s="203"/>
      <c r="RY22" s="203"/>
      <c r="RZ22" s="203"/>
      <c r="SA22" s="203"/>
      <c r="SB22" s="203"/>
      <c r="SC22" s="203"/>
      <c r="SD22" s="203"/>
      <c r="SE22" s="203"/>
      <c r="SF22" s="203"/>
      <c r="SG22" s="203"/>
      <c r="SH22" s="203"/>
      <c r="SI22" s="203"/>
      <c r="SJ22" s="203"/>
      <c r="SK22" s="203"/>
      <c r="SL22" s="203"/>
      <c r="SM22" s="203"/>
      <c r="SN22" s="203"/>
      <c r="SO22" s="203"/>
      <c r="SP22" s="203"/>
      <c r="SQ22" s="203"/>
      <c r="SR22" s="203"/>
      <c r="SS22" s="203"/>
      <c r="ST22" s="203"/>
      <c r="SU22" s="203"/>
      <c r="SV22" s="203"/>
      <c r="SW22" s="203"/>
      <c r="SX22" s="203"/>
      <c r="SY22" s="203"/>
      <c r="SZ22" s="203"/>
      <c r="TA22" s="203"/>
      <c r="TB22" s="203"/>
      <c r="TC22" s="203"/>
      <c r="TD22" s="203"/>
      <c r="TE22" s="203"/>
      <c r="TF22" s="203"/>
      <c r="TG22" s="203"/>
      <c r="TH22" s="203"/>
      <c r="TI22" s="203"/>
      <c r="TJ22" s="203"/>
      <c r="TK22" s="203"/>
      <c r="TL22" s="203"/>
      <c r="TM22" s="203"/>
      <c r="TN22" s="203"/>
      <c r="TO22" s="203"/>
      <c r="TP22" s="203"/>
      <c r="TQ22" s="203"/>
      <c r="TR22" s="203"/>
      <c r="TS22" s="203"/>
      <c r="TT22" s="203"/>
      <c r="TU22" s="203"/>
      <c r="TV22" s="203"/>
      <c r="TW22" s="203"/>
      <c r="TX22" s="203"/>
      <c r="TY22" s="203"/>
      <c r="TZ22" s="203"/>
      <c r="UA22" s="203"/>
      <c r="UB22" s="203"/>
      <c r="UC22" s="203"/>
      <c r="UD22" s="203"/>
      <c r="UE22" s="203"/>
      <c r="UF22" s="203"/>
      <c r="UG22" s="203"/>
      <c r="UH22" s="203"/>
      <c r="UI22" s="203"/>
      <c r="UJ22" s="203"/>
      <c r="UK22" s="203"/>
      <c r="UL22" s="203"/>
      <c r="UM22" s="203"/>
      <c r="UN22" s="203"/>
      <c r="UO22" s="203"/>
      <c r="UP22" s="203"/>
      <c r="UQ22" s="203"/>
      <c r="UR22" s="203"/>
      <c r="US22" s="203"/>
      <c r="UT22" s="203"/>
      <c r="UU22" s="203"/>
      <c r="UV22" s="203"/>
      <c r="UW22" s="203"/>
      <c r="UX22" s="203"/>
      <c r="UY22" s="203"/>
      <c r="UZ22" s="203"/>
      <c r="VA22" s="203"/>
      <c r="VB22" s="203"/>
      <c r="VC22" s="203"/>
      <c r="VD22" s="203"/>
      <c r="VE22" s="203"/>
      <c r="VF22" s="203"/>
      <c r="VG22" s="203"/>
      <c r="VH22" s="203"/>
      <c r="VI22" s="203"/>
      <c r="VJ22" s="203"/>
      <c r="VK22" s="203"/>
      <c r="VL22" s="203"/>
      <c r="VM22" s="203"/>
      <c r="VN22" s="203"/>
      <c r="VO22" s="203"/>
      <c r="VP22" s="203"/>
      <c r="VQ22" s="203"/>
      <c r="VR22" s="203"/>
      <c r="VS22" s="203"/>
      <c r="VT22" s="203"/>
      <c r="VU22" s="203"/>
      <c r="VV22" s="203"/>
      <c r="VW22" s="203"/>
      <c r="VX22" s="203"/>
      <c r="VY22" s="203"/>
      <c r="VZ22" s="203"/>
      <c r="WA22" s="203"/>
      <c r="WB22" s="203"/>
      <c r="WC22" s="203"/>
      <c r="WD22" s="203"/>
      <c r="WE22" s="203"/>
      <c r="WF22" s="203"/>
      <c r="WG22" s="203"/>
      <c r="WH22" s="203"/>
      <c r="WI22" s="203"/>
      <c r="WJ22" s="203"/>
      <c r="WK22" s="203"/>
      <c r="WL22" s="203"/>
      <c r="WM22" s="203"/>
      <c r="WN22" s="203"/>
      <c r="WO22" s="203"/>
      <c r="WP22" s="203"/>
      <c r="WQ22" s="203"/>
      <c r="WR22" s="203"/>
      <c r="WS22" s="203"/>
      <c r="WT22" s="203"/>
      <c r="WU22" s="203"/>
      <c r="WV22" s="203"/>
      <c r="WW22" s="203"/>
      <c r="WX22" s="203"/>
      <c r="WY22" s="203"/>
      <c r="WZ22" s="203"/>
      <c r="XA22" s="203"/>
      <c r="XB22" s="203"/>
      <c r="XC22" s="203"/>
      <c r="XD22" s="203"/>
      <c r="XE22" s="203"/>
      <c r="XF22" s="203"/>
      <c r="XG22" s="203"/>
      <c r="XH22" s="203"/>
      <c r="XI22" s="203"/>
      <c r="XJ22" s="203"/>
      <c r="XK22" s="203"/>
      <c r="XL22" s="203"/>
      <c r="XM22" s="203"/>
      <c r="XN22" s="203"/>
      <c r="XO22" s="203"/>
      <c r="XP22" s="203"/>
      <c r="XQ22" s="203"/>
      <c r="XR22" s="203"/>
      <c r="XS22" s="203"/>
      <c r="XT22" s="203"/>
      <c r="XU22" s="203"/>
      <c r="XV22" s="203"/>
      <c r="XW22" s="203"/>
      <c r="XX22" s="203"/>
      <c r="XY22" s="203"/>
      <c r="XZ22" s="203"/>
      <c r="YA22" s="203"/>
      <c r="YB22" s="203"/>
      <c r="YC22" s="203"/>
      <c r="YD22" s="203"/>
      <c r="YE22" s="203"/>
      <c r="YF22" s="203"/>
      <c r="YG22" s="203"/>
      <c r="YH22" s="203"/>
      <c r="YI22" s="203"/>
      <c r="YJ22" s="203"/>
      <c r="YK22" s="203"/>
      <c r="YL22" s="203"/>
      <c r="YM22" s="203"/>
      <c r="YN22" s="203"/>
      <c r="YO22" s="203"/>
      <c r="YP22" s="203"/>
      <c r="YQ22" s="203"/>
      <c r="YR22" s="203"/>
      <c r="YS22" s="203"/>
      <c r="YT22" s="203"/>
      <c r="YU22" s="203"/>
      <c r="YV22" s="203"/>
      <c r="YW22" s="203"/>
      <c r="YX22" s="203"/>
      <c r="YY22" s="203"/>
      <c r="YZ22" s="203"/>
      <c r="ZA22" s="203"/>
      <c r="ZB22" s="203"/>
      <c r="ZC22" s="203"/>
      <c r="ZD22" s="203"/>
      <c r="ZE22" s="203"/>
      <c r="ZF22" s="203"/>
      <c r="ZG22" s="203"/>
      <c r="ZH22" s="203"/>
      <c r="ZI22" s="203"/>
      <c r="ZJ22" s="203"/>
      <c r="ZK22" s="203"/>
      <c r="ZL22" s="203"/>
      <c r="ZM22" s="203"/>
      <c r="ZN22" s="203"/>
      <c r="ZO22" s="203"/>
      <c r="ZP22" s="203"/>
      <c r="ZQ22" s="203"/>
      <c r="ZR22" s="203"/>
      <c r="ZS22" s="203"/>
      <c r="ZT22" s="203"/>
      <c r="ZU22" s="203"/>
      <c r="ZV22" s="203"/>
      <c r="ZW22" s="203"/>
      <c r="ZX22" s="203"/>
      <c r="ZY22" s="203"/>
      <c r="ZZ22" s="203"/>
      <c r="AAA22" s="203"/>
      <c r="AAB22" s="203"/>
      <c r="AAC22" s="203"/>
      <c r="AAD22" s="203"/>
      <c r="AAE22" s="203"/>
      <c r="AAF22" s="203"/>
      <c r="AAG22" s="203"/>
      <c r="AAH22" s="203"/>
      <c r="AAI22" s="203"/>
      <c r="AAJ22" s="203"/>
      <c r="AAK22" s="203"/>
      <c r="AAL22" s="203"/>
      <c r="AAM22" s="203"/>
      <c r="AAN22" s="203"/>
      <c r="AAO22" s="203"/>
      <c r="AAP22" s="203"/>
      <c r="AAQ22" s="203"/>
      <c r="AAR22" s="203"/>
      <c r="AAS22" s="203"/>
      <c r="AAT22" s="203"/>
      <c r="AAU22" s="203"/>
      <c r="AAV22" s="203"/>
      <c r="AAW22" s="203"/>
      <c r="AAX22" s="203"/>
      <c r="AAY22" s="203"/>
      <c r="AAZ22" s="203"/>
      <c r="ABA22" s="203"/>
      <c r="ABB22" s="203"/>
      <c r="ABC22" s="203"/>
      <c r="ABD22" s="203"/>
      <c r="ABE22" s="203"/>
      <c r="ABF22" s="203"/>
      <c r="ABG22" s="203"/>
      <c r="ABH22" s="203"/>
      <c r="ABI22" s="203"/>
      <c r="ABJ22" s="203"/>
      <c r="ABK22" s="203"/>
      <c r="ABL22" s="203"/>
      <c r="ABM22" s="203"/>
      <c r="ABN22" s="203"/>
      <c r="ABO22" s="203"/>
      <c r="ABP22" s="203"/>
      <c r="ABQ22" s="203"/>
      <c r="ABR22" s="203"/>
      <c r="ABS22" s="203"/>
      <c r="ABT22" s="203"/>
      <c r="ABU22" s="203"/>
      <c r="ABV22" s="203"/>
      <c r="ABW22" s="203"/>
      <c r="ABX22" s="203"/>
      <c r="ABY22" s="203"/>
      <c r="ABZ22" s="203"/>
      <c r="ACA22" s="203"/>
      <c r="ACB22" s="203"/>
      <c r="ACC22" s="203"/>
      <c r="ACD22" s="203"/>
      <c r="ACE22" s="203"/>
      <c r="ACF22" s="203"/>
      <c r="ACG22" s="203"/>
      <c r="ACH22" s="203"/>
      <c r="ACI22" s="203"/>
      <c r="ACJ22" s="203"/>
      <c r="ACK22" s="203"/>
      <c r="ACL22" s="203"/>
      <c r="ACM22" s="203"/>
      <c r="ACN22" s="203"/>
      <c r="ACO22" s="203"/>
      <c r="ACP22" s="203"/>
      <c r="ACQ22" s="203"/>
      <c r="ACR22" s="203"/>
      <c r="ACS22" s="203"/>
      <c r="ACT22" s="203"/>
      <c r="ACU22" s="203"/>
      <c r="ACV22" s="203"/>
      <c r="ACW22" s="203"/>
      <c r="ACX22" s="203"/>
      <c r="ACY22" s="203"/>
      <c r="ACZ22" s="203"/>
      <c r="ADA22" s="203"/>
      <c r="ADB22" s="203"/>
      <c r="ADC22" s="203"/>
      <c r="ADD22" s="203"/>
      <c r="ADE22" s="203"/>
      <c r="ADF22" s="203"/>
      <c r="ADG22" s="203"/>
      <c r="ADH22" s="203"/>
      <c r="ADI22" s="203"/>
      <c r="ADJ22" s="203"/>
      <c r="ADK22" s="203"/>
      <c r="ADL22" s="203"/>
      <c r="ADM22" s="203"/>
      <c r="ADN22" s="203"/>
      <c r="ADO22" s="203"/>
      <c r="ADP22" s="203"/>
      <c r="ADQ22" s="203"/>
      <c r="ADR22" s="203"/>
      <c r="ADS22" s="203"/>
      <c r="ADT22" s="203"/>
      <c r="ADU22" s="203"/>
      <c r="ADV22" s="203"/>
      <c r="ADW22" s="203"/>
      <c r="ADX22" s="203"/>
      <c r="ADY22" s="203"/>
      <c r="ADZ22" s="203"/>
      <c r="AEA22" s="203"/>
      <c r="AEB22" s="203"/>
      <c r="AEC22" s="203"/>
      <c r="AED22" s="203"/>
      <c r="AEE22" s="203"/>
      <c r="AEF22" s="203"/>
      <c r="AEG22" s="203"/>
      <c r="AEH22" s="203"/>
      <c r="AEI22" s="203"/>
      <c r="AEJ22" s="203"/>
      <c r="AEK22" s="203"/>
      <c r="AEL22" s="203"/>
      <c r="AEM22" s="203"/>
      <c r="AEN22" s="203"/>
      <c r="AEO22" s="203"/>
      <c r="AEP22" s="203"/>
      <c r="AEQ22" s="203"/>
      <c r="AER22" s="203"/>
      <c r="AES22" s="203"/>
      <c r="AET22" s="203"/>
      <c r="AEU22" s="203"/>
      <c r="AEV22" s="203"/>
      <c r="AEW22" s="203"/>
      <c r="AEX22" s="203"/>
      <c r="AEY22" s="203"/>
      <c r="AEZ22" s="203"/>
      <c r="AFA22" s="203"/>
      <c r="AFB22" s="203"/>
      <c r="AFC22" s="203"/>
      <c r="AFD22" s="203"/>
      <c r="AFE22" s="203"/>
      <c r="AFF22" s="203"/>
      <c r="AFG22" s="203"/>
      <c r="AFH22" s="203"/>
      <c r="AFI22" s="203"/>
      <c r="AFJ22" s="203"/>
      <c r="AFK22" s="203"/>
      <c r="AFL22" s="203"/>
      <c r="AFM22" s="203"/>
      <c r="AFN22" s="203"/>
      <c r="AFO22" s="203"/>
      <c r="AFP22" s="203"/>
      <c r="AFQ22" s="203"/>
      <c r="AFR22" s="203"/>
      <c r="AFS22" s="203"/>
      <c r="AFT22" s="203"/>
      <c r="AFU22" s="203"/>
      <c r="AFV22" s="203"/>
      <c r="AFW22" s="203"/>
      <c r="AFX22" s="203"/>
      <c r="AFY22" s="203"/>
      <c r="AFZ22" s="203"/>
      <c r="AGA22" s="203"/>
      <c r="AGB22" s="203"/>
      <c r="AGC22" s="203"/>
      <c r="AGD22" s="203"/>
      <c r="AGE22" s="203"/>
      <c r="AGF22" s="203"/>
      <c r="AGG22" s="203"/>
      <c r="AGH22" s="203"/>
      <c r="AGI22" s="203"/>
      <c r="AGJ22" s="203"/>
      <c r="AGK22" s="203"/>
      <c r="AGL22" s="203"/>
      <c r="AGM22" s="203"/>
      <c r="AGN22" s="203"/>
      <c r="AGO22" s="203"/>
      <c r="AGP22" s="203"/>
      <c r="AGQ22" s="203"/>
      <c r="AGR22" s="203"/>
      <c r="AGS22" s="203"/>
      <c r="AGT22" s="203"/>
      <c r="AGU22" s="203"/>
      <c r="AGV22" s="203"/>
      <c r="AGW22" s="203"/>
      <c r="AGX22" s="203"/>
      <c r="AGY22" s="203"/>
      <c r="AGZ22" s="203"/>
      <c r="AHA22" s="203"/>
      <c r="AHB22" s="203"/>
      <c r="AHC22" s="203"/>
      <c r="AHD22" s="203"/>
      <c r="AHE22" s="203"/>
      <c r="AHF22" s="203"/>
      <c r="AHG22" s="203"/>
      <c r="AHH22" s="203"/>
      <c r="AHI22" s="203"/>
      <c r="AHJ22" s="203"/>
      <c r="AHK22" s="203"/>
      <c r="AHL22" s="203"/>
      <c r="AHM22" s="203"/>
      <c r="AHN22" s="203"/>
      <c r="AHO22" s="203"/>
      <c r="AHP22" s="203"/>
      <c r="AHQ22" s="203"/>
      <c r="AHR22" s="203"/>
      <c r="AHS22" s="203"/>
      <c r="AHT22" s="203"/>
      <c r="AHU22" s="203"/>
      <c r="AHV22" s="203"/>
      <c r="AHW22" s="203"/>
      <c r="AHX22" s="203"/>
      <c r="AHY22" s="203"/>
      <c r="AHZ22" s="203"/>
      <c r="AIA22" s="203"/>
      <c r="AIB22" s="203"/>
      <c r="AIC22" s="203"/>
      <c r="AID22" s="203"/>
      <c r="AIE22" s="203"/>
      <c r="AIF22" s="203"/>
      <c r="AIG22" s="203"/>
      <c r="AIH22" s="203"/>
      <c r="AII22" s="203"/>
      <c r="AIJ22" s="203"/>
      <c r="AIK22" s="203"/>
      <c r="AIL22" s="203"/>
      <c r="AIM22" s="203"/>
      <c r="AIN22" s="203"/>
      <c r="AIO22" s="203"/>
      <c r="AIP22" s="203"/>
      <c r="AIQ22" s="203"/>
      <c r="AIR22" s="203"/>
      <c r="AIS22" s="203"/>
      <c r="AIT22" s="203"/>
      <c r="AIU22" s="203"/>
      <c r="AIV22" s="203"/>
      <c r="AIW22" s="203"/>
      <c r="AIX22" s="203"/>
      <c r="AIY22" s="203"/>
      <c r="AIZ22" s="203"/>
      <c r="AJA22" s="203"/>
      <c r="AJB22" s="203"/>
      <c r="AJC22" s="203"/>
      <c r="AJD22" s="203"/>
      <c r="AJE22" s="203"/>
      <c r="AJF22" s="203"/>
      <c r="AJG22" s="203"/>
      <c r="AJH22" s="203"/>
      <c r="AJI22" s="203"/>
      <c r="AJJ22" s="203"/>
      <c r="AJK22" s="203"/>
      <c r="AJL22" s="203"/>
      <c r="AJM22" s="203"/>
      <c r="AJN22" s="203"/>
      <c r="AJO22" s="203"/>
      <c r="AJP22" s="203"/>
      <c r="AJQ22" s="203"/>
      <c r="AJR22" s="203"/>
      <c r="AJS22" s="203"/>
      <c r="AJT22" s="203"/>
      <c r="AJU22" s="203"/>
      <c r="AJV22" s="203"/>
      <c r="AJW22" s="203"/>
      <c r="AJX22" s="203"/>
      <c r="AJY22" s="203"/>
      <c r="AJZ22" s="203"/>
      <c r="AKA22" s="203"/>
      <c r="AKB22" s="203"/>
      <c r="AKC22" s="203"/>
      <c r="AKD22" s="203"/>
      <c r="AKE22" s="203"/>
      <c r="AKF22" s="203"/>
      <c r="AKG22" s="203"/>
      <c r="AKH22" s="203"/>
      <c r="AKI22" s="203"/>
      <c r="AKJ22" s="203"/>
      <c r="AKK22" s="203"/>
      <c r="AKL22" s="203"/>
      <c r="AKM22" s="203"/>
      <c r="AKN22" s="203"/>
      <c r="AKO22" s="203"/>
      <c r="AKP22" s="203"/>
      <c r="AKQ22" s="203"/>
      <c r="AKR22" s="203"/>
      <c r="AKS22" s="203"/>
      <c r="AKT22" s="203"/>
      <c r="AKU22" s="203"/>
      <c r="AKV22" s="203"/>
      <c r="AKW22" s="203"/>
      <c r="AKX22" s="203"/>
      <c r="AKY22" s="203"/>
      <c r="AKZ22" s="203"/>
      <c r="ALA22" s="203"/>
      <c r="ALB22" s="203"/>
      <c r="ALC22" s="203"/>
      <c r="ALD22" s="203"/>
      <c r="ALE22" s="203"/>
      <c r="ALF22" s="203"/>
      <c r="ALG22" s="203"/>
      <c r="ALH22" s="203"/>
      <c r="ALI22" s="203"/>
      <c r="ALJ22" s="203"/>
      <c r="ALK22" s="203"/>
      <c r="ALL22" s="203"/>
      <c r="ALM22" s="203"/>
      <c r="ALN22" s="203"/>
      <c r="ALO22" s="203"/>
      <c r="ALP22" s="203"/>
      <c r="ALQ22" s="203"/>
      <c r="ALR22" s="203"/>
      <c r="ALS22" s="203"/>
      <c r="ALT22" s="203"/>
      <c r="ALU22" s="203"/>
      <c r="ALV22" s="203"/>
      <c r="ALW22" s="203"/>
      <c r="ALX22" s="203"/>
      <c r="ALY22" s="203"/>
      <c r="ALZ22" s="203"/>
      <c r="AMA22" s="203"/>
      <c r="AMB22" s="203"/>
      <c r="AMC22" s="203"/>
      <c r="AMD22" s="203"/>
      <c r="AME22" s="203"/>
      <c r="AMF22" s="203"/>
      <c r="AMG22" s="203"/>
      <c r="AMH22" s="203"/>
      <c r="AMI22" s="203"/>
      <c r="AMJ22" s="203"/>
      <c r="AMK22" s="203"/>
      <c r="AML22" s="203"/>
      <c r="AMM22" s="203"/>
      <c r="AMN22" s="203"/>
      <c r="AMO22" s="203"/>
      <c r="AMP22" s="203"/>
      <c r="AMQ22" s="203"/>
      <c r="AMR22" s="203"/>
      <c r="AMS22" s="203"/>
      <c r="AMT22" s="203"/>
      <c r="AMU22" s="203"/>
      <c r="AMV22" s="203"/>
      <c r="AMW22" s="203"/>
      <c r="AMX22" s="203"/>
      <c r="AMY22" s="203"/>
      <c r="AMZ22" s="203"/>
      <c r="ANA22" s="203"/>
      <c r="ANB22" s="203"/>
      <c r="ANC22" s="203"/>
      <c r="AND22" s="203"/>
      <c r="ANE22" s="203"/>
      <c r="ANF22" s="203"/>
      <c r="ANG22" s="203"/>
      <c r="ANH22" s="203"/>
      <c r="ANI22" s="203"/>
      <c r="ANJ22" s="203"/>
      <c r="ANK22" s="203"/>
      <c r="ANL22" s="203"/>
      <c r="ANM22" s="203"/>
      <c r="ANN22" s="203"/>
      <c r="ANO22" s="203"/>
      <c r="ANP22" s="203"/>
      <c r="ANQ22" s="203"/>
      <c r="ANR22" s="203"/>
      <c r="ANS22" s="203"/>
      <c r="ANT22" s="203"/>
      <c r="ANU22" s="203"/>
      <c r="ANV22" s="203"/>
      <c r="ANW22" s="203"/>
      <c r="ANX22" s="203"/>
      <c r="ANY22" s="203"/>
      <c r="ANZ22" s="203"/>
      <c r="AOA22" s="203"/>
      <c r="AOB22" s="203"/>
      <c r="AOC22" s="203"/>
      <c r="AOD22" s="203"/>
      <c r="AOE22" s="203"/>
      <c r="AOF22" s="203"/>
      <c r="AOG22" s="203"/>
      <c r="AOH22" s="203"/>
      <c r="AOI22" s="203"/>
      <c r="AOJ22" s="203"/>
      <c r="AOK22" s="203"/>
      <c r="AOL22" s="203"/>
      <c r="AOM22" s="203"/>
      <c r="AON22" s="203"/>
      <c r="AOO22" s="203"/>
      <c r="AOP22" s="203"/>
      <c r="AOQ22" s="203"/>
      <c r="AOR22" s="203"/>
      <c r="AOS22" s="203"/>
      <c r="AOT22" s="203"/>
      <c r="AOU22" s="203"/>
      <c r="AOV22" s="203"/>
      <c r="AOW22" s="203"/>
      <c r="AOX22" s="203"/>
      <c r="AOY22" s="203"/>
      <c r="AOZ22" s="203"/>
      <c r="APA22" s="203"/>
      <c r="APB22" s="203"/>
      <c r="APC22" s="203"/>
      <c r="APD22" s="203"/>
      <c r="APE22" s="203"/>
      <c r="APF22" s="203"/>
      <c r="APG22" s="203"/>
      <c r="APH22" s="203"/>
      <c r="API22" s="203"/>
      <c r="APJ22" s="203"/>
      <c r="APK22" s="203"/>
      <c r="APL22" s="203"/>
      <c r="APM22" s="203"/>
      <c r="APN22" s="203"/>
      <c r="APO22" s="203"/>
      <c r="APP22" s="203"/>
      <c r="APQ22" s="203"/>
      <c r="APR22" s="203"/>
      <c r="APS22" s="203"/>
      <c r="APT22" s="203"/>
      <c r="APU22" s="203"/>
      <c r="APV22" s="203"/>
      <c r="APW22" s="203"/>
      <c r="APX22" s="203"/>
      <c r="APY22" s="203"/>
      <c r="APZ22" s="203"/>
      <c r="AQA22" s="203"/>
      <c r="AQB22" s="203"/>
      <c r="AQC22" s="203"/>
      <c r="AQD22" s="203"/>
      <c r="AQE22" s="203"/>
      <c r="AQF22" s="203"/>
      <c r="AQG22" s="203"/>
      <c r="AQH22" s="203"/>
      <c r="AQI22" s="203"/>
      <c r="AQJ22" s="203"/>
      <c r="AQK22" s="203"/>
      <c r="AQL22" s="203"/>
      <c r="AQM22" s="203"/>
      <c r="AQN22" s="203"/>
      <c r="AQO22" s="203"/>
      <c r="AQP22" s="203"/>
      <c r="AQQ22" s="203"/>
      <c r="AQR22" s="203"/>
      <c r="AQS22" s="203"/>
      <c r="AQT22" s="203"/>
      <c r="AQU22" s="203"/>
      <c r="AQV22" s="203"/>
      <c r="AQW22" s="203"/>
      <c r="AQX22" s="203"/>
      <c r="AQY22" s="203"/>
      <c r="AQZ22" s="203"/>
      <c r="ARA22" s="203"/>
      <c r="ARB22" s="203"/>
      <c r="ARC22" s="203"/>
      <c r="ARD22" s="203"/>
      <c r="ARE22" s="203"/>
      <c r="ARF22" s="203"/>
      <c r="ARG22" s="203"/>
      <c r="ARH22" s="203"/>
      <c r="ARI22" s="203"/>
      <c r="ARJ22" s="203"/>
      <c r="ARK22" s="203"/>
      <c r="ARL22" s="203"/>
      <c r="ARM22" s="203"/>
      <c r="ARN22" s="203"/>
      <c r="ARO22" s="203"/>
      <c r="ARP22" s="203"/>
      <c r="ARQ22" s="203"/>
      <c r="ARR22" s="203"/>
      <c r="ARS22" s="203"/>
      <c r="ART22" s="203"/>
      <c r="ARU22" s="203"/>
      <c r="ARV22" s="203"/>
      <c r="ARW22" s="203"/>
      <c r="ARX22" s="203"/>
      <c r="ARY22" s="203"/>
      <c r="ARZ22" s="203"/>
      <c r="ASA22" s="203"/>
      <c r="ASB22" s="203"/>
      <c r="ASC22" s="203"/>
      <c r="ASD22" s="203"/>
      <c r="ASE22" s="203"/>
      <c r="ASF22" s="203"/>
      <c r="ASG22" s="203"/>
      <c r="ASH22" s="203"/>
      <c r="ASI22" s="203"/>
      <c r="ASJ22" s="203"/>
      <c r="ASK22" s="203"/>
      <c r="ASL22" s="203"/>
      <c r="ASM22" s="203"/>
      <c r="ASN22" s="203"/>
      <c r="ASO22" s="203"/>
      <c r="ASP22" s="203"/>
      <c r="ASQ22" s="203"/>
      <c r="ASR22" s="203"/>
      <c r="ASS22" s="203"/>
      <c r="AST22" s="203"/>
      <c r="ASU22" s="203"/>
      <c r="ASV22" s="203"/>
      <c r="ASW22" s="203"/>
      <c r="ASX22" s="203"/>
      <c r="ASY22" s="203"/>
      <c r="ASZ22" s="203"/>
      <c r="ATA22" s="203"/>
      <c r="ATB22" s="203"/>
      <c r="ATC22" s="203"/>
      <c r="ATD22" s="203"/>
      <c r="ATE22" s="203"/>
      <c r="ATF22" s="203"/>
      <c r="ATG22" s="203"/>
      <c r="ATH22" s="203"/>
      <c r="ATI22" s="203"/>
      <c r="ATJ22" s="203"/>
      <c r="ATK22" s="203"/>
      <c r="ATL22" s="203"/>
      <c r="ATM22" s="203"/>
      <c r="ATN22" s="203"/>
      <c r="ATO22" s="203"/>
      <c r="ATP22" s="203"/>
      <c r="ATQ22" s="203"/>
      <c r="ATR22" s="203"/>
      <c r="ATS22" s="203"/>
      <c r="ATT22" s="203"/>
      <c r="ATU22" s="203"/>
      <c r="ATV22" s="203"/>
      <c r="ATW22" s="203"/>
      <c r="ATX22" s="203"/>
      <c r="ATY22" s="203"/>
      <c r="ATZ22" s="203"/>
      <c r="AUA22" s="203"/>
      <c r="AUB22" s="203"/>
      <c r="AUC22" s="203"/>
      <c r="AUD22" s="203"/>
      <c r="AUE22" s="203"/>
      <c r="AUF22" s="203"/>
      <c r="AUG22" s="203"/>
      <c r="AUH22" s="203"/>
      <c r="AUI22" s="203"/>
      <c r="AUJ22" s="203"/>
      <c r="AUK22" s="203"/>
      <c r="AUL22" s="203"/>
      <c r="AUM22" s="203"/>
      <c r="AUN22" s="203"/>
      <c r="AUO22" s="203"/>
      <c r="AUP22" s="203"/>
      <c r="AUQ22" s="203"/>
      <c r="AUR22" s="203"/>
      <c r="AUS22" s="203"/>
      <c r="AUT22" s="203"/>
      <c r="AUU22" s="203"/>
      <c r="AUV22" s="203"/>
      <c r="AUW22" s="203"/>
      <c r="AUX22" s="203"/>
      <c r="AUY22" s="203"/>
      <c r="AUZ22" s="203"/>
      <c r="AVA22" s="203"/>
      <c r="AVB22" s="203"/>
      <c r="AVC22" s="203"/>
      <c r="AVD22" s="203"/>
      <c r="AVE22" s="203"/>
      <c r="AVF22" s="203"/>
      <c r="AVG22" s="203"/>
      <c r="AVH22" s="203"/>
      <c r="AVI22" s="203"/>
      <c r="AVJ22" s="203"/>
      <c r="AVK22" s="203"/>
      <c r="AVL22" s="203"/>
      <c r="AVM22" s="203"/>
      <c r="AVN22" s="203"/>
      <c r="AVO22" s="203"/>
      <c r="AVP22" s="203"/>
      <c r="AVQ22" s="203"/>
      <c r="AVR22" s="203"/>
      <c r="AVS22" s="203"/>
      <c r="AVT22" s="203"/>
      <c r="AVU22" s="203"/>
      <c r="AVV22" s="203"/>
      <c r="AVW22" s="203"/>
      <c r="AVX22" s="203"/>
      <c r="AVY22" s="203"/>
      <c r="AVZ22" s="203"/>
      <c r="AWA22" s="203"/>
      <c r="AWB22" s="203"/>
      <c r="AWC22" s="203"/>
      <c r="AWD22" s="203"/>
      <c r="AWE22" s="203"/>
      <c r="AWF22" s="203"/>
      <c r="AWG22" s="203"/>
      <c r="AWH22" s="203"/>
      <c r="AWI22" s="203"/>
      <c r="AWJ22" s="203"/>
      <c r="AWK22" s="203"/>
      <c r="AWL22" s="203"/>
      <c r="AWM22" s="203"/>
      <c r="AWN22" s="203"/>
      <c r="AWO22" s="203"/>
      <c r="AWP22" s="203"/>
      <c r="AWQ22" s="203"/>
      <c r="AWR22" s="203"/>
      <c r="AWS22" s="203"/>
      <c r="AWT22" s="203"/>
      <c r="AWU22" s="203"/>
      <c r="AWV22" s="203"/>
      <c r="AWW22" s="203"/>
      <c r="AWX22" s="203"/>
      <c r="AWY22" s="203"/>
      <c r="AWZ22" s="203"/>
      <c r="AXA22" s="203"/>
      <c r="AXB22" s="203"/>
      <c r="AXC22" s="203"/>
      <c r="AXD22" s="203"/>
      <c r="AXE22" s="203"/>
      <c r="AXF22" s="203"/>
      <c r="AXG22" s="203"/>
      <c r="AXH22" s="203"/>
      <c r="AXI22" s="203"/>
      <c r="AXJ22" s="203"/>
      <c r="AXK22" s="203"/>
      <c r="AXL22" s="203"/>
      <c r="AXM22" s="203"/>
      <c r="AXN22" s="203"/>
      <c r="AXO22" s="203"/>
      <c r="AXP22" s="203"/>
      <c r="AXQ22" s="203"/>
      <c r="AXR22" s="203"/>
      <c r="AXS22" s="203"/>
      <c r="AXT22" s="203"/>
      <c r="AXU22" s="203"/>
      <c r="AXV22" s="203"/>
      <c r="AXW22" s="203"/>
      <c r="AXX22" s="203"/>
      <c r="AXY22" s="203"/>
      <c r="AXZ22" s="203"/>
      <c r="AYA22" s="203"/>
      <c r="AYB22" s="203"/>
      <c r="AYC22" s="203"/>
      <c r="AYD22" s="203"/>
      <c r="AYE22" s="203"/>
      <c r="AYF22" s="203"/>
      <c r="AYG22" s="203"/>
      <c r="AYH22" s="203"/>
      <c r="AYI22" s="203"/>
      <c r="AYJ22" s="203"/>
    </row>
    <row r="23" spans="1:1336" s="193" customFormat="1" ht="15">
      <c r="A23" s="217"/>
      <c r="C23" s="186"/>
      <c r="D23" s="187"/>
      <c r="E23" s="188"/>
      <c r="F23" s="188"/>
      <c r="G23" s="189"/>
      <c r="H23" s="189"/>
      <c r="I23" s="189"/>
      <c r="J23" s="189"/>
      <c r="K23" s="190"/>
      <c r="L23" s="190"/>
      <c r="M23" s="190"/>
      <c r="N23" s="189"/>
      <c r="O23" s="189"/>
      <c r="P23" s="189"/>
      <c r="Q23" s="189"/>
      <c r="R23" s="189"/>
      <c r="S23" s="189"/>
      <c r="T23" s="189"/>
      <c r="U23" s="189"/>
      <c r="V23" s="189"/>
      <c r="W23" s="189"/>
      <c r="X23" s="189"/>
      <c r="Y23" s="189"/>
      <c r="Z23" s="189"/>
      <c r="AA23" s="189"/>
      <c r="AB23" s="191"/>
      <c r="AC23" s="191"/>
      <c r="AD23" s="192"/>
      <c r="AE23" s="192"/>
      <c r="AF23" s="192"/>
      <c r="AG23" s="192"/>
      <c r="AH23" s="192"/>
      <c r="AI23" s="192"/>
      <c r="AJ23" s="192"/>
      <c r="AK23" s="192"/>
      <c r="AL23" s="217"/>
      <c r="AN23" s="209"/>
      <c r="AO23" s="209"/>
      <c r="AP23" s="209"/>
      <c r="AQ23" s="209"/>
      <c r="AR23" s="209"/>
      <c r="AS23" s="209"/>
      <c r="AT23" s="209"/>
      <c r="AU23" s="209"/>
      <c r="AV23" s="209"/>
      <c r="AW23" s="210"/>
      <c r="AX23" s="210"/>
      <c r="AY23" s="210"/>
      <c r="AZ23" s="210"/>
      <c r="BA23" s="210"/>
      <c r="BB23" s="210"/>
      <c r="BC23" s="210"/>
      <c r="BD23" s="210"/>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c r="DT23" s="209"/>
      <c r="DU23" s="209"/>
      <c r="DV23" s="209"/>
      <c r="DW23" s="209"/>
      <c r="DX23" s="209"/>
      <c r="DY23" s="209"/>
      <c r="DZ23" s="209"/>
      <c r="EA23" s="209"/>
      <c r="EB23" s="209"/>
      <c r="EC23" s="209"/>
      <c r="ED23" s="209"/>
      <c r="EE23" s="209"/>
      <c r="EF23" s="209"/>
      <c r="EG23" s="209"/>
      <c r="EH23" s="209"/>
      <c r="EI23" s="209"/>
      <c r="EJ23" s="209"/>
      <c r="EK23" s="209"/>
      <c r="EL23" s="209"/>
      <c r="EM23" s="209"/>
      <c r="EN23" s="209"/>
      <c r="EO23" s="209"/>
      <c r="EP23" s="209"/>
      <c r="EQ23" s="209"/>
      <c r="ER23" s="209"/>
      <c r="ES23" s="209"/>
      <c r="ET23" s="209"/>
      <c r="EU23" s="209"/>
      <c r="EV23" s="209"/>
      <c r="EW23" s="209"/>
      <c r="EX23" s="209"/>
      <c r="EY23" s="209"/>
      <c r="EZ23" s="209"/>
      <c r="FA23" s="209"/>
      <c r="FB23" s="209"/>
      <c r="FC23" s="209"/>
      <c r="FD23" s="209"/>
      <c r="FE23" s="209"/>
      <c r="FF23" s="209"/>
      <c r="FG23" s="209"/>
      <c r="FH23" s="209"/>
      <c r="FI23" s="209"/>
      <c r="FJ23" s="209"/>
      <c r="FK23" s="209"/>
      <c r="FL23" s="209"/>
      <c r="FM23" s="209"/>
      <c r="FN23" s="209"/>
      <c r="FO23" s="209"/>
      <c r="FP23" s="209"/>
      <c r="FQ23" s="209"/>
      <c r="FR23" s="209"/>
      <c r="FS23" s="209"/>
      <c r="FT23" s="209"/>
      <c r="FU23" s="209"/>
      <c r="FV23" s="209"/>
      <c r="FW23" s="209"/>
      <c r="FX23" s="209"/>
      <c r="FY23" s="209"/>
      <c r="FZ23" s="209"/>
      <c r="GA23" s="209"/>
      <c r="GB23" s="209"/>
      <c r="GC23" s="209"/>
      <c r="GD23" s="209"/>
      <c r="GE23" s="209"/>
      <c r="GF23" s="209"/>
      <c r="GG23" s="209"/>
      <c r="GH23" s="209"/>
      <c r="GI23" s="209"/>
      <c r="GJ23" s="209"/>
      <c r="GK23" s="209"/>
      <c r="GL23" s="209"/>
      <c r="GM23" s="209"/>
      <c r="GN23" s="209"/>
      <c r="GO23" s="209"/>
      <c r="GP23" s="209"/>
      <c r="GQ23" s="209"/>
      <c r="GR23" s="209"/>
      <c r="GS23" s="209"/>
      <c r="GT23" s="209"/>
      <c r="GU23" s="209"/>
      <c r="GV23" s="209"/>
      <c r="GW23" s="209"/>
      <c r="GX23" s="209"/>
      <c r="GY23" s="209"/>
      <c r="GZ23" s="209"/>
      <c r="HA23" s="209"/>
      <c r="HB23" s="209"/>
      <c r="HC23" s="209"/>
      <c r="HD23" s="209"/>
      <c r="HE23" s="209"/>
      <c r="HF23" s="209"/>
      <c r="HG23" s="209"/>
      <c r="HH23" s="209"/>
      <c r="HI23" s="209"/>
      <c r="HJ23" s="209"/>
      <c r="HK23" s="209"/>
      <c r="HL23" s="209"/>
      <c r="HM23" s="209"/>
      <c r="HN23" s="209"/>
      <c r="HO23" s="209"/>
      <c r="HP23" s="209"/>
      <c r="HQ23" s="209"/>
      <c r="HR23" s="209"/>
      <c r="HS23" s="209"/>
      <c r="HT23" s="209"/>
      <c r="HU23" s="209"/>
      <c r="HV23" s="209"/>
      <c r="HW23" s="209"/>
      <c r="HX23" s="209"/>
      <c r="HY23" s="209"/>
      <c r="HZ23" s="209"/>
      <c r="IA23" s="209"/>
      <c r="IB23" s="209"/>
      <c r="IC23" s="209"/>
      <c r="ID23" s="209"/>
      <c r="IE23" s="209"/>
      <c r="IF23" s="209"/>
      <c r="IG23" s="209"/>
      <c r="IH23" s="209"/>
      <c r="II23" s="209"/>
      <c r="IJ23" s="209"/>
      <c r="IK23" s="209"/>
      <c r="IL23" s="209"/>
      <c r="IM23" s="209"/>
      <c r="IN23" s="209"/>
      <c r="IO23" s="209"/>
      <c r="IP23" s="209"/>
      <c r="IQ23" s="209"/>
      <c r="IR23" s="209"/>
      <c r="IS23" s="209"/>
      <c r="IT23" s="209"/>
      <c r="IU23" s="209"/>
      <c r="IV23" s="209"/>
      <c r="IW23" s="209"/>
      <c r="IX23" s="209"/>
      <c r="IY23" s="209"/>
      <c r="IZ23" s="209"/>
      <c r="JA23" s="209"/>
      <c r="JB23" s="209"/>
      <c r="JC23" s="209"/>
      <c r="JD23" s="209"/>
      <c r="JE23" s="209"/>
      <c r="JF23" s="209"/>
      <c r="JG23" s="209"/>
      <c r="JH23" s="209"/>
      <c r="JI23" s="209"/>
      <c r="JJ23" s="209"/>
      <c r="JK23" s="209"/>
      <c r="JL23" s="209"/>
      <c r="JM23" s="209"/>
      <c r="JN23" s="209"/>
      <c r="JO23" s="209"/>
      <c r="JP23" s="209"/>
      <c r="JQ23" s="209"/>
      <c r="JR23" s="209"/>
      <c r="JS23" s="209"/>
      <c r="JT23" s="209"/>
      <c r="JU23" s="209"/>
      <c r="JV23" s="209"/>
      <c r="JW23" s="209"/>
      <c r="JX23" s="209"/>
      <c r="JY23" s="209"/>
      <c r="JZ23" s="209"/>
      <c r="KA23" s="209"/>
      <c r="KB23" s="209"/>
      <c r="KC23" s="209"/>
      <c r="KD23" s="209"/>
      <c r="KE23" s="209"/>
      <c r="KF23" s="209"/>
      <c r="KG23" s="209"/>
      <c r="KH23" s="209"/>
      <c r="KI23" s="209"/>
      <c r="KJ23" s="209"/>
      <c r="KK23" s="209"/>
      <c r="KL23" s="209"/>
      <c r="KM23" s="209"/>
      <c r="KN23" s="209"/>
      <c r="KO23" s="209"/>
      <c r="KP23" s="209"/>
      <c r="KQ23" s="209"/>
      <c r="KR23" s="209"/>
      <c r="KS23" s="209"/>
      <c r="KT23" s="209"/>
      <c r="KU23" s="209"/>
      <c r="KV23" s="209"/>
      <c r="KW23" s="209"/>
      <c r="KX23" s="209"/>
      <c r="KY23" s="209"/>
      <c r="KZ23" s="209"/>
      <c r="LA23" s="209"/>
      <c r="LB23" s="209"/>
      <c r="LC23" s="209"/>
      <c r="LD23" s="209"/>
      <c r="LE23" s="209"/>
      <c r="LF23" s="209"/>
      <c r="LG23" s="209"/>
      <c r="LH23" s="209"/>
      <c r="LI23" s="209"/>
      <c r="LJ23" s="209"/>
      <c r="LK23" s="209"/>
      <c r="LL23" s="209"/>
      <c r="LM23" s="209"/>
      <c r="LN23" s="209"/>
      <c r="LO23" s="209"/>
      <c r="LP23" s="209"/>
      <c r="LQ23" s="209"/>
      <c r="LR23" s="209"/>
      <c r="LS23" s="209"/>
      <c r="LT23" s="209"/>
      <c r="LU23" s="209"/>
      <c r="LV23" s="209"/>
      <c r="LW23" s="209"/>
      <c r="LX23" s="209"/>
      <c r="LY23" s="209"/>
      <c r="LZ23" s="209"/>
      <c r="MA23" s="209"/>
      <c r="MB23" s="209"/>
      <c r="MC23" s="209"/>
      <c r="MD23" s="209"/>
      <c r="ME23" s="209"/>
      <c r="MF23" s="209"/>
      <c r="MG23" s="209"/>
      <c r="MH23" s="209"/>
      <c r="MI23" s="209"/>
      <c r="MJ23" s="209"/>
      <c r="MK23" s="209"/>
      <c r="ML23" s="209"/>
      <c r="MM23" s="209"/>
      <c r="MN23" s="209"/>
      <c r="MO23" s="209"/>
      <c r="MP23" s="209"/>
      <c r="MQ23" s="209"/>
      <c r="MR23" s="209"/>
      <c r="MS23" s="209"/>
      <c r="MT23" s="209"/>
      <c r="MU23" s="209"/>
      <c r="MV23" s="209"/>
      <c r="MW23" s="209"/>
      <c r="MX23" s="209"/>
      <c r="MY23" s="209"/>
      <c r="MZ23" s="209"/>
      <c r="NA23" s="209"/>
      <c r="NB23" s="209"/>
      <c r="NC23" s="209"/>
      <c r="ND23" s="209"/>
      <c r="NE23" s="209"/>
      <c r="NF23" s="209"/>
      <c r="NG23" s="209"/>
      <c r="NH23" s="209"/>
      <c r="NI23" s="209"/>
      <c r="NJ23" s="209"/>
      <c r="NK23" s="209"/>
      <c r="NL23" s="209"/>
      <c r="NM23" s="209"/>
      <c r="NN23" s="209"/>
      <c r="NO23" s="209"/>
      <c r="NP23" s="209"/>
      <c r="NQ23" s="209"/>
      <c r="NR23" s="209"/>
      <c r="NS23" s="209"/>
      <c r="NT23" s="209"/>
      <c r="NU23" s="209"/>
      <c r="NV23" s="209"/>
      <c r="NW23" s="209"/>
      <c r="NX23" s="209"/>
      <c r="NY23" s="209"/>
      <c r="NZ23" s="209"/>
      <c r="OA23" s="209"/>
      <c r="OB23" s="209"/>
      <c r="OC23" s="209"/>
      <c r="OD23" s="209"/>
      <c r="OE23" s="209"/>
      <c r="OF23" s="209"/>
      <c r="OG23" s="209"/>
      <c r="OH23" s="209"/>
      <c r="OI23" s="209"/>
      <c r="OJ23" s="209"/>
      <c r="OK23" s="209"/>
      <c r="OL23" s="209"/>
      <c r="OM23" s="209"/>
      <c r="ON23" s="209"/>
      <c r="OO23" s="209"/>
      <c r="OP23" s="209"/>
      <c r="OQ23" s="209"/>
      <c r="OR23" s="209"/>
      <c r="OS23" s="209"/>
      <c r="OT23" s="209"/>
      <c r="OU23" s="209"/>
      <c r="OV23" s="209"/>
      <c r="OW23" s="209"/>
      <c r="OX23" s="209"/>
      <c r="OY23" s="209"/>
      <c r="OZ23" s="209"/>
      <c r="PA23" s="209"/>
      <c r="PB23" s="209"/>
      <c r="PC23" s="209"/>
      <c r="PD23" s="209"/>
      <c r="PE23" s="209"/>
      <c r="PF23" s="209"/>
      <c r="PG23" s="209"/>
      <c r="PH23" s="209"/>
      <c r="PI23" s="209"/>
      <c r="PJ23" s="209"/>
      <c r="PK23" s="209"/>
      <c r="PL23" s="209"/>
      <c r="PM23" s="209"/>
      <c r="PN23" s="209"/>
      <c r="PO23" s="209"/>
      <c r="PP23" s="209"/>
      <c r="PQ23" s="209"/>
      <c r="PR23" s="209"/>
      <c r="PS23" s="209"/>
      <c r="PT23" s="209"/>
      <c r="PU23" s="209"/>
      <c r="PV23" s="209"/>
      <c r="PW23" s="209"/>
      <c r="PX23" s="209"/>
      <c r="PY23" s="209"/>
      <c r="PZ23" s="209"/>
      <c r="QA23" s="209"/>
      <c r="QB23" s="209"/>
      <c r="QC23" s="209"/>
      <c r="QD23" s="209"/>
      <c r="QE23" s="209"/>
      <c r="QF23" s="209"/>
      <c r="QG23" s="209"/>
      <c r="QH23" s="209"/>
      <c r="QI23" s="209"/>
      <c r="QJ23" s="209"/>
      <c r="QK23" s="209"/>
      <c r="QL23" s="209"/>
      <c r="QM23" s="209"/>
      <c r="QN23" s="209"/>
      <c r="QO23" s="209"/>
      <c r="QP23" s="209"/>
      <c r="QQ23" s="209"/>
      <c r="QR23" s="209"/>
      <c r="QS23" s="209"/>
      <c r="QT23" s="209"/>
      <c r="QU23" s="209"/>
      <c r="QV23" s="209"/>
      <c r="QW23" s="209"/>
      <c r="QX23" s="209"/>
      <c r="QY23" s="209"/>
      <c r="QZ23" s="209"/>
      <c r="RA23" s="209"/>
      <c r="RB23" s="209"/>
      <c r="RC23" s="209"/>
      <c r="RD23" s="209"/>
      <c r="RE23" s="209"/>
      <c r="RF23" s="209"/>
      <c r="RG23" s="209"/>
      <c r="RH23" s="209"/>
      <c r="RI23" s="209"/>
      <c r="RJ23" s="209"/>
      <c r="RK23" s="209"/>
      <c r="RL23" s="209"/>
      <c r="RM23" s="209"/>
      <c r="RN23" s="209"/>
      <c r="RO23" s="209"/>
      <c r="RP23" s="209"/>
      <c r="RQ23" s="209"/>
      <c r="RR23" s="209"/>
      <c r="RS23" s="209"/>
      <c r="RT23" s="209"/>
      <c r="RU23" s="209"/>
      <c r="RV23" s="209"/>
      <c r="RW23" s="209"/>
      <c r="RX23" s="209"/>
      <c r="RY23" s="209"/>
      <c r="RZ23" s="209"/>
      <c r="SA23" s="209"/>
      <c r="SB23" s="209"/>
      <c r="SC23" s="209"/>
      <c r="SD23" s="209"/>
      <c r="SE23" s="209"/>
      <c r="SF23" s="209"/>
      <c r="SG23" s="209"/>
      <c r="SH23" s="209"/>
      <c r="SI23" s="209"/>
      <c r="SJ23" s="209"/>
      <c r="SK23" s="209"/>
      <c r="SL23" s="209"/>
      <c r="SM23" s="209"/>
      <c r="SN23" s="209"/>
      <c r="SO23" s="209"/>
      <c r="SP23" s="209"/>
      <c r="SQ23" s="209"/>
      <c r="SR23" s="209"/>
      <c r="SS23" s="209"/>
      <c r="ST23" s="209"/>
      <c r="SU23" s="209"/>
      <c r="SV23" s="209"/>
      <c r="SW23" s="209"/>
      <c r="SX23" s="209"/>
      <c r="SY23" s="209"/>
      <c r="SZ23" s="209"/>
      <c r="TA23" s="209"/>
      <c r="TB23" s="209"/>
      <c r="TC23" s="209"/>
      <c r="TD23" s="209"/>
      <c r="TE23" s="209"/>
      <c r="TF23" s="209"/>
      <c r="TG23" s="209"/>
      <c r="TH23" s="209"/>
      <c r="TI23" s="209"/>
      <c r="TJ23" s="209"/>
      <c r="TK23" s="209"/>
      <c r="TL23" s="209"/>
      <c r="TM23" s="209"/>
      <c r="TN23" s="209"/>
      <c r="TO23" s="209"/>
      <c r="TP23" s="209"/>
      <c r="TQ23" s="209"/>
      <c r="TR23" s="209"/>
      <c r="TS23" s="209"/>
      <c r="TT23" s="209"/>
      <c r="TU23" s="209"/>
      <c r="TV23" s="209"/>
      <c r="TW23" s="209"/>
      <c r="TX23" s="209"/>
      <c r="TY23" s="209"/>
      <c r="TZ23" s="209"/>
      <c r="UA23" s="209"/>
      <c r="UB23" s="209"/>
      <c r="UC23" s="209"/>
      <c r="UD23" s="209"/>
      <c r="UE23" s="209"/>
      <c r="UF23" s="209"/>
      <c r="UG23" s="209"/>
      <c r="UH23" s="209"/>
      <c r="UI23" s="209"/>
      <c r="UJ23" s="209"/>
      <c r="UK23" s="209"/>
      <c r="UL23" s="209"/>
      <c r="UM23" s="209"/>
      <c r="UN23" s="209"/>
      <c r="UO23" s="209"/>
      <c r="UP23" s="209"/>
      <c r="UQ23" s="209"/>
      <c r="UR23" s="209"/>
      <c r="US23" s="209"/>
      <c r="UT23" s="209"/>
      <c r="UU23" s="209"/>
      <c r="UV23" s="209"/>
      <c r="UW23" s="209"/>
      <c r="UX23" s="209"/>
      <c r="UY23" s="209"/>
      <c r="UZ23" s="209"/>
      <c r="VA23" s="209"/>
      <c r="VB23" s="209"/>
      <c r="VC23" s="209"/>
      <c r="VD23" s="209"/>
      <c r="VE23" s="209"/>
      <c r="VF23" s="209"/>
      <c r="VG23" s="209"/>
      <c r="VH23" s="209"/>
      <c r="VI23" s="209"/>
      <c r="VJ23" s="209"/>
      <c r="VK23" s="209"/>
      <c r="VL23" s="209"/>
      <c r="VM23" s="209"/>
      <c r="VN23" s="209"/>
      <c r="VO23" s="209"/>
      <c r="VP23" s="209"/>
      <c r="VQ23" s="209"/>
      <c r="VR23" s="209"/>
      <c r="VS23" s="209"/>
      <c r="VT23" s="209"/>
      <c r="VU23" s="209"/>
      <c r="VV23" s="209"/>
      <c r="VW23" s="209"/>
      <c r="VX23" s="209"/>
      <c r="VY23" s="209"/>
      <c r="VZ23" s="209"/>
      <c r="WA23" s="209"/>
      <c r="WB23" s="209"/>
      <c r="WC23" s="209"/>
      <c r="WD23" s="209"/>
      <c r="WE23" s="209"/>
      <c r="WF23" s="209"/>
      <c r="WG23" s="209"/>
      <c r="WH23" s="209"/>
      <c r="WI23" s="209"/>
      <c r="WJ23" s="209"/>
      <c r="WK23" s="209"/>
      <c r="WL23" s="209"/>
      <c r="WM23" s="209"/>
      <c r="WN23" s="209"/>
      <c r="WO23" s="209"/>
      <c r="WP23" s="209"/>
      <c r="WQ23" s="209"/>
      <c r="WR23" s="209"/>
      <c r="WS23" s="209"/>
      <c r="WT23" s="209"/>
      <c r="WU23" s="209"/>
      <c r="WV23" s="209"/>
      <c r="WW23" s="209"/>
      <c r="WX23" s="209"/>
      <c r="WY23" s="209"/>
      <c r="WZ23" s="209"/>
      <c r="XA23" s="209"/>
      <c r="XB23" s="209"/>
      <c r="XC23" s="209"/>
      <c r="XD23" s="209"/>
      <c r="XE23" s="209"/>
      <c r="XF23" s="209"/>
      <c r="XG23" s="209"/>
      <c r="XH23" s="209"/>
      <c r="XI23" s="209"/>
      <c r="XJ23" s="209"/>
      <c r="XK23" s="209"/>
      <c r="XL23" s="209"/>
      <c r="XM23" s="209"/>
      <c r="XN23" s="209"/>
      <c r="XO23" s="209"/>
      <c r="XP23" s="209"/>
      <c r="XQ23" s="209"/>
      <c r="XR23" s="209"/>
      <c r="XS23" s="209"/>
      <c r="XT23" s="209"/>
      <c r="XU23" s="209"/>
      <c r="XV23" s="209"/>
      <c r="XW23" s="209"/>
      <c r="XX23" s="209"/>
      <c r="XY23" s="209"/>
      <c r="XZ23" s="209"/>
      <c r="YA23" s="209"/>
      <c r="YB23" s="209"/>
      <c r="YC23" s="209"/>
      <c r="YD23" s="209"/>
      <c r="YE23" s="209"/>
      <c r="YF23" s="209"/>
      <c r="YG23" s="209"/>
      <c r="YH23" s="209"/>
      <c r="YI23" s="209"/>
      <c r="YJ23" s="209"/>
      <c r="YK23" s="209"/>
      <c r="YL23" s="209"/>
      <c r="YM23" s="209"/>
      <c r="YN23" s="209"/>
      <c r="YO23" s="209"/>
      <c r="YP23" s="209"/>
      <c r="YQ23" s="209"/>
      <c r="YR23" s="209"/>
      <c r="YS23" s="209"/>
      <c r="YT23" s="209"/>
      <c r="YU23" s="209"/>
      <c r="YV23" s="209"/>
      <c r="YW23" s="209"/>
      <c r="YX23" s="209"/>
      <c r="YY23" s="209"/>
      <c r="YZ23" s="209"/>
      <c r="ZA23" s="209"/>
      <c r="ZB23" s="209"/>
      <c r="ZC23" s="209"/>
      <c r="ZD23" s="209"/>
      <c r="ZE23" s="209"/>
      <c r="ZF23" s="209"/>
      <c r="ZG23" s="209"/>
      <c r="ZH23" s="209"/>
      <c r="ZI23" s="209"/>
      <c r="ZJ23" s="209"/>
      <c r="ZK23" s="209"/>
      <c r="ZL23" s="209"/>
      <c r="ZM23" s="209"/>
      <c r="ZN23" s="209"/>
      <c r="ZO23" s="209"/>
      <c r="ZP23" s="209"/>
      <c r="ZQ23" s="209"/>
      <c r="ZR23" s="209"/>
      <c r="ZS23" s="209"/>
      <c r="ZT23" s="209"/>
      <c r="ZU23" s="209"/>
      <c r="ZV23" s="209"/>
      <c r="ZW23" s="209"/>
      <c r="ZX23" s="209"/>
      <c r="ZY23" s="209"/>
      <c r="ZZ23" s="209"/>
      <c r="AAA23" s="209"/>
      <c r="AAB23" s="209"/>
      <c r="AAC23" s="209"/>
      <c r="AAD23" s="209"/>
      <c r="AAE23" s="209"/>
      <c r="AAF23" s="209"/>
      <c r="AAG23" s="209"/>
      <c r="AAH23" s="209"/>
      <c r="AAI23" s="209"/>
      <c r="AAJ23" s="209"/>
      <c r="AAK23" s="209"/>
      <c r="AAL23" s="209"/>
      <c r="AAM23" s="209"/>
      <c r="AAN23" s="209"/>
      <c r="AAO23" s="209"/>
      <c r="AAP23" s="209"/>
      <c r="AAQ23" s="209"/>
      <c r="AAR23" s="209"/>
      <c r="AAS23" s="209"/>
      <c r="AAT23" s="209"/>
      <c r="AAU23" s="209"/>
      <c r="AAV23" s="209"/>
      <c r="AAW23" s="209"/>
      <c r="AAX23" s="209"/>
      <c r="AAY23" s="209"/>
      <c r="AAZ23" s="209"/>
      <c r="ABA23" s="209"/>
      <c r="ABB23" s="209"/>
      <c r="ABC23" s="209"/>
      <c r="ABD23" s="209"/>
      <c r="ABE23" s="209"/>
      <c r="ABF23" s="209"/>
      <c r="ABG23" s="209"/>
      <c r="ABH23" s="209"/>
      <c r="ABI23" s="209"/>
      <c r="ABJ23" s="209"/>
      <c r="ABK23" s="209"/>
      <c r="ABL23" s="209"/>
      <c r="ABM23" s="209"/>
      <c r="ABN23" s="209"/>
      <c r="ABO23" s="209"/>
      <c r="ABP23" s="209"/>
      <c r="ABQ23" s="209"/>
      <c r="ABR23" s="209"/>
      <c r="ABS23" s="209"/>
      <c r="ABT23" s="209"/>
      <c r="ABU23" s="209"/>
      <c r="ABV23" s="209"/>
      <c r="ABW23" s="209"/>
      <c r="ABX23" s="209"/>
      <c r="ABY23" s="209"/>
      <c r="ABZ23" s="209"/>
      <c r="ACA23" s="209"/>
      <c r="ACB23" s="209"/>
      <c r="ACC23" s="209"/>
      <c r="ACD23" s="209"/>
      <c r="ACE23" s="209"/>
      <c r="ACF23" s="209"/>
      <c r="ACG23" s="209"/>
      <c r="ACH23" s="209"/>
      <c r="ACI23" s="209"/>
      <c r="ACJ23" s="209"/>
      <c r="ACK23" s="209"/>
      <c r="ACL23" s="209"/>
      <c r="ACM23" s="209"/>
      <c r="ACN23" s="209"/>
      <c r="ACO23" s="209"/>
      <c r="ACP23" s="209"/>
      <c r="ACQ23" s="209"/>
      <c r="ACR23" s="209"/>
      <c r="ACS23" s="209"/>
      <c r="ACT23" s="209"/>
      <c r="ACU23" s="209"/>
      <c r="ACV23" s="209"/>
      <c r="ACW23" s="209"/>
      <c r="ACX23" s="209"/>
      <c r="ACY23" s="209"/>
      <c r="ACZ23" s="209"/>
      <c r="ADA23" s="209"/>
      <c r="ADB23" s="209"/>
      <c r="ADC23" s="209"/>
      <c r="ADD23" s="209"/>
      <c r="ADE23" s="209"/>
      <c r="ADF23" s="209"/>
      <c r="ADG23" s="209"/>
      <c r="ADH23" s="209"/>
      <c r="ADI23" s="209"/>
      <c r="ADJ23" s="209"/>
      <c r="ADK23" s="209"/>
      <c r="ADL23" s="209"/>
      <c r="ADM23" s="209"/>
      <c r="ADN23" s="209"/>
      <c r="ADO23" s="209"/>
      <c r="ADP23" s="209"/>
      <c r="ADQ23" s="209"/>
      <c r="ADR23" s="209"/>
      <c r="ADS23" s="209"/>
      <c r="ADT23" s="209"/>
      <c r="ADU23" s="209"/>
      <c r="ADV23" s="209"/>
      <c r="ADW23" s="209"/>
      <c r="ADX23" s="209"/>
      <c r="ADY23" s="209"/>
      <c r="ADZ23" s="209"/>
      <c r="AEA23" s="209"/>
      <c r="AEB23" s="209"/>
      <c r="AEC23" s="209"/>
      <c r="AED23" s="209"/>
      <c r="AEE23" s="209"/>
      <c r="AEF23" s="209"/>
      <c r="AEG23" s="209"/>
      <c r="AEH23" s="209"/>
      <c r="AEI23" s="209"/>
      <c r="AEJ23" s="209"/>
      <c r="AEK23" s="209"/>
      <c r="AEL23" s="209"/>
      <c r="AEM23" s="209"/>
      <c r="AEN23" s="209"/>
      <c r="AEO23" s="209"/>
      <c r="AEP23" s="209"/>
      <c r="AEQ23" s="209"/>
      <c r="AER23" s="209"/>
      <c r="AES23" s="209"/>
      <c r="AET23" s="209"/>
      <c r="AEU23" s="209"/>
      <c r="AEV23" s="209"/>
      <c r="AEW23" s="209"/>
      <c r="AEX23" s="209"/>
      <c r="AEY23" s="209"/>
      <c r="AEZ23" s="209"/>
      <c r="AFA23" s="209"/>
      <c r="AFB23" s="209"/>
      <c r="AFC23" s="209"/>
      <c r="AFD23" s="209"/>
      <c r="AFE23" s="209"/>
      <c r="AFF23" s="209"/>
      <c r="AFG23" s="209"/>
      <c r="AFH23" s="209"/>
      <c r="AFI23" s="209"/>
      <c r="AFJ23" s="209"/>
      <c r="AFK23" s="209"/>
      <c r="AFL23" s="209"/>
      <c r="AFM23" s="209"/>
      <c r="AFN23" s="209"/>
      <c r="AFO23" s="209"/>
      <c r="AFP23" s="209"/>
      <c r="AFQ23" s="209"/>
      <c r="AFR23" s="209"/>
      <c r="AFS23" s="209"/>
      <c r="AFT23" s="209"/>
      <c r="AFU23" s="209"/>
      <c r="AFV23" s="209"/>
      <c r="AFW23" s="209"/>
      <c r="AFX23" s="209"/>
      <c r="AFY23" s="209"/>
      <c r="AFZ23" s="209"/>
      <c r="AGA23" s="209"/>
      <c r="AGB23" s="209"/>
      <c r="AGC23" s="209"/>
      <c r="AGD23" s="209"/>
      <c r="AGE23" s="209"/>
      <c r="AGF23" s="209"/>
      <c r="AGG23" s="209"/>
      <c r="AGH23" s="209"/>
      <c r="AGI23" s="209"/>
      <c r="AGJ23" s="209"/>
      <c r="AGK23" s="209"/>
      <c r="AGL23" s="209"/>
      <c r="AGM23" s="209"/>
      <c r="AGN23" s="209"/>
      <c r="AGO23" s="209"/>
      <c r="AGP23" s="209"/>
      <c r="AGQ23" s="209"/>
      <c r="AGR23" s="209"/>
      <c r="AGS23" s="209"/>
      <c r="AGT23" s="209"/>
      <c r="AGU23" s="209"/>
      <c r="AGV23" s="209"/>
      <c r="AGW23" s="209"/>
      <c r="AGX23" s="209"/>
      <c r="AGY23" s="209"/>
      <c r="AGZ23" s="209"/>
      <c r="AHA23" s="209"/>
      <c r="AHB23" s="209"/>
      <c r="AHC23" s="209"/>
      <c r="AHD23" s="209"/>
      <c r="AHE23" s="209"/>
      <c r="AHF23" s="209"/>
      <c r="AHG23" s="209"/>
      <c r="AHH23" s="209"/>
      <c r="AHI23" s="209"/>
      <c r="AHJ23" s="209"/>
      <c r="AHK23" s="209"/>
      <c r="AHL23" s="209"/>
      <c r="AHM23" s="209"/>
      <c r="AHN23" s="209"/>
      <c r="AHO23" s="209"/>
      <c r="AHP23" s="209"/>
      <c r="AHQ23" s="209"/>
      <c r="AHR23" s="209"/>
      <c r="AHS23" s="209"/>
      <c r="AHT23" s="209"/>
      <c r="AHU23" s="209"/>
      <c r="AHV23" s="209"/>
      <c r="AHW23" s="209"/>
      <c r="AHX23" s="209"/>
      <c r="AHY23" s="209"/>
      <c r="AHZ23" s="209"/>
      <c r="AIA23" s="209"/>
      <c r="AIB23" s="209"/>
      <c r="AIC23" s="209"/>
      <c r="AID23" s="209"/>
      <c r="AIE23" s="209"/>
      <c r="AIF23" s="209"/>
      <c r="AIG23" s="209"/>
      <c r="AIH23" s="209"/>
      <c r="AII23" s="209"/>
      <c r="AIJ23" s="209"/>
      <c r="AIK23" s="209"/>
      <c r="AIL23" s="209"/>
      <c r="AIM23" s="209"/>
      <c r="AIN23" s="209"/>
      <c r="AIO23" s="209"/>
      <c r="AIP23" s="209"/>
      <c r="AIQ23" s="209"/>
      <c r="AIR23" s="209"/>
      <c r="AIS23" s="209"/>
      <c r="AIT23" s="209"/>
      <c r="AIU23" s="209"/>
      <c r="AIV23" s="209"/>
      <c r="AIW23" s="209"/>
      <c r="AIX23" s="209"/>
      <c r="AIY23" s="209"/>
      <c r="AIZ23" s="209"/>
      <c r="AJA23" s="209"/>
      <c r="AJB23" s="209"/>
      <c r="AJC23" s="209"/>
      <c r="AJD23" s="209"/>
      <c r="AJE23" s="209"/>
      <c r="AJF23" s="209"/>
      <c r="AJG23" s="209"/>
      <c r="AJH23" s="209"/>
      <c r="AJI23" s="209"/>
      <c r="AJJ23" s="209"/>
      <c r="AJK23" s="209"/>
      <c r="AJL23" s="209"/>
      <c r="AJM23" s="209"/>
      <c r="AJN23" s="209"/>
      <c r="AJO23" s="209"/>
      <c r="AJP23" s="209"/>
      <c r="AJQ23" s="209"/>
      <c r="AJR23" s="209"/>
      <c r="AJS23" s="209"/>
      <c r="AJT23" s="209"/>
      <c r="AJU23" s="209"/>
      <c r="AJV23" s="209"/>
      <c r="AJW23" s="209"/>
      <c r="AJX23" s="209"/>
      <c r="AJY23" s="209"/>
      <c r="AJZ23" s="209"/>
      <c r="AKA23" s="209"/>
      <c r="AKB23" s="209"/>
      <c r="AKC23" s="209"/>
      <c r="AKD23" s="209"/>
      <c r="AKE23" s="209"/>
      <c r="AKF23" s="209"/>
      <c r="AKG23" s="209"/>
      <c r="AKH23" s="209"/>
      <c r="AKI23" s="209"/>
      <c r="AKJ23" s="209"/>
      <c r="AKK23" s="209"/>
      <c r="AKL23" s="209"/>
      <c r="AKM23" s="209"/>
      <c r="AKN23" s="209"/>
      <c r="AKO23" s="209"/>
      <c r="AKP23" s="209"/>
      <c r="AKQ23" s="209"/>
      <c r="AKR23" s="209"/>
      <c r="AKS23" s="209"/>
      <c r="AKT23" s="209"/>
      <c r="AKU23" s="209"/>
      <c r="AKV23" s="209"/>
      <c r="AKW23" s="209"/>
      <c r="AKX23" s="209"/>
      <c r="AKY23" s="209"/>
      <c r="AKZ23" s="209"/>
      <c r="ALA23" s="209"/>
      <c r="ALB23" s="209"/>
      <c r="ALC23" s="209"/>
      <c r="ALD23" s="209"/>
      <c r="ALE23" s="209"/>
      <c r="ALF23" s="209"/>
      <c r="ALG23" s="209"/>
      <c r="ALH23" s="209"/>
      <c r="ALI23" s="209"/>
      <c r="ALJ23" s="209"/>
      <c r="ALK23" s="209"/>
      <c r="ALL23" s="209"/>
      <c r="ALM23" s="209"/>
      <c r="ALN23" s="209"/>
      <c r="ALO23" s="209"/>
      <c r="ALP23" s="209"/>
      <c r="ALQ23" s="209"/>
      <c r="ALR23" s="209"/>
      <c r="ALS23" s="209"/>
      <c r="ALT23" s="209"/>
      <c r="ALU23" s="209"/>
      <c r="ALV23" s="209"/>
      <c r="ALW23" s="209"/>
      <c r="ALX23" s="209"/>
      <c r="ALY23" s="209"/>
      <c r="ALZ23" s="209"/>
      <c r="AMA23" s="209"/>
      <c r="AMB23" s="209"/>
      <c r="AMC23" s="209"/>
      <c r="AMD23" s="209"/>
      <c r="AME23" s="209"/>
      <c r="AMF23" s="209"/>
      <c r="AMG23" s="209"/>
      <c r="AMH23" s="209"/>
      <c r="AMI23" s="209"/>
      <c r="AMJ23" s="209"/>
      <c r="AMK23" s="209"/>
      <c r="AML23" s="209"/>
      <c r="AMM23" s="209"/>
      <c r="AMN23" s="209"/>
      <c r="AMO23" s="209"/>
      <c r="AMP23" s="209"/>
      <c r="AMQ23" s="209"/>
      <c r="AMR23" s="209"/>
      <c r="AMS23" s="209"/>
      <c r="AMT23" s="209"/>
      <c r="AMU23" s="209"/>
      <c r="AMV23" s="209"/>
      <c r="AMW23" s="209"/>
      <c r="AMX23" s="209"/>
      <c r="AMY23" s="209"/>
      <c r="AMZ23" s="209"/>
      <c r="ANA23" s="209"/>
      <c r="ANB23" s="209"/>
      <c r="ANC23" s="209"/>
      <c r="AND23" s="209"/>
      <c r="ANE23" s="209"/>
      <c r="ANF23" s="209"/>
      <c r="ANG23" s="209"/>
      <c r="ANH23" s="209"/>
      <c r="ANI23" s="209"/>
      <c r="ANJ23" s="209"/>
      <c r="ANK23" s="209"/>
      <c r="ANL23" s="209"/>
      <c r="ANM23" s="209"/>
      <c r="ANN23" s="209"/>
      <c r="ANO23" s="209"/>
      <c r="ANP23" s="209"/>
      <c r="ANQ23" s="209"/>
      <c r="ANR23" s="209"/>
      <c r="ANS23" s="209"/>
      <c r="ANT23" s="209"/>
      <c r="ANU23" s="209"/>
      <c r="ANV23" s="209"/>
      <c r="ANW23" s="209"/>
      <c r="ANX23" s="209"/>
      <c r="ANY23" s="209"/>
      <c r="ANZ23" s="209"/>
      <c r="AOA23" s="209"/>
      <c r="AOB23" s="209"/>
      <c r="AOC23" s="209"/>
      <c r="AOD23" s="209"/>
      <c r="AOE23" s="209"/>
      <c r="AOF23" s="209"/>
      <c r="AOG23" s="209"/>
      <c r="AOH23" s="209"/>
      <c r="AOI23" s="209"/>
      <c r="AOJ23" s="209"/>
      <c r="AOK23" s="209"/>
      <c r="AOL23" s="209"/>
      <c r="AOM23" s="209"/>
      <c r="AON23" s="209"/>
      <c r="AOO23" s="209"/>
      <c r="AOP23" s="209"/>
      <c r="AOQ23" s="209"/>
      <c r="AOR23" s="209"/>
      <c r="AOS23" s="209"/>
      <c r="AOT23" s="209"/>
      <c r="AOU23" s="209"/>
      <c r="AOV23" s="209"/>
      <c r="AOW23" s="209"/>
      <c r="AOX23" s="209"/>
      <c r="AOY23" s="209"/>
      <c r="AOZ23" s="209"/>
      <c r="APA23" s="209"/>
      <c r="APB23" s="209"/>
      <c r="APC23" s="209"/>
      <c r="APD23" s="209"/>
      <c r="APE23" s="209"/>
      <c r="APF23" s="209"/>
      <c r="APG23" s="209"/>
      <c r="APH23" s="209"/>
      <c r="API23" s="209"/>
      <c r="APJ23" s="209"/>
      <c r="APK23" s="209"/>
      <c r="APL23" s="209"/>
      <c r="APM23" s="209"/>
      <c r="APN23" s="209"/>
      <c r="APO23" s="209"/>
      <c r="APP23" s="209"/>
      <c r="APQ23" s="209"/>
      <c r="APR23" s="209"/>
      <c r="APS23" s="209"/>
      <c r="APT23" s="209"/>
      <c r="APU23" s="209"/>
      <c r="APV23" s="209"/>
      <c r="APW23" s="209"/>
      <c r="APX23" s="209"/>
      <c r="APY23" s="209"/>
      <c r="APZ23" s="209"/>
      <c r="AQA23" s="209"/>
      <c r="AQB23" s="209"/>
      <c r="AQC23" s="209"/>
      <c r="AQD23" s="209"/>
      <c r="AQE23" s="209"/>
      <c r="AQF23" s="209"/>
      <c r="AQG23" s="209"/>
      <c r="AQH23" s="209"/>
      <c r="AQI23" s="209"/>
      <c r="AQJ23" s="209"/>
      <c r="AQK23" s="209"/>
      <c r="AQL23" s="209"/>
      <c r="AQM23" s="209"/>
      <c r="AQN23" s="209"/>
      <c r="AQO23" s="209"/>
      <c r="AQP23" s="209"/>
      <c r="AQQ23" s="209"/>
      <c r="AQR23" s="209"/>
      <c r="AQS23" s="209"/>
      <c r="AQT23" s="209"/>
      <c r="AQU23" s="209"/>
      <c r="AQV23" s="209"/>
      <c r="AQW23" s="209"/>
      <c r="AQX23" s="209"/>
      <c r="AQY23" s="209"/>
      <c r="AQZ23" s="209"/>
      <c r="ARA23" s="209"/>
      <c r="ARB23" s="209"/>
      <c r="ARC23" s="209"/>
      <c r="ARD23" s="209"/>
      <c r="ARE23" s="209"/>
      <c r="ARF23" s="209"/>
      <c r="ARG23" s="209"/>
      <c r="ARH23" s="209"/>
      <c r="ARI23" s="209"/>
      <c r="ARJ23" s="209"/>
      <c r="ARK23" s="209"/>
      <c r="ARL23" s="209"/>
      <c r="ARM23" s="209"/>
      <c r="ARN23" s="209"/>
      <c r="ARO23" s="209"/>
      <c r="ARP23" s="209"/>
      <c r="ARQ23" s="209"/>
      <c r="ARR23" s="209"/>
      <c r="ARS23" s="209"/>
      <c r="ART23" s="209"/>
      <c r="ARU23" s="209"/>
      <c r="ARV23" s="209"/>
      <c r="ARW23" s="209"/>
      <c r="ARX23" s="209"/>
      <c r="ARY23" s="209"/>
      <c r="ARZ23" s="209"/>
      <c r="ASA23" s="209"/>
      <c r="ASB23" s="209"/>
      <c r="ASC23" s="209"/>
      <c r="ASD23" s="209"/>
      <c r="ASE23" s="209"/>
      <c r="ASF23" s="209"/>
      <c r="ASG23" s="209"/>
      <c r="ASH23" s="209"/>
      <c r="ASI23" s="209"/>
      <c r="ASJ23" s="209"/>
      <c r="ASK23" s="209"/>
      <c r="ASL23" s="209"/>
      <c r="ASM23" s="209"/>
      <c r="ASN23" s="209"/>
      <c r="ASO23" s="209"/>
      <c r="ASP23" s="209"/>
      <c r="ASQ23" s="209"/>
      <c r="ASR23" s="209"/>
      <c r="ASS23" s="209"/>
      <c r="AST23" s="209"/>
      <c r="ASU23" s="209"/>
      <c r="ASV23" s="209"/>
      <c r="ASW23" s="209"/>
      <c r="ASX23" s="209"/>
      <c r="ASY23" s="209"/>
      <c r="ASZ23" s="209"/>
      <c r="ATA23" s="209"/>
      <c r="ATB23" s="209"/>
      <c r="ATC23" s="209"/>
      <c r="ATD23" s="209"/>
      <c r="ATE23" s="209"/>
      <c r="ATF23" s="209"/>
      <c r="ATG23" s="209"/>
      <c r="ATH23" s="209"/>
      <c r="ATI23" s="209"/>
      <c r="ATJ23" s="209"/>
      <c r="ATK23" s="209"/>
      <c r="ATL23" s="209"/>
      <c r="ATM23" s="209"/>
      <c r="ATN23" s="209"/>
      <c r="ATO23" s="209"/>
      <c r="ATP23" s="209"/>
      <c r="ATQ23" s="209"/>
      <c r="ATR23" s="209"/>
      <c r="ATS23" s="209"/>
      <c r="ATT23" s="209"/>
      <c r="ATU23" s="209"/>
      <c r="ATV23" s="209"/>
      <c r="ATW23" s="209"/>
      <c r="ATX23" s="209"/>
      <c r="ATY23" s="209"/>
      <c r="ATZ23" s="209"/>
      <c r="AUA23" s="209"/>
      <c r="AUB23" s="209"/>
      <c r="AUC23" s="209"/>
      <c r="AUD23" s="209"/>
      <c r="AUE23" s="209"/>
      <c r="AUF23" s="209"/>
      <c r="AUG23" s="209"/>
      <c r="AUH23" s="209"/>
      <c r="AUI23" s="209"/>
      <c r="AUJ23" s="209"/>
      <c r="AUK23" s="209"/>
      <c r="AUL23" s="209"/>
      <c r="AUM23" s="209"/>
      <c r="AUN23" s="209"/>
      <c r="AUO23" s="209"/>
      <c r="AUP23" s="209"/>
      <c r="AUQ23" s="209"/>
      <c r="AUR23" s="209"/>
      <c r="AUS23" s="209"/>
      <c r="AUT23" s="209"/>
      <c r="AUU23" s="209"/>
      <c r="AUV23" s="209"/>
      <c r="AUW23" s="209"/>
      <c r="AUX23" s="209"/>
      <c r="AUY23" s="209"/>
      <c r="AUZ23" s="209"/>
      <c r="AVA23" s="209"/>
      <c r="AVB23" s="209"/>
      <c r="AVC23" s="209"/>
      <c r="AVD23" s="209"/>
      <c r="AVE23" s="209"/>
      <c r="AVF23" s="209"/>
      <c r="AVG23" s="209"/>
      <c r="AVH23" s="209"/>
      <c r="AVI23" s="209"/>
      <c r="AVJ23" s="209"/>
      <c r="AVK23" s="209"/>
      <c r="AVL23" s="209"/>
      <c r="AVM23" s="209"/>
      <c r="AVN23" s="209"/>
      <c r="AVO23" s="209"/>
      <c r="AVP23" s="209"/>
      <c r="AVQ23" s="209"/>
      <c r="AVR23" s="209"/>
      <c r="AVS23" s="209"/>
      <c r="AVT23" s="209"/>
      <c r="AVU23" s="209"/>
      <c r="AVV23" s="209"/>
      <c r="AVW23" s="209"/>
      <c r="AVX23" s="209"/>
      <c r="AVY23" s="209"/>
      <c r="AVZ23" s="209"/>
      <c r="AWA23" s="209"/>
      <c r="AWB23" s="209"/>
      <c r="AWC23" s="209"/>
      <c r="AWD23" s="209"/>
      <c r="AWE23" s="209"/>
      <c r="AWF23" s="209"/>
      <c r="AWG23" s="209"/>
      <c r="AWH23" s="209"/>
      <c r="AWI23" s="209"/>
      <c r="AWJ23" s="209"/>
      <c r="AWK23" s="209"/>
      <c r="AWL23" s="209"/>
      <c r="AWM23" s="209"/>
      <c r="AWN23" s="209"/>
      <c r="AWO23" s="209"/>
      <c r="AWP23" s="209"/>
      <c r="AWQ23" s="209"/>
      <c r="AWR23" s="209"/>
      <c r="AWS23" s="209"/>
      <c r="AWT23" s="209"/>
      <c r="AWU23" s="209"/>
      <c r="AWV23" s="209"/>
      <c r="AWW23" s="209"/>
      <c r="AWX23" s="209"/>
      <c r="AWY23" s="209"/>
      <c r="AWZ23" s="209"/>
      <c r="AXA23" s="209"/>
      <c r="AXB23" s="209"/>
      <c r="AXC23" s="209"/>
      <c r="AXD23" s="209"/>
      <c r="AXE23" s="209"/>
      <c r="AXF23" s="209"/>
      <c r="AXG23" s="209"/>
      <c r="AXH23" s="209"/>
      <c r="AXI23" s="209"/>
      <c r="AXJ23" s="209"/>
      <c r="AXK23" s="209"/>
      <c r="AXL23" s="209"/>
      <c r="AXM23" s="209"/>
      <c r="AXN23" s="209"/>
      <c r="AXO23" s="209"/>
      <c r="AXP23" s="209"/>
      <c r="AXQ23" s="209"/>
      <c r="AXR23" s="209"/>
      <c r="AXS23" s="209"/>
      <c r="AXT23" s="209"/>
      <c r="AXU23" s="209"/>
      <c r="AXV23" s="209"/>
      <c r="AXW23" s="209"/>
      <c r="AXX23" s="209"/>
      <c r="AXY23" s="209"/>
      <c r="AXZ23" s="209"/>
      <c r="AYA23" s="209"/>
      <c r="AYB23" s="209"/>
      <c r="AYC23" s="209"/>
      <c r="AYD23" s="209"/>
      <c r="AYE23" s="209"/>
      <c r="AYF23" s="209"/>
      <c r="AYG23" s="209"/>
      <c r="AYH23" s="209"/>
      <c r="AYI23" s="209"/>
      <c r="AYJ23" s="209"/>
    </row>
    <row r="24" spans="1:1336" s="194" customFormat="1" ht="70.5" customHeight="1" thickBot="1">
      <c r="A24" s="218"/>
      <c r="C24" s="360" t="s">
        <v>146</v>
      </c>
      <c r="D24" s="361" t="s">
        <v>0</v>
      </c>
      <c r="E24" s="362" t="s">
        <v>1</v>
      </c>
      <c r="F24" s="362" t="s">
        <v>101</v>
      </c>
      <c r="G24" s="363" t="s">
        <v>100</v>
      </c>
      <c r="H24" s="363" t="s">
        <v>156</v>
      </c>
      <c r="I24" s="363" t="s">
        <v>157</v>
      </c>
      <c r="J24" s="363" t="s">
        <v>102</v>
      </c>
      <c r="K24" s="363" t="s">
        <v>103</v>
      </c>
      <c r="L24" s="363" t="s">
        <v>2</v>
      </c>
      <c r="M24" s="363" t="s">
        <v>3</v>
      </c>
      <c r="N24" s="370" t="s">
        <v>104</v>
      </c>
      <c r="O24" s="363" t="s">
        <v>112</v>
      </c>
      <c r="P24" s="363" t="s">
        <v>105</v>
      </c>
      <c r="Q24" s="363" t="s">
        <v>106</v>
      </c>
      <c r="R24" s="363" t="s">
        <v>170</v>
      </c>
      <c r="S24" s="370" t="s">
        <v>107</v>
      </c>
      <c r="T24" s="363" t="s">
        <v>174</v>
      </c>
      <c r="U24" s="363" t="s">
        <v>175</v>
      </c>
      <c r="V24" s="363" t="s">
        <v>108</v>
      </c>
      <c r="W24" s="363" t="s">
        <v>179</v>
      </c>
      <c r="X24" s="363" t="s">
        <v>4</v>
      </c>
      <c r="Y24" s="370" t="s">
        <v>5</v>
      </c>
      <c r="Z24" s="363" t="s">
        <v>182</v>
      </c>
      <c r="AA24" s="370" t="s">
        <v>6</v>
      </c>
      <c r="AB24" s="363" t="s">
        <v>7</v>
      </c>
      <c r="AC24" s="370" t="s">
        <v>8</v>
      </c>
      <c r="AD24" s="383" t="s">
        <v>58</v>
      </c>
      <c r="AE24" s="367" t="s">
        <v>59</v>
      </c>
      <c r="AF24" s="367" t="s">
        <v>57</v>
      </c>
      <c r="AG24" s="367" t="s">
        <v>62</v>
      </c>
      <c r="AH24" s="367" t="s">
        <v>109</v>
      </c>
      <c r="AI24" s="367" t="s">
        <v>110</v>
      </c>
      <c r="AJ24" s="367" t="s">
        <v>111</v>
      </c>
      <c r="AK24" s="367" t="s">
        <v>155</v>
      </c>
      <c r="AL24" s="218"/>
      <c r="AN24" s="211"/>
      <c r="AO24" s="211"/>
      <c r="AP24" s="211"/>
      <c r="AQ24" s="211"/>
      <c r="AR24" s="211"/>
      <c r="AS24" s="211"/>
      <c r="AT24" s="211"/>
      <c r="AU24" s="211"/>
      <c r="AV24" s="211"/>
      <c r="AW24" s="202" t="s">
        <v>115</v>
      </c>
      <c r="AX24" s="202" t="s">
        <v>123</v>
      </c>
      <c r="AY24" s="202" t="s">
        <v>127</v>
      </c>
      <c r="AZ24" s="202" t="s">
        <v>124</v>
      </c>
      <c r="BA24" s="202" t="s">
        <v>125</v>
      </c>
      <c r="BB24" s="202" t="s">
        <v>126</v>
      </c>
      <c r="BC24" s="202" t="s">
        <v>129</v>
      </c>
      <c r="BD24" s="202" t="s">
        <v>128</v>
      </c>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c r="IW24" s="211"/>
      <c r="IX24" s="211"/>
      <c r="IY24" s="211"/>
      <c r="IZ24" s="211"/>
      <c r="JA24" s="211"/>
      <c r="JB24" s="211"/>
      <c r="JC24" s="211"/>
      <c r="JD24" s="211"/>
      <c r="JE24" s="211"/>
      <c r="JF24" s="211"/>
      <c r="JG24" s="211"/>
      <c r="JH24" s="211"/>
      <c r="JI24" s="211"/>
      <c r="JJ24" s="211"/>
      <c r="JK24" s="211"/>
      <c r="JL24" s="211"/>
      <c r="JM24" s="211"/>
      <c r="JN24" s="211"/>
      <c r="JO24" s="211"/>
      <c r="JP24" s="211"/>
      <c r="JQ24" s="211"/>
      <c r="JR24" s="211"/>
      <c r="JS24" s="211"/>
      <c r="JT24" s="211"/>
      <c r="JU24" s="211"/>
      <c r="JV24" s="211"/>
      <c r="JW24" s="211"/>
      <c r="JX24" s="211"/>
      <c r="JY24" s="211"/>
      <c r="JZ24" s="211"/>
      <c r="KA24" s="211"/>
      <c r="KB24" s="211"/>
      <c r="KC24" s="211"/>
      <c r="KD24" s="211"/>
      <c r="KE24" s="211"/>
      <c r="KF24" s="211"/>
      <c r="KG24" s="211"/>
      <c r="KH24" s="211"/>
      <c r="KI24" s="211"/>
      <c r="KJ24" s="211"/>
      <c r="KK24" s="211"/>
      <c r="KL24" s="211"/>
      <c r="KM24" s="211"/>
      <c r="KN24" s="211"/>
      <c r="KO24" s="211"/>
      <c r="KP24" s="211"/>
      <c r="KQ24" s="211"/>
      <c r="KR24" s="211"/>
      <c r="KS24" s="211"/>
      <c r="KT24" s="211"/>
      <c r="KU24" s="211"/>
      <c r="KV24" s="211"/>
      <c r="KW24" s="211"/>
      <c r="KX24" s="211"/>
      <c r="KY24" s="211"/>
      <c r="KZ24" s="211"/>
      <c r="LA24" s="211"/>
      <c r="LB24" s="211"/>
      <c r="LC24" s="211"/>
      <c r="LD24" s="211"/>
      <c r="LE24" s="211"/>
      <c r="LF24" s="211"/>
      <c r="LG24" s="211"/>
      <c r="LH24" s="211"/>
      <c r="LI24" s="211"/>
      <c r="LJ24" s="211"/>
      <c r="LK24" s="211"/>
      <c r="LL24" s="211"/>
      <c r="LM24" s="211"/>
      <c r="LN24" s="211"/>
      <c r="LO24" s="211"/>
      <c r="LP24" s="211"/>
      <c r="LQ24" s="211"/>
      <c r="LR24" s="211"/>
      <c r="LS24" s="211"/>
      <c r="LT24" s="211"/>
      <c r="LU24" s="211"/>
      <c r="LV24" s="211"/>
      <c r="LW24" s="211"/>
      <c r="LX24" s="211"/>
      <c r="LY24" s="211"/>
      <c r="LZ24" s="211"/>
      <c r="MA24" s="211"/>
      <c r="MB24" s="211"/>
      <c r="MC24" s="211"/>
      <c r="MD24" s="211"/>
      <c r="ME24" s="211"/>
      <c r="MF24" s="211"/>
      <c r="MG24" s="211"/>
      <c r="MH24" s="211"/>
      <c r="MI24" s="211"/>
      <c r="MJ24" s="211"/>
      <c r="MK24" s="211"/>
      <c r="ML24" s="211"/>
      <c r="MM24" s="211"/>
      <c r="MN24" s="211"/>
      <c r="MO24" s="211"/>
      <c r="MP24" s="211"/>
      <c r="MQ24" s="211"/>
      <c r="MR24" s="211"/>
      <c r="MS24" s="211"/>
      <c r="MT24" s="211"/>
      <c r="MU24" s="211"/>
      <c r="MV24" s="211"/>
      <c r="MW24" s="211"/>
      <c r="MX24" s="211"/>
      <c r="MY24" s="211"/>
      <c r="MZ24" s="211"/>
      <c r="NA24" s="211"/>
      <c r="NB24" s="211"/>
      <c r="NC24" s="211"/>
      <c r="ND24" s="211"/>
      <c r="NE24" s="211"/>
      <c r="NF24" s="211"/>
      <c r="NG24" s="211"/>
      <c r="NH24" s="211"/>
      <c r="NI24" s="211"/>
      <c r="NJ24" s="211"/>
      <c r="NK24" s="211"/>
      <c r="NL24" s="211"/>
      <c r="NM24" s="211"/>
      <c r="NN24" s="211"/>
      <c r="NO24" s="211"/>
      <c r="NP24" s="211"/>
      <c r="NQ24" s="211"/>
      <c r="NR24" s="211"/>
      <c r="NS24" s="211"/>
      <c r="NT24" s="211"/>
      <c r="NU24" s="211"/>
      <c r="NV24" s="211"/>
      <c r="NW24" s="211"/>
      <c r="NX24" s="211"/>
      <c r="NY24" s="211"/>
      <c r="NZ24" s="211"/>
      <c r="OA24" s="211"/>
      <c r="OB24" s="211"/>
      <c r="OC24" s="211"/>
      <c r="OD24" s="211"/>
      <c r="OE24" s="211"/>
      <c r="OF24" s="211"/>
      <c r="OG24" s="211"/>
      <c r="OH24" s="211"/>
      <c r="OI24" s="211"/>
      <c r="OJ24" s="211"/>
      <c r="OK24" s="211"/>
      <c r="OL24" s="211"/>
      <c r="OM24" s="211"/>
      <c r="ON24" s="211"/>
      <c r="OO24" s="211"/>
      <c r="OP24" s="211"/>
      <c r="OQ24" s="211"/>
      <c r="OR24" s="211"/>
      <c r="OS24" s="211"/>
      <c r="OT24" s="211"/>
      <c r="OU24" s="211"/>
      <c r="OV24" s="211"/>
      <c r="OW24" s="211"/>
      <c r="OX24" s="211"/>
      <c r="OY24" s="211"/>
      <c r="OZ24" s="211"/>
      <c r="PA24" s="211"/>
      <c r="PB24" s="211"/>
      <c r="PC24" s="211"/>
      <c r="PD24" s="211"/>
      <c r="PE24" s="211"/>
      <c r="PF24" s="211"/>
      <c r="PG24" s="211"/>
      <c r="PH24" s="211"/>
      <c r="PI24" s="211"/>
      <c r="PJ24" s="211"/>
      <c r="PK24" s="211"/>
      <c r="PL24" s="211"/>
      <c r="PM24" s="211"/>
      <c r="PN24" s="211"/>
      <c r="PO24" s="211"/>
      <c r="PP24" s="211"/>
      <c r="PQ24" s="211"/>
      <c r="PR24" s="211"/>
      <c r="PS24" s="211"/>
      <c r="PT24" s="211"/>
      <c r="PU24" s="211"/>
      <c r="PV24" s="211"/>
      <c r="PW24" s="211"/>
      <c r="PX24" s="211"/>
      <c r="PY24" s="211"/>
      <c r="PZ24" s="211"/>
      <c r="QA24" s="211"/>
      <c r="QB24" s="211"/>
      <c r="QC24" s="211"/>
      <c r="QD24" s="211"/>
      <c r="QE24" s="211"/>
      <c r="QF24" s="211"/>
      <c r="QG24" s="211"/>
      <c r="QH24" s="211"/>
      <c r="QI24" s="211"/>
      <c r="QJ24" s="211"/>
      <c r="QK24" s="211"/>
      <c r="QL24" s="211"/>
      <c r="QM24" s="211"/>
      <c r="QN24" s="211"/>
      <c r="QO24" s="211"/>
      <c r="QP24" s="211"/>
      <c r="QQ24" s="211"/>
      <c r="QR24" s="211"/>
      <c r="QS24" s="211"/>
      <c r="QT24" s="211"/>
      <c r="QU24" s="211"/>
      <c r="QV24" s="211"/>
      <c r="QW24" s="211"/>
      <c r="QX24" s="211"/>
      <c r="QY24" s="211"/>
      <c r="QZ24" s="211"/>
      <c r="RA24" s="211"/>
      <c r="RB24" s="211"/>
      <c r="RC24" s="211"/>
      <c r="RD24" s="211"/>
      <c r="RE24" s="211"/>
      <c r="RF24" s="211"/>
      <c r="RG24" s="211"/>
      <c r="RH24" s="211"/>
      <c r="RI24" s="211"/>
      <c r="RJ24" s="211"/>
      <c r="RK24" s="211"/>
      <c r="RL24" s="211"/>
      <c r="RM24" s="211"/>
      <c r="RN24" s="211"/>
      <c r="RO24" s="211"/>
      <c r="RP24" s="211"/>
      <c r="RQ24" s="211"/>
      <c r="RR24" s="211"/>
      <c r="RS24" s="211"/>
      <c r="RT24" s="211"/>
      <c r="RU24" s="211"/>
      <c r="RV24" s="211"/>
      <c r="RW24" s="211"/>
      <c r="RX24" s="211"/>
      <c r="RY24" s="211"/>
      <c r="RZ24" s="211"/>
      <c r="SA24" s="211"/>
      <c r="SB24" s="211"/>
      <c r="SC24" s="211"/>
      <c r="SD24" s="211"/>
      <c r="SE24" s="211"/>
      <c r="SF24" s="211"/>
      <c r="SG24" s="211"/>
      <c r="SH24" s="211"/>
      <c r="SI24" s="211"/>
      <c r="SJ24" s="211"/>
      <c r="SK24" s="211"/>
      <c r="SL24" s="211"/>
      <c r="SM24" s="211"/>
      <c r="SN24" s="211"/>
      <c r="SO24" s="211"/>
      <c r="SP24" s="211"/>
      <c r="SQ24" s="211"/>
      <c r="SR24" s="211"/>
      <c r="SS24" s="211"/>
      <c r="ST24" s="211"/>
      <c r="SU24" s="211"/>
      <c r="SV24" s="211"/>
      <c r="SW24" s="211"/>
      <c r="SX24" s="211"/>
      <c r="SY24" s="211"/>
      <c r="SZ24" s="211"/>
      <c r="TA24" s="211"/>
      <c r="TB24" s="211"/>
      <c r="TC24" s="211"/>
      <c r="TD24" s="211"/>
      <c r="TE24" s="211"/>
      <c r="TF24" s="211"/>
      <c r="TG24" s="211"/>
      <c r="TH24" s="211"/>
      <c r="TI24" s="211"/>
      <c r="TJ24" s="211"/>
      <c r="TK24" s="211"/>
      <c r="TL24" s="211"/>
      <c r="TM24" s="211"/>
      <c r="TN24" s="211"/>
      <c r="TO24" s="211"/>
      <c r="TP24" s="211"/>
      <c r="TQ24" s="211"/>
      <c r="TR24" s="211"/>
      <c r="TS24" s="211"/>
      <c r="TT24" s="211"/>
      <c r="TU24" s="211"/>
      <c r="TV24" s="211"/>
      <c r="TW24" s="211"/>
      <c r="TX24" s="211"/>
      <c r="TY24" s="211"/>
      <c r="TZ24" s="211"/>
      <c r="UA24" s="211"/>
      <c r="UB24" s="211"/>
      <c r="UC24" s="211"/>
      <c r="UD24" s="211"/>
      <c r="UE24" s="211"/>
      <c r="UF24" s="211"/>
      <c r="UG24" s="211"/>
      <c r="UH24" s="211"/>
      <c r="UI24" s="211"/>
      <c r="UJ24" s="211"/>
      <c r="UK24" s="211"/>
      <c r="UL24" s="211"/>
      <c r="UM24" s="211"/>
      <c r="UN24" s="211"/>
      <c r="UO24" s="211"/>
      <c r="UP24" s="211"/>
      <c r="UQ24" s="211"/>
      <c r="UR24" s="211"/>
      <c r="US24" s="211"/>
      <c r="UT24" s="211"/>
      <c r="UU24" s="211"/>
      <c r="UV24" s="211"/>
      <c r="UW24" s="211"/>
      <c r="UX24" s="211"/>
      <c r="UY24" s="211"/>
      <c r="UZ24" s="211"/>
      <c r="VA24" s="211"/>
      <c r="VB24" s="211"/>
      <c r="VC24" s="211"/>
      <c r="VD24" s="211"/>
      <c r="VE24" s="211"/>
      <c r="VF24" s="211"/>
      <c r="VG24" s="211"/>
      <c r="VH24" s="211"/>
      <c r="VI24" s="211"/>
      <c r="VJ24" s="211"/>
      <c r="VK24" s="211"/>
      <c r="VL24" s="211"/>
      <c r="VM24" s="211"/>
      <c r="VN24" s="211"/>
      <c r="VO24" s="211"/>
      <c r="VP24" s="211"/>
      <c r="VQ24" s="211"/>
      <c r="VR24" s="211"/>
      <c r="VS24" s="211"/>
      <c r="VT24" s="211"/>
      <c r="VU24" s="211"/>
      <c r="VV24" s="211"/>
      <c r="VW24" s="211"/>
      <c r="VX24" s="211"/>
      <c r="VY24" s="211"/>
      <c r="VZ24" s="211"/>
      <c r="WA24" s="211"/>
      <c r="WB24" s="211"/>
      <c r="WC24" s="211"/>
      <c r="WD24" s="211"/>
      <c r="WE24" s="211"/>
      <c r="WF24" s="211"/>
      <c r="WG24" s="211"/>
      <c r="WH24" s="211"/>
      <c r="WI24" s="211"/>
      <c r="WJ24" s="211"/>
      <c r="WK24" s="211"/>
      <c r="WL24" s="211"/>
      <c r="WM24" s="211"/>
      <c r="WN24" s="211"/>
      <c r="WO24" s="211"/>
      <c r="WP24" s="211"/>
      <c r="WQ24" s="211"/>
      <c r="WR24" s="211"/>
      <c r="WS24" s="211"/>
      <c r="WT24" s="211"/>
      <c r="WU24" s="211"/>
      <c r="WV24" s="211"/>
      <c r="WW24" s="211"/>
      <c r="WX24" s="211"/>
      <c r="WY24" s="211"/>
      <c r="WZ24" s="211"/>
      <c r="XA24" s="211"/>
      <c r="XB24" s="211"/>
      <c r="XC24" s="211"/>
      <c r="XD24" s="211"/>
      <c r="XE24" s="211"/>
      <c r="XF24" s="211"/>
      <c r="XG24" s="211"/>
      <c r="XH24" s="211"/>
      <c r="XI24" s="211"/>
      <c r="XJ24" s="211"/>
      <c r="XK24" s="211"/>
      <c r="XL24" s="211"/>
      <c r="XM24" s="211"/>
      <c r="XN24" s="211"/>
      <c r="XO24" s="211"/>
      <c r="XP24" s="211"/>
      <c r="XQ24" s="211"/>
      <c r="XR24" s="211"/>
      <c r="XS24" s="211"/>
      <c r="XT24" s="211"/>
      <c r="XU24" s="211"/>
      <c r="XV24" s="211"/>
      <c r="XW24" s="211"/>
      <c r="XX24" s="211"/>
      <c r="XY24" s="211"/>
      <c r="XZ24" s="211"/>
      <c r="YA24" s="211"/>
      <c r="YB24" s="211"/>
      <c r="YC24" s="211"/>
      <c r="YD24" s="211"/>
      <c r="YE24" s="211"/>
      <c r="YF24" s="211"/>
      <c r="YG24" s="211"/>
      <c r="YH24" s="211"/>
      <c r="YI24" s="211"/>
      <c r="YJ24" s="211"/>
      <c r="YK24" s="211"/>
      <c r="YL24" s="211"/>
      <c r="YM24" s="211"/>
      <c r="YN24" s="211"/>
      <c r="YO24" s="211"/>
      <c r="YP24" s="211"/>
      <c r="YQ24" s="211"/>
      <c r="YR24" s="211"/>
      <c r="YS24" s="211"/>
      <c r="YT24" s="211"/>
      <c r="YU24" s="211"/>
      <c r="YV24" s="211"/>
      <c r="YW24" s="211"/>
      <c r="YX24" s="211"/>
      <c r="YY24" s="211"/>
      <c r="YZ24" s="211"/>
      <c r="ZA24" s="211"/>
      <c r="ZB24" s="211"/>
      <c r="ZC24" s="211"/>
      <c r="ZD24" s="211"/>
      <c r="ZE24" s="211"/>
      <c r="ZF24" s="211"/>
      <c r="ZG24" s="211"/>
      <c r="ZH24" s="211"/>
      <c r="ZI24" s="211"/>
      <c r="ZJ24" s="211"/>
      <c r="ZK24" s="211"/>
      <c r="ZL24" s="211"/>
      <c r="ZM24" s="211"/>
      <c r="ZN24" s="211"/>
      <c r="ZO24" s="211"/>
      <c r="ZP24" s="211"/>
      <c r="ZQ24" s="211"/>
      <c r="ZR24" s="211"/>
      <c r="ZS24" s="211"/>
      <c r="ZT24" s="211"/>
      <c r="ZU24" s="211"/>
      <c r="ZV24" s="211"/>
      <c r="ZW24" s="211"/>
      <c r="ZX24" s="211"/>
      <c r="ZY24" s="211"/>
      <c r="ZZ24" s="211"/>
      <c r="AAA24" s="211"/>
      <c r="AAB24" s="211"/>
      <c r="AAC24" s="211"/>
      <c r="AAD24" s="211"/>
      <c r="AAE24" s="211"/>
      <c r="AAF24" s="211"/>
      <c r="AAG24" s="211"/>
      <c r="AAH24" s="211"/>
      <c r="AAI24" s="211"/>
      <c r="AAJ24" s="211"/>
      <c r="AAK24" s="211"/>
      <c r="AAL24" s="211"/>
      <c r="AAM24" s="211"/>
      <c r="AAN24" s="211"/>
      <c r="AAO24" s="211"/>
      <c r="AAP24" s="211"/>
      <c r="AAQ24" s="211"/>
      <c r="AAR24" s="211"/>
      <c r="AAS24" s="211"/>
      <c r="AAT24" s="211"/>
      <c r="AAU24" s="211"/>
      <c r="AAV24" s="211"/>
      <c r="AAW24" s="211"/>
      <c r="AAX24" s="211"/>
      <c r="AAY24" s="211"/>
      <c r="AAZ24" s="211"/>
      <c r="ABA24" s="211"/>
      <c r="ABB24" s="211"/>
      <c r="ABC24" s="211"/>
      <c r="ABD24" s="211"/>
      <c r="ABE24" s="211"/>
      <c r="ABF24" s="211"/>
      <c r="ABG24" s="211"/>
      <c r="ABH24" s="211"/>
      <c r="ABI24" s="211"/>
      <c r="ABJ24" s="211"/>
      <c r="ABK24" s="211"/>
      <c r="ABL24" s="211"/>
      <c r="ABM24" s="211"/>
      <c r="ABN24" s="211"/>
      <c r="ABO24" s="211"/>
      <c r="ABP24" s="211"/>
      <c r="ABQ24" s="211"/>
      <c r="ABR24" s="211"/>
      <c r="ABS24" s="211"/>
      <c r="ABT24" s="211"/>
      <c r="ABU24" s="211"/>
      <c r="ABV24" s="211"/>
      <c r="ABW24" s="211"/>
      <c r="ABX24" s="211"/>
      <c r="ABY24" s="211"/>
      <c r="ABZ24" s="211"/>
      <c r="ACA24" s="211"/>
      <c r="ACB24" s="211"/>
      <c r="ACC24" s="211"/>
      <c r="ACD24" s="211"/>
      <c r="ACE24" s="211"/>
      <c r="ACF24" s="211"/>
      <c r="ACG24" s="211"/>
      <c r="ACH24" s="211"/>
      <c r="ACI24" s="211"/>
      <c r="ACJ24" s="211"/>
      <c r="ACK24" s="211"/>
      <c r="ACL24" s="211"/>
      <c r="ACM24" s="211"/>
      <c r="ACN24" s="211"/>
      <c r="ACO24" s="211"/>
      <c r="ACP24" s="211"/>
      <c r="ACQ24" s="211"/>
      <c r="ACR24" s="211"/>
      <c r="ACS24" s="211"/>
      <c r="ACT24" s="211"/>
      <c r="ACU24" s="211"/>
      <c r="ACV24" s="211"/>
      <c r="ACW24" s="211"/>
      <c r="ACX24" s="211"/>
      <c r="ACY24" s="211"/>
      <c r="ACZ24" s="211"/>
      <c r="ADA24" s="211"/>
      <c r="ADB24" s="211"/>
      <c r="ADC24" s="211"/>
      <c r="ADD24" s="211"/>
      <c r="ADE24" s="211"/>
      <c r="ADF24" s="211"/>
      <c r="ADG24" s="211"/>
      <c r="ADH24" s="211"/>
      <c r="ADI24" s="211"/>
      <c r="ADJ24" s="211"/>
      <c r="ADK24" s="211"/>
      <c r="ADL24" s="211"/>
      <c r="ADM24" s="211"/>
      <c r="ADN24" s="211"/>
      <c r="ADO24" s="211"/>
      <c r="ADP24" s="211"/>
      <c r="ADQ24" s="211"/>
      <c r="ADR24" s="211"/>
      <c r="ADS24" s="211"/>
      <c r="ADT24" s="211"/>
      <c r="ADU24" s="211"/>
      <c r="ADV24" s="211"/>
      <c r="ADW24" s="211"/>
      <c r="ADX24" s="211"/>
      <c r="ADY24" s="211"/>
      <c r="ADZ24" s="211"/>
      <c r="AEA24" s="211"/>
      <c r="AEB24" s="211"/>
      <c r="AEC24" s="211"/>
      <c r="AED24" s="211"/>
      <c r="AEE24" s="211"/>
      <c r="AEF24" s="211"/>
      <c r="AEG24" s="211"/>
      <c r="AEH24" s="211"/>
      <c r="AEI24" s="211"/>
      <c r="AEJ24" s="211"/>
      <c r="AEK24" s="211"/>
      <c r="AEL24" s="211"/>
      <c r="AEM24" s="211"/>
      <c r="AEN24" s="211"/>
      <c r="AEO24" s="211"/>
      <c r="AEP24" s="211"/>
      <c r="AEQ24" s="211"/>
      <c r="AER24" s="211"/>
      <c r="AES24" s="211"/>
      <c r="AET24" s="211"/>
      <c r="AEU24" s="211"/>
      <c r="AEV24" s="211"/>
      <c r="AEW24" s="211"/>
      <c r="AEX24" s="211"/>
      <c r="AEY24" s="211"/>
      <c r="AEZ24" s="211"/>
      <c r="AFA24" s="211"/>
      <c r="AFB24" s="211"/>
      <c r="AFC24" s="211"/>
      <c r="AFD24" s="211"/>
      <c r="AFE24" s="211"/>
      <c r="AFF24" s="211"/>
      <c r="AFG24" s="211"/>
      <c r="AFH24" s="211"/>
      <c r="AFI24" s="211"/>
      <c r="AFJ24" s="211"/>
      <c r="AFK24" s="211"/>
      <c r="AFL24" s="211"/>
      <c r="AFM24" s="211"/>
      <c r="AFN24" s="211"/>
      <c r="AFO24" s="211"/>
      <c r="AFP24" s="211"/>
      <c r="AFQ24" s="211"/>
      <c r="AFR24" s="211"/>
      <c r="AFS24" s="211"/>
      <c r="AFT24" s="211"/>
      <c r="AFU24" s="211"/>
      <c r="AFV24" s="211"/>
      <c r="AFW24" s="211"/>
      <c r="AFX24" s="211"/>
      <c r="AFY24" s="211"/>
      <c r="AFZ24" s="211"/>
      <c r="AGA24" s="211"/>
      <c r="AGB24" s="211"/>
      <c r="AGC24" s="211"/>
      <c r="AGD24" s="211"/>
      <c r="AGE24" s="211"/>
      <c r="AGF24" s="211"/>
      <c r="AGG24" s="211"/>
      <c r="AGH24" s="211"/>
      <c r="AGI24" s="211"/>
      <c r="AGJ24" s="211"/>
      <c r="AGK24" s="211"/>
      <c r="AGL24" s="211"/>
      <c r="AGM24" s="211"/>
      <c r="AGN24" s="211"/>
      <c r="AGO24" s="211"/>
      <c r="AGP24" s="211"/>
      <c r="AGQ24" s="211"/>
      <c r="AGR24" s="211"/>
      <c r="AGS24" s="211"/>
      <c r="AGT24" s="211"/>
      <c r="AGU24" s="211"/>
      <c r="AGV24" s="211"/>
      <c r="AGW24" s="211"/>
      <c r="AGX24" s="211"/>
      <c r="AGY24" s="211"/>
      <c r="AGZ24" s="211"/>
      <c r="AHA24" s="211"/>
      <c r="AHB24" s="211"/>
      <c r="AHC24" s="211"/>
      <c r="AHD24" s="211"/>
      <c r="AHE24" s="211"/>
      <c r="AHF24" s="211"/>
      <c r="AHG24" s="211"/>
      <c r="AHH24" s="211"/>
      <c r="AHI24" s="211"/>
      <c r="AHJ24" s="211"/>
      <c r="AHK24" s="211"/>
      <c r="AHL24" s="211"/>
      <c r="AHM24" s="211"/>
      <c r="AHN24" s="211"/>
      <c r="AHO24" s="211"/>
      <c r="AHP24" s="211"/>
      <c r="AHQ24" s="211"/>
      <c r="AHR24" s="211"/>
      <c r="AHS24" s="211"/>
      <c r="AHT24" s="211"/>
      <c r="AHU24" s="211"/>
      <c r="AHV24" s="211"/>
      <c r="AHW24" s="211"/>
      <c r="AHX24" s="211"/>
      <c r="AHY24" s="211"/>
      <c r="AHZ24" s="211"/>
      <c r="AIA24" s="211"/>
      <c r="AIB24" s="211"/>
      <c r="AIC24" s="211"/>
      <c r="AID24" s="211"/>
      <c r="AIE24" s="211"/>
      <c r="AIF24" s="211"/>
      <c r="AIG24" s="211"/>
      <c r="AIH24" s="211"/>
      <c r="AII24" s="211"/>
      <c r="AIJ24" s="211"/>
      <c r="AIK24" s="211"/>
      <c r="AIL24" s="211"/>
      <c r="AIM24" s="211"/>
      <c r="AIN24" s="211"/>
      <c r="AIO24" s="211"/>
      <c r="AIP24" s="211"/>
      <c r="AIQ24" s="211"/>
      <c r="AIR24" s="211"/>
      <c r="AIS24" s="211"/>
      <c r="AIT24" s="211"/>
      <c r="AIU24" s="211"/>
      <c r="AIV24" s="211"/>
      <c r="AIW24" s="211"/>
      <c r="AIX24" s="211"/>
      <c r="AIY24" s="211"/>
      <c r="AIZ24" s="211"/>
      <c r="AJA24" s="211"/>
      <c r="AJB24" s="211"/>
      <c r="AJC24" s="211"/>
      <c r="AJD24" s="211"/>
      <c r="AJE24" s="211"/>
      <c r="AJF24" s="211"/>
      <c r="AJG24" s="211"/>
      <c r="AJH24" s="211"/>
      <c r="AJI24" s="211"/>
      <c r="AJJ24" s="211"/>
      <c r="AJK24" s="211"/>
      <c r="AJL24" s="211"/>
      <c r="AJM24" s="211"/>
      <c r="AJN24" s="211"/>
      <c r="AJO24" s="211"/>
      <c r="AJP24" s="211"/>
      <c r="AJQ24" s="211"/>
      <c r="AJR24" s="211"/>
      <c r="AJS24" s="211"/>
      <c r="AJT24" s="211"/>
      <c r="AJU24" s="211"/>
      <c r="AJV24" s="211"/>
      <c r="AJW24" s="211"/>
      <c r="AJX24" s="211"/>
      <c r="AJY24" s="211"/>
      <c r="AJZ24" s="211"/>
      <c r="AKA24" s="211"/>
      <c r="AKB24" s="211"/>
      <c r="AKC24" s="211"/>
      <c r="AKD24" s="211"/>
      <c r="AKE24" s="211"/>
      <c r="AKF24" s="211"/>
      <c r="AKG24" s="211"/>
      <c r="AKH24" s="211"/>
      <c r="AKI24" s="211"/>
      <c r="AKJ24" s="211"/>
      <c r="AKK24" s="211"/>
      <c r="AKL24" s="211"/>
      <c r="AKM24" s="211"/>
      <c r="AKN24" s="211"/>
      <c r="AKO24" s="211"/>
      <c r="AKP24" s="211"/>
      <c r="AKQ24" s="211"/>
      <c r="AKR24" s="211"/>
      <c r="AKS24" s="211"/>
      <c r="AKT24" s="211"/>
      <c r="AKU24" s="211"/>
      <c r="AKV24" s="211"/>
      <c r="AKW24" s="211"/>
      <c r="AKX24" s="211"/>
      <c r="AKY24" s="211"/>
      <c r="AKZ24" s="211"/>
      <c r="ALA24" s="211"/>
      <c r="ALB24" s="211"/>
      <c r="ALC24" s="211"/>
      <c r="ALD24" s="211"/>
      <c r="ALE24" s="211"/>
      <c r="ALF24" s="211"/>
      <c r="ALG24" s="211"/>
      <c r="ALH24" s="211"/>
      <c r="ALI24" s="211"/>
      <c r="ALJ24" s="211"/>
      <c r="ALK24" s="211"/>
      <c r="ALL24" s="211"/>
      <c r="ALM24" s="211"/>
      <c r="ALN24" s="211"/>
      <c r="ALO24" s="211"/>
      <c r="ALP24" s="211"/>
      <c r="ALQ24" s="211"/>
      <c r="ALR24" s="211"/>
      <c r="ALS24" s="211"/>
      <c r="ALT24" s="211"/>
      <c r="ALU24" s="211"/>
      <c r="ALV24" s="211"/>
      <c r="ALW24" s="211"/>
      <c r="ALX24" s="211"/>
      <c r="ALY24" s="211"/>
      <c r="ALZ24" s="211"/>
      <c r="AMA24" s="211"/>
      <c r="AMB24" s="211"/>
      <c r="AMC24" s="211"/>
      <c r="AMD24" s="211"/>
      <c r="AME24" s="211"/>
      <c r="AMF24" s="211"/>
      <c r="AMG24" s="211"/>
      <c r="AMH24" s="211"/>
      <c r="AMI24" s="211"/>
      <c r="AMJ24" s="211"/>
      <c r="AMK24" s="211"/>
      <c r="AML24" s="211"/>
      <c r="AMM24" s="211"/>
      <c r="AMN24" s="211"/>
      <c r="AMO24" s="211"/>
      <c r="AMP24" s="211"/>
      <c r="AMQ24" s="211"/>
      <c r="AMR24" s="211"/>
      <c r="AMS24" s="211"/>
      <c r="AMT24" s="211"/>
      <c r="AMU24" s="211"/>
      <c r="AMV24" s="211"/>
      <c r="AMW24" s="211"/>
      <c r="AMX24" s="211"/>
      <c r="AMY24" s="211"/>
      <c r="AMZ24" s="211"/>
      <c r="ANA24" s="211"/>
      <c r="ANB24" s="211"/>
      <c r="ANC24" s="211"/>
      <c r="AND24" s="211"/>
      <c r="ANE24" s="211"/>
      <c r="ANF24" s="211"/>
      <c r="ANG24" s="211"/>
      <c r="ANH24" s="211"/>
      <c r="ANI24" s="211"/>
      <c r="ANJ24" s="211"/>
      <c r="ANK24" s="211"/>
      <c r="ANL24" s="211"/>
      <c r="ANM24" s="211"/>
      <c r="ANN24" s="211"/>
      <c r="ANO24" s="211"/>
      <c r="ANP24" s="211"/>
      <c r="ANQ24" s="211"/>
      <c r="ANR24" s="211"/>
      <c r="ANS24" s="211"/>
      <c r="ANT24" s="211"/>
      <c r="ANU24" s="211"/>
      <c r="ANV24" s="211"/>
      <c r="ANW24" s="211"/>
      <c r="ANX24" s="211"/>
      <c r="ANY24" s="211"/>
      <c r="ANZ24" s="211"/>
      <c r="AOA24" s="211"/>
      <c r="AOB24" s="211"/>
      <c r="AOC24" s="211"/>
      <c r="AOD24" s="211"/>
      <c r="AOE24" s="211"/>
      <c r="AOF24" s="211"/>
      <c r="AOG24" s="211"/>
      <c r="AOH24" s="211"/>
      <c r="AOI24" s="211"/>
      <c r="AOJ24" s="211"/>
      <c r="AOK24" s="211"/>
      <c r="AOL24" s="211"/>
      <c r="AOM24" s="211"/>
      <c r="AON24" s="211"/>
      <c r="AOO24" s="211"/>
      <c r="AOP24" s="211"/>
      <c r="AOQ24" s="211"/>
      <c r="AOR24" s="211"/>
      <c r="AOS24" s="211"/>
      <c r="AOT24" s="211"/>
      <c r="AOU24" s="211"/>
      <c r="AOV24" s="211"/>
      <c r="AOW24" s="211"/>
      <c r="AOX24" s="211"/>
      <c r="AOY24" s="211"/>
      <c r="AOZ24" s="211"/>
      <c r="APA24" s="211"/>
      <c r="APB24" s="211"/>
      <c r="APC24" s="211"/>
      <c r="APD24" s="211"/>
      <c r="APE24" s="211"/>
      <c r="APF24" s="211"/>
      <c r="APG24" s="211"/>
      <c r="APH24" s="211"/>
      <c r="API24" s="211"/>
      <c r="APJ24" s="211"/>
      <c r="APK24" s="211"/>
      <c r="APL24" s="211"/>
      <c r="APM24" s="211"/>
      <c r="APN24" s="211"/>
      <c r="APO24" s="211"/>
      <c r="APP24" s="211"/>
      <c r="APQ24" s="211"/>
      <c r="APR24" s="211"/>
      <c r="APS24" s="211"/>
      <c r="APT24" s="211"/>
      <c r="APU24" s="211"/>
      <c r="APV24" s="211"/>
      <c r="APW24" s="211"/>
      <c r="APX24" s="211"/>
      <c r="APY24" s="211"/>
      <c r="APZ24" s="211"/>
      <c r="AQA24" s="211"/>
      <c r="AQB24" s="211"/>
      <c r="AQC24" s="211"/>
      <c r="AQD24" s="211"/>
      <c r="AQE24" s="211"/>
      <c r="AQF24" s="211"/>
      <c r="AQG24" s="211"/>
      <c r="AQH24" s="211"/>
      <c r="AQI24" s="211"/>
      <c r="AQJ24" s="211"/>
      <c r="AQK24" s="211"/>
      <c r="AQL24" s="211"/>
      <c r="AQM24" s="211"/>
      <c r="AQN24" s="211"/>
      <c r="AQO24" s="211"/>
      <c r="AQP24" s="211"/>
      <c r="AQQ24" s="211"/>
      <c r="AQR24" s="211"/>
      <c r="AQS24" s="211"/>
      <c r="AQT24" s="211"/>
      <c r="AQU24" s="211"/>
      <c r="AQV24" s="211"/>
      <c r="AQW24" s="211"/>
      <c r="AQX24" s="211"/>
      <c r="AQY24" s="211"/>
      <c r="AQZ24" s="211"/>
      <c r="ARA24" s="211"/>
      <c r="ARB24" s="211"/>
      <c r="ARC24" s="211"/>
      <c r="ARD24" s="211"/>
      <c r="ARE24" s="211"/>
      <c r="ARF24" s="211"/>
      <c r="ARG24" s="211"/>
      <c r="ARH24" s="211"/>
      <c r="ARI24" s="211"/>
      <c r="ARJ24" s="211"/>
      <c r="ARK24" s="211"/>
      <c r="ARL24" s="211"/>
      <c r="ARM24" s="211"/>
      <c r="ARN24" s="211"/>
      <c r="ARO24" s="211"/>
      <c r="ARP24" s="211"/>
      <c r="ARQ24" s="211"/>
      <c r="ARR24" s="211"/>
      <c r="ARS24" s="211"/>
      <c r="ART24" s="211"/>
      <c r="ARU24" s="211"/>
      <c r="ARV24" s="211"/>
      <c r="ARW24" s="211"/>
      <c r="ARX24" s="211"/>
      <c r="ARY24" s="211"/>
      <c r="ARZ24" s="211"/>
      <c r="ASA24" s="211"/>
      <c r="ASB24" s="211"/>
      <c r="ASC24" s="211"/>
      <c r="ASD24" s="211"/>
      <c r="ASE24" s="211"/>
      <c r="ASF24" s="211"/>
      <c r="ASG24" s="211"/>
      <c r="ASH24" s="211"/>
      <c r="ASI24" s="211"/>
      <c r="ASJ24" s="211"/>
      <c r="ASK24" s="211"/>
      <c r="ASL24" s="211"/>
      <c r="ASM24" s="211"/>
      <c r="ASN24" s="211"/>
      <c r="ASO24" s="211"/>
      <c r="ASP24" s="211"/>
      <c r="ASQ24" s="211"/>
      <c r="ASR24" s="211"/>
      <c r="ASS24" s="211"/>
      <c r="AST24" s="211"/>
      <c r="ASU24" s="211"/>
      <c r="ASV24" s="211"/>
      <c r="ASW24" s="211"/>
      <c r="ASX24" s="211"/>
      <c r="ASY24" s="211"/>
      <c r="ASZ24" s="211"/>
      <c r="ATA24" s="211"/>
      <c r="ATB24" s="211"/>
      <c r="ATC24" s="211"/>
      <c r="ATD24" s="211"/>
      <c r="ATE24" s="211"/>
      <c r="ATF24" s="211"/>
      <c r="ATG24" s="211"/>
      <c r="ATH24" s="211"/>
      <c r="ATI24" s="211"/>
      <c r="ATJ24" s="211"/>
      <c r="ATK24" s="211"/>
      <c r="ATL24" s="211"/>
      <c r="ATM24" s="211"/>
      <c r="ATN24" s="211"/>
      <c r="ATO24" s="211"/>
      <c r="ATP24" s="211"/>
      <c r="ATQ24" s="211"/>
      <c r="ATR24" s="211"/>
      <c r="ATS24" s="211"/>
      <c r="ATT24" s="211"/>
      <c r="ATU24" s="211"/>
      <c r="ATV24" s="211"/>
      <c r="ATW24" s="211"/>
      <c r="ATX24" s="211"/>
      <c r="ATY24" s="211"/>
      <c r="ATZ24" s="211"/>
      <c r="AUA24" s="211"/>
      <c r="AUB24" s="211"/>
      <c r="AUC24" s="211"/>
      <c r="AUD24" s="211"/>
      <c r="AUE24" s="211"/>
      <c r="AUF24" s="211"/>
      <c r="AUG24" s="211"/>
      <c r="AUH24" s="211"/>
      <c r="AUI24" s="211"/>
      <c r="AUJ24" s="211"/>
      <c r="AUK24" s="211"/>
      <c r="AUL24" s="211"/>
      <c r="AUM24" s="211"/>
      <c r="AUN24" s="211"/>
      <c r="AUO24" s="211"/>
      <c r="AUP24" s="211"/>
      <c r="AUQ24" s="211"/>
      <c r="AUR24" s="211"/>
      <c r="AUS24" s="211"/>
      <c r="AUT24" s="211"/>
      <c r="AUU24" s="211"/>
      <c r="AUV24" s="211"/>
      <c r="AUW24" s="211"/>
      <c r="AUX24" s="211"/>
      <c r="AUY24" s="211"/>
      <c r="AUZ24" s="211"/>
      <c r="AVA24" s="211"/>
      <c r="AVB24" s="211"/>
      <c r="AVC24" s="211"/>
      <c r="AVD24" s="211"/>
      <c r="AVE24" s="211"/>
      <c r="AVF24" s="211"/>
      <c r="AVG24" s="211"/>
      <c r="AVH24" s="211"/>
      <c r="AVI24" s="211"/>
      <c r="AVJ24" s="211"/>
      <c r="AVK24" s="211"/>
      <c r="AVL24" s="211"/>
      <c r="AVM24" s="211"/>
      <c r="AVN24" s="211"/>
      <c r="AVO24" s="211"/>
      <c r="AVP24" s="211"/>
      <c r="AVQ24" s="211"/>
      <c r="AVR24" s="211"/>
      <c r="AVS24" s="211"/>
      <c r="AVT24" s="211"/>
      <c r="AVU24" s="211"/>
      <c r="AVV24" s="211"/>
      <c r="AVW24" s="211"/>
      <c r="AVX24" s="211"/>
      <c r="AVY24" s="211"/>
      <c r="AVZ24" s="211"/>
      <c r="AWA24" s="211"/>
      <c r="AWB24" s="211"/>
      <c r="AWC24" s="211"/>
      <c r="AWD24" s="211"/>
      <c r="AWE24" s="211"/>
      <c r="AWF24" s="211"/>
      <c r="AWG24" s="211"/>
      <c r="AWH24" s="211"/>
      <c r="AWI24" s="211"/>
      <c r="AWJ24" s="211"/>
      <c r="AWK24" s="211"/>
      <c r="AWL24" s="211"/>
      <c r="AWM24" s="211"/>
      <c r="AWN24" s="211"/>
      <c r="AWO24" s="211"/>
      <c r="AWP24" s="211"/>
      <c r="AWQ24" s="211"/>
      <c r="AWR24" s="211"/>
      <c r="AWS24" s="211"/>
      <c r="AWT24" s="211"/>
      <c r="AWU24" s="211"/>
      <c r="AWV24" s="211"/>
      <c r="AWW24" s="211"/>
      <c r="AWX24" s="211"/>
      <c r="AWY24" s="211"/>
      <c r="AWZ24" s="211"/>
      <c r="AXA24" s="211"/>
      <c r="AXB24" s="211"/>
      <c r="AXC24" s="211"/>
      <c r="AXD24" s="211"/>
      <c r="AXE24" s="211"/>
      <c r="AXF24" s="211"/>
      <c r="AXG24" s="211"/>
      <c r="AXH24" s="211"/>
      <c r="AXI24" s="211"/>
      <c r="AXJ24" s="211"/>
      <c r="AXK24" s="211"/>
      <c r="AXL24" s="211"/>
      <c r="AXM24" s="211"/>
      <c r="AXN24" s="211"/>
      <c r="AXO24" s="211"/>
      <c r="AXP24" s="211"/>
      <c r="AXQ24" s="211"/>
      <c r="AXR24" s="211"/>
      <c r="AXS24" s="211"/>
      <c r="AXT24" s="211"/>
      <c r="AXU24" s="211"/>
      <c r="AXV24" s="211"/>
      <c r="AXW24" s="211"/>
      <c r="AXX24" s="211"/>
      <c r="AXY24" s="211"/>
      <c r="AXZ24" s="211"/>
      <c r="AYA24" s="211"/>
      <c r="AYB24" s="211"/>
      <c r="AYC24" s="211"/>
      <c r="AYD24" s="211"/>
      <c r="AYE24" s="211"/>
      <c r="AYF24" s="211"/>
      <c r="AYG24" s="211"/>
      <c r="AYH24" s="211"/>
      <c r="AYI24" s="211"/>
      <c r="AYJ24" s="211"/>
    </row>
    <row r="25" spans="1:1336" s="194" customFormat="1" ht="27.6" customHeight="1" thickBot="1">
      <c r="A25" s="218"/>
      <c r="C25" s="354" t="s">
        <v>190</v>
      </c>
      <c r="D25" s="355" t="s">
        <v>189</v>
      </c>
      <c r="E25" s="356" t="s">
        <v>158</v>
      </c>
      <c r="F25" s="357" t="s">
        <v>159</v>
      </c>
      <c r="G25" s="358" t="s">
        <v>160</v>
      </c>
      <c r="H25" s="358" t="s">
        <v>162</v>
      </c>
      <c r="I25" s="358" t="s">
        <v>161</v>
      </c>
      <c r="J25" s="358" t="s">
        <v>163</v>
      </c>
      <c r="K25" s="358" t="s">
        <v>164</v>
      </c>
      <c r="L25" s="358" t="s">
        <v>165</v>
      </c>
      <c r="M25" s="358" t="s">
        <v>166</v>
      </c>
      <c r="N25" s="371" t="s">
        <v>167</v>
      </c>
      <c r="O25" s="357" t="s">
        <v>188</v>
      </c>
      <c r="P25" s="358" t="s">
        <v>168</v>
      </c>
      <c r="Q25" s="358" t="s">
        <v>169</v>
      </c>
      <c r="R25" s="358" t="s">
        <v>171</v>
      </c>
      <c r="S25" s="371" t="s">
        <v>172</v>
      </c>
      <c r="T25" s="358" t="s">
        <v>173</v>
      </c>
      <c r="U25" s="358" t="s">
        <v>176</v>
      </c>
      <c r="V25" s="358" t="s">
        <v>177</v>
      </c>
      <c r="W25" s="358" t="s">
        <v>178</v>
      </c>
      <c r="X25" s="358" t="s">
        <v>180</v>
      </c>
      <c r="Y25" s="371" t="s">
        <v>181</v>
      </c>
      <c r="Z25" s="358" t="s">
        <v>183</v>
      </c>
      <c r="AA25" s="371" t="s">
        <v>184</v>
      </c>
      <c r="AB25" s="358" t="s">
        <v>185</v>
      </c>
      <c r="AC25" s="371" t="s">
        <v>186</v>
      </c>
      <c r="AD25" s="357" t="s">
        <v>185</v>
      </c>
      <c r="AE25" s="357" t="s">
        <v>185</v>
      </c>
      <c r="AF25" s="357" t="s">
        <v>185</v>
      </c>
      <c r="AG25" s="357" t="s">
        <v>185</v>
      </c>
      <c r="AH25" s="357" t="s">
        <v>185</v>
      </c>
      <c r="AI25" s="357" t="s">
        <v>187</v>
      </c>
      <c r="AJ25" s="357" t="s">
        <v>187</v>
      </c>
      <c r="AK25" s="357" t="s">
        <v>187</v>
      </c>
      <c r="AL25" s="218"/>
      <c r="AN25" s="211"/>
      <c r="AO25" s="211"/>
      <c r="AP25" s="211"/>
      <c r="AQ25" s="211"/>
      <c r="AR25" s="211"/>
      <c r="AS25" s="211"/>
      <c r="AT25" s="211"/>
      <c r="AU25" s="211"/>
      <c r="AV25" s="211"/>
      <c r="AW25" s="406"/>
      <c r="AX25" s="406"/>
      <c r="AY25" s="406"/>
      <c r="AZ25" s="406"/>
      <c r="BA25" s="406"/>
      <c r="BB25" s="406"/>
      <c r="BC25" s="406"/>
      <c r="BD25" s="406"/>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c r="IW25" s="211"/>
      <c r="IX25" s="211"/>
      <c r="IY25" s="211"/>
      <c r="IZ25" s="211"/>
      <c r="JA25" s="211"/>
      <c r="JB25" s="211"/>
      <c r="JC25" s="211"/>
      <c r="JD25" s="211"/>
      <c r="JE25" s="211"/>
      <c r="JF25" s="211"/>
      <c r="JG25" s="211"/>
      <c r="JH25" s="211"/>
      <c r="JI25" s="211"/>
      <c r="JJ25" s="211"/>
      <c r="JK25" s="211"/>
      <c r="JL25" s="211"/>
      <c r="JM25" s="211"/>
      <c r="JN25" s="211"/>
      <c r="JO25" s="211"/>
      <c r="JP25" s="211"/>
      <c r="JQ25" s="211"/>
      <c r="JR25" s="211"/>
      <c r="JS25" s="211"/>
      <c r="JT25" s="211"/>
      <c r="JU25" s="211"/>
      <c r="JV25" s="211"/>
      <c r="JW25" s="211"/>
      <c r="JX25" s="211"/>
      <c r="JY25" s="211"/>
      <c r="JZ25" s="211"/>
      <c r="KA25" s="211"/>
      <c r="KB25" s="211"/>
      <c r="KC25" s="211"/>
      <c r="KD25" s="211"/>
      <c r="KE25" s="211"/>
      <c r="KF25" s="211"/>
      <c r="KG25" s="211"/>
      <c r="KH25" s="211"/>
      <c r="KI25" s="211"/>
      <c r="KJ25" s="211"/>
      <c r="KK25" s="211"/>
      <c r="KL25" s="211"/>
      <c r="KM25" s="211"/>
      <c r="KN25" s="211"/>
      <c r="KO25" s="211"/>
      <c r="KP25" s="211"/>
      <c r="KQ25" s="211"/>
      <c r="KR25" s="211"/>
      <c r="KS25" s="211"/>
      <c r="KT25" s="211"/>
      <c r="KU25" s="211"/>
      <c r="KV25" s="211"/>
      <c r="KW25" s="211"/>
      <c r="KX25" s="211"/>
      <c r="KY25" s="211"/>
      <c r="KZ25" s="211"/>
      <c r="LA25" s="211"/>
      <c r="LB25" s="211"/>
      <c r="LC25" s="211"/>
      <c r="LD25" s="211"/>
      <c r="LE25" s="211"/>
      <c r="LF25" s="211"/>
      <c r="LG25" s="211"/>
      <c r="LH25" s="211"/>
      <c r="LI25" s="211"/>
      <c r="LJ25" s="211"/>
      <c r="LK25" s="211"/>
      <c r="LL25" s="211"/>
      <c r="LM25" s="211"/>
      <c r="LN25" s="211"/>
      <c r="LO25" s="211"/>
      <c r="LP25" s="211"/>
      <c r="LQ25" s="211"/>
      <c r="LR25" s="211"/>
      <c r="LS25" s="211"/>
      <c r="LT25" s="211"/>
      <c r="LU25" s="211"/>
      <c r="LV25" s="211"/>
      <c r="LW25" s="211"/>
      <c r="LX25" s="211"/>
      <c r="LY25" s="211"/>
      <c r="LZ25" s="211"/>
      <c r="MA25" s="211"/>
      <c r="MB25" s="211"/>
      <c r="MC25" s="211"/>
      <c r="MD25" s="211"/>
      <c r="ME25" s="211"/>
      <c r="MF25" s="211"/>
      <c r="MG25" s="211"/>
      <c r="MH25" s="211"/>
      <c r="MI25" s="211"/>
      <c r="MJ25" s="211"/>
      <c r="MK25" s="211"/>
      <c r="ML25" s="211"/>
      <c r="MM25" s="211"/>
      <c r="MN25" s="211"/>
      <c r="MO25" s="211"/>
      <c r="MP25" s="211"/>
      <c r="MQ25" s="211"/>
      <c r="MR25" s="211"/>
      <c r="MS25" s="211"/>
      <c r="MT25" s="211"/>
      <c r="MU25" s="211"/>
      <c r="MV25" s="211"/>
      <c r="MW25" s="211"/>
      <c r="MX25" s="211"/>
      <c r="MY25" s="211"/>
      <c r="MZ25" s="211"/>
      <c r="NA25" s="211"/>
      <c r="NB25" s="211"/>
      <c r="NC25" s="211"/>
      <c r="ND25" s="211"/>
      <c r="NE25" s="211"/>
      <c r="NF25" s="211"/>
      <c r="NG25" s="211"/>
      <c r="NH25" s="211"/>
      <c r="NI25" s="211"/>
      <c r="NJ25" s="211"/>
      <c r="NK25" s="211"/>
      <c r="NL25" s="211"/>
      <c r="NM25" s="211"/>
      <c r="NN25" s="211"/>
      <c r="NO25" s="211"/>
      <c r="NP25" s="211"/>
      <c r="NQ25" s="211"/>
      <c r="NR25" s="211"/>
      <c r="NS25" s="211"/>
      <c r="NT25" s="211"/>
      <c r="NU25" s="211"/>
      <c r="NV25" s="211"/>
      <c r="NW25" s="211"/>
      <c r="NX25" s="211"/>
      <c r="NY25" s="211"/>
      <c r="NZ25" s="211"/>
      <c r="OA25" s="211"/>
      <c r="OB25" s="211"/>
      <c r="OC25" s="211"/>
      <c r="OD25" s="211"/>
      <c r="OE25" s="211"/>
      <c r="OF25" s="211"/>
      <c r="OG25" s="211"/>
      <c r="OH25" s="211"/>
      <c r="OI25" s="211"/>
      <c r="OJ25" s="211"/>
      <c r="OK25" s="211"/>
      <c r="OL25" s="211"/>
      <c r="OM25" s="211"/>
      <c r="ON25" s="211"/>
      <c r="OO25" s="211"/>
      <c r="OP25" s="211"/>
      <c r="OQ25" s="211"/>
      <c r="OR25" s="211"/>
      <c r="OS25" s="211"/>
      <c r="OT25" s="211"/>
      <c r="OU25" s="211"/>
      <c r="OV25" s="211"/>
      <c r="OW25" s="211"/>
      <c r="OX25" s="211"/>
      <c r="OY25" s="211"/>
      <c r="OZ25" s="211"/>
      <c r="PA25" s="211"/>
      <c r="PB25" s="211"/>
      <c r="PC25" s="211"/>
      <c r="PD25" s="211"/>
      <c r="PE25" s="211"/>
      <c r="PF25" s="211"/>
      <c r="PG25" s="211"/>
      <c r="PH25" s="211"/>
      <c r="PI25" s="211"/>
      <c r="PJ25" s="211"/>
      <c r="PK25" s="211"/>
      <c r="PL25" s="211"/>
      <c r="PM25" s="211"/>
      <c r="PN25" s="211"/>
      <c r="PO25" s="211"/>
      <c r="PP25" s="211"/>
      <c r="PQ25" s="211"/>
      <c r="PR25" s="211"/>
      <c r="PS25" s="211"/>
      <c r="PT25" s="211"/>
      <c r="PU25" s="211"/>
      <c r="PV25" s="211"/>
      <c r="PW25" s="211"/>
      <c r="PX25" s="211"/>
      <c r="PY25" s="211"/>
      <c r="PZ25" s="211"/>
      <c r="QA25" s="211"/>
      <c r="QB25" s="211"/>
      <c r="QC25" s="211"/>
      <c r="QD25" s="211"/>
      <c r="QE25" s="211"/>
      <c r="QF25" s="211"/>
      <c r="QG25" s="211"/>
      <c r="QH25" s="211"/>
      <c r="QI25" s="211"/>
      <c r="QJ25" s="211"/>
      <c r="QK25" s="211"/>
      <c r="QL25" s="211"/>
      <c r="QM25" s="211"/>
      <c r="QN25" s="211"/>
      <c r="QO25" s="211"/>
      <c r="QP25" s="211"/>
      <c r="QQ25" s="211"/>
      <c r="QR25" s="211"/>
      <c r="QS25" s="211"/>
      <c r="QT25" s="211"/>
      <c r="QU25" s="211"/>
      <c r="QV25" s="211"/>
      <c r="QW25" s="211"/>
      <c r="QX25" s="211"/>
      <c r="QY25" s="211"/>
      <c r="QZ25" s="211"/>
      <c r="RA25" s="211"/>
      <c r="RB25" s="211"/>
      <c r="RC25" s="211"/>
      <c r="RD25" s="211"/>
      <c r="RE25" s="211"/>
      <c r="RF25" s="211"/>
      <c r="RG25" s="211"/>
      <c r="RH25" s="211"/>
      <c r="RI25" s="211"/>
      <c r="RJ25" s="211"/>
      <c r="RK25" s="211"/>
      <c r="RL25" s="211"/>
      <c r="RM25" s="211"/>
      <c r="RN25" s="211"/>
      <c r="RO25" s="211"/>
      <c r="RP25" s="211"/>
      <c r="RQ25" s="211"/>
      <c r="RR25" s="211"/>
      <c r="RS25" s="211"/>
      <c r="RT25" s="211"/>
      <c r="RU25" s="211"/>
      <c r="RV25" s="211"/>
      <c r="RW25" s="211"/>
      <c r="RX25" s="211"/>
      <c r="RY25" s="211"/>
      <c r="RZ25" s="211"/>
      <c r="SA25" s="211"/>
      <c r="SB25" s="211"/>
      <c r="SC25" s="211"/>
      <c r="SD25" s="211"/>
      <c r="SE25" s="211"/>
      <c r="SF25" s="211"/>
      <c r="SG25" s="211"/>
      <c r="SH25" s="211"/>
      <c r="SI25" s="211"/>
      <c r="SJ25" s="211"/>
      <c r="SK25" s="211"/>
      <c r="SL25" s="211"/>
      <c r="SM25" s="211"/>
      <c r="SN25" s="211"/>
      <c r="SO25" s="211"/>
      <c r="SP25" s="211"/>
      <c r="SQ25" s="211"/>
      <c r="SR25" s="211"/>
      <c r="SS25" s="211"/>
      <c r="ST25" s="211"/>
      <c r="SU25" s="211"/>
      <c r="SV25" s="211"/>
      <c r="SW25" s="211"/>
      <c r="SX25" s="211"/>
      <c r="SY25" s="211"/>
      <c r="SZ25" s="211"/>
      <c r="TA25" s="211"/>
      <c r="TB25" s="211"/>
      <c r="TC25" s="211"/>
      <c r="TD25" s="211"/>
      <c r="TE25" s="211"/>
      <c r="TF25" s="211"/>
      <c r="TG25" s="211"/>
      <c r="TH25" s="211"/>
      <c r="TI25" s="211"/>
      <c r="TJ25" s="211"/>
      <c r="TK25" s="211"/>
      <c r="TL25" s="211"/>
      <c r="TM25" s="211"/>
      <c r="TN25" s="211"/>
      <c r="TO25" s="211"/>
      <c r="TP25" s="211"/>
      <c r="TQ25" s="211"/>
      <c r="TR25" s="211"/>
      <c r="TS25" s="211"/>
      <c r="TT25" s="211"/>
      <c r="TU25" s="211"/>
      <c r="TV25" s="211"/>
      <c r="TW25" s="211"/>
      <c r="TX25" s="211"/>
      <c r="TY25" s="211"/>
      <c r="TZ25" s="211"/>
      <c r="UA25" s="211"/>
      <c r="UB25" s="211"/>
      <c r="UC25" s="211"/>
      <c r="UD25" s="211"/>
      <c r="UE25" s="211"/>
      <c r="UF25" s="211"/>
      <c r="UG25" s="211"/>
      <c r="UH25" s="211"/>
      <c r="UI25" s="211"/>
      <c r="UJ25" s="211"/>
      <c r="UK25" s="211"/>
      <c r="UL25" s="211"/>
      <c r="UM25" s="211"/>
      <c r="UN25" s="211"/>
      <c r="UO25" s="211"/>
      <c r="UP25" s="211"/>
      <c r="UQ25" s="211"/>
      <c r="UR25" s="211"/>
      <c r="US25" s="211"/>
      <c r="UT25" s="211"/>
      <c r="UU25" s="211"/>
      <c r="UV25" s="211"/>
      <c r="UW25" s="211"/>
      <c r="UX25" s="211"/>
      <c r="UY25" s="211"/>
      <c r="UZ25" s="211"/>
      <c r="VA25" s="211"/>
      <c r="VB25" s="211"/>
      <c r="VC25" s="211"/>
      <c r="VD25" s="211"/>
      <c r="VE25" s="211"/>
      <c r="VF25" s="211"/>
      <c r="VG25" s="211"/>
      <c r="VH25" s="211"/>
      <c r="VI25" s="211"/>
      <c r="VJ25" s="211"/>
      <c r="VK25" s="211"/>
      <c r="VL25" s="211"/>
      <c r="VM25" s="211"/>
      <c r="VN25" s="211"/>
      <c r="VO25" s="211"/>
      <c r="VP25" s="211"/>
      <c r="VQ25" s="211"/>
      <c r="VR25" s="211"/>
      <c r="VS25" s="211"/>
      <c r="VT25" s="211"/>
      <c r="VU25" s="211"/>
      <c r="VV25" s="211"/>
      <c r="VW25" s="211"/>
      <c r="VX25" s="211"/>
      <c r="VY25" s="211"/>
      <c r="VZ25" s="211"/>
      <c r="WA25" s="211"/>
      <c r="WB25" s="211"/>
      <c r="WC25" s="211"/>
      <c r="WD25" s="211"/>
      <c r="WE25" s="211"/>
      <c r="WF25" s="211"/>
      <c r="WG25" s="211"/>
      <c r="WH25" s="211"/>
      <c r="WI25" s="211"/>
      <c r="WJ25" s="211"/>
      <c r="WK25" s="211"/>
      <c r="WL25" s="211"/>
      <c r="WM25" s="211"/>
      <c r="WN25" s="211"/>
      <c r="WO25" s="211"/>
      <c r="WP25" s="211"/>
      <c r="WQ25" s="211"/>
      <c r="WR25" s="211"/>
      <c r="WS25" s="211"/>
      <c r="WT25" s="211"/>
      <c r="WU25" s="211"/>
      <c r="WV25" s="211"/>
      <c r="WW25" s="211"/>
      <c r="WX25" s="211"/>
      <c r="WY25" s="211"/>
      <c r="WZ25" s="211"/>
      <c r="XA25" s="211"/>
      <c r="XB25" s="211"/>
      <c r="XC25" s="211"/>
      <c r="XD25" s="211"/>
      <c r="XE25" s="211"/>
      <c r="XF25" s="211"/>
      <c r="XG25" s="211"/>
      <c r="XH25" s="211"/>
      <c r="XI25" s="211"/>
      <c r="XJ25" s="211"/>
      <c r="XK25" s="211"/>
      <c r="XL25" s="211"/>
      <c r="XM25" s="211"/>
      <c r="XN25" s="211"/>
      <c r="XO25" s="211"/>
      <c r="XP25" s="211"/>
      <c r="XQ25" s="211"/>
      <c r="XR25" s="211"/>
      <c r="XS25" s="211"/>
      <c r="XT25" s="211"/>
      <c r="XU25" s="211"/>
      <c r="XV25" s="211"/>
      <c r="XW25" s="211"/>
      <c r="XX25" s="211"/>
      <c r="XY25" s="211"/>
      <c r="XZ25" s="211"/>
      <c r="YA25" s="211"/>
      <c r="YB25" s="211"/>
      <c r="YC25" s="211"/>
      <c r="YD25" s="211"/>
      <c r="YE25" s="211"/>
      <c r="YF25" s="211"/>
      <c r="YG25" s="211"/>
      <c r="YH25" s="211"/>
      <c r="YI25" s="211"/>
      <c r="YJ25" s="211"/>
      <c r="YK25" s="211"/>
      <c r="YL25" s="211"/>
      <c r="YM25" s="211"/>
      <c r="YN25" s="211"/>
      <c r="YO25" s="211"/>
      <c r="YP25" s="211"/>
      <c r="YQ25" s="211"/>
      <c r="YR25" s="211"/>
      <c r="YS25" s="211"/>
      <c r="YT25" s="211"/>
      <c r="YU25" s="211"/>
      <c r="YV25" s="211"/>
      <c r="YW25" s="211"/>
      <c r="YX25" s="211"/>
      <c r="YY25" s="211"/>
      <c r="YZ25" s="211"/>
      <c r="ZA25" s="211"/>
      <c r="ZB25" s="211"/>
      <c r="ZC25" s="211"/>
      <c r="ZD25" s="211"/>
      <c r="ZE25" s="211"/>
      <c r="ZF25" s="211"/>
      <c r="ZG25" s="211"/>
      <c r="ZH25" s="211"/>
      <c r="ZI25" s="211"/>
      <c r="ZJ25" s="211"/>
      <c r="ZK25" s="211"/>
      <c r="ZL25" s="211"/>
      <c r="ZM25" s="211"/>
      <c r="ZN25" s="211"/>
      <c r="ZO25" s="211"/>
      <c r="ZP25" s="211"/>
      <c r="ZQ25" s="211"/>
      <c r="ZR25" s="211"/>
      <c r="ZS25" s="211"/>
      <c r="ZT25" s="211"/>
      <c r="ZU25" s="211"/>
      <c r="ZV25" s="211"/>
      <c r="ZW25" s="211"/>
      <c r="ZX25" s="211"/>
      <c r="ZY25" s="211"/>
      <c r="ZZ25" s="211"/>
      <c r="AAA25" s="211"/>
      <c r="AAB25" s="211"/>
      <c r="AAC25" s="211"/>
      <c r="AAD25" s="211"/>
      <c r="AAE25" s="211"/>
      <c r="AAF25" s="211"/>
      <c r="AAG25" s="211"/>
      <c r="AAH25" s="211"/>
      <c r="AAI25" s="211"/>
      <c r="AAJ25" s="211"/>
      <c r="AAK25" s="211"/>
      <c r="AAL25" s="211"/>
      <c r="AAM25" s="211"/>
      <c r="AAN25" s="211"/>
      <c r="AAO25" s="211"/>
      <c r="AAP25" s="211"/>
      <c r="AAQ25" s="211"/>
      <c r="AAR25" s="211"/>
      <c r="AAS25" s="211"/>
      <c r="AAT25" s="211"/>
      <c r="AAU25" s="211"/>
      <c r="AAV25" s="211"/>
      <c r="AAW25" s="211"/>
      <c r="AAX25" s="211"/>
      <c r="AAY25" s="211"/>
      <c r="AAZ25" s="211"/>
      <c r="ABA25" s="211"/>
      <c r="ABB25" s="211"/>
      <c r="ABC25" s="211"/>
      <c r="ABD25" s="211"/>
      <c r="ABE25" s="211"/>
      <c r="ABF25" s="211"/>
      <c r="ABG25" s="211"/>
      <c r="ABH25" s="211"/>
      <c r="ABI25" s="211"/>
      <c r="ABJ25" s="211"/>
      <c r="ABK25" s="211"/>
      <c r="ABL25" s="211"/>
      <c r="ABM25" s="211"/>
      <c r="ABN25" s="211"/>
      <c r="ABO25" s="211"/>
      <c r="ABP25" s="211"/>
      <c r="ABQ25" s="211"/>
      <c r="ABR25" s="211"/>
      <c r="ABS25" s="211"/>
      <c r="ABT25" s="211"/>
      <c r="ABU25" s="211"/>
      <c r="ABV25" s="211"/>
      <c r="ABW25" s="211"/>
      <c r="ABX25" s="211"/>
      <c r="ABY25" s="211"/>
      <c r="ABZ25" s="211"/>
      <c r="ACA25" s="211"/>
      <c r="ACB25" s="211"/>
      <c r="ACC25" s="211"/>
      <c r="ACD25" s="211"/>
      <c r="ACE25" s="211"/>
      <c r="ACF25" s="211"/>
      <c r="ACG25" s="211"/>
      <c r="ACH25" s="211"/>
      <c r="ACI25" s="211"/>
      <c r="ACJ25" s="211"/>
      <c r="ACK25" s="211"/>
      <c r="ACL25" s="211"/>
      <c r="ACM25" s="211"/>
      <c r="ACN25" s="211"/>
      <c r="ACO25" s="211"/>
      <c r="ACP25" s="211"/>
      <c r="ACQ25" s="211"/>
      <c r="ACR25" s="211"/>
      <c r="ACS25" s="211"/>
      <c r="ACT25" s="211"/>
      <c r="ACU25" s="211"/>
      <c r="ACV25" s="211"/>
      <c r="ACW25" s="211"/>
      <c r="ACX25" s="211"/>
      <c r="ACY25" s="211"/>
      <c r="ACZ25" s="211"/>
      <c r="ADA25" s="211"/>
      <c r="ADB25" s="211"/>
      <c r="ADC25" s="211"/>
      <c r="ADD25" s="211"/>
      <c r="ADE25" s="211"/>
      <c r="ADF25" s="211"/>
      <c r="ADG25" s="211"/>
      <c r="ADH25" s="211"/>
      <c r="ADI25" s="211"/>
      <c r="ADJ25" s="211"/>
      <c r="ADK25" s="211"/>
      <c r="ADL25" s="211"/>
      <c r="ADM25" s="211"/>
      <c r="ADN25" s="211"/>
      <c r="ADO25" s="211"/>
      <c r="ADP25" s="211"/>
      <c r="ADQ25" s="211"/>
      <c r="ADR25" s="211"/>
      <c r="ADS25" s="211"/>
      <c r="ADT25" s="211"/>
      <c r="ADU25" s="211"/>
      <c r="ADV25" s="211"/>
      <c r="ADW25" s="211"/>
      <c r="ADX25" s="211"/>
      <c r="ADY25" s="211"/>
      <c r="ADZ25" s="211"/>
      <c r="AEA25" s="211"/>
      <c r="AEB25" s="211"/>
      <c r="AEC25" s="211"/>
      <c r="AED25" s="211"/>
      <c r="AEE25" s="211"/>
      <c r="AEF25" s="211"/>
      <c r="AEG25" s="211"/>
      <c r="AEH25" s="211"/>
      <c r="AEI25" s="211"/>
      <c r="AEJ25" s="211"/>
      <c r="AEK25" s="211"/>
      <c r="AEL25" s="211"/>
      <c r="AEM25" s="211"/>
      <c r="AEN25" s="211"/>
      <c r="AEO25" s="211"/>
      <c r="AEP25" s="211"/>
      <c r="AEQ25" s="211"/>
      <c r="AER25" s="211"/>
      <c r="AES25" s="211"/>
      <c r="AET25" s="211"/>
      <c r="AEU25" s="211"/>
      <c r="AEV25" s="211"/>
      <c r="AEW25" s="211"/>
      <c r="AEX25" s="211"/>
      <c r="AEY25" s="211"/>
      <c r="AEZ25" s="211"/>
      <c r="AFA25" s="211"/>
      <c r="AFB25" s="211"/>
      <c r="AFC25" s="211"/>
      <c r="AFD25" s="211"/>
      <c r="AFE25" s="211"/>
      <c r="AFF25" s="211"/>
      <c r="AFG25" s="211"/>
      <c r="AFH25" s="211"/>
      <c r="AFI25" s="211"/>
      <c r="AFJ25" s="211"/>
      <c r="AFK25" s="211"/>
      <c r="AFL25" s="211"/>
      <c r="AFM25" s="211"/>
      <c r="AFN25" s="211"/>
      <c r="AFO25" s="211"/>
      <c r="AFP25" s="211"/>
      <c r="AFQ25" s="211"/>
      <c r="AFR25" s="211"/>
      <c r="AFS25" s="211"/>
      <c r="AFT25" s="211"/>
      <c r="AFU25" s="211"/>
      <c r="AFV25" s="211"/>
      <c r="AFW25" s="211"/>
      <c r="AFX25" s="211"/>
      <c r="AFY25" s="211"/>
      <c r="AFZ25" s="211"/>
      <c r="AGA25" s="211"/>
      <c r="AGB25" s="211"/>
      <c r="AGC25" s="211"/>
      <c r="AGD25" s="211"/>
      <c r="AGE25" s="211"/>
      <c r="AGF25" s="211"/>
      <c r="AGG25" s="211"/>
      <c r="AGH25" s="211"/>
      <c r="AGI25" s="211"/>
      <c r="AGJ25" s="211"/>
      <c r="AGK25" s="211"/>
      <c r="AGL25" s="211"/>
      <c r="AGM25" s="211"/>
      <c r="AGN25" s="211"/>
      <c r="AGO25" s="211"/>
      <c r="AGP25" s="211"/>
      <c r="AGQ25" s="211"/>
      <c r="AGR25" s="211"/>
      <c r="AGS25" s="211"/>
      <c r="AGT25" s="211"/>
      <c r="AGU25" s="211"/>
      <c r="AGV25" s="211"/>
      <c r="AGW25" s="211"/>
      <c r="AGX25" s="211"/>
      <c r="AGY25" s="211"/>
      <c r="AGZ25" s="211"/>
      <c r="AHA25" s="211"/>
      <c r="AHB25" s="211"/>
      <c r="AHC25" s="211"/>
      <c r="AHD25" s="211"/>
      <c r="AHE25" s="211"/>
      <c r="AHF25" s="211"/>
      <c r="AHG25" s="211"/>
      <c r="AHH25" s="211"/>
      <c r="AHI25" s="211"/>
      <c r="AHJ25" s="211"/>
      <c r="AHK25" s="211"/>
      <c r="AHL25" s="211"/>
      <c r="AHM25" s="211"/>
      <c r="AHN25" s="211"/>
      <c r="AHO25" s="211"/>
      <c r="AHP25" s="211"/>
      <c r="AHQ25" s="211"/>
      <c r="AHR25" s="211"/>
      <c r="AHS25" s="211"/>
      <c r="AHT25" s="211"/>
      <c r="AHU25" s="211"/>
      <c r="AHV25" s="211"/>
      <c r="AHW25" s="211"/>
      <c r="AHX25" s="211"/>
      <c r="AHY25" s="211"/>
      <c r="AHZ25" s="211"/>
      <c r="AIA25" s="211"/>
      <c r="AIB25" s="211"/>
      <c r="AIC25" s="211"/>
      <c r="AID25" s="211"/>
      <c r="AIE25" s="211"/>
      <c r="AIF25" s="211"/>
      <c r="AIG25" s="211"/>
      <c r="AIH25" s="211"/>
      <c r="AII25" s="211"/>
      <c r="AIJ25" s="211"/>
      <c r="AIK25" s="211"/>
      <c r="AIL25" s="211"/>
      <c r="AIM25" s="211"/>
      <c r="AIN25" s="211"/>
      <c r="AIO25" s="211"/>
      <c r="AIP25" s="211"/>
      <c r="AIQ25" s="211"/>
      <c r="AIR25" s="211"/>
      <c r="AIS25" s="211"/>
      <c r="AIT25" s="211"/>
      <c r="AIU25" s="211"/>
      <c r="AIV25" s="211"/>
      <c r="AIW25" s="211"/>
      <c r="AIX25" s="211"/>
      <c r="AIY25" s="211"/>
      <c r="AIZ25" s="211"/>
      <c r="AJA25" s="211"/>
      <c r="AJB25" s="211"/>
      <c r="AJC25" s="211"/>
      <c r="AJD25" s="211"/>
      <c r="AJE25" s="211"/>
      <c r="AJF25" s="211"/>
      <c r="AJG25" s="211"/>
      <c r="AJH25" s="211"/>
      <c r="AJI25" s="211"/>
      <c r="AJJ25" s="211"/>
      <c r="AJK25" s="211"/>
      <c r="AJL25" s="211"/>
      <c r="AJM25" s="211"/>
      <c r="AJN25" s="211"/>
      <c r="AJO25" s="211"/>
      <c r="AJP25" s="211"/>
      <c r="AJQ25" s="211"/>
      <c r="AJR25" s="211"/>
      <c r="AJS25" s="211"/>
      <c r="AJT25" s="211"/>
      <c r="AJU25" s="211"/>
      <c r="AJV25" s="211"/>
      <c r="AJW25" s="211"/>
      <c r="AJX25" s="211"/>
      <c r="AJY25" s="211"/>
      <c r="AJZ25" s="211"/>
      <c r="AKA25" s="211"/>
      <c r="AKB25" s="211"/>
      <c r="AKC25" s="211"/>
      <c r="AKD25" s="211"/>
      <c r="AKE25" s="211"/>
      <c r="AKF25" s="211"/>
      <c r="AKG25" s="211"/>
      <c r="AKH25" s="211"/>
      <c r="AKI25" s="211"/>
      <c r="AKJ25" s="211"/>
      <c r="AKK25" s="211"/>
      <c r="AKL25" s="211"/>
      <c r="AKM25" s="211"/>
      <c r="AKN25" s="211"/>
      <c r="AKO25" s="211"/>
      <c r="AKP25" s="211"/>
      <c r="AKQ25" s="211"/>
      <c r="AKR25" s="211"/>
      <c r="AKS25" s="211"/>
      <c r="AKT25" s="211"/>
      <c r="AKU25" s="211"/>
      <c r="AKV25" s="211"/>
      <c r="AKW25" s="211"/>
      <c r="AKX25" s="211"/>
      <c r="AKY25" s="211"/>
      <c r="AKZ25" s="211"/>
      <c r="ALA25" s="211"/>
      <c r="ALB25" s="211"/>
      <c r="ALC25" s="211"/>
      <c r="ALD25" s="211"/>
      <c r="ALE25" s="211"/>
      <c r="ALF25" s="211"/>
      <c r="ALG25" s="211"/>
      <c r="ALH25" s="211"/>
      <c r="ALI25" s="211"/>
      <c r="ALJ25" s="211"/>
      <c r="ALK25" s="211"/>
      <c r="ALL25" s="211"/>
      <c r="ALM25" s="211"/>
      <c r="ALN25" s="211"/>
      <c r="ALO25" s="211"/>
      <c r="ALP25" s="211"/>
      <c r="ALQ25" s="211"/>
      <c r="ALR25" s="211"/>
      <c r="ALS25" s="211"/>
      <c r="ALT25" s="211"/>
      <c r="ALU25" s="211"/>
      <c r="ALV25" s="211"/>
      <c r="ALW25" s="211"/>
      <c r="ALX25" s="211"/>
      <c r="ALY25" s="211"/>
      <c r="ALZ25" s="211"/>
      <c r="AMA25" s="211"/>
      <c r="AMB25" s="211"/>
      <c r="AMC25" s="211"/>
      <c r="AMD25" s="211"/>
      <c r="AME25" s="211"/>
      <c r="AMF25" s="211"/>
      <c r="AMG25" s="211"/>
      <c r="AMH25" s="211"/>
      <c r="AMI25" s="211"/>
      <c r="AMJ25" s="211"/>
      <c r="AMK25" s="211"/>
      <c r="AML25" s="211"/>
      <c r="AMM25" s="211"/>
      <c r="AMN25" s="211"/>
      <c r="AMO25" s="211"/>
      <c r="AMP25" s="211"/>
      <c r="AMQ25" s="211"/>
      <c r="AMR25" s="211"/>
      <c r="AMS25" s="211"/>
      <c r="AMT25" s="211"/>
      <c r="AMU25" s="211"/>
      <c r="AMV25" s="211"/>
      <c r="AMW25" s="211"/>
      <c r="AMX25" s="211"/>
      <c r="AMY25" s="211"/>
      <c r="AMZ25" s="211"/>
      <c r="ANA25" s="211"/>
      <c r="ANB25" s="211"/>
      <c r="ANC25" s="211"/>
      <c r="AND25" s="211"/>
      <c r="ANE25" s="211"/>
      <c r="ANF25" s="211"/>
      <c r="ANG25" s="211"/>
      <c r="ANH25" s="211"/>
      <c r="ANI25" s="211"/>
      <c r="ANJ25" s="211"/>
      <c r="ANK25" s="211"/>
      <c r="ANL25" s="211"/>
      <c r="ANM25" s="211"/>
      <c r="ANN25" s="211"/>
      <c r="ANO25" s="211"/>
      <c r="ANP25" s="211"/>
      <c r="ANQ25" s="211"/>
      <c r="ANR25" s="211"/>
      <c r="ANS25" s="211"/>
      <c r="ANT25" s="211"/>
      <c r="ANU25" s="211"/>
      <c r="ANV25" s="211"/>
      <c r="ANW25" s="211"/>
      <c r="ANX25" s="211"/>
      <c r="ANY25" s="211"/>
      <c r="ANZ25" s="211"/>
      <c r="AOA25" s="211"/>
      <c r="AOB25" s="211"/>
      <c r="AOC25" s="211"/>
      <c r="AOD25" s="211"/>
      <c r="AOE25" s="211"/>
      <c r="AOF25" s="211"/>
      <c r="AOG25" s="211"/>
      <c r="AOH25" s="211"/>
      <c r="AOI25" s="211"/>
      <c r="AOJ25" s="211"/>
      <c r="AOK25" s="211"/>
      <c r="AOL25" s="211"/>
      <c r="AOM25" s="211"/>
      <c r="AON25" s="211"/>
      <c r="AOO25" s="211"/>
      <c r="AOP25" s="211"/>
      <c r="AOQ25" s="211"/>
      <c r="AOR25" s="211"/>
      <c r="AOS25" s="211"/>
      <c r="AOT25" s="211"/>
      <c r="AOU25" s="211"/>
      <c r="AOV25" s="211"/>
      <c r="AOW25" s="211"/>
      <c r="AOX25" s="211"/>
      <c r="AOY25" s="211"/>
      <c r="AOZ25" s="211"/>
      <c r="APA25" s="211"/>
      <c r="APB25" s="211"/>
      <c r="APC25" s="211"/>
      <c r="APD25" s="211"/>
      <c r="APE25" s="211"/>
      <c r="APF25" s="211"/>
      <c r="APG25" s="211"/>
      <c r="APH25" s="211"/>
      <c r="API25" s="211"/>
      <c r="APJ25" s="211"/>
      <c r="APK25" s="211"/>
      <c r="APL25" s="211"/>
      <c r="APM25" s="211"/>
      <c r="APN25" s="211"/>
      <c r="APO25" s="211"/>
      <c r="APP25" s="211"/>
      <c r="APQ25" s="211"/>
      <c r="APR25" s="211"/>
      <c r="APS25" s="211"/>
      <c r="APT25" s="211"/>
      <c r="APU25" s="211"/>
      <c r="APV25" s="211"/>
      <c r="APW25" s="211"/>
      <c r="APX25" s="211"/>
      <c r="APY25" s="211"/>
      <c r="APZ25" s="211"/>
      <c r="AQA25" s="211"/>
      <c r="AQB25" s="211"/>
      <c r="AQC25" s="211"/>
      <c r="AQD25" s="211"/>
      <c r="AQE25" s="211"/>
      <c r="AQF25" s="211"/>
      <c r="AQG25" s="211"/>
      <c r="AQH25" s="211"/>
      <c r="AQI25" s="211"/>
      <c r="AQJ25" s="211"/>
      <c r="AQK25" s="211"/>
      <c r="AQL25" s="211"/>
      <c r="AQM25" s="211"/>
      <c r="AQN25" s="211"/>
      <c r="AQO25" s="211"/>
      <c r="AQP25" s="211"/>
      <c r="AQQ25" s="211"/>
      <c r="AQR25" s="211"/>
      <c r="AQS25" s="211"/>
      <c r="AQT25" s="211"/>
      <c r="AQU25" s="211"/>
      <c r="AQV25" s="211"/>
      <c r="AQW25" s="211"/>
      <c r="AQX25" s="211"/>
      <c r="AQY25" s="211"/>
      <c r="AQZ25" s="211"/>
      <c r="ARA25" s="211"/>
      <c r="ARB25" s="211"/>
      <c r="ARC25" s="211"/>
      <c r="ARD25" s="211"/>
      <c r="ARE25" s="211"/>
      <c r="ARF25" s="211"/>
      <c r="ARG25" s="211"/>
      <c r="ARH25" s="211"/>
      <c r="ARI25" s="211"/>
      <c r="ARJ25" s="211"/>
      <c r="ARK25" s="211"/>
      <c r="ARL25" s="211"/>
      <c r="ARM25" s="211"/>
      <c r="ARN25" s="211"/>
      <c r="ARO25" s="211"/>
      <c r="ARP25" s="211"/>
      <c r="ARQ25" s="211"/>
      <c r="ARR25" s="211"/>
      <c r="ARS25" s="211"/>
      <c r="ART25" s="211"/>
      <c r="ARU25" s="211"/>
      <c r="ARV25" s="211"/>
      <c r="ARW25" s="211"/>
      <c r="ARX25" s="211"/>
      <c r="ARY25" s="211"/>
      <c r="ARZ25" s="211"/>
      <c r="ASA25" s="211"/>
      <c r="ASB25" s="211"/>
      <c r="ASC25" s="211"/>
      <c r="ASD25" s="211"/>
      <c r="ASE25" s="211"/>
      <c r="ASF25" s="211"/>
      <c r="ASG25" s="211"/>
      <c r="ASH25" s="211"/>
      <c r="ASI25" s="211"/>
      <c r="ASJ25" s="211"/>
      <c r="ASK25" s="211"/>
      <c r="ASL25" s="211"/>
      <c r="ASM25" s="211"/>
      <c r="ASN25" s="211"/>
      <c r="ASO25" s="211"/>
      <c r="ASP25" s="211"/>
      <c r="ASQ25" s="211"/>
      <c r="ASR25" s="211"/>
      <c r="ASS25" s="211"/>
      <c r="AST25" s="211"/>
      <c r="ASU25" s="211"/>
      <c r="ASV25" s="211"/>
      <c r="ASW25" s="211"/>
      <c r="ASX25" s="211"/>
      <c r="ASY25" s="211"/>
      <c r="ASZ25" s="211"/>
      <c r="ATA25" s="211"/>
      <c r="ATB25" s="211"/>
      <c r="ATC25" s="211"/>
      <c r="ATD25" s="211"/>
      <c r="ATE25" s="211"/>
      <c r="ATF25" s="211"/>
      <c r="ATG25" s="211"/>
      <c r="ATH25" s="211"/>
      <c r="ATI25" s="211"/>
      <c r="ATJ25" s="211"/>
      <c r="ATK25" s="211"/>
      <c r="ATL25" s="211"/>
      <c r="ATM25" s="211"/>
      <c r="ATN25" s="211"/>
      <c r="ATO25" s="211"/>
      <c r="ATP25" s="211"/>
      <c r="ATQ25" s="211"/>
      <c r="ATR25" s="211"/>
      <c r="ATS25" s="211"/>
      <c r="ATT25" s="211"/>
      <c r="ATU25" s="211"/>
      <c r="ATV25" s="211"/>
      <c r="ATW25" s="211"/>
      <c r="ATX25" s="211"/>
      <c r="ATY25" s="211"/>
      <c r="ATZ25" s="211"/>
      <c r="AUA25" s="211"/>
      <c r="AUB25" s="211"/>
      <c r="AUC25" s="211"/>
      <c r="AUD25" s="211"/>
      <c r="AUE25" s="211"/>
      <c r="AUF25" s="211"/>
      <c r="AUG25" s="211"/>
      <c r="AUH25" s="211"/>
      <c r="AUI25" s="211"/>
      <c r="AUJ25" s="211"/>
      <c r="AUK25" s="211"/>
      <c r="AUL25" s="211"/>
      <c r="AUM25" s="211"/>
      <c r="AUN25" s="211"/>
      <c r="AUO25" s="211"/>
      <c r="AUP25" s="211"/>
      <c r="AUQ25" s="211"/>
      <c r="AUR25" s="211"/>
      <c r="AUS25" s="211"/>
      <c r="AUT25" s="211"/>
      <c r="AUU25" s="211"/>
      <c r="AUV25" s="211"/>
      <c r="AUW25" s="211"/>
      <c r="AUX25" s="211"/>
      <c r="AUY25" s="211"/>
      <c r="AUZ25" s="211"/>
      <c r="AVA25" s="211"/>
      <c r="AVB25" s="211"/>
      <c r="AVC25" s="211"/>
      <c r="AVD25" s="211"/>
      <c r="AVE25" s="211"/>
      <c r="AVF25" s="211"/>
      <c r="AVG25" s="211"/>
      <c r="AVH25" s="211"/>
      <c r="AVI25" s="211"/>
      <c r="AVJ25" s="211"/>
      <c r="AVK25" s="211"/>
      <c r="AVL25" s="211"/>
      <c r="AVM25" s="211"/>
      <c r="AVN25" s="211"/>
      <c r="AVO25" s="211"/>
      <c r="AVP25" s="211"/>
      <c r="AVQ25" s="211"/>
      <c r="AVR25" s="211"/>
      <c r="AVS25" s="211"/>
      <c r="AVT25" s="211"/>
      <c r="AVU25" s="211"/>
      <c r="AVV25" s="211"/>
      <c r="AVW25" s="211"/>
      <c r="AVX25" s="211"/>
      <c r="AVY25" s="211"/>
      <c r="AVZ25" s="211"/>
      <c r="AWA25" s="211"/>
      <c r="AWB25" s="211"/>
      <c r="AWC25" s="211"/>
      <c r="AWD25" s="211"/>
      <c r="AWE25" s="211"/>
      <c r="AWF25" s="211"/>
      <c r="AWG25" s="211"/>
      <c r="AWH25" s="211"/>
      <c r="AWI25" s="211"/>
      <c r="AWJ25" s="211"/>
      <c r="AWK25" s="211"/>
      <c r="AWL25" s="211"/>
      <c r="AWM25" s="211"/>
      <c r="AWN25" s="211"/>
      <c r="AWO25" s="211"/>
      <c r="AWP25" s="211"/>
      <c r="AWQ25" s="211"/>
      <c r="AWR25" s="211"/>
      <c r="AWS25" s="211"/>
      <c r="AWT25" s="211"/>
      <c r="AWU25" s="211"/>
      <c r="AWV25" s="211"/>
      <c r="AWW25" s="211"/>
      <c r="AWX25" s="211"/>
      <c r="AWY25" s="211"/>
      <c r="AWZ25" s="211"/>
      <c r="AXA25" s="211"/>
      <c r="AXB25" s="211"/>
      <c r="AXC25" s="211"/>
      <c r="AXD25" s="211"/>
      <c r="AXE25" s="211"/>
      <c r="AXF25" s="211"/>
      <c r="AXG25" s="211"/>
      <c r="AXH25" s="211"/>
      <c r="AXI25" s="211"/>
      <c r="AXJ25" s="211"/>
      <c r="AXK25" s="211"/>
      <c r="AXL25" s="211"/>
      <c r="AXM25" s="211"/>
      <c r="AXN25" s="211"/>
      <c r="AXO25" s="211"/>
      <c r="AXP25" s="211"/>
      <c r="AXQ25" s="211"/>
      <c r="AXR25" s="211"/>
      <c r="AXS25" s="211"/>
      <c r="AXT25" s="211"/>
      <c r="AXU25" s="211"/>
      <c r="AXV25" s="211"/>
      <c r="AXW25" s="211"/>
      <c r="AXX25" s="211"/>
      <c r="AXY25" s="211"/>
      <c r="AXZ25" s="211"/>
      <c r="AYA25" s="211"/>
      <c r="AYB25" s="211"/>
      <c r="AYC25" s="211"/>
      <c r="AYD25" s="211"/>
      <c r="AYE25" s="211"/>
      <c r="AYF25" s="211"/>
      <c r="AYG25" s="211"/>
      <c r="AYH25" s="211"/>
      <c r="AYI25" s="211"/>
      <c r="AYJ25" s="211"/>
    </row>
    <row r="26" spans="1:1336" s="183" customFormat="1" ht="14.25">
      <c r="A26" s="216"/>
      <c r="C26" s="244"/>
      <c r="D26" s="254"/>
      <c r="E26" s="249"/>
      <c r="F26" s="247"/>
      <c r="G26" s="247"/>
      <c r="H26" s="247"/>
      <c r="I26" s="310"/>
      <c r="J26" s="247"/>
      <c r="K26" s="248"/>
      <c r="L26" s="247"/>
      <c r="M26" s="247"/>
      <c r="N26" s="372">
        <f>SUM(E26:K26)-L26+M26</f>
        <v>0</v>
      </c>
      <c r="O26" s="302"/>
      <c r="P26" s="302"/>
      <c r="Q26" s="317"/>
      <c r="R26" s="303"/>
      <c r="S26" s="375">
        <f t="shared" ref="S26:S38" si="18">SUM(P26:R26)</f>
        <v>0</v>
      </c>
      <c r="T26" s="305"/>
      <c r="U26" s="317"/>
      <c r="V26" s="305"/>
      <c r="W26" s="305"/>
      <c r="X26" s="305"/>
      <c r="Y26" s="375">
        <f t="shared" ref="Y26:Y27" si="19">SUM(S26:X26)</f>
        <v>0</v>
      </c>
      <c r="Z26" s="307"/>
      <c r="AA26" s="372">
        <f>SUM(N26-Y26-Z26)</f>
        <v>0</v>
      </c>
      <c r="AB26" s="310"/>
      <c r="AC26" s="372">
        <f>SUM(AB26-AA26)</f>
        <v>0</v>
      </c>
      <c r="AD26" s="322"/>
      <c r="AE26" s="322"/>
      <c r="AF26" s="322"/>
      <c r="AG26" s="322"/>
      <c r="AH26" s="322"/>
      <c r="AI26" s="322"/>
      <c r="AJ26" s="322"/>
      <c r="AK26" s="328"/>
      <c r="AL26" s="216"/>
      <c r="AN26" s="203"/>
      <c r="AO26" s="203"/>
      <c r="AP26" s="203"/>
      <c r="AQ26" s="203"/>
      <c r="AR26" s="203"/>
      <c r="AS26" s="203"/>
      <c r="AT26" s="203"/>
      <c r="AU26" s="203"/>
      <c r="AV26" s="203"/>
      <c r="AW26" s="204">
        <f t="shared" ref="AW26:AW38" si="20">C26</f>
        <v>0</v>
      </c>
      <c r="AX26" s="205">
        <f t="shared" ref="AX26:AX38" si="21">SUM(N26-M26)</f>
        <v>0</v>
      </c>
      <c r="AY26" s="205">
        <f t="shared" ref="AY26:AY38" si="22">SUM(P26,T26,V26,W26,X26,AC26,AH26,AJ26,AZ26,BA26,BB26,AD26,AE26,AF26,AG26)</f>
        <v>0</v>
      </c>
      <c r="AZ26" s="205">
        <f>SUM(AX26*0.01375)</f>
        <v>0</v>
      </c>
      <c r="BA26" s="205">
        <f>SUM(AX26*0.032)</f>
        <v>0</v>
      </c>
      <c r="BB26" s="205">
        <f>SUM(AX26*0.01)</f>
        <v>0</v>
      </c>
      <c r="BC26" s="205">
        <f t="shared" ref="BC26:BC38" si="23">SUM(AX26-AY26)</f>
        <v>0</v>
      </c>
      <c r="BD26" s="205">
        <f t="shared" ref="BD26:BD38" si="24">SUM((AX26*0.1))</f>
        <v>0</v>
      </c>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c r="IO26" s="203"/>
      <c r="IP26" s="203"/>
      <c r="IQ26" s="203"/>
      <c r="IR26" s="203"/>
      <c r="IS26" s="203"/>
      <c r="IT26" s="203"/>
      <c r="IU26" s="203"/>
      <c r="IV26" s="203"/>
      <c r="IW26" s="203"/>
      <c r="IX26" s="203"/>
      <c r="IY26" s="203"/>
      <c r="IZ26" s="203"/>
      <c r="JA26" s="203"/>
      <c r="JB26" s="203"/>
      <c r="JC26" s="203"/>
      <c r="JD26" s="203"/>
      <c r="JE26" s="203"/>
      <c r="JF26" s="203"/>
      <c r="JG26" s="203"/>
      <c r="JH26" s="203"/>
      <c r="JI26" s="203"/>
      <c r="JJ26" s="203"/>
      <c r="JK26" s="203"/>
      <c r="JL26" s="203"/>
      <c r="JM26" s="203"/>
      <c r="JN26" s="203"/>
      <c r="JO26" s="203"/>
      <c r="JP26" s="203"/>
      <c r="JQ26" s="203"/>
      <c r="JR26" s="203"/>
      <c r="JS26" s="203"/>
      <c r="JT26" s="203"/>
      <c r="JU26" s="203"/>
      <c r="JV26" s="203"/>
      <c r="JW26" s="203"/>
      <c r="JX26" s="203"/>
      <c r="JY26" s="203"/>
      <c r="JZ26" s="203"/>
      <c r="KA26" s="203"/>
      <c r="KB26" s="203"/>
      <c r="KC26" s="203"/>
      <c r="KD26" s="203"/>
      <c r="KE26" s="203"/>
      <c r="KF26" s="203"/>
      <c r="KG26" s="203"/>
      <c r="KH26" s="203"/>
      <c r="KI26" s="203"/>
      <c r="KJ26" s="203"/>
      <c r="KK26" s="203"/>
      <c r="KL26" s="203"/>
      <c r="KM26" s="203"/>
      <c r="KN26" s="203"/>
      <c r="KO26" s="203"/>
      <c r="KP26" s="203"/>
      <c r="KQ26" s="203"/>
      <c r="KR26" s="203"/>
      <c r="KS26" s="203"/>
      <c r="KT26" s="203"/>
      <c r="KU26" s="203"/>
      <c r="KV26" s="203"/>
      <c r="KW26" s="203"/>
      <c r="KX26" s="203"/>
      <c r="KY26" s="203"/>
      <c r="KZ26" s="203"/>
      <c r="LA26" s="203"/>
      <c r="LB26" s="203"/>
      <c r="LC26" s="203"/>
      <c r="LD26" s="203"/>
      <c r="LE26" s="203"/>
      <c r="LF26" s="203"/>
      <c r="LG26" s="203"/>
      <c r="LH26" s="203"/>
      <c r="LI26" s="203"/>
      <c r="LJ26" s="203"/>
      <c r="LK26" s="203"/>
      <c r="LL26" s="203"/>
      <c r="LM26" s="203"/>
      <c r="LN26" s="203"/>
      <c r="LO26" s="203"/>
      <c r="LP26" s="203"/>
      <c r="LQ26" s="203"/>
      <c r="LR26" s="203"/>
      <c r="LS26" s="203"/>
      <c r="LT26" s="203"/>
      <c r="LU26" s="203"/>
      <c r="LV26" s="203"/>
      <c r="LW26" s="203"/>
      <c r="LX26" s="203"/>
      <c r="LY26" s="203"/>
      <c r="LZ26" s="203"/>
      <c r="MA26" s="203"/>
      <c r="MB26" s="203"/>
      <c r="MC26" s="203"/>
      <c r="MD26" s="203"/>
      <c r="ME26" s="203"/>
      <c r="MF26" s="203"/>
      <c r="MG26" s="203"/>
      <c r="MH26" s="203"/>
      <c r="MI26" s="203"/>
      <c r="MJ26" s="203"/>
      <c r="MK26" s="203"/>
      <c r="ML26" s="203"/>
      <c r="MM26" s="203"/>
      <c r="MN26" s="203"/>
      <c r="MO26" s="203"/>
      <c r="MP26" s="203"/>
      <c r="MQ26" s="203"/>
      <c r="MR26" s="203"/>
      <c r="MS26" s="203"/>
      <c r="MT26" s="203"/>
      <c r="MU26" s="203"/>
      <c r="MV26" s="203"/>
      <c r="MW26" s="203"/>
      <c r="MX26" s="203"/>
      <c r="MY26" s="203"/>
      <c r="MZ26" s="203"/>
      <c r="NA26" s="203"/>
      <c r="NB26" s="203"/>
      <c r="NC26" s="203"/>
      <c r="ND26" s="203"/>
      <c r="NE26" s="203"/>
      <c r="NF26" s="203"/>
      <c r="NG26" s="203"/>
      <c r="NH26" s="203"/>
      <c r="NI26" s="203"/>
      <c r="NJ26" s="203"/>
      <c r="NK26" s="203"/>
      <c r="NL26" s="203"/>
      <c r="NM26" s="203"/>
      <c r="NN26" s="203"/>
      <c r="NO26" s="203"/>
      <c r="NP26" s="203"/>
      <c r="NQ26" s="203"/>
      <c r="NR26" s="203"/>
      <c r="NS26" s="203"/>
      <c r="NT26" s="203"/>
      <c r="NU26" s="203"/>
      <c r="NV26" s="203"/>
      <c r="NW26" s="203"/>
      <c r="NX26" s="203"/>
      <c r="NY26" s="203"/>
      <c r="NZ26" s="203"/>
      <c r="OA26" s="203"/>
      <c r="OB26" s="203"/>
      <c r="OC26" s="203"/>
      <c r="OD26" s="203"/>
      <c r="OE26" s="203"/>
      <c r="OF26" s="203"/>
      <c r="OG26" s="203"/>
      <c r="OH26" s="203"/>
      <c r="OI26" s="203"/>
      <c r="OJ26" s="203"/>
      <c r="OK26" s="203"/>
      <c r="OL26" s="203"/>
      <c r="OM26" s="203"/>
      <c r="ON26" s="203"/>
      <c r="OO26" s="203"/>
      <c r="OP26" s="203"/>
      <c r="OQ26" s="203"/>
      <c r="OR26" s="203"/>
      <c r="OS26" s="203"/>
      <c r="OT26" s="203"/>
      <c r="OU26" s="203"/>
      <c r="OV26" s="203"/>
      <c r="OW26" s="203"/>
      <c r="OX26" s="203"/>
      <c r="OY26" s="203"/>
      <c r="OZ26" s="203"/>
      <c r="PA26" s="203"/>
      <c r="PB26" s="203"/>
      <c r="PC26" s="203"/>
      <c r="PD26" s="203"/>
      <c r="PE26" s="203"/>
      <c r="PF26" s="203"/>
      <c r="PG26" s="203"/>
      <c r="PH26" s="203"/>
      <c r="PI26" s="203"/>
      <c r="PJ26" s="203"/>
      <c r="PK26" s="203"/>
      <c r="PL26" s="203"/>
      <c r="PM26" s="203"/>
      <c r="PN26" s="203"/>
      <c r="PO26" s="203"/>
      <c r="PP26" s="203"/>
      <c r="PQ26" s="203"/>
      <c r="PR26" s="203"/>
      <c r="PS26" s="203"/>
      <c r="PT26" s="203"/>
      <c r="PU26" s="203"/>
      <c r="PV26" s="203"/>
      <c r="PW26" s="203"/>
      <c r="PX26" s="203"/>
      <c r="PY26" s="203"/>
      <c r="PZ26" s="203"/>
      <c r="QA26" s="203"/>
      <c r="QB26" s="203"/>
      <c r="QC26" s="203"/>
      <c r="QD26" s="203"/>
      <c r="QE26" s="203"/>
      <c r="QF26" s="203"/>
      <c r="QG26" s="203"/>
      <c r="QH26" s="203"/>
      <c r="QI26" s="203"/>
      <c r="QJ26" s="203"/>
      <c r="QK26" s="203"/>
      <c r="QL26" s="203"/>
      <c r="QM26" s="203"/>
      <c r="QN26" s="203"/>
      <c r="QO26" s="203"/>
      <c r="QP26" s="203"/>
      <c r="QQ26" s="203"/>
      <c r="QR26" s="203"/>
      <c r="QS26" s="203"/>
      <c r="QT26" s="203"/>
      <c r="QU26" s="203"/>
      <c r="QV26" s="203"/>
      <c r="QW26" s="203"/>
      <c r="QX26" s="203"/>
      <c r="QY26" s="203"/>
      <c r="QZ26" s="203"/>
      <c r="RA26" s="203"/>
      <c r="RB26" s="203"/>
      <c r="RC26" s="203"/>
      <c r="RD26" s="203"/>
      <c r="RE26" s="203"/>
      <c r="RF26" s="203"/>
      <c r="RG26" s="203"/>
      <c r="RH26" s="203"/>
      <c r="RI26" s="203"/>
      <c r="RJ26" s="203"/>
      <c r="RK26" s="203"/>
      <c r="RL26" s="203"/>
      <c r="RM26" s="203"/>
      <c r="RN26" s="203"/>
      <c r="RO26" s="203"/>
      <c r="RP26" s="203"/>
      <c r="RQ26" s="203"/>
      <c r="RR26" s="203"/>
      <c r="RS26" s="203"/>
      <c r="RT26" s="203"/>
      <c r="RU26" s="203"/>
      <c r="RV26" s="203"/>
      <c r="RW26" s="203"/>
      <c r="RX26" s="203"/>
      <c r="RY26" s="203"/>
      <c r="RZ26" s="203"/>
      <c r="SA26" s="203"/>
      <c r="SB26" s="203"/>
      <c r="SC26" s="203"/>
      <c r="SD26" s="203"/>
      <c r="SE26" s="203"/>
      <c r="SF26" s="203"/>
      <c r="SG26" s="203"/>
      <c r="SH26" s="203"/>
      <c r="SI26" s="203"/>
      <c r="SJ26" s="203"/>
      <c r="SK26" s="203"/>
      <c r="SL26" s="203"/>
      <c r="SM26" s="203"/>
      <c r="SN26" s="203"/>
      <c r="SO26" s="203"/>
      <c r="SP26" s="203"/>
      <c r="SQ26" s="203"/>
      <c r="SR26" s="203"/>
      <c r="SS26" s="203"/>
      <c r="ST26" s="203"/>
      <c r="SU26" s="203"/>
      <c r="SV26" s="203"/>
      <c r="SW26" s="203"/>
      <c r="SX26" s="203"/>
      <c r="SY26" s="203"/>
      <c r="SZ26" s="203"/>
      <c r="TA26" s="203"/>
      <c r="TB26" s="203"/>
      <c r="TC26" s="203"/>
      <c r="TD26" s="203"/>
      <c r="TE26" s="203"/>
      <c r="TF26" s="203"/>
      <c r="TG26" s="203"/>
      <c r="TH26" s="203"/>
      <c r="TI26" s="203"/>
      <c r="TJ26" s="203"/>
      <c r="TK26" s="203"/>
      <c r="TL26" s="203"/>
      <c r="TM26" s="203"/>
      <c r="TN26" s="203"/>
      <c r="TO26" s="203"/>
      <c r="TP26" s="203"/>
      <c r="TQ26" s="203"/>
      <c r="TR26" s="203"/>
      <c r="TS26" s="203"/>
      <c r="TT26" s="203"/>
      <c r="TU26" s="203"/>
      <c r="TV26" s="203"/>
      <c r="TW26" s="203"/>
      <c r="TX26" s="203"/>
      <c r="TY26" s="203"/>
      <c r="TZ26" s="203"/>
      <c r="UA26" s="203"/>
      <c r="UB26" s="203"/>
      <c r="UC26" s="203"/>
      <c r="UD26" s="203"/>
      <c r="UE26" s="203"/>
      <c r="UF26" s="203"/>
      <c r="UG26" s="203"/>
      <c r="UH26" s="203"/>
      <c r="UI26" s="203"/>
      <c r="UJ26" s="203"/>
      <c r="UK26" s="203"/>
      <c r="UL26" s="203"/>
      <c r="UM26" s="203"/>
      <c r="UN26" s="203"/>
      <c r="UO26" s="203"/>
      <c r="UP26" s="203"/>
      <c r="UQ26" s="203"/>
      <c r="UR26" s="203"/>
      <c r="US26" s="203"/>
      <c r="UT26" s="203"/>
      <c r="UU26" s="203"/>
      <c r="UV26" s="203"/>
      <c r="UW26" s="203"/>
      <c r="UX26" s="203"/>
      <c r="UY26" s="203"/>
      <c r="UZ26" s="203"/>
      <c r="VA26" s="203"/>
      <c r="VB26" s="203"/>
      <c r="VC26" s="203"/>
      <c r="VD26" s="203"/>
      <c r="VE26" s="203"/>
      <c r="VF26" s="203"/>
      <c r="VG26" s="203"/>
      <c r="VH26" s="203"/>
      <c r="VI26" s="203"/>
      <c r="VJ26" s="203"/>
      <c r="VK26" s="203"/>
      <c r="VL26" s="203"/>
      <c r="VM26" s="203"/>
      <c r="VN26" s="203"/>
      <c r="VO26" s="203"/>
      <c r="VP26" s="203"/>
      <c r="VQ26" s="203"/>
      <c r="VR26" s="203"/>
      <c r="VS26" s="203"/>
      <c r="VT26" s="203"/>
      <c r="VU26" s="203"/>
      <c r="VV26" s="203"/>
      <c r="VW26" s="203"/>
      <c r="VX26" s="203"/>
      <c r="VY26" s="203"/>
      <c r="VZ26" s="203"/>
      <c r="WA26" s="203"/>
      <c r="WB26" s="203"/>
      <c r="WC26" s="203"/>
      <c r="WD26" s="203"/>
      <c r="WE26" s="203"/>
      <c r="WF26" s="203"/>
      <c r="WG26" s="203"/>
      <c r="WH26" s="203"/>
      <c r="WI26" s="203"/>
      <c r="WJ26" s="203"/>
      <c r="WK26" s="203"/>
      <c r="WL26" s="203"/>
      <c r="WM26" s="203"/>
      <c r="WN26" s="203"/>
      <c r="WO26" s="203"/>
      <c r="WP26" s="203"/>
      <c r="WQ26" s="203"/>
      <c r="WR26" s="203"/>
      <c r="WS26" s="203"/>
      <c r="WT26" s="203"/>
      <c r="WU26" s="203"/>
      <c r="WV26" s="203"/>
      <c r="WW26" s="203"/>
      <c r="WX26" s="203"/>
      <c r="WY26" s="203"/>
      <c r="WZ26" s="203"/>
      <c r="XA26" s="203"/>
      <c r="XB26" s="203"/>
      <c r="XC26" s="203"/>
      <c r="XD26" s="203"/>
      <c r="XE26" s="203"/>
      <c r="XF26" s="203"/>
      <c r="XG26" s="203"/>
      <c r="XH26" s="203"/>
      <c r="XI26" s="203"/>
      <c r="XJ26" s="203"/>
      <c r="XK26" s="203"/>
      <c r="XL26" s="203"/>
      <c r="XM26" s="203"/>
      <c r="XN26" s="203"/>
      <c r="XO26" s="203"/>
      <c r="XP26" s="203"/>
      <c r="XQ26" s="203"/>
      <c r="XR26" s="203"/>
      <c r="XS26" s="203"/>
      <c r="XT26" s="203"/>
      <c r="XU26" s="203"/>
      <c r="XV26" s="203"/>
      <c r="XW26" s="203"/>
      <c r="XX26" s="203"/>
      <c r="XY26" s="203"/>
      <c r="XZ26" s="203"/>
      <c r="YA26" s="203"/>
      <c r="YB26" s="203"/>
      <c r="YC26" s="203"/>
      <c r="YD26" s="203"/>
      <c r="YE26" s="203"/>
      <c r="YF26" s="203"/>
      <c r="YG26" s="203"/>
      <c r="YH26" s="203"/>
      <c r="YI26" s="203"/>
      <c r="YJ26" s="203"/>
      <c r="YK26" s="203"/>
      <c r="YL26" s="203"/>
      <c r="YM26" s="203"/>
      <c r="YN26" s="203"/>
      <c r="YO26" s="203"/>
      <c r="YP26" s="203"/>
      <c r="YQ26" s="203"/>
      <c r="YR26" s="203"/>
      <c r="YS26" s="203"/>
      <c r="YT26" s="203"/>
      <c r="YU26" s="203"/>
      <c r="YV26" s="203"/>
      <c r="YW26" s="203"/>
      <c r="YX26" s="203"/>
      <c r="YY26" s="203"/>
      <c r="YZ26" s="203"/>
      <c r="ZA26" s="203"/>
      <c r="ZB26" s="203"/>
      <c r="ZC26" s="203"/>
      <c r="ZD26" s="203"/>
      <c r="ZE26" s="203"/>
      <c r="ZF26" s="203"/>
      <c r="ZG26" s="203"/>
      <c r="ZH26" s="203"/>
      <c r="ZI26" s="203"/>
      <c r="ZJ26" s="203"/>
      <c r="ZK26" s="203"/>
      <c r="ZL26" s="203"/>
      <c r="ZM26" s="203"/>
      <c r="ZN26" s="203"/>
      <c r="ZO26" s="203"/>
      <c r="ZP26" s="203"/>
      <c r="ZQ26" s="203"/>
      <c r="ZR26" s="203"/>
      <c r="ZS26" s="203"/>
      <c r="ZT26" s="203"/>
      <c r="ZU26" s="203"/>
      <c r="ZV26" s="203"/>
      <c r="ZW26" s="203"/>
      <c r="ZX26" s="203"/>
      <c r="ZY26" s="203"/>
      <c r="ZZ26" s="203"/>
      <c r="AAA26" s="203"/>
      <c r="AAB26" s="203"/>
      <c r="AAC26" s="203"/>
      <c r="AAD26" s="203"/>
      <c r="AAE26" s="203"/>
      <c r="AAF26" s="203"/>
      <c r="AAG26" s="203"/>
      <c r="AAH26" s="203"/>
      <c r="AAI26" s="203"/>
      <c r="AAJ26" s="203"/>
      <c r="AAK26" s="203"/>
      <c r="AAL26" s="203"/>
      <c r="AAM26" s="203"/>
      <c r="AAN26" s="203"/>
      <c r="AAO26" s="203"/>
      <c r="AAP26" s="203"/>
      <c r="AAQ26" s="203"/>
      <c r="AAR26" s="203"/>
      <c r="AAS26" s="203"/>
      <c r="AAT26" s="203"/>
      <c r="AAU26" s="203"/>
      <c r="AAV26" s="203"/>
      <c r="AAW26" s="203"/>
      <c r="AAX26" s="203"/>
      <c r="AAY26" s="203"/>
      <c r="AAZ26" s="203"/>
      <c r="ABA26" s="203"/>
      <c r="ABB26" s="203"/>
      <c r="ABC26" s="203"/>
      <c r="ABD26" s="203"/>
      <c r="ABE26" s="203"/>
      <c r="ABF26" s="203"/>
      <c r="ABG26" s="203"/>
      <c r="ABH26" s="203"/>
      <c r="ABI26" s="203"/>
      <c r="ABJ26" s="203"/>
      <c r="ABK26" s="203"/>
      <c r="ABL26" s="203"/>
      <c r="ABM26" s="203"/>
      <c r="ABN26" s="203"/>
      <c r="ABO26" s="203"/>
      <c r="ABP26" s="203"/>
      <c r="ABQ26" s="203"/>
      <c r="ABR26" s="203"/>
      <c r="ABS26" s="203"/>
      <c r="ABT26" s="203"/>
      <c r="ABU26" s="203"/>
      <c r="ABV26" s="203"/>
      <c r="ABW26" s="203"/>
      <c r="ABX26" s="203"/>
      <c r="ABY26" s="203"/>
      <c r="ABZ26" s="203"/>
      <c r="ACA26" s="203"/>
      <c r="ACB26" s="203"/>
      <c r="ACC26" s="203"/>
      <c r="ACD26" s="203"/>
      <c r="ACE26" s="203"/>
      <c r="ACF26" s="203"/>
      <c r="ACG26" s="203"/>
      <c r="ACH26" s="203"/>
      <c r="ACI26" s="203"/>
      <c r="ACJ26" s="203"/>
      <c r="ACK26" s="203"/>
      <c r="ACL26" s="203"/>
      <c r="ACM26" s="203"/>
      <c r="ACN26" s="203"/>
      <c r="ACO26" s="203"/>
      <c r="ACP26" s="203"/>
      <c r="ACQ26" s="203"/>
      <c r="ACR26" s="203"/>
      <c r="ACS26" s="203"/>
      <c r="ACT26" s="203"/>
      <c r="ACU26" s="203"/>
      <c r="ACV26" s="203"/>
      <c r="ACW26" s="203"/>
      <c r="ACX26" s="203"/>
      <c r="ACY26" s="203"/>
      <c r="ACZ26" s="203"/>
      <c r="ADA26" s="203"/>
      <c r="ADB26" s="203"/>
      <c r="ADC26" s="203"/>
      <c r="ADD26" s="203"/>
      <c r="ADE26" s="203"/>
      <c r="ADF26" s="203"/>
      <c r="ADG26" s="203"/>
      <c r="ADH26" s="203"/>
      <c r="ADI26" s="203"/>
      <c r="ADJ26" s="203"/>
      <c r="ADK26" s="203"/>
      <c r="ADL26" s="203"/>
      <c r="ADM26" s="203"/>
      <c r="ADN26" s="203"/>
      <c r="ADO26" s="203"/>
      <c r="ADP26" s="203"/>
      <c r="ADQ26" s="203"/>
      <c r="ADR26" s="203"/>
      <c r="ADS26" s="203"/>
      <c r="ADT26" s="203"/>
      <c r="ADU26" s="203"/>
      <c r="ADV26" s="203"/>
      <c r="ADW26" s="203"/>
      <c r="ADX26" s="203"/>
      <c r="ADY26" s="203"/>
      <c r="ADZ26" s="203"/>
      <c r="AEA26" s="203"/>
      <c r="AEB26" s="203"/>
      <c r="AEC26" s="203"/>
      <c r="AED26" s="203"/>
      <c r="AEE26" s="203"/>
      <c r="AEF26" s="203"/>
      <c r="AEG26" s="203"/>
      <c r="AEH26" s="203"/>
      <c r="AEI26" s="203"/>
      <c r="AEJ26" s="203"/>
      <c r="AEK26" s="203"/>
      <c r="AEL26" s="203"/>
      <c r="AEM26" s="203"/>
      <c r="AEN26" s="203"/>
      <c r="AEO26" s="203"/>
      <c r="AEP26" s="203"/>
      <c r="AEQ26" s="203"/>
      <c r="AER26" s="203"/>
      <c r="AES26" s="203"/>
      <c r="AET26" s="203"/>
      <c r="AEU26" s="203"/>
      <c r="AEV26" s="203"/>
      <c r="AEW26" s="203"/>
      <c r="AEX26" s="203"/>
      <c r="AEY26" s="203"/>
      <c r="AEZ26" s="203"/>
      <c r="AFA26" s="203"/>
      <c r="AFB26" s="203"/>
      <c r="AFC26" s="203"/>
      <c r="AFD26" s="203"/>
      <c r="AFE26" s="203"/>
      <c r="AFF26" s="203"/>
      <c r="AFG26" s="203"/>
      <c r="AFH26" s="203"/>
      <c r="AFI26" s="203"/>
      <c r="AFJ26" s="203"/>
      <c r="AFK26" s="203"/>
      <c r="AFL26" s="203"/>
      <c r="AFM26" s="203"/>
      <c r="AFN26" s="203"/>
      <c r="AFO26" s="203"/>
      <c r="AFP26" s="203"/>
      <c r="AFQ26" s="203"/>
      <c r="AFR26" s="203"/>
      <c r="AFS26" s="203"/>
      <c r="AFT26" s="203"/>
      <c r="AFU26" s="203"/>
      <c r="AFV26" s="203"/>
      <c r="AFW26" s="203"/>
      <c r="AFX26" s="203"/>
      <c r="AFY26" s="203"/>
      <c r="AFZ26" s="203"/>
      <c r="AGA26" s="203"/>
      <c r="AGB26" s="203"/>
      <c r="AGC26" s="203"/>
      <c r="AGD26" s="203"/>
      <c r="AGE26" s="203"/>
      <c r="AGF26" s="203"/>
      <c r="AGG26" s="203"/>
      <c r="AGH26" s="203"/>
      <c r="AGI26" s="203"/>
      <c r="AGJ26" s="203"/>
      <c r="AGK26" s="203"/>
      <c r="AGL26" s="203"/>
      <c r="AGM26" s="203"/>
      <c r="AGN26" s="203"/>
      <c r="AGO26" s="203"/>
      <c r="AGP26" s="203"/>
      <c r="AGQ26" s="203"/>
      <c r="AGR26" s="203"/>
      <c r="AGS26" s="203"/>
      <c r="AGT26" s="203"/>
      <c r="AGU26" s="203"/>
      <c r="AGV26" s="203"/>
      <c r="AGW26" s="203"/>
      <c r="AGX26" s="203"/>
      <c r="AGY26" s="203"/>
      <c r="AGZ26" s="203"/>
      <c r="AHA26" s="203"/>
      <c r="AHB26" s="203"/>
      <c r="AHC26" s="203"/>
      <c r="AHD26" s="203"/>
      <c r="AHE26" s="203"/>
      <c r="AHF26" s="203"/>
      <c r="AHG26" s="203"/>
      <c r="AHH26" s="203"/>
      <c r="AHI26" s="203"/>
      <c r="AHJ26" s="203"/>
      <c r="AHK26" s="203"/>
      <c r="AHL26" s="203"/>
      <c r="AHM26" s="203"/>
      <c r="AHN26" s="203"/>
      <c r="AHO26" s="203"/>
      <c r="AHP26" s="203"/>
      <c r="AHQ26" s="203"/>
      <c r="AHR26" s="203"/>
      <c r="AHS26" s="203"/>
      <c r="AHT26" s="203"/>
      <c r="AHU26" s="203"/>
      <c r="AHV26" s="203"/>
      <c r="AHW26" s="203"/>
      <c r="AHX26" s="203"/>
      <c r="AHY26" s="203"/>
      <c r="AHZ26" s="203"/>
      <c r="AIA26" s="203"/>
      <c r="AIB26" s="203"/>
      <c r="AIC26" s="203"/>
      <c r="AID26" s="203"/>
      <c r="AIE26" s="203"/>
      <c r="AIF26" s="203"/>
      <c r="AIG26" s="203"/>
      <c r="AIH26" s="203"/>
      <c r="AII26" s="203"/>
      <c r="AIJ26" s="203"/>
      <c r="AIK26" s="203"/>
      <c r="AIL26" s="203"/>
      <c r="AIM26" s="203"/>
      <c r="AIN26" s="203"/>
      <c r="AIO26" s="203"/>
      <c r="AIP26" s="203"/>
      <c r="AIQ26" s="203"/>
      <c r="AIR26" s="203"/>
      <c r="AIS26" s="203"/>
      <c r="AIT26" s="203"/>
      <c r="AIU26" s="203"/>
      <c r="AIV26" s="203"/>
      <c r="AIW26" s="203"/>
      <c r="AIX26" s="203"/>
      <c r="AIY26" s="203"/>
      <c r="AIZ26" s="203"/>
      <c r="AJA26" s="203"/>
      <c r="AJB26" s="203"/>
      <c r="AJC26" s="203"/>
      <c r="AJD26" s="203"/>
      <c r="AJE26" s="203"/>
      <c r="AJF26" s="203"/>
      <c r="AJG26" s="203"/>
      <c r="AJH26" s="203"/>
      <c r="AJI26" s="203"/>
      <c r="AJJ26" s="203"/>
      <c r="AJK26" s="203"/>
      <c r="AJL26" s="203"/>
      <c r="AJM26" s="203"/>
      <c r="AJN26" s="203"/>
      <c r="AJO26" s="203"/>
      <c r="AJP26" s="203"/>
      <c r="AJQ26" s="203"/>
      <c r="AJR26" s="203"/>
      <c r="AJS26" s="203"/>
      <c r="AJT26" s="203"/>
      <c r="AJU26" s="203"/>
      <c r="AJV26" s="203"/>
      <c r="AJW26" s="203"/>
      <c r="AJX26" s="203"/>
      <c r="AJY26" s="203"/>
      <c r="AJZ26" s="203"/>
      <c r="AKA26" s="203"/>
      <c r="AKB26" s="203"/>
      <c r="AKC26" s="203"/>
      <c r="AKD26" s="203"/>
      <c r="AKE26" s="203"/>
      <c r="AKF26" s="203"/>
      <c r="AKG26" s="203"/>
      <c r="AKH26" s="203"/>
      <c r="AKI26" s="203"/>
      <c r="AKJ26" s="203"/>
      <c r="AKK26" s="203"/>
      <c r="AKL26" s="203"/>
      <c r="AKM26" s="203"/>
      <c r="AKN26" s="203"/>
      <c r="AKO26" s="203"/>
      <c r="AKP26" s="203"/>
      <c r="AKQ26" s="203"/>
      <c r="AKR26" s="203"/>
      <c r="AKS26" s="203"/>
      <c r="AKT26" s="203"/>
      <c r="AKU26" s="203"/>
      <c r="AKV26" s="203"/>
      <c r="AKW26" s="203"/>
      <c r="AKX26" s="203"/>
      <c r="AKY26" s="203"/>
      <c r="AKZ26" s="203"/>
      <c r="ALA26" s="203"/>
      <c r="ALB26" s="203"/>
      <c r="ALC26" s="203"/>
      <c r="ALD26" s="203"/>
      <c r="ALE26" s="203"/>
      <c r="ALF26" s="203"/>
      <c r="ALG26" s="203"/>
      <c r="ALH26" s="203"/>
      <c r="ALI26" s="203"/>
      <c r="ALJ26" s="203"/>
      <c r="ALK26" s="203"/>
      <c r="ALL26" s="203"/>
      <c r="ALM26" s="203"/>
      <c r="ALN26" s="203"/>
      <c r="ALO26" s="203"/>
      <c r="ALP26" s="203"/>
      <c r="ALQ26" s="203"/>
      <c r="ALR26" s="203"/>
      <c r="ALS26" s="203"/>
      <c r="ALT26" s="203"/>
      <c r="ALU26" s="203"/>
      <c r="ALV26" s="203"/>
      <c r="ALW26" s="203"/>
      <c r="ALX26" s="203"/>
      <c r="ALY26" s="203"/>
      <c r="ALZ26" s="203"/>
      <c r="AMA26" s="203"/>
      <c r="AMB26" s="203"/>
      <c r="AMC26" s="203"/>
      <c r="AMD26" s="203"/>
      <c r="AME26" s="203"/>
      <c r="AMF26" s="203"/>
      <c r="AMG26" s="203"/>
      <c r="AMH26" s="203"/>
      <c r="AMI26" s="203"/>
      <c r="AMJ26" s="203"/>
      <c r="AMK26" s="203"/>
      <c r="AML26" s="203"/>
      <c r="AMM26" s="203"/>
      <c r="AMN26" s="203"/>
      <c r="AMO26" s="203"/>
      <c r="AMP26" s="203"/>
      <c r="AMQ26" s="203"/>
      <c r="AMR26" s="203"/>
      <c r="AMS26" s="203"/>
      <c r="AMT26" s="203"/>
      <c r="AMU26" s="203"/>
      <c r="AMV26" s="203"/>
      <c r="AMW26" s="203"/>
      <c r="AMX26" s="203"/>
      <c r="AMY26" s="203"/>
      <c r="AMZ26" s="203"/>
      <c r="ANA26" s="203"/>
      <c r="ANB26" s="203"/>
      <c r="ANC26" s="203"/>
      <c r="AND26" s="203"/>
      <c r="ANE26" s="203"/>
      <c r="ANF26" s="203"/>
      <c r="ANG26" s="203"/>
      <c r="ANH26" s="203"/>
      <c r="ANI26" s="203"/>
      <c r="ANJ26" s="203"/>
      <c r="ANK26" s="203"/>
      <c r="ANL26" s="203"/>
      <c r="ANM26" s="203"/>
      <c r="ANN26" s="203"/>
      <c r="ANO26" s="203"/>
      <c r="ANP26" s="203"/>
      <c r="ANQ26" s="203"/>
      <c r="ANR26" s="203"/>
      <c r="ANS26" s="203"/>
      <c r="ANT26" s="203"/>
      <c r="ANU26" s="203"/>
      <c r="ANV26" s="203"/>
      <c r="ANW26" s="203"/>
      <c r="ANX26" s="203"/>
      <c r="ANY26" s="203"/>
      <c r="ANZ26" s="203"/>
      <c r="AOA26" s="203"/>
      <c r="AOB26" s="203"/>
      <c r="AOC26" s="203"/>
      <c r="AOD26" s="203"/>
      <c r="AOE26" s="203"/>
      <c r="AOF26" s="203"/>
      <c r="AOG26" s="203"/>
      <c r="AOH26" s="203"/>
      <c r="AOI26" s="203"/>
      <c r="AOJ26" s="203"/>
      <c r="AOK26" s="203"/>
      <c r="AOL26" s="203"/>
      <c r="AOM26" s="203"/>
      <c r="AON26" s="203"/>
      <c r="AOO26" s="203"/>
      <c r="AOP26" s="203"/>
      <c r="AOQ26" s="203"/>
      <c r="AOR26" s="203"/>
      <c r="AOS26" s="203"/>
      <c r="AOT26" s="203"/>
      <c r="AOU26" s="203"/>
      <c r="AOV26" s="203"/>
      <c r="AOW26" s="203"/>
      <c r="AOX26" s="203"/>
      <c r="AOY26" s="203"/>
      <c r="AOZ26" s="203"/>
      <c r="APA26" s="203"/>
      <c r="APB26" s="203"/>
      <c r="APC26" s="203"/>
      <c r="APD26" s="203"/>
      <c r="APE26" s="203"/>
      <c r="APF26" s="203"/>
      <c r="APG26" s="203"/>
      <c r="APH26" s="203"/>
      <c r="API26" s="203"/>
      <c r="APJ26" s="203"/>
      <c r="APK26" s="203"/>
      <c r="APL26" s="203"/>
      <c r="APM26" s="203"/>
      <c r="APN26" s="203"/>
      <c r="APO26" s="203"/>
      <c r="APP26" s="203"/>
      <c r="APQ26" s="203"/>
      <c r="APR26" s="203"/>
      <c r="APS26" s="203"/>
      <c r="APT26" s="203"/>
      <c r="APU26" s="203"/>
      <c r="APV26" s="203"/>
      <c r="APW26" s="203"/>
      <c r="APX26" s="203"/>
      <c r="APY26" s="203"/>
      <c r="APZ26" s="203"/>
      <c r="AQA26" s="203"/>
      <c r="AQB26" s="203"/>
      <c r="AQC26" s="203"/>
      <c r="AQD26" s="203"/>
      <c r="AQE26" s="203"/>
      <c r="AQF26" s="203"/>
      <c r="AQG26" s="203"/>
      <c r="AQH26" s="203"/>
      <c r="AQI26" s="203"/>
      <c r="AQJ26" s="203"/>
      <c r="AQK26" s="203"/>
      <c r="AQL26" s="203"/>
      <c r="AQM26" s="203"/>
      <c r="AQN26" s="203"/>
      <c r="AQO26" s="203"/>
      <c r="AQP26" s="203"/>
      <c r="AQQ26" s="203"/>
      <c r="AQR26" s="203"/>
      <c r="AQS26" s="203"/>
      <c r="AQT26" s="203"/>
      <c r="AQU26" s="203"/>
      <c r="AQV26" s="203"/>
      <c r="AQW26" s="203"/>
      <c r="AQX26" s="203"/>
      <c r="AQY26" s="203"/>
      <c r="AQZ26" s="203"/>
      <c r="ARA26" s="203"/>
      <c r="ARB26" s="203"/>
      <c r="ARC26" s="203"/>
      <c r="ARD26" s="203"/>
      <c r="ARE26" s="203"/>
      <c r="ARF26" s="203"/>
      <c r="ARG26" s="203"/>
      <c r="ARH26" s="203"/>
      <c r="ARI26" s="203"/>
      <c r="ARJ26" s="203"/>
      <c r="ARK26" s="203"/>
      <c r="ARL26" s="203"/>
      <c r="ARM26" s="203"/>
      <c r="ARN26" s="203"/>
      <c r="ARO26" s="203"/>
      <c r="ARP26" s="203"/>
      <c r="ARQ26" s="203"/>
      <c r="ARR26" s="203"/>
      <c r="ARS26" s="203"/>
      <c r="ART26" s="203"/>
      <c r="ARU26" s="203"/>
      <c r="ARV26" s="203"/>
      <c r="ARW26" s="203"/>
      <c r="ARX26" s="203"/>
      <c r="ARY26" s="203"/>
      <c r="ARZ26" s="203"/>
      <c r="ASA26" s="203"/>
      <c r="ASB26" s="203"/>
      <c r="ASC26" s="203"/>
      <c r="ASD26" s="203"/>
      <c r="ASE26" s="203"/>
      <c r="ASF26" s="203"/>
      <c r="ASG26" s="203"/>
      <c r="ASH26" s="203"/>
      <c r="ASI26" s="203"/>
      <c r="ASJ26" s="203"/>
      <c r="ASK26" s="203"/>
      <c r="ASL26" s="203"/>
      <c r="ASM26" s="203"/>
      <c r="ASN26" s="203"/>
      <c r="ASO26" s="203"/>
      <c r="ASP26" s="203"/>
      <c r="ASQ26" s="203"/>
      <c r="ASR26" s="203"/>
      <c r="ASS26" s="203"/>
      <c r="AST26" s="203"/>
      <c r="ASU26" s="203"/>
      <c r="ASV26" s="203"/>
      <c r="ASW26" s="203"/>
      <c r="ASX26" s="203"/>
      <c r="ASY26" s="203"/>
      <c r="ASZ26" s="203"/>
      <c r="ATA26" s="203"/>
      <c r="ATB26" s="203"/>
      <c r="ATC26" s="203"/>
      <c r="ATD26" s="203"/>
      <c r="ATE26" s="203"/>
      <c r="ATF26" s="203"/>
      <c r="ATG26" s="203"/>
      <c r="ATH26" s="203"/>
      <c r="ATI26" s="203"/>
      <c r="ATJ26" s="203"/>
      <c r="ATK26" s="203"/>
      <c r="ATL26" s="203"/>
      <c r="ATM26" s="203"/>
      <c r="ATN26" s="203"/>
      <c r="ATO26" s="203"/>
      <c r="ATP26" s="203"/>
      <c r="ATQ26" s="203"/>
      <c r="ATR26" s="203"/>
      <c r="ATS26" s="203"/>
      <c r="ATT26" s="203"/>
      <c r="ATU26" s="203"/>
      <c r="ATV26" s="203"/>
      <c r="ATW26" s="203"/>
      <c r="ATX26" s="203"/>
      <c r="ATY26" s="203"/>
      <c r="ATZ26" s="203"/>
      <c r="AUA26" s="203"/>
      <c r="AUB26" s="203"/>
      <c r="AUC26" s="203"/>
      <c r="AUD26" s="203"/>
      <c r="AUE26" s="203"/>
      <c r="AUF26" s="203"/>
      <c r="AUG26" s="203"/>
      <c r="AUH26" s="203"/>
      <c r="AUI26" s="203"/>
      <c r="AUJ26" s="203"/>
      <c r="AUK26" s="203"/>
      <c r="AUL26" s="203"/>
      <c r="AUM26" s="203"/>
      <c r="AUN26" s="203"/>
      <c r="AUO26" s="203"/>
      <c r="AUP26" s="203"/>
      <c r="AUQ26" s="203"/>
      <c r="AUR26" s="203"/>
      <c r="AUS26" s="203"/>
      <c r="AUT26" s="203"/>
      <c r="AUU26" s="203"/>
      <c r="AUV26" s="203"/>
      <c r="AUW26" s="203"/>
      <c r="AUX26" s="203"/>
      <c r="AUY26" s="203"/>
      <c r="AUZ26" s="203"/>
      <c r="AVA26" s="203"/>
      <c r="AVB26" s="203"/>
      <c r="AVC26" s="203"/>
      <c r="AVD26" s="203"/>
      <c r="AVE26" s="203"/>
      <c r="AVF26" s="203"/>
      <c r="AVG26" s="203"/>
      <c r="AVH26" s="203"/>
      <c r="AVI26" s="203"/>
      <c r="AVJ26" s="203"/>
      <c r="AVK26" s="203"/>
      <c r="AVL26" s="203"/>
      <c r="AVM26" s="203"/>
      <c r="AVN26" s="203"/>
      <c r="AVO26" s="203"/>
      <c r="AVP26" s="203"/>
      <c r="AVQ26" s="203"/>
      <c r="AVR26" s="203"/>
      <c r="AVS26" s="203"/>
      <c r="AVT26" s="203"/>
      <c r="AVU26" s="203"/>
      <c r="AVV26" s="203"/>
      <c r="AVW26" s="203"/>
      <c r="AVX26" s="203"/>
      <c r="AVY26" s="203"/>
      <c r="AVZ26" s="203"/>
      <c r="AWA26" s="203"/>
      <c r="AWB26" s="203"/>
      <c r="AWC26" s="203"/>
      <c r="AWD26" s="203"/>
      <c r="AWE26" s="203"/>
      <c r="AWF26" s="203"/>
      <c r="AWG26" s="203"/>
      <c r="AWH26" s="203"/>
      <c r="AWI26" s="203"/>
      <c r="AWJ26" s="203"/>
      <c r="AWK26" s="203"/>
      <c r="AWL26" s="203"/>
      <c r="AWM26" s="203"/>
      <c r="AWN26" s="203"/>
      <c r="AWO26" s="203"/>
      <c r="AWP26" s="203"/>
      <c r="AWQ26" s="203"/>
      <c r="AWR26" s="203"/>
      <c r="AWS26" s="203"/>
      <c r="AWT26" s="203"/>
      <c r="AWU26" s="203"/>
      <c r="AWV26" s="203"/>
      <c r="AWW26" s="203"/>
      <c r="AWX26" s="203"/>
      <c r="AWY26" s="203"/>
      <c r="AWZ26" s="203"/>
      <c r="AXA26" s="203"/>
      <c r="AXB26" s="203"/>
      <c r="AXC26" s="203"/>
      <c r="AXD26" s="203"/>
      <c r="AXE26" s="203"/>
      <c r="AXF26" s="203"/>
      <c r="AXG26" s="203"/>
      <c r="AXH26" s="203"/>
      <c r="AXI26" s="203"/>
      <c r="AXJ26" s="203"/>
      <c r="AXK26" s="203"/>
      <c r="AXL26" s="203"/>
      <c r="AXM26" s="203"/>
      <c r="AXN26" s="203"/>
      <c r="AXO26" s="203"/>
      <c r="AXP26" s="203"/>
      <c r="AXQ26" s="203"/>
      <c r="AXR26" s="203"/>
      <c r="AXS26" s="203"/>
      <c r="AXT26" s="203"/>
      <c r="AXU26" s="203"/>
      <c r="AXV26" s="203"/>
      <c r="AXW26" s="203"/>
      <c r="AXX26" s="203"/>
      <c r="AXY26" s="203"/>
      <c r="AXZ26" s="203"/>
      <c r="AYA26" s="203"/>
      <c r="AYB26" s="203"/>
      <c r="AYC26" s="203"/>
      <c r="AYD26" s="203"/>
      <c r="AYE26" s="203"/>
      <c r="AYF26" s="203"/>
      <c r="AYG26" s="203"/>
      <c r="AYH26" s="203"/>
      <c r="AYI26" s="203"/>
      <c r="AYJ26" s="203"/>
    </row>
    <row r="27" spans="1:1336" s="183" customFormat="1" ht="14.25">
      <c r="A27" s="216"/>
      <c r="C27" s="244"/>
      <c r="D27" s="245"/>
      <c r="E27" s="246"/>
      <c r="F27" s="247"/>
      <c r="G27" s="247"/>
      <c r="H27" s="248"/>
      <c r="I27" s="310"/>
      <c r="J27" s="247"/>
      <c r="K27" s="248"/>
      <c r="L27" s="248"/>
      <c r="M27" s="248"/>
      <c r="N27" s="372">
        <f t="shared" ref="N27:N38" si="25">SUM(E27:K27)-L27+M27</f>
        <v>0</v>
      </c>
      <c r="O27" s="303"/>
      <c r="P27" s="303"/>
      <c r="Q27" s="317"/>
      <c r="R27" s="303"/>
      <c r="S27" s="375">
        <f t="shared" si="18"/>
        <v>0</v>
      </c>
      <c r="T27" s="305"/>
      <c r="U27" s="317"/>
      <c r="V27" s="305"/>
      <c r="W27" s="305"/>
      <c r="X27" s="305"/>
      <c r="Y27" s="375">
        <f t="shared" si="19"/>
        <v>0</v>
      </c>
      <c r="Z27" s="308"/>
      <c r="AA27" s="372">
        <f t="shared" ref="AA27:AA38" si="26">SUM(N27-Y27-Z27)</f>
        <v>0</v>
      </c>
      <c r="AB27" s="311"/>
      <c r="AC27" s="375">
        <f t="shared" ref="AC27" si="27">SUM(AB27-AA27)</f>
        <v>0</v>
      </c>
      <c r="AD27" s="323"/>
      <c r="AE27" s="323"/>
      <c r="AF27" s="323"/>
      <c r="AG27" s="323"/>
      <c r="AH27" s="323"/>
      <c r="AI27" s="323"/>
      <c r="AJ27" s="323"/>
      <c r="AK27" s="329"/>
      <c r="AL27" s="216"/>
      <c r="AN27" s="203"/>
      <c r="AO27" s="203"/>
      <c r="AP27" s="203"/>
      <c r="AQ27" s="203"/>
      <c r="AR27" s="203"/>
      <c r="AS27" s="203"/>
      <c r="AT27" s="203"/>
      <c r="AU27" s="203"/>
      <c r="AV27" s="203"/>
      <c r="AW27" s="206">
        <f t="shared" si="20"/>
        <v>0</v>
      </c>
      <c r="AX27" s="207">
        <f t="shared" si="21"/>
        <v>0</v>
      </c>
      <c r="AY27" s="205">
        <f t="shared" si="22"/>
        <v>0</v>
      </c>
      <c r="AZ27" s="205">
        <f t="shared" ref="AZ27:AZ38" si="28">SUM(AX27*0.01375)</f>
        <v>0</v>
      </c>
      <c r="BA27" s="207">
        <f t="shared" ref="BA27:BA38" si="29">SUM(AX27*0.032)</f>
        <v>0</v>
      </c>
      <c r="BB27" s="207">
        <f t="shared" ref="BB27:BB38" si="30">SUM(AX27*0.01)</f>
        <v>0</v>
      </c>
      <c r="BC27" s="205">
        <f t="shared" si="23"/>
        <v>0</v>
      </c>
      <c r="BD27" s="205">
        <f t="shared" si="24"/>
        <v>0</v>
      </c>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c r="HP27" s="203"/>
      <c r="HQ27" s="203"/>
      <c r="HR27" s="203"/>
      <c r="HS27" s="203"/>
      <c r="HT27" s="203"/>
      <c r="HU27" s="203"/>
      <c r="HV27" s="203"/>
      <c r="HW27" s="203"/>
      <c r="HX27" s="203"/>
      <c r="HY27" s="203"/>
      <c r="HZ27" s="203"/>
      <c r="IA27" s="203"/>
      <c r="IB27" s="203"/>
      <c r="IC27" s="203"/>
      <c r="ID27" s="203"/>
      <c r="IE27" s="203"/>
      <c r="IF27" s="203"/>
      <c r="IG27" s="203"/>
      <c r="IH27" s="203"/>
      <c r="II27" s="203"/>
      <c r="IJ27" s="203"/>
      <c r="IK27" s="203"/>
      <c r="IL27" s="203"/>
      <c r="IM27" s="203"/>
      <c r="IN27" s="203"/>
      <c r="IO27" s="203"/>
      <c r="IP27" s="203"/>
      <c r="IQ27" s="203"/>
      <c r="IR27" s="203"/>
      <c r="IS27" s="203"/>
      <c r="IT27" s="203"/>
      <c r="IU27" s="203"/>
      <c r="IV27" s="203"/>
      <c r="IW27" s="203"/>
      <c r="IX27" s="203"/>
      <c r="IY27" s="203"/>
      <c r="IZ27" s="203"/>
      <c r="JA27" s="203"/>
      <c r="JB27" s="203"/>
      <c r="JC27" s="203"/>
      <c r="JD27" s="203"/>
      <c r="JE27" s="203"/>
      <c r="JF27" s="203"/>
      <c r="JG27" s="203"/>
      <c r="JH27" s="203"/>
      <c r="JI27" s="203"/>
      <c r="JJ27" s="203"/>
      <c r="JK27" s="203"/>
      <c r="JL27" s="203"/>
      <c r="JM27" s="203"/>
      <c r="JN27" s="203"/>
      <c r="JO27" s="203"/>
      <c r="JP27" s="203"/>
      <c r="JQ27" s="203"/>
      <c r="JR27" s="203"/>
      <c r="JS27" s="203"/>
      <c r="JT27" s="203"/>
      <c r="JU27" s="203"/>
      <c r="JV27" s="203"/>
      <c r="JW27" s="203"/>
      <c r="JX27" s="203"/>
      <c r="JY27" s="203"/>
      <c r="JZ27" s="203"/>
      <c r="KA27" s="203"/>
      <c r="KB27" s="203"/>
      <c r="KC27" s="203"/>
      <c r="KD27" s="203"/>
      <c r="KE27" s="203"/>
      <c r="KF27" s="203"/>
      <c r="KG27" s="203"/>
      <c r="KH27" s="203"/>
      <c r="KI27" s="203"/>
      <c r="KJ27" s="203"/>
      <c r="KK27" s="203"/>
      <c r="KL27" s="203"/>
      <c r="KM27" s="203"/>
      <c r="KN27" s="203"/>
      <c r="KO27" s="203"/>
      <c r="KP27" s="203"/>
      <c r="KQ27" s="203"/>
      <c r="KR27" s="203"/>
      <c r="KS27" s="203"/>
      <c r="KT27" s="203"/>
      <c r="KU27" s="203"/>
      <c r="KV27" s="203"/>
      <c r="KW27" s="203"/>
      <c r="KX27" s="203"/>
      <c r="KY27" s="203"/>
      <c r="KZ27" s="203"/>
      <c r="LA27" s="203"/>
      <c r="LB27" s="203"/>
      <c r="LC27" s="203"/>
      <c r="LD27" s="203"/>
      <c r="LE27" s="203"/>
      <c r="LF27" s="203"/>
      <c r="LG27" s="203"/>
      <c r="LH27" s="203"/>
      <c r="LI27" s="203"/>
      <c r="LJ27" s="203"/>
      <c r="LK27" s="203"/>
      <c r="LL27" s="203"/>
      <c r="LM27" s="203"/>
      <c r="LN27" s="203"/>
      <c r="LO27" s="203"/>
      <c r="LP27" s="203"/>
      <c r="LQ27" s="203"/>
      <c r="LR27" s="203"/>
      <c r="LS27" s="203"/>
      <c r="LT27" s="203"/>
      <c r="LU27" s="203"/>
      <c r="LV27" s="203"/>
      <c r="LW27" s="203"/>
      <c r="LX27" s="203"/>
      <c r="LY27" s="203"/>
      <c r="LZ27" s="203"/>
      <c r="MA27" s="203"/>
      <c r="MB27" s="203"/>
      <c r="MC27" s="203"/>
      <c r="MD27" s="203"/>
      <c r="ME27" s="203"/>
      <c r="MF27" s="203"/>
      <c r="MG27" s="203"/>
      <c r="MH27" s="203"/>
      <c r="MI27" s="203"/>
      <c r="MJ27" s="203"/>
      <c r="MK27" s="203"/>
      <c r="ML27" s="203"/>
      <c r="MM27" s="203"/>
      <c r="MN27" s="203"/>
      <c r="MO27" s="203"/>
      <c r="MP27" s="203"/>
      <c r="MQ27" s="203"/>
      <c r="MR27" s="203"/>
      <c r="MS27" s="203"/>
      <c r="MT27" s="203"/>
      <c r="MU27" s="203"/>
      <c r="MV27" s="203"/>
      <c r="MW27" s="203"/>
      <c r="MX27" s="203"/>
      <c r="MY27" s="203"/>
      <c r="MZ27" s="203"/>
      <c r="NA27" s="203"/>
      <c r="NB27" s="203"/>
      <c r="NC27" s="203"/>
      <c r="ND27" s="203"/>
      <c r="NE27" s="203"/>
      <c r="NF27" s="203"/>
      <c r="NG27" s="203"/>
      <c r="NH27" s="203"/>
      <c r="NI27" s="203"/>
      <c r="NJ27" s="203"/>
      <c r="NK27" s="203"/>
      <c r="NL27" s="203"/>
      <c r="NM27" s="203"/>
      <c r="NN27" s="203"/>
      <c r="NO27" s="203"/>
      <c r="NP27" s="203"/>
      <c r="NQ27" s="203"/>
      <c r="NR27" s="203"/>
      <c r="NS27" s="203"/>
      <c r="NT27" s="203"/>
      <c r="NU27" s="203"/>
      <c r="NV27" s="203"/>
      <c r="NW27" s="203"/>
      <c r="NX27" s="203"/>
      <c r="NY27" s="203"/>
      <c r="NZ27" s="203"/>
      <c r="OA27" s="203"/>
      <c r="OB27" s="203"/>
      <c r="OC27" s="203"/>
      <c r="OD27" s="203"/>
      <c r="OE27" s="203"/>
      <c r="OF27" s="203"/>
      <c r="OG27" s="203"/>
      <c r="OH27" s="203"/>
      <c r="OI27" s="203"/>
      <c r="OJ27" s="203"/>
      <c r="OK27" s="203"/>
      <c r="OL27" s="203"/>
      <c r="OM27" s="203"/>
      <c r="ON27" s="203"/>
      <c r="OO27" s="203"/>
      <c r="OP27" s="203"/>
      <c r="OQ27" s="203"/>
      <c r="OR27" s="203"/>
      <c r="OS27" s="203"/>
      <c r="OT27" s="203"/>
      <c r="OU27" s="203"/>
      <c r="OV27" s="203"/>
      <c r="OW27" s="203"/>
      <c r="OX27" s="203"/>
      <c r="OY27" s="203"/>
      <c r="OZ27" s="203"/>
      <c r="PA27" s="203"/>
      <c r="PB27" s="203"/>
      <c r="PC27" s="203"/>
      <c r="PD27" s="203"/>
      <c r="PE27" s="203"/>
      <c r="PF27" s="203"/>
      <c r="PG27" s="203"/>
      <c r="PH27" s="203"/>
      <c r="PI27" s="203"/>
      <c r="PJ27" s="203"/>
      <c r="PK27" s="203"/>
      <c r="PL27" s="203"/>
      <c r="PM27" s="203"/>
      <c r="PN27" s="203"/>
      <c r="PO27" s="203"/>
      <c r="PP27" s="203"/>
      <c r="PQ27" s="203"/>
      <c r="PR27" s="203"/>
      <c r="PS27" s="203"/>
      <c r="PT27" s="203"/>
      <c r="PU27" s="203"/>
      <c r="PV27" s="203"/>
      <c r="PW27" s="203"/>
      <c r="PX27" s="203"/>
      <c r="PY27" s="203"/>
      <c r="PZ27" s="203"/>
      <c r="QA27" s="203"/>
      <c r="QB27" s="203"/>
      <c r="QC27" s="203"/>
      <c r="QD27" s="203"/>
      <c r="QE27" s="203"/>
      <c r="QF27" s="203"/>
      <c r="QG27" s="203"/>
      <c r="QH27" s="203"/>
      <c r="QI27" s="203"/>
      <c r="QJ27" s="203"/>
      <c r="QK27" s="203"/>
      <c r="QL27" s="203"/>
      <c r="QM27" s="203"/>
      <c r="QN27" s="203"/>
      <c r="QO27" s="203"/>
      <c r="QP27" s="203"/>
      <c r="QQ27" s="203"/>
      <c r="QR27" s="203"/>
      <c r="QS27" s="203"/>
      <c r="QT27" s="203"/>
      <c r="QU27" s="203"/>
      <c r="QV27" s="203"/>
      <c r="QW27" s="203"/>
      <c r="QX27" s="203"/>
      <c r="QY27" s="203"/>
      <c r="QZ27" s="203"/>
      <c r="RA27" s="203"/>
      <c r="RB27" s="203"/>
      <c r="RC27" s="203"/>
      <c r="RD27" s="203"/>
      <c r="RE27" s="203"/>
      <c r="RF27" s="203"/>
      <c r="RG27" s="203"/>
      <c r="RH27" s="203"/>
      <c r="RI27" s="203"/>
      <c r="RJ27" s="203"/>
      <c r="RK27" s="203"/>
      <c r="RL27" s="203"/>
      <c r="RM27" s="203"/>
      <c r="RN27" s="203"/>
      <c r="RO27" s="203"/>
      <c r="RP27" s="203"/>
      <c r="RQ27" s="203"/>
      <c r="RR27" s="203"/>
      <c r="RS27" s="203"/>
      <c r="RT27" s="203"/>
      <c r="RU27" s="203"/>
      <c r="RV27" s="203"/>
      <c r="RW27" s="203"/>
      <c r="RX27" s="203"/>
      <c r="RY27" s="203"/>
      <c r="RZ27" s="203"/>
      <c r="SA27" s="203"/>
      <c r="SB27" s="203"/>
      <c r="SC27" s="203"/>
      <c r="SD27" s="203"/>
      <c r="SE27" s="203"/>
      <c r="SF27" s="203"/>
      <c r="SG27" s="203"/>
      <c r="SH27" s="203"/>
      <c r="SI27" s="203"/>
      <c r="SJ27" s="203"/>
      <c r="SK27" s="203"/>
      <c r="SL27" s="203"/>
      <c r="SM27" s="203"/>
      <c r="SN27" s="203"/>
      <c r="SO27" s="203"/>
      <c r="SP27" s="203"/>
      <c r="SQ27" s="203"/>
      <c r="SR27" s="203"/>
      <c r="SS27" s="203"/>
      <c r="ST27" s="203"/>
      <c r="SU27" s="203"/>
      <c r="SV27" s="203"/>
      <c r="SW27" s="203"/>
      <c r="SX27" s="203"/>
      <c r="SY27" s="203"/>
      <c r="SZ27" s="203"/>
      <c r="TA27" s="203"/>
      <c r="TB27" s="203"/>
      <c r="TC27" s="203"/>
      <c r="TD27" s="203"/>
      <c r="TE27" s="203"/>
      <c r="TF27" s="203"/>
      <c r="TG27" s="203"/>
      <c r="TH27" s="203"/>
      <c r="TI27" s="203"/>
      <c r="TJ27" s="203"/>
      <c r="TK27" s="203"/>
      <c r="TL27" s="203"/>
      <c r="TM27" s="203"/>
      <c r="TN27" s="203"/>
      <c r="TO27" s="203"/>
      <c r="TP27" s="203"/>
      <c r="TQ27" s="203"/>
      <c r="TR27" s="203"/>
      <c r="TS27" s="203"/>
      <c r="TT27" s="203"/>
      <c r="TU27" s="203"/>
      <c r="TV27" s="203"/>
      <c r="TW27" s="203"/>
      <c r="TX27" s="203"/>
      <c r="TY27" s="203"/>
      <c r="TZ27" s="203"/>
      <c r="UA27" s="203"/>
      <c r="UB27" s="203"/>
      <c r="UC27" s="203"/>
      <c r="UD27" s="203"/>
      <c r="UE27" s="203"/>
      <c r="UF27" s="203"/>
      <c r="UG27" s="203"/>
      <c r="UH27" s="203"/>
      <c r="UI27" s="203"/>
      <c r="UJ27" s="203"/>
      <c r="UK27" s="203"/>
      <c r="UL27" s="203"/>
      <c r="UM27" s="203"/>
      <c r="UN27" s="203"/>
      <c r="UO27" s="203"/>
      <c r="UP27" s="203"/>
      <c r="UQ27" s="203"/>
      <c r="UR27" s="203"/>
      <c r="US27" s="203"/>
      <c r="UT27" s="203"/>
      <c r="UU27" s="203"/>
      <c r="UV27" s="203"/>
      <c r="UW27" s="203"/>
      <c r="UX27" s="203"/>
      <c r="UY27" s="203"/>
      <c r="UZ27" s="203"/>
      <c r="VA27" s="203"/>
      <c r="VB27" s="203"/>
      <c r="VC27" s="203"/>
      <c r="VD27" s="203"/>
      <c r="VE27" s="203"/>
      <c r="VF27" s="203"/>
      <c r="VG27" s="203"/>
      <c r="VH27" s="203"/>
      <c r="VI27" s="203"/>
      <c r="VJ27" s="203"/>
      <c r="VK27" s="203"/>
      <c r="VL27" s="203"/>
      <c r="VM27" s="203"/>
      <c r="VN27" s="203"/>
      <c r="VO27" s="203"/>
      <c r="VP27" s="203"/>
      <c r="VQ27" s="203"/>
      <c r="VR27" s="203"/>
      <c r="VS27" s="203"/>
      <c r="VT27" s="203"/>
      <c r="VU27" s="203"/>
      <c r="VV27" s="203"/>
      <c r="VW27" s="203"/>
      <c r="VX27" s="203"/>
      <c r="VY27" s="203"/>
      <c r="VZ27" s="203"/>
      <c r="WA27" s="203"/>
      <c r="WB27" s="203"/>
      <c r="WC27" s="203"/>
      <c r="WD27" s="203"/>
      <c r="WE27" s="203"/>
      <c r="WF27" s="203"/>
      <c r="WG27" s="203"/>
      <c r="WH27" s="203"/>
      <c r="WI27" s="203"/>
      <c r="WJ27" s="203"/>
      <c r="WK27" s="203"/>
      <c r="WL27" s="203"/>
      <c r="WM27" s="203"/>
      <c r="WN27" s="203"/>
      <c r="WO27" s="203"/>
      <c r="WP27" s="203"/>
      <c r="WQ27" s="203"/>
      <c r="WR27" s="203"/>
      <c r="WS27" s="203"/>
      <c r="WT27" s="203"/>
      <c r="WU27" s="203"/>
      <c r="WV27" s="203"/>
      <c r="WW27" s="203"/>
      <c r="WX27" s="203"/>
      <c r="WY27" s="203"/>
      <c r="WZ27" s="203"/>
      <c r="XA27" s="203"/>
      <c r="XB27" s="203"/>
      <c r="XC27" s="203"/>
      <c r="XD27" s="203"/>
      <c r="XE27" s="203"/>
      <c r="XF27" s="203"/>
      <c r="XG27" s="203"/>
      <c r="XH27" s="203"/>
      <c r="XI27" s="203"/>
      <c r="XJ27" s="203"/>
      <c r="XK27" s="203"/>
      <c r="XL27" s="203"/>
      <c r="XM27" s="203"/>
      <c r="XN27" s="203"/>
      <c r="XO27" s="203"/>
      <c r="XP27" s="203"/>
      <c r="XQ27" s="203"/>
      <c r="XR27" s="203"/>
      <c r="XS27" s="203"/>
      <c r="XT27" s="203"/>
      <c r="XU27" s="203"/>
      <c r="XV27" s="203"/>
      <c r="XW27" s="203"/>
      <c r="XX27" s="203"/>
      <c r="XY27" s="203"/>
      <c r="XZ27" s="203"/>
      <c r="YA27" s="203"/>
      <c r="YB27" s="203"/>
      <c r="YC27" s="203"/>
      <c r="YD27" s="203"/>
      <c r="YE27" s="203"/>
      <c r="YF27" s="203"/>
      <c r="YG27" s="203"/>
      <c r="YH27" s="203"/>
      <c r="YI27" s="203"/>
      <c r="YJ27" s="203"/>
      <c r="YK27" s="203"/>
      <c r="YL27" s="203"/>
      <c r="YM27" s="203"/>
      <c r="YN27" s="203"/>
      <c r="YO27" s="203"/>
      <c r="YP27" s="203"/>
      <c r="YQ27" s="203"/>
      <c r="YR27" s="203"/>
      <c r="YS27" s="203"/>
      <c r="YT27" s="203"/>
      <c r="YU27" s="203"/>
      <c r="YV27" s="203"/>
      <c r="YW27" s="203"/>
      <c r="YX27" s="203"/>
      <c r="YY27" s="203"/>
      <c r="YZ27" s="203"/>
      <c r="ZA27" s="203"/>
      <c r="ZB27" s="203"/>
      <c r="ZC27" s="203"/>
      <c r="ZD27" s="203"/>
      <c r="ZE27" s="203"/>
      <c r="ZF27" s="203"/>
      <c r="ZG27" s="203"/>
      <c r="ZH27" s="203"/>
      <c r="ZI27" s="203"/>
      <c r="ZJ27" s="203"/>
      <c r="ZK27" s="203"/>
      <c r="ZL27" s="203"/>
      <c r="ZM27" s="203"/>
      <c r="ZN27" s="203"/>
      <c r="ZO27" s="203"/>
      <c r="ZP27" s="203"/>
      <c r="ZQ27" s="203"/>
      <c r="ZR27" s="203"/>
      <c r="ZS27" s="203"/>
      <c r="ZT27" s="203"/>
      <c r="ZU27" s="203"/>
      <c r="ZV27" s="203"/>
      <c r="ZW27" s="203"/>
      <c r="ZX27" s="203"/>
      <c r="ZY27" s="203"/>
      <c r="ZZ27" s="203"/>
      <c r="AAA27" s="203"/>
      <c r="AAB27" s="203"/>
      <c r="AAC27" s="203"/>
      <c r="AAD27" s="203"/>
      <c r="AAE27" s="203"/>
      <c r="AAF27" s="203"/>
      <c r="AAG27" s="203"/>
      <c r="AAH27" s="203"/>
      <c r="AAI27" s="203"/>
      <c r="AAJ27" s="203"/>
      <c r="AAK27" s="203"/>
      <c r="AAL27" s="203"/>
      <c r="AAM27" s="203"/>
      <c r="AAN27" s="203"/>
      <c r="AAO27" s="203"/>
      <c r="AAP27" s="203"/>
      <c r="AAQ27" s="203"/>
      <c r="AAR27" s="203"/>
      <c r="AAS27" s="203"/>
      <c r="AAT27" s="203"/>
      <c r="AAU27" s="203"/>
      <c r="AAV27" s="203"/>
      <c r="AAW27" s="203"/>
      <c r="AAX27" s="203"/>
      <c r="AAY27" s="203"/>
      <c r="AAZ27" s="203"/>
      <c r="ABA27" s="203"/>
      <c r="ABB27" s="203"/>
      <c r="ABC27" s="203"/>
      <c r="ABD27" s="203"/>
      <c r="ABE27" s="203"/>
      <c r="ABF27" s="203"/>
      <c r="ABG27" s="203"/>
      <c r="ABH27" s="203"/>
      <c r="ABI27" s="203"/>
      <c r="ABJ27" s="203"/>
      <c r="ABK27" s="203"/>
      <c r="ABL27" s="203"/>
      <c r="ABM27" s="203"/>
      <c r="ABN27" s="203"/>
      <c r="ABO27" s="203"/>
      <c r="ABP27" s="203"/>
      <c r="ABQ27" s="203"/>
      <c r="ABR27" s="203"/>
      <c r="ABS27" s="203"/>
      <c r="ABT27" s="203"/>
      <c r="ABU27" s="203"/>
      <c r="ABV27" s="203"/>
      <c r="ABW27" s="203"/>
      <c r="ABX27" s="203"/>
      <c r="ABY27" s="203"/>
      <c r="ABZ27" s="203"/>
      <c r="ACA27" s="203"/>
      <c r="ACB27" s="203"/>
      <c r="ACC27" s="203"/>
      <c r="ACD27" s="203"/>
      <c r="ACE27" s="203"/>
      <c r="ACF27" s="203"/>
      <c r="ACG27" s="203"/>
      <c r="ACH27" s="203"/>
      <c r="ACI27" s="203"/>
      <c r="ACJ27" s="203"/>
      <c r="ACK27" s="203"/>
      <c r="ACL27" s="203"/>
      <c r="ACM27" s="203"/>
      <c r="ACN27" s="203"/>
      <c r="ACO27" s="203"/>
      <c r="ACP27" s="203"/>
      <c r="ACQ27" s="203"/>
      <c r="ACR27" s="203"/>
      <c r="ACS27" s="203"/>
      <c r="ACT27" s="203"/>
      <c r="ACU27" s="203"/>
      <c r="ACV27" s="203"/>
      <c r="ACW27" s="203"/>
      <c r="ACX27" s="203"/>
      <c r="ACY27" s="203"/>
      <c r="ACZ27" s="203"/>
      <c r="ADA27" s="203"/>
      <c r="ADB27" s="203"/>
      <c r="ADC27" s="203"/>
      <c r="ADD27" s="203"/>
      <c r="ADE27" s="203"/>
      <c r="ADF27" s="203"/>
      <c r="ADG27" s="203"/>
      <c r="ADH27" s="203"/>
      <c r="ADI27" s="203"/>
      <c r="ADJ27" s="203"/>
      <c r="ADK27" s="203"/>
      <c r="ADL27" s="203"/>
      <c r="ADM27" s="203"/>
      <c r="ADN27" s="203"/>
      <c r="ADO27" s="203"/>
      <c r="ADP27" s="203"/>
      <c r="ADQ27" s="203"/>
      <c r="ADR27" s="203"/>
      <c r="ADS27" s="203"/>
      <c r="ADT27" s="203"/>
      <c r="ADU27" s="203"/>
      <c r="ADV27" s="203"/>
      <c r="ADW27" s="203"/>
      <c r="ADX27" s="203"/>
      <c r="ADY27" s="203"/>
      <c r="ADZ27" s="203"/>
      <c r="AEA27" s="203"/>
      <c r="AEB27" s="203"/>
      <c r="AEC27" s="203"/>
      <c r="AED27" s="203"/>
      <c r="AEE27" s="203"/>
      <c r="AEF27" s="203"/>
      <c r="AEG27" s="203"/>
      <c r="AEH27" s="203"/>
      <c r="AEI27" s="203"/>
      <c r="AEJ27" s="203"/>
      <c r="AEK27" s="203"/>
      <c r="AEL27" s="203"/>
      <c r="AEM27" s="203"/>
      <c r="AEN27" s="203"/>
      <c r="AEO27" s="203"/>
      <c r="AEP27" s="203"/>
      <c r="AEQ27" s="203"/>
      <c r="AER27" s="203"/>
      <c r="AES27" s="203"/>
      <c r="AET27" s="203"/>
      <c r="AEU27" s="203"/>
      <c r="AEV27" s="203"/>
      <c r="AEW27" s="203"/>
      <c r="AEX27" s="203"/>
      <c r="AEY27" s="203"/>
      <c r="AEZ27" s="203"/>
      <c r="AFA27" s="203"/>
      <c r="AFB27" s="203"/>
      <c r="AFC27" s="203"/>
      <c r="AFD27" s="203"/>
      <c r="AFE27" s="203"/>
      <c r="AFF27" s="203"/>
      <c r="AFG27" s="203"/>
      <c r="AFH27" s="203"/>
      <c r="AFI27" s="203"/>
      <c r="AFJ27" s="203"/>
      <c r="AFK27" s="203"/>
      <c r="AFL27" s="203"/>
      <c r="AFM27" s="203"/>
      <c r="AFN27" s="203"/>
      <c r="AFO27" s="203"/>
      <c r="AFP27" s="203"/>
      <c r="AFQ27" s="203"/>
      <c r="AFR27" s="203"/>
      <c r="AFS27" s="203"/>
      <c r="AFT27" s="203"/>
      <c r="AFU27" s="203"/>
      <c r="AFV27" s="203"/>
      <c r="AFW27" s="203"/>
      <c r="AFX27" s="203"/>
      <c r="AFY27" s="203"/>
      <c r="AFZ27" s="203"/>
      <c r="AGA27" s="203"/>
      <c r="AGB27" s="203"/>
      <c r="AGC27" s="203"/>
      <c r="AGD27" s="203"/>
      <c r="AGE27" s="203"/>
      <c r="AGF27" s="203"/>
      <c r="AGG27" s="203"/>
      <c r="AGH27" s="203"/>
      <c r="AGI27" s="203"/>
      <c r="AGJ27" s="203"/>
      <c r="AGK27" s="203"/>
      <c r="AGL27" s="203"/>
      <c r="AGM27" s="203"/>
      <c r="AGN27" s="203"/>
      <c r="AGO27" s="203"/>
      <c r="AGP27" s="203"/>
      <c r="AGQ27" s="203"/>
      <c r="AGR27" s="203"/>
      <c r="AGS27" s="203"/>
      <c r="AGT27" s="203"/>
      <c r="AGU27" s="203"/>
      <c r="AGV27" s="203"/>
      <c r="AGW27" s="203"/>
      <c r="AGX27" s="203"/>
      <c r="AGY27" s="203"/>
      <c r="AGZ27" s="203"/>
      <c r="AHA27" s="203"/>
      <c r="AHB27" s="203"/>
      <c r="AHC27" s="203"/>
      <c r="AHD27" s="203"/>
      <c r="AHE27" s="203"/>
      <c r="AHF27" s="203"/>
      <c r="AHG27" s="203"/>
      <c r="AHH27" s="203"/>
      <c r="AHI27" s="203"/>
      <c r="AHJ27" s="203"/>
      <c r="AHK27" s="203"/>
      <c r="AHL27" s="203"/>
      <c r="AHM27" s="203"/>
      <c r="AHN27" s="203"/>
      <c r="AHO27" s="203"/>
      <c r="AHP27" s="203"/>
      <c r="AHQ27" s="203"/>
      <c r="AHR27" s="203"/>
      <c r="AHS27" s="203"/>
      <c r="AHT27" s="203"/>
      <c r="AHU27" s="203"/>
      <c r="AHV27" s="203"/>
      <c r="AHW27" s="203"/>
      <c r="AHX27" s="203"/>
      <c r="AHY27" s="203"/>
      <c r="AHZ27" s="203"/>
      <c r="AIA27" s="203"/>
      <c r="AIB27" s="203"/>
      <c r="AIC27" s="203"/>
      <c r="AID27" s="203"/>
      <c r="AIE27" s="203"/>
      <c r="AIF27" s="203"/>
      <c r="AIG27" s="203"/>
      <c r="AIH27" s="203"/>
      <c r="AII27" s="203"/>
      <c r="AIJ27" s="203"/>
      <c r="AIK27" s="203"/>
      <c r="AIL27" s="203"/>
      <c r="AIM27" s="203"/>
      <c r="AIN27" s="203"/>
      <c r="AIO27" s="203"/>
      <c r="AIP27" s="203"/>
      <c r="AIQ27" s="203"/>
      <c r="AIR27" s="203"/>
      <c r="AIS27" s="203"/>
      <c r="AIT27" s="203"/>
      <c r="AIU27" s="203"/>
      <c r="AIV27" s="203"/>
      <c r="AIW27" s="203"/>
      <c r="AIX27" s="203"/>
      <c r="AIY27" s="203"/>
      <c r="AIZ27" s="203"/>
      <c r="AJA27" s="203"/>
      <c r="AJB27" s="203"/>
      <c r="AJC27" s="203"/>
      <c r="AJD27" s="203"/>
      <c r="AJE27" s="203"/>
      <c r="AJF27" s="203"/>
      <c r="AJG27" s="203"/>
      <c r="AJH27" s="203"/>
      <c r="AJI27" s="203"/>
      <c r="AJJ27" s="203"/>
      <c r="AJK27" s="203"/>
      <c r="AJL27" s="203"/>
      <c r="AJM27" s="203"/>
      <c r="AJN27" s="203"/>
      <c r="AJO27" s="203"/>
      <c r="AJP27" s="203"/>
      <c r="AJQ27" s="203"/>
      <c r="AJR27" s="203"/>
      <c r="AJS27" s="203"/>
      <c r="AJT27" s="203"/>
      <c r="AJU27" s="203"/>
      <c r="AJV27" s="203"/>
      <c r="AJW27" s="203"/>
      <c r="AJX27" s="203"/>
      <c r="AJY27" s="203"/>
      <c r="AJZ27" s="203"/>
      <c r="AKA27" s="203"/>
      <c r="AKB27" s="203"/>
      <c r="AKC27" s="203"/>
      <c r="AKD27" s="203"/>
      <c r="AKE27" s="203"/>
      <c r="AKF27" s="203"/>
      <c r="AKG27" s="203"/>
      <c r="AKH27" s="203"/>
      <c r="AKI27" s="203"/>
      <c r="AKJ27" s="203"/>
      <c r="AKK27" s="203"/>
      <c r="AKL27" s="203"/>
      <c r="AKM27" s="203"/>
      <c r="AKN27" s="203"/>
      <c r="AKO27" s="203"/>
      <c r="AKP27" s="203"/>
      <c r="AKQ27" s="203"/>
      <c r="AKR27" s="203"/>
      <c r="AKS27" s="203"/>
      <c r="AKT27" s="203"/>
      <c r="AKU27" s="203"/>
      <c r="AKV27" s="203"/>
      <c r="AKW27" s="203"/>
      <c r="AKX27" s="203"/>
      <c r="AKY27" s="203"/>
      <c r="AKZ27" s="203"/>
      <c r="ALA27" s="203"/>
      <c r="ALB27" s="203"/>
      <c r="ALC27" s="203"/>
      <c r="ALD27" s="203"/>
      <c r="ALE27" s="203"/>
      <c r="ALF27" s="203"/>
      <c r="ALG27" s="203"/>
      <c r="ALH27" s="203"/>
      <c r="ALI27" s="203"/>
      <c r="ALJ27" s="203"/>
      <c r="ALK27" s="203"/>
      <c r="ALL27" s="203"/>
      <c r="ALM27" s="203"/>
      <c r="ALN27" s="203"/>
      <c r="ALO27" s="203"/>
      <c r="ALP27" s="203"/>
      <c r="ALQ27" s="203"/>
      <c r="ALR27" s="203"/>
      <c r="ALS27" s="203"/>
      <c r="ALT27" s="203"/>
      <c r="ALU27" s="203"/>
      <c r="ALV27" s="203"/>
      <c r="ALW27" s="203"/>
      <c r="ALX27" s="203"/>
      <c r="ALY27" s="203"/>
      <c r="ALZ27" s="203"/>
      <c r="AMA27" s="203"/>
      <c r="AMB27" s="203"/>
      <c r="AMC27" s="203"/>
      <c r="AMD27" s="203"/>
      <c r="AME27" s="203"/>
      <c r="AMF27" s="203"/>
      <c r="AMG27" s="203"/>
      <c r="AMH27" s="203"/>
      <c r="AMI27" s="203"/>
      <c r="AMJ27" s="203"/>
      <c r="AMK27" s="203"/>
      <c r="AML27" s="203"/>
      <c r="AMM27" s="203"/>
      <c r="AMN27" s="203"/>
      <c r="AMO27" s="203"/>
      <c r="AMP27" s="203"/>
      <c r="AMQ27" s="203"/>
      <c r="AMR27" s="203"/>
      <c r="AMS27" s="203"/>
      <c r="AMT27" s="203"/>
      <c r="AMU27" s="203"/>
      <c r="AMV27" s="203"/>
      <c r="AMW27" s="203"/>
      <c r="AMX27" s="203"/>
      <c r="AMY27" s="203"/>
      <c r="AMZ27" s="203"/>
      <c r="ANA27" s="203"/>
      <c r="ANB27" s="203"/>
      <c r="ANC27" s="203"/>
      <c r="AND27" s="203"/>
      <c r="ANE27" s="203"/>
      <c r="ANF27" s="203"/>
      <c r="ANG27" s="203"/>
      <c r="ANH27" s="203"/>
      <c r="ANI27" s="203"/>
      <c r="ANJ27" s="203"/>
      <c r="ANK27" s="203"/>
      <c r="ANL27" s="203"/>
      <c r="ANM27" s="203"/>
      <c r="ANN27" s="203"/>
      <c r="ANO27" s="203"/>
      <c r="ANP27" s="203"/>
      <c r="ANQ27" s="203"/>
      <c r="ANR27" s="203"/>
      <c r="ANS27" s="203"/>
      <c r="ANT27" s="203"/>
      <c r="ANU27" s="203"/>
      <c r="ANV27" s="203"/>
      <c r="ANW27" s="203"/>
      <c r="ANX27" s="203"/>
      <c r="ANY27" s="203"/>
      <c r="ANZ27" s="203"/>
      <c r="AOA27" s="203"/>
      <c r="AOB27" s="203"/>
      <c r="AOC27" s="203"/>
      <c r="AOD27" s="203"/>
      <c r="AOE27" s="203"/>
      <c r="AOF27" s="203"/>
      <c r="AOG27" s="203"/>
      <c r="AOH27" s="203"/>
      <c r="AOI27" s="203"/>
      <c r="AOJ27" s="203"/>
      <c r="AOK27" s="203"/>
      <c r="AOL27" s="203"/>
      <c r="AOM27" s="203"/>
      <c r="AON27" s="203"/>
      <c r="AOO27" s="203"/>
      <c r="AOP27" s="203"/>
      <c r="AOQ27" s="203"/>
      <c r="AOR27" s="203"/>
      <c r="AOS27" s="203"/>
      <c r="AOT27" s="203"/>
      <c r="AOU27" s="203"/>
      <c r="AOV27" s="203"/>
      <c r="AOW27" s="203"/>
      <c r="AOX27" s="203"/>
      <c r="AOY27" s="203"/>
      <c r="AOZ27" s="203"/>
      <c r="APA27" s="203"/>
      <c r="APB27" s="203"/>
      <c r="APC27" s="203"/>
      <c r="APD27" s="203"/>
      <c r="APE27" s="203"/>
      <c r="APF27" s="203"/>
      <c r="APG27" s="203"/>
      <c r="APH27" s="203"/>
      <c r="API27" s="203"/>
      <c r="APJ27" s="203"/>
      <c r="APK27" s="203"/>
      <c r="APL27" s="203"/>
      <c r="APM27" s="203"/>
      <c r="APN27" s="203"/>
      <c r="APO27" s="203"/>
      <c r="APP27" s="203"/>
      <c r="APQ27" s="203"/>
      <c r="APR27" s="203"/>
      <c r="APS27" s="203"/>
      <c r="APT27" s="203"/>
      <c r="APU27" s="203"/>
      <c r="APV27" s="203"/>
      <c r="APW27" s="203"/>
      <c r="APX27" s="203"/>
      <c r="APY27" s="203"/>
      <c r="APZ27" s="203"/>
      <c r="AQA27" s="203"/>
      <c r="AQB27" s="203"/>
      <c r="AQC27" s="203"/>
      <c r="AQD27" s="203"/>
      <c r="AQE27" s="203"/>
      <c r="AQF27" s="203"/>
      <c r="AQG27" s="203"/>
      <c r="AQH27" s="203"/>
      <c r="AQI27" s="203"/>
      <c r="AQJ27" s="203"/>
      <c r="AQK27" s="203"/>
      <c r="AQL27" s="203"/>
      <c r="AQM27" s="203"/>
      <c r="AQN27" s="203"/>
      <c r="AQO27" s="203"/>
      <c r="AQP27" s="203"/>
      <c r="AQQ27" s="203"/>
      <c r="AQR27" s="203"/>
      <c r="AQS27" s="203"/>
      <c r="AQT27" s="203"/>
      <c r="AQU27" s="203"/>
      <c r="AQV27" s="203"/>
      <c r="AQW27" s="203"/>
      <c r="AQX27" s="203"/>
      <c r="AQY27" s="203"/>
      <c r="AQZ27" s="203"/>
      <c r="ARA27" s="203"/>
      <c r="ARB27" s="203"/>
      <c r="ARC27" s="203"/>
      <c r="ARD27" s="203"/>
      <c r="ARE27" s="203"/>
      <c r="ARF27" s="203"/>
      <c r="ARG27" s="203"/>
      <c r="ARH27" s="203"/>
      <c r="ARI27" s="203"/>
      <c r="ARJ27" s="203"/>
      <c r="ARK27" s="203"/>
      <c r="ARL27" s="203"/>
      <c r="ARM27" s="203"/>
      <c r="ARN27" s="203"/>
      <c r="ARO27" s="203"/>
      <c r="ARP27" s="203"/>
      <c r="ARQ27" s="203"/>
      <c r="ARR27" s="203"/>
      <c r="ARS27" s="203"/>
      <c r="ART27" s="203"/>
      <c r="ARU27" s="203"/>
      <c r="ARV27" s="203"/>
      <c r="ARW27" s="203"/>
      <c r="ARX27" s="203"/>
      <c r="ARY27" s="203"/>
      <c r="ARZ27" s="203"/>
      <c r="ASA27" s="203"/>
      <c r="ASB27" s="203"/>
      <c r="ASC27" s="203"/>
      <c r="ASD27" s="203"/>
      <c r="ASE27" s="203"/>
      <c r="ASF27" s="203"/>
      <c r="ASG27" s="203"/>
      <c r="ASH27" s="203"/>
      <c r="ASI27" s="203"/>
      <c r="ASJ27" s="203"/>
      <c r="ASK27" s="203"/>
      <c r="ASL27" s="203"/>
      <c r="ASM27" s="203"/>
      <c r="ASN27" s="203"/>
      <c r="ASO27" s="203"/>
      <c r="ASP27" s="203"/>
      <c r="ASQ27" s="203"/>
      <c r="ASR27" s="203"/>
      <c r="ASS27" s="203"/>
      <c r="AST27" s="203"/>
      <c r="ASU27" s="203"/>
      <c r="ASV27" s="203"/>
      <c r="ASW27" s="203"/>
      <c r="ASX27" s="203"/>
      <c r="ASY27" s="203"/>
      <c r="ASZ27" s="203"/>
      <c r="ATA27" s="203"/>
      <c r="ATB27" s="203"/>
      <c r="ATC27" s="203"/>
      <c r="ATD27" s="203"/>
      <c r="ATE27" s="203"/>
      <c r="ATF27" s="203"/>
      <c r="ATG27" s="203"/>
      <c r="ATH27" s="203"/>
      <c r="ATI27" s="203"/>
      <c r="ATJ27" s="203"/>
      <c r="ATK27" s="203"/>
      <c r="ATL27" s="203"/>
      <c r="ATM27" s="203"/>
      <c r="ATN27" s="203"/>
      <c r="ATO27" s="203"/>
      <c r="ATP27" s="203"/>
      <c r="ATQ27" s="203"/>
      <c r="ATR27" s="203"/>
      <c r="ATS27" s="203"/>
      <c r="ATT27" s="203"/>
      <c r="ATU27" s="203"/>
      <c r="ATV27" s="203"/>
      <c r="ATW27" s="203"/>
      <c r="ATX27" s="203"/>
      <c r="ATY27" s="203"/>
      <c r="ATZ27" s="203"/>
      <c r="AUA27" s="203"/>
      <c r="AUB27" s="203"/>
      <c r="AUC27" s="203"/>
      <c r="AUD27" s="203"/>
      <c r="AUE27" s="203"/>
      <c r="AUF27" s="203"/>
      <c r="AUG27" s="203"/>
      <c r="AUH27" s="203"/>
      <c r="AUI27" s="203"/>
      <c r="AUJ27" s="203"/>
      <c r="AUK27" s="203"/>
      <c r="AUL27" s="203"/>
      <c r="AUM27" s="203"/>
      <c r="AUN27" s="203"/>
      <c r="AUO27" s="203"/>
      <c r="AUP27" s="203"/>
      <c r="AUQ27" s="203"/>
      <c r="AUR27" s="203"/>
      <c r="AUS27" s="203"/>
      <c r="AUT27" s="203"/>
      <c r="AUU27" s="203"/>
      <c r="AUV27" s="203"/>
      <c r="AUW27" s="203"/>
      <c r="AUX27" s="203"/>
      <c r="AUY27" s="203"/>
      <c r="AUZ27" s="203"/>
      <c r="AVA27" s="203"/>
      <c r="AVB27" s="203"/>
      <c r="AVC27" s="203"/>
      <c r="AVD27" s="203"/>
      <c r="AVE27" s="203"/>
      <c r="AVF27" s="203"/>
      <c r="AVG27" s="203"/>
      <c r="AVH27" s="203"/>
      <c r="AVI27" s="203"/>
      <c r="AVJ27" s="203"/>
      <c r="AVK27" s="203"/>
      <c r="AVL27" s="203"/>
      <c r="AVM27" s="203"/>
      <c r="AVN27" s="203"/>
      <c r="AVO27" s="203"/>
      <c r="AVP27" s="203"/>
      <c r="AVQ27" s="203"/>
      <c r="AVR27" s="203"/>
      <c r="AVS27" s="203"/>
      <c r="AVT27" s="203"/>
      <c r="AVU27" s="203"/>
      <c r="AVV27" s="203"/>
      <c r="AVW27" s="203"/>
      <c r="AVX27" s="203"/>
      <c r="AVY27" s="203"/>
      <c r="AVZ27" s="203"/>
      <c r="AWA27" s="203"/>
      <c r="AWB27" s="203"/>
      <c r="AWC27" s="203"/>
      <c r="AWD27" s="203"/>
      <c r="AWE27" s="203"/>
      <c r="AWF27" s="203"/>
      <c r="AWG27" s="203"/>
      <c r="AWH27" s="203"/>
      <c r="AWI27" s="203"/>
      <c r="AWJ27" s="203"/>
      <c r="AWK27" s="203"/>
      <c r="AWL27" s="203"/>
      <c r="AWM27" s="203"/>
      <c r="AWN27" s="203"/>
      <c r="AWO27" s="203"/>
      <c r="AWP27" s="203"/>
      <c r="AWQ27" s="203"/>
      <c r="AWR27" s="203"/>
      <c r="AWS27" s="203"/>
      <c r="AWT27" s="203"/>
      <c r="AWU27" s="203"/>
      <c r="AWV27" s="203"/>
      <c r="AWW27" s="203"/>
      <c r="AWX27" s="203"/>
      <c r="AWY27" s="203"/>
      <c r="AWZ27" s="203"/>
      <c r="AXA27" s="203"/>
      <c r="AXB27" s="203"/>
      <c r="AXC27" s="203"/>
      <c r="AXD27" s="203"/>
      <c r="AXE27" s="203"/>
      <c r="AXF27" s="203"/>
      <c r="AXG27" s="203"/>
      <c r="AXH27" s="203"/>
      <c r="AXI27" s="203"/>
      <c r="AXJ27" s="203"/>
      <c r="AXK27" s="203"/>
      <c r="AXL27" s="203"/>
      <c r="AXM27" s="203"/>
      <c r="AXN27" s="203"/>
      <c r="AXO27" s="203"/>
      <c r="AXP27" s="203"/>
      <c r="AXQ27" s="203"/>
      <c r="AXR27" s="203"/>
      <c r="AXS27" s="203"/>
      <c r="AXT27" s="203"/>
      <c r="AXU27" s="203"/>
      <c r="AXV27" s="203"/>
      <c r="AXW27" s="203"/>
      <c r="AXX27" s="203"/>
      <c r="AXY27" s="203"/>
      <c r="AXZ27" s="203"/>
      <c r="AYA27" s="203"/>
      <c r="AYB27" s="203"/>
      <c r="AYC27" s="203"/>
      <c r="AYD27" s="203"/>
      <c r="AYE27" s="203"/>
      <c r="AYF27" s="203"/>
      <c r="AYG27" s="203"/>
      <c r="AYH27" s="203"/>
      <c r="AYI27" s="203"/>
      <c r="AYJ27" s="203"/>
    </row>
    <row r="28" spans="1:1336" s="183" customFormat="1" ht="14.25">
      <c r="A28" s="216"/>
      <c r="C28" s="266"/>
      <c r="D28" s="245"/>
      <c r="E28" s="246"/>
      <c r="F28" s="247"/>
      <c r="G28" s="247"/>
      <c r="H28" s="248"/>
      <c r="I28" s="310"/>
      <c r="J28" s="247"/>
      <c r="K28" s="248"/>
      <c r="L28" s="248"/>
      <c r="M28" s="248"/>
      <c r="N28" s="372">
        <f t="shared" si="25"/>
        <v>0</v>
      </c>
      <c r="O28" s="303"/>
      <c r="P28" s="303"/>
      <c r="Q28" s="317"/>
      <c r="R28" s="303"/>
      <c r="S28" s="375">
        <f t="shared" si="18"/>
        <v>0</v>
      </c>
      <c r="T28" s="305"/>
      <c r="U28" s="317"/>
      <c r="V28" s="305"/>
      <c r="W28" s="305"/>
      <c r="X28" s="305"/>
      <c r="Y28" s="375">
        <f t="shared" ref="Y28:Y38" si="31">SUM(S28:X28)</f>
        <v>0</v>
      </c>
      <c r="Z28" s="308"/>
      <c r="AA28" s="372">
        <f t="shared" si="26"/>
        <v>0</v>
      </c>
      <c r="AB28" s="311"/>
      <c r="AC28" s="375">
        <f t="shared" ref="AC28:AC39" si="32">SUM(AB28-AA28)</f>
        <v>0</v>
      </c>
      <c r="AD28" s="323"/>
      <c r="AE28" s="323"/>
      <c r="AF28" s="323"/>
      <c r="AG28" s="323"/>
      <c r="AH28" s="323"/>
      <c r="AI28" s="323"/>
      <c r="AJ28" s="323"/>
      <c r="AK28" s="329"/>
      <c r="AL28" s="216"/>
      <c r="AN28" s="203"/>
      <c r="AO28" s="203"/>
      <c r="AP28" s="203"/>
      <c r="AQ28" s="203"/>
      <c r="AR28" s="203"/>
      <c r="AS28" s="203"/>
      <c r="AT28" s="203"/>
      <c r="AU28" s="203"/>
      <c r="AV28" s="203"/>
      <c r="AW28" s="206">
        <f t="shared" si="20"/>
        <v>0</v>
      </c>
      <c r="AX28" s="207">
        <f t="shared" si="21"/>
        <v>0</v>
      </c>
      <c r="AY28" s="205">
        <f t="shared" si="22"/>
        <v>0</v>
      </c>
      <c r="AZ28" s="205">
        <f t="shared" si="28"/>
        <v>0</v>
      </c>
      <c r="BA28" s="207">
        <f t="shared" si="29"/>
        <v>0</v>
      </c>
      <c r="BB28" s="207">
        <f t="shared" si="30"/>
        <v>0</v>
      </c>
      <c r="BC28" s="205">
        <f t="shared" si="23"/>
        <v>0</v>
      </c>
      <c r="BD28" s="205">
        <f t="shared" si="24"/>
        <v>0</v>
      </c>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03"/>
      <c r="GZ28" s="203"/>
      <c r="HA28" s="203"/>
      <c r="HB28" s="203"/>
      <c r="HC28" s="203"/>
      <c r="HD28" s="203"/>
      <c r="HE28" s="203"/>
      <c r="HF28" s="203"/>
      <c r="HG28" s="203"/>
      <c r="HH28" s="203"/>
      <c r="HI28" s="203"/>
      <c r="HJ28" s="203"/>
      <c r="HK28" s="203"/>
      <c r="HL28" s="203"/>
      <c r="HM28" s="203"/>
      <c r="HN28" s="203"/>
      <c r="HO28" s="203"/>
      <c r="HP28" s="203"/>
      <c r="HQ28" s="203"/>
      <c r="HR28" s="203"/>
      <c r="HS28" s="203"/>
      <c r="HT28" s="203"/>
      <c r="HU28" s="203"/>
      <c r="HV28" s="203"/>
      <c r="HW28" s="203"/>
      <c r="HX28" s="203"/>
      <c r="HY28" s="203"/>
      <c r="HZ28" s="203"/>
      <c r="IA28" s="203"/>
      <c r="IB28" s="203"/>
      <c r="IC28" s="203"/>
      <c r="ID28" s="203"/>
      <c r="IE28" s="203"/>
      <c r="IF28" s="203"/>
      <c r="IG28" s="203"/>
      <c r="IH28" s="203"/>
      <c r="II28" s="203"/>
      <c r="IJ28" s="203"/>
      <c r="IK28" s="203"/>
      <c r="IL28" s="203"/>
      <c r="IM28" s="203"/>
      <c r="IN28" s="203"/>
      <c r="IO28" s="203"/>
      <c r="IP28" s="203"/>
      <c r="IQ28" s="203"/>
      <c r="IR28" s="203"/>
      <c r="IS28" s="203"/>
      <c r="IT28" s="203"/>
      <c r="IU28" s="203"/>
      <c r="IV28" s="203"/>
      <c r="IW28" s="203"/>
      <c r="IX28" s="203"/>
      <c r="IY28" s="203"/>
      <c r="IZ28" s="203"/>
      <c r="JA28" s="203"/>
      <c r="JB28" s="203"/>
      <c r="JC28" s="203"/>
      <c r="JD28" s="203"/>
      <c r="JE28" s="203"/>
      <c r="JF28" s="203"/>
      <c r="JG28" s="203"/>
      <c r="JH28" s="203"/>
      <c r="JI28" s="203"/>
      <c r="JJ28" s="203"/>
      <c r="JK28" s="203"/>
      <c r="JL28" s="203"/>
      <c r="JM28" s="203"/>
      <c r="JN28" s="203"/>
      <c r="JO28" s="203"/>
      <c r="JP28" s="203"/>
      <c r="JQ28" s="203"/>
      <c r="JR28" s="203"/>
      <c r="JS28" s="203"/>
      <c r="JT28" s="203"/>
      <c r="JU28" s="203"/>
      <c r="JV28" s="203"/>
      <c r="JW28" s="203"/>
      <c r="JX28" s="203"/>
      <c r="JY28" s="203"/>
      <c r="JZ28" s="203"/>
      <c r="KA28" s="203"/>
      <c r="KB28" s="203"/>
      <c r="KC28" s="203"/>
      <c r="KD28" s="203"/>
      <c r="KE28" s="203"/>
      <c r="KF28" s="203"/>
      <c r="KG28" s="203"/>
      <c r="KH28" s="203"/>
      <c r="KI28" s="203"/>
      <c r="KJ28" s="203"/>
      <c r="KK28" s="203"/>
      <c r="KL28" s="203"/>
      <c r="KM28" s="203"/>
      <c r="KN28" s="203"/>
      <c r="KO28" s="203"/>
      <c r="KP28" s="203"/>
      <c r="KQ28" s="203"/>
      <c r="KR28" s="203"/>
      <c r="KS28" s="203"/>
      <c r="KT28" s="203"/>
      <c r="KU28" s="203"/>
      <c r="KV28" s="203"/>
      <c r="KW28" s="203"/>
      <c r="KX28" s="203"/>
      <c r="KY28" s="203"/>
      <c r="KZ28" s="203"/>
      <c r="LA28" s="203"/>
      <c r="LB28" s="203"/>
      <c r="LC28" s="203"/>
      <c r="LD28" s="203"/>
      <c r="LE28" s="203"/>
      <c r="LF28" s="203"/>
      <c r="LG28" s="203"/>
      <c r="LH28" s="203"/>
      <c r="LI28" s="203"/>
      <c r="LJ28" s="203"/>
      <c r="LK28" s="203"/>
      <c r="LL28" s="203"/>
      <c r="LM28" s="203"/>
      <c r="LN28" s="203"/>
      <c r="LO28" s="203"/>
      <c r="LP28" s="203"/>
      <c r="LQ28" s="203"/>
      <c r="LR28" s="203"/>
      <c r="LS28" s="203"/>
      <c r="LT28" s="203"/>
      <c r="LU28" s="203"/>
      <c r="LV28" s="203"/>
      <c r="LW28" s="203"/>
      <c r="LX28" s="203"/>
      <c r="LY28" s="203"/>
      <c r="LZ28" s="203"/>
      <c r="MA28" s="203"/>
      <c r="MB28" s="203"/>
      <c r="MC28" s="203"/>
      <c r="MD28" s="203"/>
      <c r="ME28" s="203"/>
      <c r="MF28" s="203"/>
      <c r="MG28" s="203"/>
      <c r="MH28" s="203"/>
      <c r="MI28" s="203"/>
      <c r="MJ28" s="203"/>
      <c r="MK28" s="203"/>
      <c r="ML28" s="203"/>
      <c r="MM28" s="203"/>
      <c r="MN28" s="203"/>
      <c r="MO28" s="203"/>
      <c r="MP28" s="203"/>
      <c r="MQ28" s="203"/>
      <c r="MR28" s="203"/>
      <c r="MS28" s="203"/>
      <c r="MT28" s="203"/>
      <c r="MU28" s="203"/>
      <c r="MV28" s="203"/>
      <c r="MW28" s="203"/>
      <c r="MX28" s="203"/>
      <c r="MY28" s="203"/>
      <c r="MZ28" s="203"/>
      <c r="NA28" s="203"/>
      <c r="NB28" s="203"/>
      <c r="NC28" s="203"/>
      <c r="ND28" s="203"/>
      <c r="NE28" s="203"/>
      <c r="NF28" s="203"/>
      <c r="NG28" s="203"/>
      <c r="NH28" s="203"/>
      <c r="NI28" s="203"/>
      <c r="NJ28" s="203"/>
      <c r="NK28" s="203"/>
      <c r="NL28" s="203"/>
      <c r="NM28" s="203"/>
      <c r="NN28" s="203"/>
      <c r="NO28" s="203"/>
      <c r="NP28" s="203"/>
      <c r="NQ28" s="203"/>
      <c r="NR28" s="203"/>
      <c r="NS28" s="203"/>
      <c r="NT28" s="203"/>
      <c r="NU28" s="203"/>
      <c r="NV28" s="203"/>
      <c r="NW28" s="203"/>
      <c r="NX28" s="203"/>
      <c r="NY28" s="203"/>
      <c r="NZ28" s="203"/>
      <c r="OA28" s="203"/>
      <c r="OB28" s="203"/>
      <c r="OC28" s="203"/>
      <c r="OD28" s="203"/>
      <c r="OE28" s="203"/>
      <c r="OF28" s="203"/>
      <c r="OG28" s="203"/>
      <c r="OH28" s="203"/>
      <c r="OI28" s="203"/>
      <c r="OJ28" s="203"/>
      <c r="OK28" s="203"/>
      <c r="OL28" s="203"/>
      <c r="OM28" s="203"/>
      <c r="ON28" s="203"/>
      <c r="OO28" s="203"/>
      <c r="OP28" s="203"/>
      <c r="OQ28" s="203"/>
      <c r="OR28" s="203"/>
      <c r="OS28" s="203"/>
      <c r="OT28" s="203"/>
      <c r="OU28" s="203"/>
      <c r="OV28" s="203"/>
      <c r="OW28" s="203"/>
      <c r="OX28" s="203"/>
      <c r="OY28" s="203"/>
      <c r="OZ28" s="203"/>
      <c r="PA28" s="203"/>
      <c r="PB28" s="203"/>
      <c r="PC28" s="203"/>
      <c r="PD28" s="203"/>
      <c r="PE28" s="203"/>
      <c r="PF28" s="203"/>
      <c r="PG28" s="203"/>
      <c r="PH28" s="203"/>
      <c r="PI28" s="203"/>
      <c r="PJ28" s="203"/>
      <c r="PK28" s="203"/>
      <c r="PL28" s="203"/>
      <c r="PM28" s="203"/>
      <c r="PN28" s="203"/>
      <c r="PO28" s="203"/>
      <c r="PP28" s="203"/>
      <c r="PQ28" s="203"/>
      <c r="PR28" s="203"/>
      <c r="PS28" s="203"/>
      <c r="PT28" s="203"/>
      <c r="PU28" s="203"/>
      <c r="PV28" s="203"/>
      <c r="PW28" s="203"/>
      <c r="PX28" s="203"/>
      <c r="PY28" s="203"/>
      <c r="PZ28" s="203"/>
      <c r="QA28" s="203"/>
      <c r="QB28" s="203"/>
      <c r="QC28" s="203"/>
      <c r="QD28" s="203"/>
      <c r="QE28" s="203"/>
      <c r="QF28" s="203"/>
      <c r="QG28" s="203"/>
      <c r="QH28" s="203"/>
      <c r="QI28" s="203"/>
      <c r="QJ28" s="203"/>
      <c r="QK28" s="203"/>
      <c r="QL28" s="203"/>
      <c r="QM28" s="203"/>
      <c r="QN28" s="203"/>
      <c r="QO28" s="203"/>
      <c r="QP28" s="203"/>
      <c r="QQ28" s="203"/>
      <c r="QR28" s="203"/>
      <c r="QS28" s="203"/>
      <c r="QT28" s="203"/>
      <c r="QU28" s="203"/>
      <c r="QV28" s="203"/>
      <c r="QW28" s="203"/>
      <c r="QX28" s="203"/>
      <c r="QY28" s="203"/>
      <c r="QZ28" s="203"/>
      <c r="RA28" s="203"/>
      <c r="RB28" s="203"/>
      <c r="RC28" s="203"/>
      <c r="RD28" s="203"/>
      <c r="RE28" s="203"/>
      <c r="RF28" s="203"/>
      <c r="RG28" s="203"/>
      <c r="RH28" s="203"/>
      <c r="RI28" s="203"/>
      <c r="RJ28" s="203"/>
      <c r="RK28" s="203"/>
      <c r="RL28" s="203"/>
      <c r="RM28" s="203"/>
      <c r="RN28" s="203"/>
      <c r="RO28" s="203"/>
      <c r="RP28" s="203"/>
      <c r="RQ28" s="203"/>
      <c r="RR28" s="203"/>
      <c r="RS28" s="203"/>
      <c r="RT28" s="203"/>
      <c r="RU28" s="203"/>
      <c r="RV28" s="203"/>
      <c r="RW28" s="203"/>
      <c r="RX28" s="203"/>
      <c r="RY28" s="203"/>
      <c r="RZ28" s="203"/>
      <c r="SA28" s="203"/>
      <c r="SB28" s="203"/>
      <c r="SC28" s="203"/>
      <c r="SD28" s="203"/>
      <c r="SE28" s="203"/>
      <c r="SF28" s="203"/>
      <c r="SG28" s="203"/>
      <c r="SH28" s="203"/>
      <c r="SI28" s="203"/>
      <c r="SJ28" s="203"/>
      <c r="SK28" s="203"/>
      <c r="SL28" s="203"/>
      <c r="SM28" s="203"/>
      <c r="SN28" s="203"/>
      <c r="SO28" s="203"/>
      <c r="SP28" s="203"/>
      <c r="SQ28" s="203"/>
      <c r="SR28" s="203"/>
      <c r="SS28" s="203"/>
      <c r="ST28" s="203"/>
      <c r="SU28" s="203"/>
      <c r="SV28" s="203"/>
      <c r="SW28" s="203"/>
      <c r="SX28" s="203"/>
      <c r="SY28" s="203"/>
      <c r="SZ28" s="203"/>
      <c r="TA28" s="203"/>
      <c r="TB28" s="203"/>
      <c r="TC28" s="203"/>
      <c r="TD28" s="203"/>
      <c r="TE28" s="203"/>
      <c r="TF28" s="203"/>
      <c r="TG28" s="203"/>
      <c r="TH28" s="203"/>
      <c r="TI28" s="203"/>
      <c r="TJ28" s="203"/>
      <c r="TK28" s="203"/>
      <c r="TL28" s="203"/>
      <c r="TM28" s="203"/>
      <c r="TN28" s="203"/>
      <c r="TO28" s="203"/>
      <c r="TP28" s="203"/>
      <c r="TQ28" s="203"/>
      <c r="TR28" s="203"/>
      <c r="TS28" s="203"/>
      <c r="TT28" s="203"/>
      <c r="TU28" s="203"/>
      <c r="TV28" s="203"/>
      <c r="TW28" s="203"/>
      <c r="TX28" s="203"/>
      <c r="TY28" s="203"/>
      <c r="TZ28" s="203"/>
      <c r="UA28" s="203"/>
      <c r="UB28" s="203"/>
      <c r="UC28" s="203"/>
      <c r="UD28" s="203"/>
      <c r="UE28" s="203"/>
      <c r="UF28" s="203"/>
      <c r="UG28" s="203"/>
      <c r="UH28" s="203"/>
      <c r="UI28" s="203"/>
      <c r="UJ28" s="203"/>
      <c r="UK28" s="203"/>
      <c r="UL28" s="203"/>
      <c r="UM28" s="203"/>
      <c r="UN28" s="203"/>
      <c r="UO28" s="203"/>
      <c r="UP28" s="203"/>
      <c r="UQ28" s="203"/>
      <c r="UR28" s="203"/>
      <c r="US28" s="203"/>
      <c r="UT28" s="203"/>
      <c r="UU28" s="203"/>
      <c r="UV28" s="203"/>
      <c r="UW28" s="203"/>
      <c r="UX28" s="203"/>
      <c r="UY28" s="203"/>
      <c r="UZ28" s="203"/>
      <c r="VA28" s="203"/>
      <c r="VB28" s="203"/>
      <c r="VC28" s="203"/>
      <c r="VD28" s="203"/>
      <c r="VE28" s="203"/>
      <c r="VF28" s="203"/>
      <c r="VG28" s="203"/>
      <c r="VH28" s="203"/>
      <c r="VI28" s="203"/>
      <c r="VJ28" s="203"/>
      <c r="VK28" s="203"/>
      <c r="VL28" s="203"/>
      <c r="VM28" s="203"/>
      <c r="VN28" s="203"/>
      <c r="VO28" s="203"/>
      <c r="VP28" s="203"/>
      <c r="VQ28" s="203"/>
      <c r="VR28" s="203"/>
      <c r="VS28" s="203"/>
      <c r="VT28" s="203"/>
      <c r="VU28" s="203"/>
      <c r="VV28" s="203"/>
      <c r="VW28" s="203"/>
      <c r="VX28" s="203"/>
      <c r="VY28" s="203"/>
      <c r="VZ28" s="203"/>
      <c r="WA28" s="203"/>
      <c r="WB28" s="203"/>
      <c r="WC28" s="203"/>
      <c r="WD28" s="203"/>
      <c r="WE28" s="203"/>
      <c r="WF28" s="203"/>
      <c r="WG28" s="203"/>
      <c r="WH28" s="203"/>
      <c r="WI28" s="203"/>
      <c r="WJ28" s="203"/>
      <c r="WK28" s="203"/>
      <c r="WL28" s="203"/>
      <c r="WM28" s="203"/>
      <c r="WN28" s="203"/>
      <c r="WO28" s="203"/>
      <c r="WP28" s="203"/>
      <c r="WQ28" s="203"/>
      <c r="WR28" s="203"/>
      <c r="WS28" s="203"/>
      <c r="WT28" s="203"/>
      <c r="WU28" s="203"/>
      <c r="WV28" s="203"/>
      <c r="WW28" s="203"/>
      <c r="WX28" s="203"/>
      <c r="WY28" s="203"/>
      <c r="WZ28" s="203"/>
      <c r="XA28" s="203"/>
      <c r="XB28" s="203"/>
      <c r="XC28" s="203"/>
      <c r="XD28" s="203"/>
      <c r="XE28" s="203"/>
      <c r="XF28" s="203"/>
      <c r="XG28" s="203"/>
      <c r="XH28" s="203"/>
      <c r="XI28" s="203"/>
      <c r="XJ28" s="203"/>
      <c r="XK28" s="203"/>
      <c r="XL28" s="203"/>
      <c r="XM28" s="203"/>
      <c r="XN28" s="203"/>
      <c r="XO28" s="203"/>
      <c r="XP28" s="203"/>
      <c r="XQ28" s="203"/>
      <c r="XR28" s="203"/>
      <c r="XS28" s="203"/>
      <c r="XT28" s="203"/>
      <c r="XU28" s="203"/>
      <c r="XV28" s="203"/>
      <c r="XW28" s="203"/>
      <c r="XX28" s="203"/>
      <c r="XY28" s="203"/>
      <c r="XZ28" s="203"/>
      <c r="YA28" s="203"/>
      <c r="YB28" s="203"/>
      <c r="YC28" s="203"/>
      <c r="YD28" s="203"/>
      <c r="YE28" s="203"/>
      <c r="YF28" s="203"/>
      <c r="YG28" s="203"/>
      <c r="YH28" s="203"/>
      <c r="YI28" s="203"/>
      <c r="YJ28" s="203"/>
      <c r="YK28" s="203"/>
      <c r="YL28" s="203"/>
      <c r="YM28" s="203"/>
      <c r="YN28" s="203"/>
      <c r="YO28" s="203"/>
      <c r="YP28" s="203"/>
      <c r="YQ28" s="203"/>
      <c r="YR28" s="203"/>
      <c r="YS28" s="203"/>
      <c r="YT28" s="203"/>
      <c r="YU28" s="203"/>
      <c r="YV28" s="203"/>
      <c r="YW28" s="203"/>
      <c r="YX28" s="203"/>
      <c r="YY28" s="203"/>
      <c r="YZ28" s="203"/>
      <c r="ZA28" s="203"/>
      <c r="ZB28" s="203"/>
      <c r="ZC28" s="203"/>
      <c r="ZD28" s="203"/>
      <c r="ZE28" s="203"/>
      <c r="ZF28" s="203"/>
      <c r="ZG28" s="203"/>
      <c r="ZH28" s="203"/>
      <c r="ZI28" s="203"/>
      <c r="ZJ28" s="203"/>
      <c r="ZK28" s="203"/>
      <c r="ZL28" s="203"/>
      <c r="ZM28" s="203"/>
      <c r="ZN28" s="203"/>
      <c r="ZO28" s="203"/>
      <c r="ZP28" s="203"/>
      <c r="ZQ28" s="203"/>
      <c r="ZR28" s="203"/>
      <c r="ZS28" s="203"/>
      <c r="ZT28" s="203"/>
      <c r="ZU28" s="203"/>
      <c r="ZV28" s="203"/>
      <c r="ZW28" s="203"/>
      <c r="ZX28" s="203"/>
      <c r="ZY28" s="203"/>
      <c r="ZZ28" s="203"/>
      <c r="AAA28" s="203"/>
      <c r="AAB28" s="203"/>
      <c r="AAC28" s="203"/>
      <c r="AAD28" s="203"/>
      <c r="AAE28" s="203"/>
      <c r="AAF28" s="203"/>
      <c r="AAG28" s="203"/>
      <c r="AAH28" s="203"/>
      <c r="AAI28" s="203"/>
      <c r="AAJ28" s="203"/>
      <c r="AAK28" s="203"/>
      <c r="AAL28" s="203"/>
      <c r="AAM28" s="203"/>
      <c r="AAN28" s="203"/>
      <c r="AAO28" s="203"/>
      <c r="AAP28" s="203"/>
      <c r="AAQ28" s="203"/>
      <c r="AAR28" s="203"/>
      <c r="AAS28" s="203"/>
      <c r="AAT28" s="203"/>
      <c r="AAU28" s="203"/>
      <c r="AAV28" s="203"/>
      <c r="AAW28" s="203"/>
      <c r="AAX28" s="203"/>
      <c r="AAY28" s="203"/>
      <c r="AAZ28" s="203"/>
      <c r="ABA28" s="203"/>
      <c r="ABB28" s="203"/>
      <c r="ABC28" s="203"/>
      <c r="ABD28" s="203"/>
      <c r="ABE28" s="203"/>
      <c r="ABF28" s="203"/>
      <c r="ABG28" s="203"/>
      <c r="ABH28" s="203"/>
      <c r="ABI28" s="203"/>
      <c r="ABJ28" s="203"/>
      <c r="ABK28" s="203"/>
      <c r="ABL28" s="203"/>
      <c r="ABM28" s="203"/>
      <c r="ABN28" s="203"/>
      <c r="ABO28" s="203"/>
      <c r="ABP28" s="203"/>
      <c r="ABQ28" s="203"/>
      <c r="ABR28" s="203"/>
      <c r="ABS28" s="203"/>
      <c r="ABT28" s="203"/>
      <c r="ABU28" s="203"/>
      <c r="ABV28" s="203"/>
      <c r="ABW28" s="203"/>
      <c r="ABX28" s="203"/>
      <c r="ABY28" s="203"/>
      <c r="ABZ28" s="203"/>
      <c r="ACA28" s="203"/>
      <c r="ACB28" s="203"/>
      <c r="ACC28" s="203"/>
      <c r="ACD28" s="203"/>
      <c r="ACE28" s="203"/>
      <c r="ACF28" s="203"/>
      <c r="ACG28" s="203"/>
      <c r="ACH28" s="203"/>
      <c r="ACI28" s="203"/>
      <c r="ACJ28" s="203"/>
      <c r="ACK28" s="203"/>
      <c r="ACL28" s="203"/>
      <c r="ACM28" s="203"/>
      <c r="ACN28" s="203"/>
      <c r="ACO28" s="203"/>
      <c r="ACP28" s="203"/>
      <c r="ACQ28" s="203"/>
      <c r="ACR28" s="203"/>
      <c r="ACS28" s="203"/>
      <c r="ACT28" s="203"/>
      <c r="ACU28" s="203"/>
      <c r="ACV28" s="203"/>
      <c r="ACW28" s="203"/>
      <c r="ACX28" s="203"/>
      <c r="ACY28" s="203"/>
      <c r="ACZ28" s="203"/>
      <c r="ADA28" s="203"/>
      <c r="ADB28" s="203"/>
      <c r="ADC28" s="203"/>
      <c r="ADD28" s="203"/>
      <c r="ADE28" s="203"/>
      <c r="ADF28" s="203"/>
      <c r="ADG28" s="203"/>
      <c r="ADH28" s="203"/>
      <c r="ADI28" s="203"/>
      <c r="ADJ28" s="203"/>
      <c r="ADK28" s="203"/>
      <c r="ADL28" s="203"/>
      <c r="ADM28" s="203"/>
      <c r="ADN28" s="203"/>
      <c r="ADO28" s="203"/>
      <c r="ADP28" s="203"/>
      <c r="ADQ28" s="203"/>
      <c r="ADR28" s="203"/>
      <c r="ADS28" s="203"/>
      <c r="ADT28" s="203"/>
      <c r="ADU28" s="203"/>
      <c r="ADV28" s="203"/>
      <c r="ADW28" s="203"/>
      <c r="ADX28" s="203"/>
      <c r="ADY28" s="203"/>
      <c r="ADZ28" s="203"/>
      <c r="AEA28" s="203"/>
      <c r="AEB28" s="203"/>
      <c r="AEC28" s="203"/>
      <c r="AED28" s="203"/>
      <c r="AEE28" s="203"/>
      <c r="AEF28" s="203"/>
      <c r="AEG28" s="203"/>
      <c r="AEH28" s="203"/>
      <c r="AEI28" s="203"/>
      <c r="AEJ28" s="203"/>
      <c r="AEK28" s="203"/>
      <c r="AEL28" s="203"/>
      <c r="AEM28" s="203"/>
      <c r="AEN28" s="203"/>
      <c r="AEO28" s="203"/>
      <c r="AEP28" s="203"/>
      <c r="AEQ28" s="203"/>
      <c r="AER28" s="203"/>
      <c r="AES28" s="203"/>
      <c r="AET28" s="203"/>
      <c r="AEU28" s="203"/>
      <c r="AEV28" s="203"/>
      <c r="AEW28" s="203"/>
      <c r="AEX28" s="203"/>
      <c r="AEY28" s="203"/>
      <c r="AEZ28" s="203"/>
      <c r="AFA28" s="203"/>
      <c r="AFB28" s="203"/>
      <c r="AFC28" s="203"/>
      <c r="AFD28" s="203"/>
      <c r="AFE28" s="203"/>
      <c r="AFF28" s="203"/>
      <c r="AFG28" s="203"/>
      <c r="AFH28" s="203"/>
      <c r="AFI28" s="203"/>
      <c r="AFJ28" s="203"/>
      <c r="AFK28" s="203"/>
      <c r="AFL28" s="203"/>
      <c r="AFM28" s="203"/>
      <c r="AFN28" s="203"/>
      <c r="AFO28" s="203"/>
      <c r="AFP28" s="203"/>
      <c r="AFQ28" s="203"/>
      <c r="AFR28" s="203"/>
      <c r="AFS28" s="203"/>
      <c r="AFT28" s="203"/>
      <c r="AFU28" s="203"/>
      <c r="AFV28" s="203"/>
      <c r="AFW28" s="203"/>
      <c r="AFX28" s="203"/>
      <c r="AFY28" s="203"/>
      <c r="AFZ28" s="203"/>
      <c r="AGA28" s="203"/>
      <c r="AGB28" s="203"/>
      <c r="AGC28" s="203"/>
      <c r="AGD28" s="203"/>
      <c r="AGE28" s="203"/>
      <c r="AGF28" s="203"/>
      <c r="AGG28" s="203"/>
      <c r="AGH28" s="203"/>
      <c r="AGI28" s="203"/>
      <c r="AGJ28" s="203"/>
      <c r="AGK28" s="203"/>
      <c r="AGL28" s="203"/>
      <c r="AGM28" s="203"/>
      <c r="AGN28" s="203"/>
      <c r="AGO28" s="203"/>
      <c r="AGP28" s="203"/>
      <c r="AGQ28" s="203"/>
      <c r="AGR28" s="203"/>
      <c r="AGS28" s="203"/>
      <c r="AGT28" s="203"/>
      <c r="AGU28" s="203"/>
      <c r="AGV28" s="203"/>
      <c r="AGW28" s="203"/>
      <c r="AGX28" s="203"/>
      <c r="AGY28" s="203"/>
      <c r="AGZ28" s="203"/>
      <c r="AHA28" s="203"/>
      <c r="AHB28" s="203"/>
      <c r="AHC28" s="203"/>
      <c r="AHD28" s="203"/>
      <c r="AHE28" s="203"/>
      <c r="AHF28" s="203"/>
      <c r="AHG28" s="203"/>
      <c r="AHH28" s="203"/>
      <c r="AHI28" s="203"/>
      <c r="AHJ28" s="203"/>
      <c r="AHK28" s="203"/>
      <c r="AHL28" s="203"/>
      <c r="AHM28" s="203"/>
      <c r="AHN28" s="203"/>
      <c r="AHO28" s="203"/>
      <c r="AHP28" s="203"/>
      <c r="AHQ28" s="203"/>
      <c r="AHR28" s="203"/>
      <c r="AHS28" s="203"/>
      <c r="AHT28" s="203"/>
      <c r="AHU28" s="203"/>
      <c r="AHV28" s="203"/>
      <c r="AHW28" s="203"/>
      <c r="AHX28" s="203"/>
      <c r="AHY28" s="203"/>
      <c r="AHZ28" s="203"/>
      <c r="AIA28" s="203"/>
      <c r="AIB28" s="203"/>
      <c r="AIC28" s="203"/>
      <c r="AID28" s="203"/>
      <c r="AIE28" s="203"/>
      <c r="AIF28" s="203"/>
      <c r="AIG28" s="203"/>
      <c r="AIH28" s="203"/>
      <c r="AII28" s="203"/>
      <c r="AIJ28" s="203"/>
      <c r="AIK28" s="203"/>
      <c r="AIL28" s="203"/>
      <c r="AIM28" s="203"/>
      <c r="AIN28" s="203"/>
      <c r="AIO28" s="203"/>
      <c r="AIP28" s="203"/>
      <c r="AIQ28" s="203"/>
      <c r="AIR28" s="203"/>
      <c r="AIS28" s="203"/>
      <c r="AIT28" s="203"/>
      <c r="AIU28" s="203"/>
      <c r="AIV28" s="203"/>
      <c r="AIW28" s="203"/>
      <c r="AIX28" s="203"/>
      <c r="AIY28" s="203"/>
      <c r="AIZ28" s="203"/>
      <c r="AJA28" s="203"/>
      <c r="AJB28" s="203"/>
      <c r="AJC28" s="203"/>
      <c r="AJD28" s="203"/>
      <c r="AJE28" s="203"/>
      <c r="AJF28" s="203"/>
      <c r="AJG28" s="203"/>
      <c r="AJH28" s="203"/>
      <c r="AJI28" s="203"/>
      <c r="AJJ28" s="203"/>
      <c r="AJK28" s="203"/>
      <c r="AJL28" s="203"/>
      <c r="AJM28" s="203"/>
      <c r="AJN28" s="203"/>
      <c r="AJO28" s="203"/>
      <c r="AJP28" s="203"/>
      <c r="AJQ28" s="203"/>
      <c r="AJR28" s="203"/>
      <c r="AJS28" s="203"/>
      <c r="AJT28" s="203"/>
      <c r="AJU28" s="203"/>
      <c r="AJV28" s="203"/>
      <c r="AJW28" s="203"/>
      <c r="AJX28" s="203"/>
      <c r="AJY28" s="203"/>
      <c r="AJZ28" s="203"/>
      <c r="AKA28" s="203"/>
      <c r="AKB28" s="203"/>
      <c r="AKC28" s="203"/>
      <c r="AKD28" s="203"/>
      <c r="AKE28" s="203"/>
      <c r="AKF28" s="203"/>
      <c r="AKG28" s="203"/>
      <c r="AKH28" s="203"/>
      <c r="AKI28" s="203"/>
      <c r="AKJ28" s="203"/>
      <c r="AKK28" s="203"/>
      <c r="AKL28" s="203"/>
      <c r="AKM28" s="203"/>
      <c r="AKN28" s="203"/>
      <c r="AKO28" s="203"/>
      <c r="AKP28" s="203"/>
      <c r="AKQ28" s="203"/>
      <c r="AKR28" s="203"/>
      <c r="AKS28" s="203"/>
      <c r="AKT28" s="203"/>
      <c r="AKU28" s="203"/>
      <c r="AKV28" s="203"/>
      <c r="AKW28" s="203"/>
      <c r="AKX28" s="203"/>
      <c r="AKY28" s="203"/>
      <c r="AKZ28" s="203"/>
      <c r="ALA28" s="203"/>
      <c r="ALB28" s="203"/>
      <c r="ALC28" s="203"/>
      <c r="ALD28" s="203"/>
      <c r="ALE28" s="203"/>
      <c r="ALF28" s="203"/>
      <c r="ALG28" s="203"/>
      <c r="ALH28" s="203"/>
      <c r="ALI28" s="203"/>
      <c r="ALJ28" s="203"/>
      <c r="ALK28" s="203"/>
      <c r="ALL28" s="203"/>
      <c r="ALM28" s="203"/>
      <c r="ALN28" s="203"/>
      <c r="ALO28" s="203"/>
      <c r="ALP28" s="203"/>
      <c r="ALQ28" s="203"/>
      <c r="ALR28" s="203"/>
      <c r="ALS28" s="203"/>
      <c r="ALT28" s="203"/>
      <c r="ALU28" s="203"/>
      <c r="ALV28" s="203"/>
      <c r="ALW28" s="203"/>
      <c r="ALX28" s="203"/>
      <c r="ALY28" s="203"/>
      <c r="ALZ28" s="203"/>
      <c r="AMA28" s="203"/>
      <c r="AMB28" s="203"/>
      <c r="AMC28" s="203"/>
      <c r="AMD28" s="203"/>
      <c r="AME28" s="203"/>
      <c r="AMF28" s="203"/>
      <c r="AMG28" s="203"/>
      <c r="AMH28" s="203"/>
      <c r="AMI28" s="203"/>
      <c r="AMJ28" s="203"/>
      <c r="AMK28" s="203"/>
      <c r="AML28" s="203"/>
      <c r="AMM28" s="203"/>
      <c r="AMN28" s="203"/>
      <c r="AMO28" s="203"/>
      <c r="AMP28" s="203"/>
      <c r="AMQ28" s="203"/>
      <c r="AMR28" s="203"/>
      <c r="AMS28" s="203"/>
      <c r="AMT28" s="203"/>
      <c r="AMU28" s="203"/>
      <c r="AMV28" s="203"/>
      <c r="AMW28" s="203"/>
      <c r="AMX28" s="203"/>
      <c r="AMY28" s="203"/>
      <c r="AMZ28" s="203"/>
      <c r="ANA28" s="203"/>
      <c r="ANB28" s="203"/>
      <c r="ANC28" s="203"/>
      <c r="AND28" s="203"/>
      <c r="ANE28" s="203"/>
      <c r="ANF28" s="203"/>
      <c r="ANG28" s="203"/>
      <c r="ANH28" s="203"/>
      <c r="ANI28" s="203"/>
      <c r="ANJ28" s="203"/>
      <c r="ANK28" s="203"/>
      <c r="ANL28" s="203"/>
      <c r="ANM28" s="203"/>
      <c r="ANN28" s="203"/>
      <c r="ANO28" s="203"/>
      <c r="ANP28" s="203"/>
      <c r="ANQ28" s="203"/>
      <c r="ANR28" s="203"/>
      <c r="ANS28" s="203"/>
      <c r="ANT28" s="203"/>
      <c r="ANU28" s="203"/>
      <c r="ANV28" s="203"/>
      <c r="ANW28" s="203"/>
      <c r="ANX28" s="203"/>
      <c r="ANY28" s="203"/>
      <c r="ANZ28" s="203"/>
      <c r="AOA28" s="203"/>
      <c r="AOB28" s="203"/>
      <c r="AOC28" s="203"/>
      <c r="AOD28" s="203"/>
      <c r="AOE28" s="203"/>
      <c r="AOF28" s="203"/>
      <c r="AOG28" s="203"/>
      <c r="AOH28" s="203"/>
      <c r="AOI28" s="203"/>
      <c r="AOJ28" s="203"/>
      <c r="AOK28" s="203"/>
      <c r="AOL28" s="203"/>
      <c r="AOM28" s="203"/>
      <c r="AON28" s="203"/>
      <c r="AOO28" s="203"/>
      <c r="AOP28" s="203"/>
      <c r="AOQ28" s="203"/>
      <c r="AOR28" s="203"/>
      <c r="AOS28" s="203"/>
      <c r="AOT28" s="203"/>
      <c r="AOU28" s="203"/>
      <c r="AOV28" s="203"/>
      <c r="AOW28" s="203"/>
      <c r="AOX28" s="203"/>
      <c r="AOY28" s="203"/>
      <c r="AOZ28" s="203"/>
      <c r="APA28" s="203"/>
      <c r="APB28" s="203"/>
      <c r="APC28" s="203"/>
      <c r="APD28" s="203"/>
      <c r="APE28" s="203"/>
      <c r="APF28" s="203"/>
      <c r="APG28" s="203"/>
      <c r="APH28" s="203"/>
      <c r="API28" s="203"/>
      <c r="APJ28" s="203"/>
      <c r="APK28" s="203"/>
      <c r="APL28" s="203"/>
      <c r="APM28" s="203"/>
      <c r="APN28" s="203"/>
      <c r="APO28" s="203"/>
      <c r="APP28" s="203"/>
      <c r="APQ28" s="203"/>
      <c r="APR28" s="203"/>
      <c r="APS28" s="203"/>
      <c r="APT28" s="203"/>
      <c r="APU28" s="203"/>
      <c r="APV28" s="203"/>
      <c r="APW28" s="203"/>
      <c r="APX28" s="203"/>
      <c r="APY28" s="203"/>
      <c r="APZ28" s="203"/>
      <c r="AQA28" s="203"/>
      <c r="AQB28" s="203"/>
      <c r="AQC28" s="203"/>
      <c r="AQD28" s="203"/>
      <c r="AQE28" s="203"/>
      <c r="AQF28" s="203"/>
      <c r="AQG28" s="203"/>
      <c r="AQH28" s="203"/>
      <c r="AQI28" s="203"/>
      <c r="AQJ28" s="203"/>
      <c r="AQK28" s="203"/>
      <c r="AQL28" s="203"/>
      <c r="AQM28" s="203"/>
      <c r="AQN28" s="203"/>
      <c r="AQO28" s="203"/>
      <c r="AQP28" s="203"/>
      <c r="AQQ28" s="203"/>
      <c r="AQR28" s="203"/>
      <c r="AQS28" s="203"/>
      <c r="AQT28" s="203"/>
      <c r="AQU28" s="203"/>
      <c r="AQV28" s="203"/>
      <c r="AQW28" s="203"/>
      <c r="AQX28" s="203"/>
      <c r="AQY28" s="203"/>
      <c r="AQZ28" s="203"/>
      <c r="ARA28" s="203"/>
      <c r="ARB28" s="203"/>
      <c r="ARC28" s="203"/>
      <c r="ARD28" s="203"/>
      <c r="ARE28" s="203"/>
      <c r="ARF28" s="203"/>
      <c r="ARG28" s="203"/>
      <c r="ARH28" s="203"/>
      <c r="ARI28" s="203"/>
      <c r="ARJ28" s="203"/>
      <c r="ARK28" s="203"/>
      <c r="ARL28" s="203"/>
      <c r="ARM28" s="203"/>
      <c r="ARN28" s="203"/>
      <c r="ARO28" s="203"/>
      <c r="ARP28" s="203"/>
      <c r="ARQ28" s="203"/>
      <c r="ARR28" s="203"/>
      <c r="ARS28" s="203"/>
      <c r="ART28" s="203"/>
      <c r="ARU28" s="203"/>
      <c r="ARV28" s="203"/>
      <c r="ARW28" s="203"/>
      <c r="ARX28" s="203"/>
      <c r="ARY28" s="203"/>
      <c r="ARZ28" s="203"/>
      <c r="ASA28" s="203"/>
      <c r="ASB28" s="203"/>
      <c r="ASC28" s="203"/>
      <c r="ASD28" s="203"/>
      <c r="ASE28" s="203"/>
      <c r="ASF28" s="203"/>
      <c r="ASG28" s="203"/>
      <c r="ASH28" s="203"/>
      <c r="ASI28" s="203"/>
      <c r="ASJ28" s="203"/>
      <c r="ASK28" s="203"/>
      <c r="ASL28" s="203"/>
      <c r="ASM28" s="203"/>
      <c r="ASN28" s="203"/>
      <c r="ASO28" s="203"/>
      <c r="ASP28" s="203"/>
      <c r="ASQ28" s="203"/>
      <c r="ASR28" s="203"/>
      <c r="ASS28" s="203"/>
      <c r="AST28" s="203"/>
      <c r="ASU28" s="203"/>
      <c r="ASV28" s="203"/>
      <c r="ASW28" s="203"/>
      <c r="ASX28" s="203"/>
      <c r="ASY28" s="203"/>
      <c r="ASZ28" s="203"/>
      <c r="ATA28" s="203"/>
      <c r="ATB28" s="203"/>
      <c r="ATC28" s="203"/>
      <c r="ATD28" s="203"/>
      <c r="ATE28" s="203"/>
      <c r="ATF28" s="203"/>
      <c r="ATG28" s="203"/>
      <c r="ATH28" s="203"/>
      <c r="ATI28" s="203"/>
      <c r="ATJ28" s="203"/>
      <c r="ATK28" s="203"/>
      <c r="ATL28" s="203"/>
      <c r="ATM28" s="203"/>
      <c r="ATN28" s="203"/>
      <c r="ATO28" s="203"/>
      <c r="ATP28" s="203"/>
      <c r="ATQ28" s="203"/>
      <c r="ATR28" s="203"/>
      <c r="ATS28" s="203"/>
      <c r="ATT28" s="203"/>
      <c r="ATU28" s="203"/>
      <c r="ATV28" s="203"/>
      <c r="ATW28" s="203"/>
      <c r="ATX28" s="203"/>
      <c r="ATY28" s="203"/>
      <c r="ATZ28" s="203"/>
      <c r="AUA28" s="203"/>
      <c r="AUB28" s="203"/>
      <c r="AUC28" s="203"/>
      <c r="AUD28" s="203"/>
      <c r="AUE28" s="203"/>
      <c r="AUF28" s="203"/>
      <c r="AUG28" s="203"/>
      <c r="AUH28" s="203"/>
      <c r="AUI28" s="203"/>
      <c r="AUJ28" s="203"/>
      <c r="AUK28" s="203"/>
      <c r="AUL28" s="203"/>
      <c r="AUM28" s="203"/>
      <c r="AUN28" s="203"/>
      <c r="AUO28" s="203"/>
      <c r="AUP28" s="203"/>
      <c r="AUQ28" s="203"/>
      <c r="AUR28" s="203"/>
      <c r="AUS28" s="203"/>
      <c r="AUT28" s="203"/>
      <c r="AUU28" s="203"/>
      <c r="AUV28" s="203"/>
      <c r="AUW28" s="203"/>
      <c r="AUX28" s="203"/>
      <c r="AUY28" s="203"/>
      <c r="AUZ28" s="203"/>
      <c r="AVA28" s="203"/>
      <c r="AVB28" s="203"/>
      <c r="AVC28" s="203"/>
      <c r="AVD28" s="203"/>
      <c r="AVE28" s="203"/>
      <c r="AVF28" s="203"/>
      <c r="AVG28" s="203"/>
      <c r="AVH28" s="203"/>
      <c r="AVI28" s="203"/>
      <c r="AVJ28" s="203"/>
      <c r="AVK28" s="203"/>
      <c r="AVL28" s="203"/>
      <c r="AVM28" s="203"/>
      <c r="AVN28" s="203"/>
      <c r="AVO28" s="203"/>
      <c r="AVP28" s="203"/>
      <c r="AVQ28" s="203"/>
      <c r="AVR28" s="203"/>
      <c r="AVS28" s="203"/>
      <c r="AVT28" s="203"/>
      <c r="AVU28" s="203"/>
      <c r="AVV28" s="203"/>
      <c r="AVW28" s="203"/>
      <c r="AVX28" s="203"/>
      <c r="AVY28" s="203"/>
      <c r="AVZ28" s="203"/>
      <c r="AWA28" s="203"/>
      <c r="AWB28" s="203"/>
      <c r="AWC28" s="203"/>
      <c r="AWD28" s="203"/>
      <c r="AWE28" s="203"/>
      <c r="AWF28" s="203"/>
      <c r="AWG28" s="203"/>
      <c r="AWH28" s="203"/>
      <c r="AWI28" s="203"/>
      <c r="AWJ28" s="203"/>
      <c r="AWK28" s="203"/>
      <c r="AWL28" s="203"/>
      <c r="AWM28" s="203"/>
      <c r="AWN28" s="203"/>
      <c r="AWO28" s="203"/>
      <c r="AWP28" s="203"/>
      <c r="AWQ28" s="203"/>
      <c r="AWR28" s="203"/>
      <c r="AWS28" s="203"/>
      <c r="AWT28" s="203"/>
      <c r="AWU28" s="203"/>
      <c r="AWV28" s="203"/>
      <c r="AWW28" s="203"/>
      <c r="AWX28" s="203"/>
      <c r="AWY28" s="203"/>
      <c r="AWZ28" s="203"/>
      <c r="AXA28" s="203"/>
      <c r="AXB28" s="203"/>
      <c r="AXC28" s="203"/>
      <c r="AXD28" s="203"/>
      <c r="AXE28" s="203"/>
      <c r="AXF28" s="203"/>
      <c r="AXG28" s="203"/>
      <c r="AXH28" s="203"/>
      <c r="AXI28" s="203"/>
      <c r="AXJ28" s="203"/>
      <c r="AXK28" s="203"/>
      <c r="AXL28" s="203"/>
      <c r="AXM28" s="203"/>
      <c r="AXN28" s="203"/>
      <c r="AXO28" s="203"/>
      <c r="AXP28" s="203"/>
      <c r="AXQ28" s="203"/>
      <c r="AXR28" s="203"/>
      <c r="AXS28" s="203"/>
      <c r="AXT28" s="203"/>
      <c r="AXU28" s="203"/>
      <c r="AXV28" s="203"/>
      <c r="AXW28" s="203"/>
      <c r="AXX28" s="203"/>
      <c r="AXY28" s="203"/>
      <c r="AXZ28" s="203"/>
      <c r="AYA28" s="203"/>
      <c r="AYB28" s="203"/>
      <c r="AYC28" s="203"/>
      <c r="AYD28" s="203"/>
      <c r="AYE28" s="203"/>
      <c r="AYF28" s="203"/>
      <c r="AYG28" s="203"/>
      <c r="AYH28" s="203"/>
      <c r="AYI28" s="203"/>
      <c r="AYJ28" s="203"/>
    </row>
    <row r="29" spans="1:1336" s="183" customFormat="1" ht="14.25">
      <c r="A29" s="216"/>
      <c r="C29" s="266"/>
      <c r="D29" s="245"/>
      <c r="E29" s="246"/>
      <c r="F29" s="247"/>
      <c r="G29" s="247"/>
      <c r="H29" s="248"/>
      <c r="I29" s="310"/>
      <c r="J29" s="247"/>
      <c r="K29" s="248"/>
      <c r="L29" s="248"/>
      <c r="M29" s="248"/>
      <c r="N29" s="372">
        <f t="shared" si="25"/>
        <v>0</v>
      </c>
      <c r="O29" s="303"/>
      <c r="P29" s="303"/>
      <c r="Q29" s="317"/>
      <c r="R29" s="303"/>
      <c r="S29" s="375">
        <f t="shared" si="18"/>
        <v>0</v>
      </c>
      <c r="T29" s="305"/>
      <c r="U29" s="317"/>
      <c r="V29" s="305"/>
      <c r="W29" s="305"/>
      <c r="X29" s="305"/>
      <c r="Y29" s="375">
        <f t="shared" si="31"/>
        <v>0</v>
      </c>
      <c r="Z29" s="308"/>
      <c r="AA29" s="372">
        <f t="shared" si="26"/>
        <v>0</v>
      </c>
      <c r="AB29" s="311"/>
      <c r="AC29" s="375">
        <f t="shared" si="32"/>
        <v>0</v>
      </c>
      <c r="AD29" s="323"/>
      <c r="AE29" s="323"/>
      <c r="AF29" s="323"/>
      <c r="AG29" s="323"/>
      <c r="AH29" s="323"/>
      <c r="AI29" s="323"/>
      <c r="AJ29" s="323"/>
      <c r="AK29" s="329"/>
      <c r="AL29" s="216"/>
      <c r="AN29" s="203"/>
      <c r="AO29" s="203"/>
      <c r="AP29" s="203"/>
      <c r="AQ29" s="203"/>
      <c r="AR29" s="203"/>
      <c r="AS29" s="203"/>
      <c r="AT29" s="203"/>
      <c r="AU29" s="203"/>
      <c r="AV29" s="203"/>
      <c r="AW29" s="206">
        <f t="shared" si="20"/>
        <v>0</v>
      </c>
      <c r="AX29" s="207">
        <f t="shared" si="21"/>
        <v>0</v>
      </c>
      <c r="AY29" s="205">
        <f t="shared" si="22"/>
        <v>0</v>
      </c>
      <c r="AZ29" s="205">
        <f t="shared" si="28"/>
        <v>0</v>
      </c>
      <c r="BA29" s="207">
        <f t="shared" si="29"/>
        <v>0</v>
      </c>
      <c r="BB29" s="207">
        <f t="shared" si="30"/>
        <v>0</v>
      </c>
      <c r="BC29" s="205">
        <f t="shared" si="23"/>
        <v>0</v>
      </c>
      <c r="BD29" s="205">
        <f t="shared" si="24"/>
        <v>0</v>
      </c>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03"/>
      <c r="GT29" s="203"/>
      <c r="GU29" s="203"/>
      <c r="GV29" s="203"/>
      <c r="GW29" s="203"/>
      <c r="GX29" s="203"/>
      <c r="GY29" s="203"/>
      <c r="GZ29" s="203"/>
      <c r="HA29" s="203"/>
      <c r="HB29" s="203"/>
      <c r="HC29" s="203"/>
      <c r="HD29" s="203"/>
      <c r="HE29" s="203"/>
      <c r="HF29" s="203"/>
      <c r="HG29" s="203"/>
      <c r="HH29" s="203"/>
      <c r="HI29" s="203"/>
      <c r="HJ29" s="203"/>
      <c r="HK29" s="203"/>
      <c r="HL29" s="203"/>
      <c r="HM29" s="203"/>
      <c r="HN29" s="203"/>
      <c r="HO29" s="203"/>
      <c r="HP29" s="203"/>
      <c r="HQ29" s="203"/>
      <c r="HR29" s="203"/>
      <c r="HS29" s="203"/>
      <c r="HT29" s="203"/>
      <c r="HU29" s="203"/>
      <c r="HV29" s="203"/>
      <c r="HW29" s="203"/>
      <c r="HX29" s="203"/>
      <c r="HY29" s="203"/>
      <c r="HZ29" s="203"/>
      <c r="IA29" s="203"/>
      <c r="IB29" s="203"/>
      <c r="IC29" s="203"/>
      <c r="ID29" s="203"/>
      <c r="IE29" s="203"/>
      <c r="IF29" s="203"/>
      <c r="IG29" s="203"/>
      <c r="IH29" s="203"/>
      <c r="II29" s="203"/>
      <c r="IJ29" s="203"/>
      <c r="IK29" s="203"/>
      <c r="IL29" s="203"/>
      <c r="IM29" s="203"/>
      <c r="IN29" s="203"/>
      <c r="IO29" s="203"/>
      <c r="IP29" s="203"/>
      <c r="IQ29" s="203"/>
      <c r="IR29" s="203"/>
      <c r="IS29" s="203"/>
      <c r="IT29" s="203"/>
      <c r="IU29" s="203"/>
      <c r="IV29" s="203"/>
      <c r="IW29" s="203"/>
      <c r="IX29" s="203"/>
      <c r="IY29" s="203"/>
      <c r="IZ29" s="203"/>
      <c r="JA29" s="203"/>
      <c r="JB29" s="203"/>
      <c r="JC29" s="203"/>
      <c r="JD29" s="203"/>
      <c r="JE29" s="203"/>
      <c r="JF29" s="203"/>
      <c r="JG29" s="203"/>
      <c r="JH29" s="203"/>
      <c r="JI29" s="203"/>
      <c r="JJ29" s="203"/>
      <c r="JK29" s="203"/>
      <c r="JL29" s="203"/>
      <c r="JM29" s="203"/>
      <c r="JN29" s="203"/>
      <c r="JO29" s="203"/>
      <c r="JP29" s="203"/>
      <c r="JQ29" s="203"/>
      <c r="JR29" s="203"/>
      <c r="JS29" s="203"/>
      <c r="JT29" s="203"/>
      <c r="JU29" s="203"/>
      <c r="JV29" s="203"/>
      <c r="JW29" s="203"/>
      <c r="JX29" s="203"/>
      <c r="JY29" s="203"/>
      <c r="JZ29" s="203"/>
      <c r="KA29" s="203"/>
      <c r="KB29" s="203"/>
      <c r="KC29" s="203"/>
      <c r="KD29" s="203"/>
      <c r="KE29" s="203"/>
      <c r="KF29" s="203"/>
      <c r="KG29" s="203"/>
      <c r="KH29" s="203"/>
      <c r="KI29" s="203"/>
      <c r="KJ29" s="203"/>
      <c r="KK29" s="203"/>
      <c r="KL29" s="203"/>
      <c r="KM29" s="203"/>
      <c r="KN29" s="203"/>
      <c r="KO29" s="203"/>
      <c r="KP29" s="203"/>
      <c r="KQ29" s="203"/>
      <c r="KR29" s="203"/>
      <c r="KS29" s="203"/>
      <c r="KT29" s="203"/>
      <c r="KU29" s="203"/>
      <c r="KV29" s="203"/>
      <c r="KW29" s="203"/>
      <c r="KX29" s="203"/>
      <c r="KY29" s="203"/>
      <c r="KZ29" s="203"/>
      <c r="LA29" s="203"/>
      <c r="LB29" s="203"/>
      <c r="LC29" s="203"/>
      <c r="LD29" s="203"/>
      <c r="LE29" s="203"/>
      <c r="LF29" s="203"/>
      <c r="LG29" s="203"/>
      <c r="LH29" s="203"/>
      <c r="LI29" s="203"/>
      <c r="LJ29" s="203"/>
      <c r="LK29" s="203"/>
      <c r="LL29" s="203"/>
      <c r="LM29" s="203"/>
      <c r="LN29" s="203"/>
      <c r="LO29" s="203"/>
      <c r="LP29" s="203"/>
      <c r="LQ29" s="203"/>
      <c r="LR29" s="203"/>
      <c r="LS29" s="203"/>
      <c r="LT29" s="203"/>
      <c r="LU29" s="203"/>
      <c r="LV29" s="203"/>
      <c r="LW29" s="203"/>
      <c r="LX29" s="203"/>
      <c r="LY29" s="203"/>
      <c r="LZ29" s="203"/>
      <c r="MA29" s="203"/>
      <c r="MB29" s="203"/>
      <c r="MC29" s="203"/>
      <c r="MD29" s="203"/>
      <c r="ME29" s="203"/>
      <c r="MF29" s="203"/>
      <c r="MG29" s="203"/>
      <c r="MH29" s="203"/>
      <c r="MI29" s="203"/>
      <c r="MJ29" s="203"/>
      <c r="MK29" s="203"/>
      <c r="ML29" s="203"/>
      <c r="MM29" s="203"/>
      <c r="MN29" s="203"/>
      <c r="MO29" s="203"/>
      <c r="MP29" s="203"/>
      <c r="MQ29" s="203"/>
      <c r="MR29" s="203"/>
      <c r="MS29" s="203"/>
      <c r="MT29" s="203"/>
      <c r="MU29" s="203"/>
      <c r="MV29" s="203"/>
      <c r="MW29" s="203"/>
      <c r="MX29" s="203"/>
      <c r="MY29" s="203"/>
      <c r="MZ29" s="203"/>
      <c r="NA29" s="203"/>
      <c r="NB29" s="203"/>
      <c r="NC29" s="203"/>
      <c r="ND29" s="203"/>
      <c r="NE29" s="203"/>
      <c r="NF29" s="203"/>
      <c r="NG29" s="203"/>
      <c r="NH29" s="203"/>
      <c r="NI29" s="203"/>
      <c r="NJ29" s="203"/>
      <c r="NK29" s="203"/>
      <c r="NL29" s="203"/>
      <c r="NM29" s="203"/>
      <c r="NN29" s="203"/>
      <c r="NO29" s="203"/>
      <c r="NP29" s="203"/>
      <c r="NQ29" s="203"/>
      <c r="NR29" s="203"/>
      <c r="NS29" s="203"/>
      <c r="NT29" s="203"/>
      <c r="NU29" s="203"/>
      <c r="NV29" s="203"/>
      <c r="NW29" s="203"/>
      <c r="NX29" s="203"/>
      <c r="NY29" s="203"/>
      <c r="NZ29" s="203"/>
      <c r="OA29" s="203"/>
      <c r="OB29" s="203"/>
      <c r="OC29" s="203"/>
      <c r="OD29" s="203"/>
      <c r="OE29" s="203"/>
      <c r="OF29" s="203"/>
      <c r="OG29" s="203"/>
      <c r="OH29" s="203"/>
      <c r="OI29" s="203"/>
      <c r="OJ29" s="203"/>
      <c r="OK29" s="203"/>
      <c r="OL29" s="203"/>
      <c r="OM29" s="203"/>
      <c r="ON29" s="203"/>
      <c r="OO29" s="203"/>
      <c r="OP29" s="203"/>
      <c r="OQ29" s="203"/>
      <c r="OR29" s="203"/>
      <c r="OS29" s="203"/>
      <c r="OT29" s="203"/>
      <c r="OU29" s="203"/>
      <c r="OV29" s="203"/>
      <c r="OW29" s="203"/>
      <c r="OX29" s="203"/>
      <c r="OY29" s="203"/>
      <c r="OZ29" s="203"/>
      <c r="PA29" s="203"/>
      <c r="PB29" s="203"/>
      <c r="PC29" s="203"/>
      <c r="PD29" s="203"/>
      <c r="PE29" s="203"/>
      <c r="PF29" s="203"/>
      <c r="PG29" s="203"/>
      <c r="PH29" s="203"/>
      <c r="PI29" s="203"/>
      <c r="PJ29" s="203"/>
      <c r="PK29" s="203"/>
      <c r="PL29" s="203"/>
      <c r="PM29" s="203"/>
      <c r="PN29" s="203"/>
      <c r="PO29" s="203"/>
      <c r="PP29" s="203"/>
      <c r="PQ29" s="203"/>
      <c r="PR29" s="203"/>
      <c r="PS29" s="203"/>
      <c r="PT29" s="203"/>
      <c r="PU29" s="203"/>
      <c r="PV29" s="203"/>
      <c r="PW29" s="203"/>
      <c r="PX29" s="203"/>
      <c r="PY29" s="203"/>
      <c r="PZ29" s="203"/>
      <c r="QA29" s="203"/>
      <c r="QB29" s="203"/>
      <c r="QC29" s="203"/>
      <c r="QD29" s="203"/>
      <c r="QE29" s="203"/>
      <c r="QF29" s="203"/>
      <c r="QG29" s="203"/>
      <c r="QH29" s="203"/>
      <c r="QI29" s="203"/>
      <c r="QJ29" s="203"/>
      <c r="QK29" s="203"/>
      <c r="QL29" s="203"/>
      <c r="QM29" s="203"/>
      <c r="QN29" s="203"/>
      <c r="QO29" s="203"/>
      <c r="QP29" s="203"/>
      <c r="QQ29" s="203"/>
      <c r="QR29" s="203"/>
      <c r="QS29" s="203"/>
      <c r="QT29" s="203"/>
      <c r="QU29" s="203"/>
      <c r="QV29" s="203"/>
      <c r="QW29" s="203"/>
      <c r="QX29" s="203"/>
      <c r="QY29" s="203"/>
      <c r="QZ29" s="203"/>
      <c r="RA29" s="203"/>
      <c r="RB29" s="203"/>
      <c r="RC29" s="203"/>
      <c r="RD29" s="203"/>
      <c r="RE29" s="203"/>
      <c r="RF29" s="203"/>
      <c r="RG29" s="203"/>
      <c r="RH29" s="203"/>
      <c r="RI29" s="203"/>
      <c r="RJ29" s="203"/>
      <c r="RK29" s="203"/>
      <c r="RL29" s="203"/>
      <c r="RM29" s="203"/>
      <c r="RN29" s="203"/>
      <c r="RO29" s="203"/>
      <c r="RP29" s="203"/>
      <c r="RQ29" s="203"/>
      <c r="RR29" s="203"/>
      <c r="RS29" s="203"/>
      <c r="RT29" s="203"/>
      <c r="RU29" s="203"/>
      <c r="RV29" s="203"/>
      <c r="RW29" s="203"/>
      <c r="RX29" s="203"/>
      <c r="RY29" s="203"/>
      <c r="RZ29" s="203"/>
      <c r="SA29" s="203"/>
      <c r="SB29" s="203"/>
      <c r="SC29" s="203"/>
      <c r="SD29" s="203"/>
      <c r="SE29" s="203"/>
      <c r="SF29" s="203"/>
      <c r="SG29" s="203"/>
      <c r="SH29" s="203"/>
      <c r="SI29" s="203"/>
      <c r="SJ29" s="203"/>
      <c r="SK29" s="203"/>
      <c r="SL29" s="203"/>
      <c r="SM29" s="203"/>
      <c r="SN29" s="203"/>
      <c r="SO29" s="203"/>
      <c r="SP29" s="203"/>
      <c r="SQ29" s="203"/>
      <c r="SR29" s="203"/>
      <c r="SS29" s="203"/>
      <c r="ST29" s="203"/>
      <c r="SU29" s="203"/>
      <c r="SV29" s="203"/>
      <c r="SW29" s="203"/>
      <c r="SX29" s="203"/>
      <c r="SY29" s="203"/>
      <c r="SZ29" s="203"/>
      <c r="TA29" s="203"/>
      <c r="TB29" s="203"/>
      <c r="TC29" s="203"/>
      <c r="TD29" s="203"/>
      <c r="TE29" s="203"/>
      <c r="TF29" s="203"/>
      <c r="TG29" s="203"/>
      <c r="TH29" s="203"/>
      <c r="TI29" s="203"/>
      <c r="TJ29" s="203"/>
      <c r="TK29" s="203"/>
      <c r="TL29" s="203"/>
      <c r="TM29" s="203"/>
      <c r="TN29" s="203"/>
      <c r="TO29" s="203"/>
      <c r="TP29" s="203"/>
      <c r="TQ29" s="203"/>
      <c r="TR29" s="203"/>
      <c r="TS29" s="203"/>
      <c r="TT29" s="203"/>
      <c r="TU29" s="203"/>
      <c r="TV29" s="203"/>
      <c r="TW29" s="203"/>
      <c r="TX29" s="203"/>
      <c r="TY29" s="203"/>
      <c r="TZ29" s="203"/>
      <c r="UA29" s="203"/>
      <c r="UB29" s="203"/>
      <c r="UC29" s="203"/>
      <c r="UD29" s="203"/>
      <c r="UE29" s="203"/>
      <c r="UF29" s="203"/>
      <c r="UG29" s="203"/>
      <c r="UH29" s="203"/>
      <c r="UI29" s="203"/>
      <c r="UJ29" s="203"/>
      <c r="UK29" s="203"/>
      <c r="UL29" s="203"/>
      <c r="UM29" s="203"/>
      <c r="UN29" s="203"/>
      <c r="UO29" s="203"/>
      <c r="UP29" s="203"/>
      <c r="UQ29" s="203"/>
      <c r="UR29" s="203"/>
      <c r="US29" s="203"/>
      <c r="UT29" s="203"/>
      <c r="UU29" s="203"/>
      <c r="UV29" s="203"/>
      <c r="UW29" s="203"/>
      <c r="UX29" s="203"/>
      <c r="UY29" s="203"/>
      <c r="UZ29" s="203"/>
      <c r="VA29" s="203"/>
      <c r="VB29" s="203"/>
      <c r="VC29" s="203"/>
      <c r="VD29" s="203"/>
      <c r="VE29" s="203"/>
      <c r="VF29" s="203"/>
      <c r="VG29" s="203"/>
      <c r="VH29" s="203"/>
      <c r="VI29" s="203"/>
      <c r="VJ29" s="203"/>
      <c r="VK29" s="203"/>
      <c r="VL29" s="203"/>
      <c r="VM29" s="203"/>
      <c r="VN29" s="203"/>
      <c r="VO29" s="203"/>
      <c r="VP29" s="203"/>
      <c r="VQ29" s="203"/>
      <c r="VR29" s="203"/>
      <c r="VS29" s="203"/>
      <c r="VT29" s="203"/>
      <c r="VU29" s="203"/>
      <c r="VV29" s="203"/>
      <c r="VW29" s="203"/>
      <c r="VX29" s="203"/>
      <c r="VY29" s="203"/>
      <c r="VZ29" s="203"/>
      <c r="WA29" s="203"/>
      <c r="WB29" s="203"/>
      <c r="WC29" s="203"/>
      <c r="WD29" s="203"/>
      <c r="WE29" s="203"/>
      <c r="WF29" s="203"/>
      <c r="WG29" s="203"/>
      <c r="WH29" s="203"/>
      <c r="WI29" s="203"/>
      <c r="WJ29" s="203"/>
      <c r="WK29" s="203"/>
      <c r="WL29" s="203"/>
      <c r="WM29" s="203"/>
      <c r="WN29" s="203"/>
      <c r="WO29" s="203"/>
      <c r="WP29" s="203"/>
      <c r="WQ29" s="203"/>
      <c r="WR29" s="203"/>
      <c r="WS29" s="203"/>
      <c r="WT29" s="203"/>
      <c r="WU29" s="203"/>
      <c r="WV29" s="203"/>
      <c r="WW29" s="203"/>
      <c r="WX29" s="203"/>
      <c r="WY29" s="203"/>
      <c r="WZ29" s="203"/>
      <c r="XA29" s="203"/>
      <c r="XB29" s="203"/>
      <c r="XC29" s="203"/>
      <c r="XD29" s="203"/>
      <c r="XE29" s="203"/>
      <c r="XF29" s="203"/>
      <c r="XG29" s="203"/>
      <c r="XH29" s="203"/>
      <c r="XI29" s="203"/>
      <c r="XJ29" s="203"/>
      <c r="XK29" s="203"/>
      <c r="XL29" s="203"/>
      <c r="XM29" s="203"/>
      <c r="XN29" s="203"/>
      <c r="XO29" s="203"/>
      <c r="XP29" s="203"/>
      <c r="XQ29" s="203"/>
      <c r="XR29" s="203"/>
      <c r="XS29" s="203"/>
      <c r="XT29" s="203"/>
      <c r="XU29" s="203"/>
      <c r="XV29" s="203"/>
      <c r="XW29" s="203"/>
      <c r="XX29" s="203"/>
      <c r="XY29" s="203"/>
      <c r="XZ29" s="203"/>
      <c r="YA29" s="203"/>
      <c r="YB29" s="203"/>
      <c r="YC29" s="203"/>
      <c r="YD29" s="203"/>
      <c r="YE29" s="203"/>
      <c r="YF29" s="203"/>
      <c r="YG29" s="203"/>
      <c r="YH29" s="203"/>
      <c r="YI29" s="203"/>
      <c r="YJ29" s="203"/>
      <c r="YK29" s="203"/>
      <c r="YL29" s="203"/>
      <c r="YM29" s="203"/>
      <c r="YN29" s="203"/>
      <c r="YO29" s="203"/>
      <c r="YP29" s="203"/>
      <c r="YQ29" s="203"/>
      <c r="YR29" s="203"/>
      <c r="YS29" s="203"/>
      <c r="YT29" s="203"/>
      <c r="YU29" s="203"/>
      <c r="YV29" s="203"/>
      <c r="YW29" s="203"/>
      <c r="YX29" s="203"/>
      <c r="YY29" s="203"/>
      <c r="YZ29" s="203"/>
      <c r="ZA29" s="203"/>
      <c r="ZB29" s="203"/>
      <c r="ZC29" s="203"/>
      <c r="ZD29" s="203"/>
      <c r="ZE29" s="203"/>
      <c r="ZF29" s="203"/>
      <c r="ZG29" s="203"/>
      <c r="ZH29" s="203"/>
      <c r="ZI29" s="203"/>
      <c r="ZJ29" s="203"/>
      <c r="ZK29" s="203"/>
      <c r="ZL29" s="203"/>
      <c r="ZM29" s="203"/>
      <c r="ZN29" s="203"/>
      <c r="ZO29" s="203"/>
      <c r="ZP29" s="203"/>
      <c r="ZQ29" s="203"/>
      <c r="ZR29" s="203"/>
      <c r="ZS29" s="203"/>
      <c r="ZT29" s="203"/>
      <c r="ZU29" s="203"/>
      <c r="ZV29" s="203"/>
      <c r="ZW29" s="203"/>
      <c r="ZX29" s="203"/>
      <c r="ZY29" s="203"/>
      <c r="ZZ29" s="203"/>
      <c r="AAA29" s="203"/>
      <c r="AAB29" s="203"/>
      <c r="AAC29" s="203"/>
      <c r="AAD29" s="203"/>
      <c r="AAE29" s="203"/>
      <c r="AAF29" s="203"/>
      <c r="AAG29" s="203"/>
      <c r="AAH29" s="203"/>
      <c r="AAI29" s="203"/>
      <c r="AAJ29" s="203"/>
      <c r="AAK29" s="203"/>
      <c r="AAL29" s="203"/>
      <c r="AAM29" s="203"/>
      <c r="AAN29" s="203"/>
      <c r="AAO29" s="203"/>
      <c r="AAP29" s="203"/>
      <c r="AAQ29" s="203"/>
      <c r="AAR29" s="203"/>
      <c r="AAS29" s="203"/>
      <c r="AAT29" s="203"/>
      <c r="AAU29" s="203"/>
      <c r="AAV29" s="203"/>
      <c r="AAW29" s="203"/>
      <c r="AAX29" s="203"/>
      <c r="AAY29" s="203"/>
      <c r="AAZ29" s="203"/>
      <c r="ABA29" s="203"/>
      <c r="ABB29" s="203"/>
      <c r="ABC29" s="203"/>
      <c r="ABD29" s="203"/>
      <c r="ABE29" s="203"/>
      <c r="ABF29" s="203"/>
      <c r="ABG29" s="203"/>
      <c r="ABH29" s="203"/>
      <c r="ABI29" s="203"/>
      <c r="ABJ29" s="203"/>
      <c r="ABK29" s="203"/>
      <c r="ABL29" s="203"/>
      <c r="ABM29" s="203"/>
      <c r="ABN29" s="203"/>
      <c r="ABO29" s="203"/>
      <c r="ABP29" s="203"/>
      <c r="ABQ29" s="203"/>
      <c r="ABR29" s="203"/>
      <c r="ABS29" s="203"/>
      <c r="ABT29" s="203"/>
      <c r="ABU29" s="203"/>
      <c r="ABV29" s="203"/>
      <c r="ABW29" s="203"/>
      <c r="ABX29" s="203"/>
      <c r="ABY29" s="203"/>
      <c r="ABZ29" s="203"/>
      <c r="ACA29" s="203"/>
      <c r="ACB29" s="203"/>
      <c r="ACC29" s="203"/>
      <c r="ACD29" s="203"/>
      <c r="ACE29" s="203"/>
      <c r="ACF29" s="203"/>
      <c r="ACG29" s="203"/>
      <c r="ACH29" s="203"/>
      <c r="ACI29" s="203"/>
      <c r="ACJ29" s="203"/>
      <c r="ACK29" s="203"/>
      <c r="ACL29" s="203"/>
      <c r="ACM29" s="203"/>
      <c r="ACN29" s="203"/>
      <c r="ACO29" s="203"/>
      <c r="ACP29" s="203"/>
      <c r="ACQ29" s="203"/>
      <c r="ACR29" s="203"/>
      <c r="ACS29" s="203"/>
      <c r="ACT29" s="203"/>
      <c r="ACU29" s="203"/>
      <c r="ACV29" s="203"/>
      <c r="ACW29" s="203"/>
      <c r="ACX29" s="203"/>
      <c r="ACY29" s="203"/>
      <c r="ACZ29" s="203"/>
      <c r="ADA29" s="203"/>
      <c r="ADB29" s="203"/>
      <c r="ADC29" s="203"/>
      <c r="ADD29" s="203"/>
      <c r="ADE29" s="203"/>
      <c r="ADF29" s="203"/>
      <c r="ADG29" s="203"/>
      <c r="ADH29" s="203"/>
      <c r="ADI29" s="203"/>
      <c r="ADJ29" s="203"/>
      <c r="ADK29" s="203"/>
      <c r="ADL29" s="203"/>
      <c r="ADM29" s="203"/>
      <c r="ADN29" s="203"/>
      <c r="ADO29" s="203"/>
      <c r="ADP29" s="203"/>
      <c r="ADQ29" s="203"/>
      <c r="ADR29" s="203"/>
      <c r="ADS29" s="203"/>
      <c r="ADT29" s="203"/>
      <c r="ADU29" s="203"/>
      <c r="ADV29" s="203"/>
      <c r="ADW29" s="203"/>
      <c r="ADX29" s="203"/>
      <c r="ADY29" s="203"/>
      <c r="ADZ29" s="203"/>
      <c r="AEA29" s="203"/>
      <c r="AEB29" s="203"/>
      <c r="AEC29" s="203"/>
      <c r="AED29" s="203"/>
      <c r="AEE29" s="203"/>
      <c r="AEF29" s="203"/>
      <c r="AEG29" s="203"/>
      <c r="AEH29" s="203"/>
      <c r="AEI29" s="203"/>
      <c r="AEJ29" s="203"/>
      <c r="AEK29" s="203"/>
      <c r="AEL29" s="203"/>
      <c r="AEM29" s="203"/>
      <c r="AEN29" s="203"/>
      <c r="AEO29" s="203"/>
      <c r="AEP29" s="203"/>
      <c r="AEQ29" s="203"/>
      <c r="AER29" s="203"/>
      <c r="AES29" s="203"/>
      <c r="AET29" s="203"/>
      <c r="AEU29" s="203"/>
      <c r="AEV29" s="203"/>
      <c r="AEW29" s="203"/>
      <c r="AEX29" s="203"/>
      <c r="AEY29" s="203"/>
      <c r="AEZ29" s="203"/>
      <c r="AFA29" s="203"/>
      <c r="AFB29" s="203"/>
      <c r="AFC29" s="203"/>
      <c r="AFD29" s="203"/>
      <c r="AFE29" s="203"/>
      <c r="AFF29" s="203"/>
      <c r="AFG29" s="203"/>
      <c r="AFH29" s="203"/>
      <c r="AFI29" s="203"/>
      <c r="AFJ29" s="203"/>
      <c r="AFK29" s="203"/>
      <c r="AFL29" s="203"/>
      <c r="AFM29" s="203"/>
      <c r="AFN29" s="203"/>
      <c r="AFO29" s="203"/>
      <c r="AFP29" s="203"/>
      <c r="AFQ29" s="203"/>
      <c r="AFR29" s="203"/>
      <c r="AFS29" s="203"/>
      <c r="AFT29" s="203"/>
      <c r="AFU29" s="203"/>
      <c r="AFV29" s="203"/>
      <c r="AFW29" s="203"/>
      <c r="AFX29" s="203"/>
      <c r="AFY29" s="203"/>
      <c r="AFZ29" s="203"/>
      <c r="AGA29" s="203"/>
      <c r="AGB29" s="203"/>
      <c r="AGC29" s="203"/>
      <c r="AGD29" s="203"/>
      <c r="AGE29" s="203"/>
      <c r="AGF29" s="203"/>
      <c r="AGG29" s="203"/>
      <c r="AGH29" s="203"/>
      <c r="AGI29" s="203"/>
      <c r="AGJ29" s="203"/>
      <c r="AGK29" s="203"/>
      <c r="AGL29" s="203"/>
      <c r="AGM29" s="203"/>
      <c r="AGN29" s="203"/>
      <c r="AGO29" s="203"/>
      <c r="AGP29" s="203"/>
      <c r="AGQ29" s="203"/>
      <c r="AGR29" s="203"/>
      <c r="AGS29" s="203"/>
      <c r="AGT29" s="203"/>
      <c r="AGU29" s="203"/>
      <c r="AGV29" s="203"/>
      <c r="AGW29" s="203"/>
      <c r="AGX29" s="203"/>
      <c r="AGY29" s="203"/>
      <c r="AGZ29" s="203"/>
      <c r="AHA29" s="203"/>
      <c r="AHB29" s="203"/>
      <c r="AHC29" s="203"/>
      <c r="AHD29" s="203"/>
      <c r="AHE29" s="203"/>
      <c r="AHF29" s="203"/>
      <c r="AHG29" s="203"/>
      <c r="AHH29" s="203"/>
      <c r="AHI29" s="203"/>
      <c r="AHJ29" s="203"/>
      <c r="AHK29" s="203"/>
      <c r="AHL29" s="203"/>
      <c r="AHM29" s="203"/>
      <c r="AHN29" s="203"/>
      <c r="AHO29" s="203"/>
      <c r="AHP29" s="203"/>
      <c r="AHQ29" s="203"/>
      <c r="AHR29" s="203"/>
      <c r="AHS29" s="203"/>
      <c r="AHT29" s="203"/>
      <c r="AHU29" s="203"/>
      <c r="AHV29" s="203"/>
      <c r="AHW29" s="203"/>
      <c r="AHX29" s="203"/>
      <c r="AHY29" s="203"/>
      <c r="AHZ29" s="203"/>
      <c r="AIA29" s="203"/>
      <c r="AIB29" s="203"/>
      <c r="AIC29" s="203"/>
      <c r="AID29" s="203"/>
      <c r="AIE29" s="203"/>
      <c r="AIF29" s="203"/>
      <c r="AIG29" s="203"/>
      <c r="AIH29" s="203"/>
      <c r="AII29" s="203"/>
      <c r="AIJ29" s="203"/>
      <c r="AIK29" s="203"/>
      <c r="AIL29" s="203"/>
      <c r="AIM29" s="203"/>
      <c r="AIN29" s="203"/>
      <c r="AIO29" s="203"/>
      <c r="AIP29" s="203"/>
      <c r="AIQ29" s="203"/>
      <c r="AIR29" s="203"/>
      <c r="AIS29" s="203"/>
      <c r="AIT29" s="203"/>
      <c r="AIU29" s="203"/>
      <c r="AIV29" s="203"/>
      <c r="AIW29" s="203"/>
      <c r="AIX29" s="203"/>
      <c r="AIY29" s="203"/>
      <c r="AIZ29" s="203"/>
      <c r="AJA29" s="203"/>
      <c r="AJB29" s="203"/>
      <c r="AJC29" s="203"/>
      <c r="AJD29" s="203"/>
      <c r="AJE29" s="203"/>
      <c r="AJF29" s="203"/>
      <c r="AJG29" s="203"/>
      <c r="AJH29" s="203"/>
      <c r="AJI29" s="203"/>
      <c r="AJJ29" s="203"/>
      <c r="AJK29" s="203"/>
      <c r="AJL29" s="203"/>
      <c r="AJM29" s="203"/>
      <c r="AJN29" s="203"/>
      <c r="AJO29" s="203"/>
      <c r="AJP29" s="203"/>
      <c r="AJQ29" s="203"/>
      <c r="AJR29" s="203"/>
      <c r="AJS29" s="203"/>
      <c r="AJT29" s="203"/>
      <c r="AJU29" s="203"/>
      <c r="AJV29" s="203"/>
      <c r="AJW29" s="203"/>
      <c r="AJX29" s="203"/>
      <c r="AJY29" s="203"/>
      <c r="AJZ29" s="203"/>
      <c r="AKA29" s="203"/>
      <c r="AKB29" s="203"/>
      <c r="AKC29" s="203"/>
      <c r="AKD29" s="203"/>
      <c r="AKE29" s="203"/>
      <c r="AKF29" s="203"/>
      <c r="AKG29" s="203"/>
      <c r="AKH29" s="203"/>
      <c r="AKI29" s="203"/>
      <c r="AKJ29" s="203"/>
      <c r="AKK29" s="203"/>
      <c r="AKL29" s="203"/>
      <c r="AKM29" s="203"/>
      <c r="AKN29" s="203"/>
      <c r="AKO29" s="203"/>
      <c r="AKP29" s="203"/>
      <c r="AKQ29" s="203"/>
      <c r="AKR29" s="203"/>
      <c r="AKS29" s="203"/>
      <c r="AKT29" s="203"/>
      <c r="AKU29" s="203"/>
      <c r="AKV29" s="203"/>
      <c r="AKW29" s="203"/>
      <c r="AKX29" s="203"/>
      <c r="AKY29" s="203"/>
      <c r="AKZ29" s="203"/>
      <c r="ALA29" s="203"/>
      <c r="ALB29" s="203"/>
      <c r="ALC29" s="203"/>
      <c r="ALD29" s="203"/>
      <c r="ALE29" s="203"/>
      <c r="ALF29" s="203"/>
      <c r="ALG29" s="203"/>
      <c r="ALH29" s="203"/>
      <c r="ALI29" s="203"/>
      <c r="ALJ29" s="203"/>
      <c r="ALK29" s="203"/>
      <c r="ALL29" s="203"/>
      <c r="ALM29" s="203"/>
      <c r="ALN29" s="203"/>
      <c r="ALO29" s="203"/>
      <c r="ALP29" s="203"/>
      <c r="ALQ29" s="203"/>
      <c r="ALR29" s="203"/>
      <c r="ALS29" s="203"/>
      <c r="ALT29" s="203"/>
      <c r="ALU29" s="203"/>
      <c r="ALV29" s="203"/>
      <c r="ALW29" s="203"/>
      <c r="ALX29" s="203"/>
      <c r="ALY29" s="203"/>
      <c r="ALZ29" s="203"/>
      <c r="AMA29" s="203"/>
      <c r="AMB29" s="203"/>
      <c r="AMC29" s="203"/>
      <c r="AMD29" s="203"/>
      <c r="AME29" s="203"/>
      <c r="AMF29" s="203"/>
      <c r="AMG29" s="203"/>
      <c r="AMH29" s="203"/>
      <c r="AMI29" s="203"/>
      <c r="AMJ29" s="203"/>
      <c r="AMK29" s="203"/>
      <c r="AML29" s="203"/>
      <c r="AMM29" s="203"/>
      <c r="AMN29" s="203"/>
      <c r="AMO29" s="203"/>
      <c r="AMP29" s="203"/>
      <c r="AMQ29" s="203"/>
      <c r="AMR29" s="203"/>
      <c r="AMS29" s="203"/>
      <c r="AMT29" s="203"/>
      <c r="AMU29" s="203"/>
      <c r="AMV29" s="203"/>
      <c r="AMW29" s="203"/>
      <c r="AMX29" s="203"/>
      <c r="AMY29" s="203"/>
      <c r="AMZ29" s="203"/>
      <c r="ANA29" s="203"/>
      <c r="ANB29" s="203"/>
      <c r="ANC29" s="203"/>
      <c r="AND29" s="203"/>
      <c r="ANE29" s="203"/>
      <c r="ANF29" s="203"/>
      <c r="ANG29" s="203"/>
      <c r="ANH29" s="203"/>
      <c r="ANI29" s="203"/>
      <c r="ANJ29" s="203"/>
      <c r="ANK29" s="203"/>
      <c r="ANL29" s="203"/>
      <c r="ANM29" s="203"/>
      <c r="ANN29" s="203"/>
      <c r="ANO29" s="203"/>
      <c r="ANP29" s="203"/>
      <c r="ANQ29" s="203"/>
      <c r="ANR29" s="203"/>
      <c r="ANS29" s="203"/>
      <c r="ANT29" s="203"/>
      <c r="ANU29" s="203"/>
      <c r="ANV29" s="203"/>
      <c r="ANW29" s="203"/>
      <c r="ANX29" s="203"/>
      <c r="ANY29" s="203"/>
      <c r="ANZ29" s="203"/>
      <c r="AOA29" s="203"/>
      <c r="AOB29" s="203"/>
      <c r="AOC29" s="203"/>
      <c r="AOD29" s="203"/>
      <c r="AOE29" s="203"/>
      <c r="AOF29" s="203"/>
      <c r="AOG29" s="203"/>
      <c r="AOH29" s="203"/>
      <c r="AOI29" s="203"/>
      <c r="AOJ29" s="203"/>
      <c r="AOK29" s="203"/>
      <c r="AOL29" s="203"/>
      <c r="AOM29" s="203"/>
      <c r="AON29" s="203"/>
      <c r="AOO29" s="203"/>
      <c r="AOP29" s="203"/>
      <c r="AOQ29" s="203"/>
      <c r="AOR29" s="203"/>
      <c r="AOS29" s="203"/>
      <c r="AOT29" s="203"/>
      <c r="AOU29" s="203"/>
      <c r="AOV29" s="203"/>
      <c r="AOW29" s="203"/>
      <c r="AOX29" s="203"/>
      <c r="AOY29" s="203"/>
      <c r="AOZ29" s="203"/>
      <c r="APA29" s="203"/>
      <c r="APB29" s="203"/>
      <c r="APC29" s="203"/>
      <c r="APD29" s="203"/>
      <c r="APE29" s="203"/>
      <c r="APF29" s="203"/>
      <c r="APG29" s="203"/>
      <c r="APH29" s="203"/>
      <c r="API29" s="203"/>
      <c r="APJ29" s="203"/>
      <c r="APK29" s="203"/>
      <c r="APL29" s="203"/>
      <c r="APM29" s="203"/>
      <c r="APN29" s="203"/>
      <c r="APO29" s="203"/>
      <c r="APP29" s="203"/>
      <c r="APQ29" s="203"/>
      <c r="APR29" s="203"/>
      <c r="APS29" s="203"/>
      <c r="APT29" s="203"/>
      <c r="APU29" s="203"/>
      <c r="APV29" s="203"/>
      <c r="APW29" s="203"/>
      <c r="APX29" s="203"/>
      <c r="APY29" s="203"/>
      <c r="APZ29" s="203"/>
      <c r="AQA29" s="203"/>
      <c r="AQB29" s="203"/>
      <c r="AQC29" s="203"/>
      <c r="AQD29" s="203"/>
      <c r="AQE29" s="203"/>
      <c r="AQF29" s="203"/>
      <c r="AQG29" s="203"/>
      <c r="AQH29" s="203"/>
      <c r="AQI29" s="203"/>
      <c r="AQJ29" s="203"/>
      <c r="AQK29" s="203"/>
      <c r="AQL29" s="203"/>
      <c r="AQM29" s="203"/>
      <c r="AQN29" s="203"/>
      <c r="AQO29" s="203"/>
      <c r="AQP29" s="203"/>
      <c r="AQQ29" s="203"/>
      <c r="AQR29" s="203"/>
      <c r="AQS29" s="203"/>
      <c r="AQT29" s="203"/>
      <c r="AQU29" s="203"/>
      <c r="AQV29" s="203"/>
      <c r="AQW29" s="203"/>
      <c r="AQX29" s="203"/>
      <c r="AQY29" s="203"/>
      <c r="AQZ29" s="203"/>
      <c r="ARA29" s="203"/>
      <c r="ARB29" s="203"/>
      <c r="ARC29" s="203"/>
      <c r="ARD29" s="203"/>
      <c r="ARE29" s="203"/>
      <c r="ARF29" s="203"/>
      <c r="ARG29" s="203"/>
      <c r="ARH29" s="203"/>
      <c r="ARI29" s="203"/>
      <c r="ARJ29" s="203"/>
      <c r="ARK29" s="203"/>
      <c r="ARL29" s="203"/>
      <c r="ARM29" s="203"/>
      <c r="ARN29" s="203"/>
      <c r="ARO29" s="203"/>
      <c r="ARP29" s="203"/>
      <c r="ARQ29" s="203"/>
      <c r="ARR29" s="203"/>
      <c r="ARS29" s="203"/>
      <c r="ART29" s="203"/>
      <c r="ARU29" s="203"/>
      <c r="ARV29" s="203"/>
      <c r="ARW29" s="203"/>
      <c r="ARX29" s="203"/>
      <c r="ARY29" s="203"/>
      <c r="ARZ29" s="203"/>
      <c r="ASA29" s="203"/>
      <c r="ASB29" s="203"/>
      <c r="ASC29" s="203"/>
      <c r="ASD29" s="203"/>
      <c r="ASE29" s="203"/>
      <c r="ASF29" s="203"/>
      <c r="ASG29" s="203"/>
      <c r="ASH29" s="203"/>
      <c r="ASI29" s="203"/>
      <c r="ASJ29" s="203"/>
      <c r="ASK29" s="203"/>
      <c r="ASL29" s="203"/>
      <c r="ASM29" s="203"/>
      <c r="ASN29" s="203"/>
      <c r="ASO29" s="203"/>
      <c r="ASP29" s="203"/>
      <c r="ASQ29" s="203"/>
      <c r="ASR29" s="203"/>
      <c r="ASS29" s="203"/>
      <c r="AST29" s="203"/>
      <c r="ASU29" s="203"/>
      <c r="ASV29" s="203"/>
      <c r="ASW29" s="203"/>
      <c r="ASX29" s="203"/>
      <c r="ASY29" s="203"/>
      <c r="ASZ29" s="203"/>
      <c r="ATA29" s="203"/>
      <c r="ATB29" s="203"/>
      <c r="ATC29" s="203"/>
      <c r="ATD29" s="203"/>
      <c r="ATE29" s="203"/>
      <c r="ATF29" s="203"/>
      <c r="ATG29" s="203"/>
      <c r="ATH29" s="203"/>
      <c r="ATI29" s="203"/>
      <c r="ATJ29" s="203"/>
      <c r="ATK29" s="203"/>
      <c r="ATL29" s="203"/>
      <c r="ATM29" s="203"/>
      <c r="ATN29" s="203"/>
      <c r="ATO29" s="203"/>
      <c r="ATP29" s="203"/>
      <c r="ATQ29" s="203"/>
      <c r="ATR29" s="203"/>
      <c r="ATS29" s="203"/>
      <c r="ATT29" s="203"/>
      <c r="ATU29" s="203"/>
      <c r="ATV29" s="203"/>
      <c r="ATW29" s="203"/>
      <c r="ATX29" s="203"/>
      <c r="ATY29" s="203"/>
      <c r="ATZ29" s="203"/>
      <c r="AUA29" s="203"/>
      <c r="AUB29" s="203"/>
      <c r="AUC29" s="203"/>
      <c r="AUD29" s="203"/>
      <c r="AUE29" s="203"/>
      <c r="AUF29" s="203"/>
      <c r="AUG29" s="203"/>
      <c r="AUH29" s="203"/>
      <c r="AUI29" s="203"/>
      <c r="AUJ29" s="203"/>
      <c r="AUK29" s="203"/>
      <c r="AUL29" s="203"/>
      <c r="AUM29" s="203"/>
      <c r="AUN29" s="203"/>
      <c r="AUO29" s="203"/>
      <c r="AUP29" s="203"/>
      <c r="AUQ29" s="203"/>
      <c r="AUR29" s="203"/>
      <c r="AUS29" s="203"/>
      <c r="AUT29" s="203"/>
      <c r="AUU29" s="203"/>
      <c r="AUV29" s="203"/>
      <c r="AUW29" s="203"/>
      <c r="AUX29" s="203"/>
      <c r="AUY29" s="203"/>
      <c r="AUZ29" s="203"/>
      <c r="AVA29" s="203"/>
      <c r="AVB29" s="203"/>
      <c r="AVC29" s="203"/>
      <c r="AVD29" s="203"/>
      <c r="AVE29" s="203"/>
      <c r="AVF29" s="203"/>
      <c r="AVG29" s="203"/>
      <c r="AVH29" s="203"/>
      <c r="AVI29" s="203"/>
      <c r="AVJ29" s="203"/>
      <c r="AVK29" s="203"/>
      <c r="AVL29" s="203"/>
      <c r="AVM29" s="203"/>
      <c r="AVN29" s="203"/>
      <c r="AVO29" s="203"/>
      <c r="AVP29" s="203"/>
      <c r="AVQ29" s="203"/>
      <c r="AVR29" s="203"/>
      <c r="AVS29" s="203"/>
      <c r="AVT29" s="203"/>
      <c r="AVU29" s="203"/>
      <c r="AVV29" s="203"/>
      <c r="AVW29" s="203"/>
      <c r="AVX29" s="203"/>
      <c r="AVY29" s="203"/>
      <c r="AVZ29" s="203"/>
      <c r="AWA29" s="203"/>
      <c r="AWB29" s="203"/>
      <c r="AWC29" s="203"/>
      <c r="AWD29" s="203"/>
      <c r="AWE29" s="203"/>
      <c r="AWF29" s="203"/>
      <c r="AWG29" s="203"/>
      <c r="AWH29" s="203"/>
      <c r="AWI29" s="203"/>
      <c r="AWJ29" s="203"/>
      <c r="AWK29" s="203"/>
      <c r="AWL29" s="203"/>
      <c r="AWM29" s="203"/>
      <c r="AWN29" s="203"/>
      <c r="AWO29" s="203"/>
      <c r="AWP29" s="203"/>
      <c r="AWQ29" s="203"/>
      <c r="AWR29" s="203"/>
      <c r="AWS29" s="203"/>
      <c r="AWT29" s="203"/>
      <c r="AWU29" s="203"/>
      <c r="AWV29" s="203"/>
      <c r="AWW29" s="203"/>
      <c r="AWX29" s="203"/>
      <c r="AWY29" s="203"/>
      <c r="AWZ29" s="203"/>
      <c r="AXA29" s="203"/>
      <c r="AXB29" s="203"/>
      <c r="AXC29" s="203"/>
      <c r="AXD29" s="203"/>
      <c r="AXE29" s="203"/>
      <c r="AXF29" s="203"/>
      <c r="AXG29" s="203"/>
      <c r="AXH29" s="203"/>
      <c r="AXI29" s="203"/>
      <c r="AXJ29" s="203"/>
      <c r="AXK29" s="203"/>
      <c r="AXL29" s="203"/>
      <c r="AXM29" s="203"/>
      <c r="AXN29" s="203"/>
      <c r="AXO29" s="203"/>
      <c r="AXP29" s="203"/>
      <c r="AXQ29" s="203"/>
      <c r="AXR29" s="203"/>
      <c r="AXS29" s="203"/>
      <c r="AXT29" s="203"/>
      <c r="AXU29" s="203"/>
      <c r="AXV29" s="203"/>
      <c r="AXW29" s="203"/>
      <c r="AXX29" s="203"/>
      <c r="AXY29" s="203"/>
      <c r="AXZ29" s="203"/>
      <c r="AYA29" s="203"/>
      <c r="AYB29" s="203"/>
      <c r="AYC29" s="203"/>
      <c r="AYD29" s="203"/>
      <c r="AYE29" s="203"/>
      <c r="AYF29" s="203"/>
      <c r="AYG29" s="203"/>
      <c r="AYH29" s="203"/>
      <c r="AYI29" s="203"/>
      <c r="AYJ29" s="203"/>
    </row>
    <row r="30" spans="1:1336" s="183" customFormat="1" ht="14.25">
      <c r="A30" s="216"/>
      <c r="C30" s="266"/>
      <c r="D30" s="245"/>
      <c r="E30" s="246"/>
      <c r="F30" s="247"/>
      <c r="G30" s="247"/>
      <c r="H30" s="248"/>
      <c r="I30" s="310"/>
      <c r="J30" s="247"/>
      <c r="K30" s="248"/>
      <c r="L30" s="248"/>
      <c r="M30" s="248"/>
      <c r="N30" s="372">
        <f t="shared" si="25"/>
        <v>0</v>
      </c>
      <c r="O30" s="303"/>
      <c r="P30" s="303"/>
      <c r="Q30" s="317"/>
      <c r="R30" s="303"/>
      <c r="S30" s="375">
        <f t="shared" si="18"/>
        <v>0</v>
      </c>
      <c r="T30" s="305"/>
      <c r="U30" s="317"/>
      <c r="V30" s="305"/>
      <c r="W30" s="305"/>
      <c r="X30" s="305"/>
      <c r="Y30" s="375">
        <f t="shared" si="31"/>
        <v>0</v>
      </c>
      <c r="Z30" s="308"/>
      <c r="AA30" s="372">
        <f t="shared" si="26"/>
        <v>0</v>
      </c>
      <c r="AB30" s="311"/>
      <c r="AC30" s="375">
        <f t="shared" si="32"/>
        <v>0</v>
      </c>
      <c r="AD30" s="323"/>
      <c r="AE30" s="323"/>
      <c r="AF30" s="323"/>
      <c r="AG30" s="323"/>
      <c r="AH30" s="323"/>
      <c r="AI30" s="323"/>
      <c r="AJ30" s="323"/>
      <c r="AK30" s="329"/>
      <c r="AL30" s="216"/>
      <c r="AN30" s="203"/>
      <c r="AO30" s="203"/>
      <c r="AP30" s="203"/>
      <c r="AQ30" s="203"/>
      <c r="AR30" s="203"/>
      <c r="AS30" s="203"/>
      <c r="AT30" s="203"/>
      <c r="AU30" s="203"/>
      <c r="AV30" s="203"/>
      <c r="AW30" s="206">
        <f t="shared" si="20"/>
        <v>0</v>
      </c>
      <c r="AX30" s="207">
        <f t="shared" si="21"/>
        <v>0</v>
      </c>
      <c r="AY30" s="205">
        <f t="shared" si="22"/>
        <v>0</v>
      </c>
      <c r="AZ30" s="205">
        <f t="shared" si="28"/>
        <v>0</v>
      </c>
      <c r="BA30" s="207">
        <f t="shared" si="29"/>
        <v>0</v>
      </c>
      <c r="BB30" s="207">
        <f t="shared" si="30"/>
        <v>0</v>
      </c>
      <c r="BC30" s="205">
        <f t="shared" si="23"/>
        <v>0</v>
      </c>
      <c r="BD30" s="205">
        <f t="shared" si="24"/>
        <v>0</v>
      </c>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03"/>
      <c r="FK30" s="203"/>
      <c r="FL30" s="203"/>
      <c r="FM30" s="203"/>
      <c r="FN30" s="203"/>
      <c r="FO30" s="203"/>
      <c r="FP30" s="203"/>
      <c r="FQ30" s="203"/>
      <c r="FR30" s="203"/>
      <c r="FS30" s="203"/>
      <c r="FT30" s="203"/>
      <c r="FU30" s="203"/>
      <c r="FV30" s="203"/>
      <c r="FW30" s="203"/>
      <c r="FX30" s="203"/>
      <c r="FY30" s="203"/>
      <c r="FZ30" s="203"/>
      <c r="GA30" s="203"/>
      <c r="GB30" s="203"/>
      <c r="GC30" s="203"/>
      <c r="GD30" s="203"/>
      <c r="GE30" s="203"/>
      <c r="GF30" s="203"/>
      <c r="GG30" s="203"/>
      <c r="GH30" s="203"/>
      <c r="GI30" s="203"/>
      <c r="GJ30" s="203"/>
      <c r="GK30" s="203"/>
      <c r="GL30" s="203"/>
      <c r="GM30" s="203"/>
      <c r="GN30" s="203"/>
      <c r="GO30" s="203"/>
      <c r="GP30" s="203"/>
      <c r="GQ30" s="203"/>
      <c r="GR30" s="203"/>
      <c r="GS30" s="203"/>
      <c r="GT30" s="203"/>
      <c r="GU30" s="203"/>
      <c r="GV30" s="203"/>
      <c r="GW30" s="203"/>
      <c r="GX30" s="203"/>
      <c r="GY30" s="203"/>
      <c r="GZ30" s="203"/>
      <c r="HA30" s="203"/>
      <c r="HB30" s="203"/>
      <c r="HC30" s="203"/>
      <c r="HD30" s="203"/>
      <c r="HE30" s="203"/>
      <c r="HF30" s="203"/>
      <c r="HG30" s="203"/>
      <c r="HH30" s="203"/>
      <c r="HI30" s="203"/>
      <c r="HJ30" s="203"/>
      <c r="HK30" s="203"/>
      <c r="HL30" s="203"/>
      <c r="HM30" s="203"/>
      <c r="HN30" s="203"/>
      <c r="HO30" s="203"/>
      <c r="HP30" s="203"/>
      <c r="HQ30" s="203"/>
      <c r="HR30" s="203"/>
      <c r="HS30" s="203"/>
      <c r="HT30" s="203"/>
      <c r="HU30" s="203"/>
      <c r="HV30" s="203"/>
      <c r="HW30" s="203"/>
      <c r="HX30" s="203"/>
      <c r="HY30" s="203"/>
      <c r="HZ30" s="203"/>
      <c r="IA30" s="203"/>
      <c r="IB30" s="203"/>
      <c r="IC30" s="203"/>
      <c r="ID30" s="203"/>
      <c r="IE30" s="203"/>
      <c r="IF30" s="203"/>
      <c r="IG30" s="203"/>
      <c r="IH30" s="203"/>
      <c r="II30" s="203"/>
      <c r="IJ30" s="203"/>
      <c r="IK30" s="203"/>
      <c r="IL30" s="203"/>
      <c r="IM30" s="203"/>
      <c r="IN30" s="203"/>
      <c r="IO30" s="203"/>
      <c r="IP30" s="203"/>
      <c r="IQ30" s="203"/>
      <c r="IR30" s="203"/>
      <c r="IS30" s="203"/>
      <c r="IT30" s="203"/>
      <c r="IU30" s="203"/>
      <c r="IV30" s="203"/>
      <c r="IW30" s="203"/>
      <c r="IX30" s="203"/>
      <c r="IY30" s="203"/>
      <c r="IZ30" s="203"/>
      <c r="JA30" s="203"/>
      <c r="JB30" s="203"/>
      <c r="JC30" s="203"/>
      <c r="JD30" s="203"/>
      <c r="JE30" s="203"/>
      <c r="JF30" s="203"/>
      <c r="JG30" s="203"/>
      <c r="JH30" s="203"/>
      <c r="JI30" s="203"/>
      <c r="JJ30" s="203"/>
      <c r="JK30" s="203"/>
      <c r="JL30" s="203"/>
      <c r="JM30" s="203"/>
      <c r="JN30" s="203"/>
      <c r="JO30" s="203"/>
      <c r="JP30" s="203"/>
      <c r="JQ30" s="203"/>
      <c r="JR30" s="203"/>
      <c r="JS30" s="203"/>
      <c r="JT30" s="203"/>
      <c r="JU30" s="203"/>
      <c r="JV30" s="203"/>
      <c r="JW30" s="203"/>
      <c r="JX30" s="203"/>
      <c r="JY30" s="203"/>
      <c r="JZ30" s="203"/>
      <c r="KA30" s="203"/>
      <c r="KB30" s="203"/>
      <c r="KC30" s="203"/>
      <c r="KD30" s="203"/>
      <c r="KE30" s="203"/>
      <c r="KF30" s="203"/>
      <c r="KG30" s="203"/>
      <c r="KH30" s="203"/>
      <c r="KI30" s="203"/>
      <c r="KJ30" s="203"/>
      <c r="KK30" s="203"/>
      <c r="KL30" s="203"/>
      <c r="KM30" s="203"/>
      <c r="KN30" s="203"/>
      <c r="KO30" s="203"/>
      <c r="KP30" s="203"/>
      <c r="KQ30" s="203"/>
      <c r="KR30" s="203"/>
      <c r="KS30" s="203"/>
      <c r="KT30" s="203"/>
      <c r="KU30" s="203"/>
      <c r="KV30" s="203"/>
      <c r="KW30" s="203"/>
      <c r="KX30" s="203"/>
      <c r="KY30" s="203"/>
      <c r="KZ30" s="203"/>
      <c r="LA30" s="203"/>
      <c r="LB30" s="203"/>
      <c r="LC30" s="203"/>
      <c r="LD30" s="203"/>
      <c r="LE30" s="203"/>
      <c r="LF30" s="203"/>
      <c r="LG30" s="203"/>
      <c r="LH30" s="203"/>
      <c r="LI30" s="203"/>
      <c r="LJ30" s="203"/>
      <c r="LK30" s="203"/>
      <c r="LL30" s="203"/>
      <c r="LM30" s="203"/>
      <c r="LN30" s="203"/>
      <c r="LO30" s="203"/>
      <c r="LP30" s="203"/>
      <c r="LQ30" s="203"/>
      <c r="LR30" s="203"/>
      <c r="LS30" s="203"/>
      <c r="LT30" s="203"/>
      <c r="LU30" s="203"/>
      <c r="LV30" s="203"/>
      <c r="LW30" s="203"/>
      <c r="LX30" s="203"/>
      <c r="LY30" s="203"/>
      <c r="LZ30" s="203"/>
      <c r="MA30" s="203"/>
      <c r="MB30" s="203"/>
      <c r="MC30" s="203"/>
      <c r="MD30" s="203"/>
      <c r="ME30" s="203"/>
      <c r="MF30" s="203"/>
      <c r="MG30" s="203"/>
      <c r="MH30" s="203"/>
      <c r="MI30" s="203"/>
      <c r="MJ30" s="203"/>
      <c r="MK30" s="203"/>
      <c r="ML30" s="203"/>
      <c r="MM30" s="203"/>
      <c r="MN30" s="203"/>
      <c r="MO30" s="203"/>
      <c r="MP30" s="203"/>
      <c r="MQ30" s="203"/>
      <c r="MR30" s="203"/>
      <c r="MS30" s="203"/>
      <c r="MT30" s="203"/>
      <c r="MU30" s="203"/>
      <c r="MV30" s="203"/>
      <c r="MW30" s="203"/>
      <c r="MX30" s="203"/>
      <c r="MY30" s="203"/>
      <c r="MZ30" s="203"/>
      <c r="NA30" s="203"/>
      <c r="NB30" s="203"/>
      <c r="NC30" s="203"/>
      <c r="ND30" s="203"/>
      <c r="NE30" s="203"/>
      <c r="NF30" s="203"/>
      <c r="NG30" s="203"/>
      <c r="NH30" s="203"/>
      <c r="NI30" s="203"/>
      <c r="NJ30" s="203"/>
      <c r="NK30" s="203"/>
      <c r="NL30" s="203"/>
      <c r="NM30" s="203"/>
      <c r="NN30" s="203"/>
      <c r="NO30" s="203"/>
      <c r="NP30" s="203"/>
      <c r="NQ30" s="203"/>
      <c r="NR30" s="203"/>
      <c r="NS30" s="203"/>
      <c r="NT30" s="203"/>
      <c r="NU30" s="203"/>
      <c r="NV30" s="203"/>
      <c r="NW30" s="203"/>
      <c r="NX30" s="203"/>
      <c r="NY30" s="203"/>
      <c r="NZ30" s="203"/>
      <c r="OA30" s="203"/>
      <c r="OB30" s="203"/>
      <c r="OC30" s="203"/>
      <c r="OD30" s="203"/>
      <c r="OE30" s="203"/>
      <c r="OF30" s="203"/>
      <c r="OG30" s="203"/>
      <c r="OH30" s="203"/>
      <c r="OI30" s="203"/>
      <c r="OJ30" s="203"/>
      <c r="OK30" s="203"/>
      <c r="OL30" s="203"/>
      <c r="OM30" s="203"/>
      <c r="ON30" s="203"/>
      <c r="OO30" s="203"/>
      <c r="OP30" s="203"/>
      <c r="OQ30" s="203"/>
      <c r="OR30" s="203"/>
      <c r="OS30" s="203"/>
      <c r="OT30" s="203"/>
      <c r="OU30" s="203"/>
      <c r="OV30" s="203"/>
      <c r="OW30" s="203"/>
      <c r="OX30" s="203"/>
      <c r="OY30" s="203"/>
      <c r="OZ30" s="203"/>
      <c r="PA30" s="203"/>
      <c r="PB30" s="203"/>
      <c r="PC30" s="203"/>
      <c r="PD30" s="203"/>
      <c r="PE30" s="203"/>
      <c r="PF30" s="203"/>
      <c r="PG30" s="203"/>
      <c r="PH30" s="203"/>
      <c r="PI30" s="203"/>
      <c r="PJ30" s="203"/>
      <c r="PK30" s="203"/>
      <c r="PL30" s="203"/>
      <c r="PM30" s="203"/>
      <c r="PN30" s="203"/>
      <c r="PO30" s="203"/>
      <c r="PP30" s="203"/>
      <c r="PQ30" s="203"/>
      <c r="PR30" s="203"/>
      <c r="PS30" s="203"/>
      <c r="PT30" s="203"/>
      <c r="PU30" s="203"/>
      <c r="PV30" s="203"/>
      <c r="PW30" s="203"/>
      <c r="PX30" s="203"/>
      <c r="PY30" s="203"/>
      <c r="PZ30" s="203"/>
      <c r="QA30" s="203"/>
      <c r="QB30" s="203"/>
      <c r="QC30" s="203"/>
      <c r="QD30" s="203"/>
      <c r="QE30" s="203"/>
      <c r="QF30" s="203"/>
      <c r="QG30" s="203"/>
      <c r="QH30" s="203"/>
      <c r="QI30" s="203"/>
      <c r="QJ30" s="203"/>
      <c r="QK30" s="203"/>
      <c r="QL30" s="203"/>
      <c r="QM30" s="203"/>
      <c r="QN30" s="203"/>
      <c r="QO30" s="203"/>
      <c r="QP30" s="203"/>
      <c r="QQ30" s="203"/>
      <c r="QR30" s="203"/>
      <c r="QS30" s="203"/>
      <c r="QT30" s="203"/>
      <c r="QU30" s="203"/>
      <c r="QV30" s="203"/>
      <c r="QW30" s="203"/>
      <c r="QX30" s="203"/>
      <c r="QY30" s="203"/>
      <c r="QZ30" s="203"/>
      <c r="RA30" s="203"/>
      <c r="RB30" s="203"/>
      <c r="RC30" s="203"/>
      <c r="RD30" s="203"/>
      <c r="RE30" s="203"/>
      <c r="RF30" s="203"/>
      <c r="RG30" s="203"/>
      <c r="RH30" s="203"/>
      <c r="RI30" s="203"/>
      <c r="RJ30" s="203"/>
      <c r="RK30" s="203"/>
      <c r="RL30" s="203"/>
      <c r="RM30" s="203"/>
      <c r="RN30" s="203"/>
      <c r="RO30" s="203"/>
      <c r="RP30" s="203"/>
      <c r="RQ30" s="203"/>
      <c r="RR30" s="203"/>
      <c r="RS30" s="203"/>
      <c r="RT30" s="203"/>
      <c r="RU30" s="203"/>
      <c r="RV30" s="203"/>
      <c r="RW30" s="203"/>
      <c r="RX30" s="203"/>
      <c r="RY30" s="203"/>
      <c r="RZ30" s="203"/>
      <c r="SA30" s="203"/>
      <c r="SB30" s="203"/>
      <c r="SC30" s="203"/>
      <c r="SD30" s="203"/>
      <c r="SE30" s="203"/>
      <c r="SF30" s="203"/>
      <c r="SG30" s="203"/>
      <c r="SH30" s="203"/>
      <c r="SI30" s="203"/>
      <c r="SJ30" s="203"/>
      <c r="SK30" s="203"/>
      <c r="SL30" s="203"/>
      <c r="SM30" s="203"/>
      <c r="SN30" s="203"/>
      <c r="SO30" s="203"/>
      <c r="SP30" s="203"/>
      <c r="SQ30" s="203"/>
      <c r="SR30" s="203"/>
      <c r="SS30" s="203"/>
      <c r="ST30" s="203"/>
      <c r="SU30" s="203"/>
      <c r="SV30" s="203"/>
      <c r="SW30" s="203"/>
      <c r="SX30" s="203"/>
      <c r="SY30" s="203"/>
      <c r="SZ30" s="203"/>
      <c r="TA30" s="203"/>
      <c r="TB30" s="203"/>
      <c r="TC30" s="203"/>
      <c r="TD30" s="203"/>
      <c r="TE30" s="203"/>
      <c r="TF30" s="203"/>
      <c r="TG30" s="203"/>
      <c r="TH30" s="203"/>
      <c r="TI30" s="203"/>
      <c r="TJ30" s="203"/>
      <c r="TK30" s="203"/>
      <c r="TL30" s="203"/>
      <c r="TM30" s="203"/>
      <c r="TN30" s="203"/>
      <c r="TO30" s="203"/>
      <c r="TP30" s="203"/>
      <c r="TQ30" s="203"/>
      <c r="TR30" s="203"/>
      <c r="TS30" s="203"/>
      <c r="TT30" s="203"/>
      <c r="TU30" s="203"/>
      <c r="TV30" s="203"/>
      <c r="TW30" s="203"/>
      <c r="TX30" s="203"/>
      <c r="TY30" s="203"/>
      <c r="TZ30" s="203"/>
      <c r="UA30" s="203"/>
      <c r="UB30" s="203"/>
      <c r="UC30" s="203"/>
      <c r="UD30" s="203"/>
      <c r="UE30" s="203"/>
      <c r="UF30" s="203"/>
      <c r="UG30" s="203"/>
      <c r="UH30" s="203"/>
      <c r="UI30" s="203"/>
      <c r="UJ30" s="203"/>
      <c r="UK30" s="203"/>
      <c r="UL30" s="203"/>
      <c r="UM30" s="203"/>
      <c r="UN30" s="203"/>
      <c r="UO30" s="203"/>
      <c r="UP30" s="203"/>
      <c r="UQ30" s="203"/>
      <c r="UR30" s="203"/>
      <c r="US30" s="203"/>
      <c r="UT30" s="203"/>
      <c r="UU30" s="203"/>
      <c r="UV30" s="203"/>
      <c r="UW30" s="203"/>
      <c r="UX30" s="203"/>
      <c r="UY30" s="203"/>
      <c r="UZ30" s="203"/>
      <c r="VA30" s="203"/>
      <c r="VB30" s="203"/>
      <c r="VC30" s="203"/>
      <c r="VD30" s="203"/>
      <c r="VE30" s="203"/>
      <c r="VF30" s="203"/>
      <c r="VG30" s="203"/>
      <c r="VH30" s="203"/>
      <c r="VI30" s="203"/>
      <c r="VJ30" s="203"/>
      <c r="VK30" s="203"/>
      <c r="VL30" s="203"/>
      <c r="VM30" s="203"/>
      <c r="VN30" s="203"/>
      <c r="VO30" s="203"/>
      <c r="VP30" s="203"/>
      <c r="VQ30" s="203"/>
      <c r="VR30" s="203"/>
      <c r="VS30" s="203"/>
      <c r="VT30" s="203"/>
      <c r="VU30" s="203"/>
      <c r="VV30" s="203"/>
      <c r="VW30" s="203"/>
      <c r="VX30" s="203"/>
      <c r="VY30" s="203"/>
      <c r="VZ30" s="203"/>
      <c r="WA30" s="203"/>
      <c r="WB30" s="203"/>
      <c r="WC30" s="203"/>
      <c r="WD30" s="203"/>
      <c r="WE30" s="203"/>
      <c r="WF30" s="203"/>
      <c r="WG30" s="203"/>
      <c r="WH30" s="203"/>
      <c r="WI30" s="203"/>
      <c r="WJ30" s="203"/>
      <c r="WK30" s="203"/>
      <c r="WL30" s="203"/>
      <c r="WM30" s="203"/>
      <c r="WN30" s="203"/>
      <c r="WO30" s="203"/>
      <c r="WP30" s="203"/>
      <c r="WQ30" s="203"/>
      <c r="WR30" s="203"/>
      <c r="WS30" s="203"/>
      <c r="WT30" s="203"/>
      <c r="WU30" s="203"/>
      <c r="WV30" s="203"/>
      <c r="WW30" s="203"/>
      <c r="WX30" s="203"/>
      <c r="WY30" s="203"/>
      <c r="WZ30" s="203"/>
      <c r="XA30" s="203"/>
      <c r="XB30" s="203"/>
      <c r="XC30" s="203"/>
      <c r="XD30" s="203"/>
      <c r="XE30" s="203"/>
      <c r="XF30" s="203"/>
      <c r="XG30" s="203"/>
      <c r="XH30" s="203"/>
      <c r="XI30" s="203"/>
      <c r="XJ30" s="203"/>
      <c r="XK30" s="203"/>
      <c r="XL30" s="203"/>
      <c r="XM30" s="203"/>
      <c r="XN30" s="203"/>
      <c r="XO30" s="203"/>
      <c r="XP30" s="203"/>
      <c r="XQ30" s="203"/>
      <c r="XR30" s="203"/>
      <c r="XS30" s="203"/>
      <c r="XT30" s="203"/>
      <c r="XU30" s="203"/>
      <c r="XV30" s="203"/>
      <c r="XW30" s="203"/>
      <c r="XX30" s="203"/>
      <c r="XY30" s="203"/>
      <c r="XZ30" s="203"/>
      <c r="YA30" s="203"/>
      <c r="YB30" s="203"/>
      <c r="YC30" s="203"/>
      <c r="YD30" s="203"/>
      <c r="YE30" s="203"/>
      <c r="YF30" s="203"/>
      <c r="YG30" s="203"/>
      <c r="YH30" s="203"/>
      <c r="YI30" s="203"/>
      <c r="YJ30" s="203"/>
      <c r="YK30" s="203"/>
      <c r="YL30" s="203"/>
      <c r="YM30" s="203"/>
      <c r="YN30" s="203"/>
      <c r="YO30" s="203"/>
      <c r="YP30" s="203"/>
      <c r="YQ30" s="203"/>
      <c r="YR30" s="203"/>
      <c r="YS30" s="203"/>
      <c r="YT30" s="203"/>
      <c r="YU30" s="203"/>
      <c r="YV30" s="203"/>
      <c r="YW30" s="203"/>
      <c r="YX30" s="203"/>
      <c r="YY30" s="203"/>
      <c r="YZ30" s="203"/>
      <c r="ZA30" s="203"/>
      <c r="ZB30" s="203"/>
      <c r="ZC30" s="203"/>
      <c r="ZD30" s="203"/>
      <c r="ZE30" s="203"/>
      <c r="ZF30" s="203"/>
      <c r="ZG30" s="203"/>
      <c r="ZH30" s="203"/>
      <c r="ZI30" s="203"/>
      <c r="ZJ30" s="203"/>
      <c r="ZK30" s="203"/>
      <c r="ZL30" s="203"/>
      <c r="ZM30" s="203"/>
      <c r="ZN30" s="203"/>
      <c r="ZO30" s="203"/>
      <c r="ZP30" s="203"/>
      <c r="ZQ30" s="203"/>
      <c r="ZR30" s="203"/>
      <c r="ZS30" s="203"/>
      <c r="ZT30" s="203"/>
      <c r="ZU30" s="203"/>
      <c r="ZV30" s="203"/>
      <c r="ZW30" s="203"/>
      <c r="ZX30" s="203"/>
      <c r="ZY30" s="203"/>
      <c r="ZZ30" s="203"/>
      <c r="AAA30" s="203"/>
      <c r="AAB30" s="203"/>
      <c r="AAC30" s="203"/>
      <c r="AAD30" s="203"/>
      <c r="AAE30" s="203"/>
      <c r="AAF30" s="203"/>
      <c r="AAG30" s="203"/>
      <c r="AAH30" s="203"/>
      <c r="AAI30" s="203"/>
      <c r="AAJ30" s="203"/>
      <c r="AAK30" s="203"/>
      <c r="AAL30" s="203"/>
      <c r="AAM30" s="203"/>
      <c r="AAN30" s="203"/>
      <c r="AAO30" s="203"/>
      <c r="AAP30" s="203"/>
      <c r="AAQ30" s="203"/>
      <c r="AAR30" s="203"/>
      <c r="AAS30" s="203"/>
      <c r="AAT30" s="203"/>
      <c r="AAU30" s="203"/>
      <c r="AAV30" s="203"/>
      <c r="AAW30" s="203"/>
      <c r="AAX30" s="203"/>
      <c r="AAY30" s="203"/>
      <c r="AAZ30" s="203"/>
      <c r="ABA30" s="203"/>
      <c r="ABB30" s="203"/>
      <c r="ABC30" s="203"/>
      <c r="ABD30" s="203"/>
      <c r="ABE30" s="203"/>
      <c r="ABF30" s="203"/>
      <c r="ABG30" s="203"/>
      <c r="ABH30" s="203"/>
      <c r="ABI30" s="203"/>
      <c r="ABJ30" s="203"/>
      <c r="ABK30" s="203"/>
      <c r="ABL30" s="203"/>
      <c r="ABM30" s="203"/>
      <c r="ABN30" s="203"/>
      <c r="ABO30" s="203"/>
      <c r="ABP30" s="203"/>
      <c r="ABQ30" s="203"/>
      <c r="ABR30" s="203"/>
      <c r="ABS30" s="203"/>
      <c r="ABT30" s="203"/>
      <c r="ABU30" s="203"/>
      <c r="ABV30" s="203"/>
      <c r="ABW30" s="203"/>
      <c r="ABX30" s="203"/>
      <c r="ABY30" s="203"/>
      <c r="ABZ30" s="203"/>
      <c r="ACA30" s="203"/>
      <c r="ACB30" s="203"/>
      <c r="ACC30" s="203"/>
      <c r="ACD30" s="203"/>
      <c r="ACE30" s="203"/>
      <c r="ACF30" s="203"/>
      <c r="ACG30" s="203"/>
      <c r="ACH30" s="203"/>
      <c r="ACI30" s="203"/>
      <c r="ACJ30" s="203"/>
      <c r="ACK30" s="203"/>
      <c r="ACL30" s="203"/>
      <c r="ACM30" s="203"/>
      <c r="ACN30" s="203"/>
      <c r="ACO30" s="203"/>
      <c r="ACP30" s="203"/>
      <c r="ACQ30" s="203"/>
      <c r="ACR30" s="203"/>
      <c r="ACS30" s="203"/>
      <c r="ACT30" s="203"/>
      <c r="ACU30" s="203"/>
      <c r="ACV30" s="203"/>
      <c r="ACW30" s="203"/>
      <c r="ACX30" s="203"/>
      <c r="ACY30" s="203"/>
      <c r="ACZ30" s="203"/>
      <c r="ADA30" s="203"/>
      <c r="ADB30" s="203"/>
      <c r="ADC30" s="203"/>
      <c r="ADD30" s="203"/>
      <c r="ADE30" s="203"/>
      <c r="ADF30" s="203"/>
      <c r="ADG30" s="203"/>
      <c r="ADH30" s="203"/>
      <c r="ADI30" s="203"/>
      <c r="ADJ30" s="203"/>
      <c r="ADK30" s="203"/>
      <c r="ADL30" s="203"/>
      <c r="ADM30" s="203"/>
      <c r="ADN30" s="203"/>
      <c r="ADO30" s="203"/>
      <c r="ADP30" s="203"/>
      <c r="ADQ30" s="203"/>
      <c r="ADR30" s="203"/>
      <c r="ADS30" s="203"/>
      <c r="ADT30" s="203"/>
      <c r="ADU30" s="203"/>
      <c r="ADV30" s="203"/>
      <c r="ADW30" s="203"/>
      <c r="ADX30" s="203"/>
      <c r="ADY30" s="203"/>
      <c r="ADZ30" s="203"/>
      <c r="AEA30" s="203"/>
      <c r="AEB30" s="203"/>
      <c r="AEC30" s="203"/>
      <c r="AED30" s="203"/>
      <c r="AEE30" s="203"/>
      <c r="AEF30" s="203"/>
      <c r="AEG30" s="203"/>
      <c r="AEH30" s="203"/>
      <c r="AEI30" s="203"/>
      <c r="AEJ30" s="203"/>
      <c r="AEK30" s="203"/>
      <c r="AEL30" s="203"/>
      <c r="AEM30" s="203"/>
      <c r="AEN30" s="203"/>
      <c r="AEO30" s="203"/>
      <c r="AEP30" s="203"/>
      <c r="AEQ30" s="203"/>
      <c r="AER30" s="203"/>
      <c r="AES30" s="203"/>
      <c r="AET30" s="203"/>
      <c r="AEU30" s="203"/>
      <c r="AEV30" s="203"/>
      <c r="AEW30" s="203"/>
      <c r="AEX30" s="203"/>
      <c r="AEY30" s="203"/>
      <c r="AEZ30" s="203"/>
      <c r="AFA30" s="203"/>
      <c r="AFB30" s="203"/>
      <c r="AFC30" s="203"/>
      <c r="AFD30" s="203"/>
      <c r="AFE30" s="203"/>
      <c r="AFF30" s="203"/>
      <c r="AFG30" s="203"/>
      <c r="AFH30" s="203"/>
      <c r="AFI30" s="203"/>
      <c r="AFJ30" s="203"/>
      <c r="AFK30" s="203"/>
      <c r="AFL30" s="203"/>
      <c r="AFM30" s="203"/>
      <c r="AFN30" s="203"/>
      <c r="AFO30" s="203"/>
      <c r="AFP30" s="203"/>
      <c r="AFQ30" s="203"/>
      <c r="AFR30" s="203"/>
      <c r="AFS30" s="203"/>
      <c r="AFT30" s="203"/>
      <c r="AFU30" s="203"/>
      <c r="AFV30" s="203"/>
      <c r="AFW30" s="203"/>
      <c r="AFX30" s="203"/>
      <c r="AFY30" s="203"/>
      <c r="AFZ30" s="203"/>
      <c r="AGA30" s="203"/>
      <c r="AGB30" s="203"/>
      <c r="AGC30" s="203"/>
      <c r="AGD30" s="203"/>
      <c r="AGE30" s="203"/>
      <c r="AGF30" s="203"/>
      <c r="AGG30" s="203"/>
      <c r="AGH30" s="203"/>
      <c r="AGI30" s="203"/>
      <c r="AGJ30" s="203"/>
      <c r="AGK30" s="203"/>
      <c r="AGL30" s="203"/>
      <c r="AGM30" s="203"/>
      <c r="AGN30" s="203"/>
      <c r="AGO30" s="203"/>
      <c r="AGP30" s="203"/>
      <c r="AGQ30" s="203"/>
      <c r="AGR30" s="203"/>
      <c r="AGS30" s="203"/>
      <c r="AGT30" s="203"/>
      <c r="AGU30" s="203"/>
      <c r="AGV30" s="203"/>
      <c r="AGW30" s="203"/>
      <c r="AGX30" s="203"/>
      <c r="AGY30" s="203"/>
      <c r="AGZ30" s="203"/>
      <c r="AHA30" s="203"/>
      <c r="AHB30" s="203"/>
      <c r="AHC30" s="203"/>
      <c r="AHD30" s="203"/>
      <c r="AHE30" s="203"/>
      <c r="AHF30" s="203"/>
      <c r="AHG30" s="203"/>
      <c r="AHH30" s="203"/>
      <c r="AHI30" s="203"/>
      <c r="AHJ30" s="203"/>
      <c r="AHK30" s="203"/>
      <c r="AHL30" s="203"/>
      <c r="AHM30" s="203"/>
      <c r="AHN30" s="203"/>
      <c r="AHO30" s="203"/>
      <c r="AHP30" s="203"/>
      <c r="AHQ30" s="203"/>
      <c r="AHR30" s="203"/>
      <c r="AHS30" s="203"/>
      <c r="AHT30" s="203"/>
      <c r="AHU30" s="203"/>
      <c r="AHV30" s="203"/>
      <c r="AHW30" s="203"/>
      <c r="AHX30" s="203"/>
      <c r="AHY30" s="203"/>
      <c r="AHZ30" s="203"/>
      <c r="AIA30" s="203"/>
      <c r="AIB30" s="203"/>
      <c r="AIC30" s="203"/>
      <c r="AID30" s="203"/>
      <c r="AIE30" s="203"/>
      <c r="AIF30" s="203"/>
      <c r="AIG30" s="203"/>
      <c r="AIH30" s="203"/>
      <c r="AII30" s="203"/>
      <c r="AIJ30" s="203"/>
      <c r="AIK30" s="203"/>
      <c r="AIL30" s="203"/>
      <c r="AIM30" s="203"/>
      <c r="AIN30" s="203"/>
      <c r="AIO30" s="203"/>
      <c r="AIP30" s="203"/>
      <c r="AIQ30" s="203"/>
      <c r="AIR30" s="203"/>
      <c r="AIS30" s="203"/>
      <c r="AIT30" s="203"/>
      <c r="AIU30" s="203"/>
      <c r="AIV30" s="203"/>
      <c r="AIW30" s="203"/>
      <c r="AIX30" s="203"/>
      <c r="AIY30" s="203"/>
      <c r="AIZ30" s="203"/>
      <c r="AJA30" s="203"/>
      <c r="AJB30" s="203"/>
      <c r="AJC30" s="203"/>
      <c r="AJD30" s="203"/>
      <c r="AJE30" s="203"/>
      <c r="AJF30" s="203"/>
      <c r="AJG30" s="203"/>
      <c r="AJH30" s="203"/>
      <c r="AJI30" s="203"/>
      <c r="AJJ30" s="203"/>
      <c r="AJK30" s="203"/>
      <c r="AJL30" s="203"/>
      <c r="AJM30" s="203"/>
      <c r="AJN30" s="203"/>
      <c r="AJO30" s="203"/>
      <c r="AJP30" s="203"/>
      <c r="AJQ30" s="203"/>
      <c r="AJR30" s="203"/>
      <c r="AJS30" s="203"/>
      <c r="AJT30" s="203"/>
      <c r="AJU30" s="203"/>
      <c r="AJV30" s="203"/>
      <c r="AJW30" s="203"/>
      <c r="AJX30" s="203"/>
      <c r="AJY30" s="203"/>
      <c r="AJZ30" s="203"/>
      <c r="AKA30" s="203"/>
      <c r="AKB30" s="203"/>
      <c r="AKC30" s="203"/>
      <c r="AKD30" s="203"/>
      <c r="AKE30" s="203"/>
      <c r="AKF30" s="203"/>
      <c r="AKG30" s="203"/>
      <c r="AKH30" s="203"/>
      <c r="AKI30" s="203"/>
      <c r="AKJ30" s="203"/>
      <c r="AKK30" s="203"/>
      <c r="AKL30" s="203"/>
      <c r="AKM30" s="203"/>
      <c r="AKN30" s="203"/>
      <c r="AKO30" s="203"/>
      <c r="AKP30" s="203"/>
      <c r="AKQ30" s="203"/>
      <c r="AKR30" s="203"/>
      <c r="AKS30" s="203"/>
      <c r="AKT30" s="203"/>
      <c r="AKU30" s="203"/>
      <c r="AKV30" s="203"/>
      <c r="AKW30" s="203"/>
      <c r="AKX30" s="203"/>
      <c r="AKY30" s="203"/>
      <c r="AKZ30" s="203"/>
      <c r="ALA30" s="203"/>
      <c r="ALB30" s="203"/>
      <c r="ALC30" s="203"/>
      <c r="ALD30" s="203"/>
      <c r="ALE30" s="203"/>
      <c r="ALF30" s="203"/>
      <c r="ALG30" s="203"/>
      <c r="ALH30" s="203"/>
      <c r="ALI30" s="203"/>
      <c r="ALJ30" s="203"/>
      <c r="ALK30" s="203"/>
      <c r="ALL30" s="203"/>
      <c r="ALM30" s="203"/>
      <c r="ALN30" s="203"/>
      <c r="ALO30" s="203"/>
      <c r="ALP30" s="203"/>
      <c r="ALQ30" s="203"/>
      <c r="ALR30" s="203"/>
      <c r="ALS30" s="203"/>
      <c r="ALT30" s="203"/>
      <c r="ALU30" s="203"/>
      <c r="ALV30" s="203"/>
      <c r="ALW30" s="203"/>
      <c r="ALX30" s="203"/>
      <c r="ALY30" s="203"/>
      <c r="ALZ30" s="203"/>
      <c r="AMA30" s="203"/>
      <c r="AMB30" s="203"/>
      <c r="AMC30" s="203"/>
      <c r="AMD30" s="203"/>
      <c r="AME30" s="203"/>
      <c r="AMF30" s="203"/>
      <c r="AMG30" s="203"/>
      <c r="AMH30" s="203"/>
      <c r="AMI30" s="203"/>
      <c r="AMJ30" s="203"/>
      <c r="AMK30" s="203"/>
      <c r="AML30" s="203"/>
      <c r="AMM30" s="203"/>
      <c r="AMN30" s="203"/>
      <c r="AMO30" s="203"/>
      <c r="AMP30" s="203"/>
      <c r="AMQ30" s="203"/>
      <c r="AMR30" s="203"/>
      <c r="AMS30" s="203"/>
      <c r="AMT30" s="203"/>
      <c r="AMU30" s="203"/>
      <c r="AMV30" s="203"/>
      <c r="AMW30" s="203"/>
      <c r="AMX30" s="203"/>
      <c r="AMY30" s="203"/>
      <c r="AMZ30" s="203"/>
      <c r="ANA30" s="203"/>
      <c r="ANB30" s="203"/>
      <c r="ANC30" s="203"/>
      <c r="AND30" s="203"/>
      <c r="ANE30" s="203"/>
      <c r="ANF30" s="203"/>
      <c r="ANG30" s="203"/>
      <c r="ANH30" s="203"/>
      <c r="ANI30" s="203"/>
      <c r="ANJ30" s="203"/>
      <c r="ANK30" s="203"/>
      <c r="ANL30" s="203"/>
      <c r="ANM30" s="203"/>
      <c r="ANN30" s="203"/>
      <c r="ANO30" s="203"/>
      <c r="ANP30" s="203"/>
      <c r="ANQ30" s="203"/>
      <c r="ANR30" s="203"/>
      <c r="ANS30" s="203"/>
      <c r="ANT30" s="203"/>
      <c r="ANU30" s="203"/>
      <c r="ANV30" s="203"/>
      <c r="ANW30" s="203"/>
      <c r="ANX30" s="203"/>
      <c r="ANY30" s="203"/>
      <c r="ANZ30" s="203"/>
      <c r="AOA30" s="203"/>
      <c r="AOB30" s="203"/>
      <c r="AOC30" s="203"/>
      <c r="AOD30" s="203"/>
      <c r="AOE30" s="203"/>
      <c r="AOF30" s="203"/>
      <c r="AOG30" s="203"/>
      <c r="AOH30" s="203"/>
      <c r="AOI30" s="203"/>
      <c r="AOJ30" s="203"/>
      <c r="AOK30" s="203"/>
      <c r="AOL30" s="203"/>
      <c r="AOM30" s="203"/>
      <c r="AON30" s="203"/>
      <c r="AOO30" s="203"/>
      <c r="AOP30" s="203"/>
      <c r="AOQ30" s="203"/>
      <c r="AOR30" s="203"/>
      <c r="AOS30" s="203"/>
      <c r="AOT30" s="203"/>
      <c r="AOU30" s="203"/>
      <c r="AOV30" s="203"/>
      <c r="AOW30" s="203"/>
      <c r="AOX30" s="203"/>
      <c r="AOY30" s="203"/>
      <c r="AOZ30" s="203"/>
      <c r="APA30" s="203"/>
      <c r="APB30" s="203"/>
      <c r="APC30" s="203"/>
      <c r="APD30" s="203"/>
      <c r="APE30" s="203"/>
      <c r="APF30" s="203"/>
      <c r="APG30" s="203"/>
      <c r="APH30" s="203"/>
      <c r="API30" s="203"/>
      <c r="APJ30" s="203"/>
      <c r="APK30" s="203"/>
      <c r="APL30" s="203"/>
      <c r="APM30" s="203"/>
      <c r="APN30" s="203"/>
      <c r="APO30" s="203"/>
      <c r="APP30" s="203"/>
      <c r="APQ30" s="203"/>
      <c r="APR30" s="203"/>
      <c r="APS30" s="203"/>
      <c r="APT30" s="203"/>
      <c r="APU30" s="203"/>
      <c r="APV30" s="203"/>
      <c r="APW30" s="203"/>
      <c r="APX30" s="203"/>
      <c r="APY30" s="203"/>
      <c r="APZ30" s="203"/>
      <c r="AQA30" s="203"/>
      <c r="AQB30" s="203"/>
      <c r="AQC30" s="203"/>
      <c r="AQD30" s="203"/>
      <c r="AQE30" s="203"/>
      <c r="AQF30" s="203"/>
      <c r="AQG30" s="203"/>
      <c r="AQH30" s="203"/>
      <c r="AQI30" s="203"/>
      <c r="AQJ30" s="203"/>
      <c r="AQK30" s="203"/>
      <c r="AQL30" s="203"/>
      <c r="AQM30" s="203"/>
      <c r="AQN30" s="203"/>
      <c r="AQO30" s="203"/>
      <c r="AQP30" s="203"/>
      <c r="AQQ30" s="203"/>
      <c r="AQR30" s="203"/>
      <c r="AQS30" s="203"/>
      <c r="AQT30" s="203"/>
      <c r="AQU30" s="203"/>
      <c r="AQV30" s="203"/>
      <c r="AQW30" s="203"/>
      <c r="AQX30" s="203"/>
      <c r="AQY30" s="203"/>
      <c r="AQZ30" s="203"/>
      <c r="ARA30" s="203"/>
      <c r="ARB30" s="203"/>
      <c r="ARC30" s="203"/>
      <c r="ARD30" s="203"/>
      <c r="ARE30" s="203"/>
      <c r="ARF30" s="203"/>
      <c r="ARG30" s="203"/>
      <c r="ARH30" s="203"/>
      <c r="ARI30" s="203"/>
      <c r="ARJ30" s="203"/>
      <c r="ARK30" s="203"/>
      <c r="ARL30" s="203"/>
      <c r="ARM30" s="203"/>
      <c r="ARN30" s="203"/>
      <c r="ARO30" s="203"/>
      <c r="ARP30" s="203"/>
      <c r="ARQ30" s="203"/>
      <c r="ARR30" s="203"/>
      <c r="ARS30" s="203"/>
      <c r="ART30" s="203"/>
      <c r="ARU30" s="203"/>
      <c r="ARV30" s="203"/>
      <c r="ARW30" s="203"/>
      <c r="ARX30" s="203"/>
      <c r="ARY30" s="203"/>
      <c r="ARZ30" s="203"/>
      <c r="ASA30" s="203"/>
      <c r="ASB30" s="203"/>
      <c r="ASC30" s="203"/>
      <c r="ASD30" s="203"/>
      <c r="ASE30" s="203"/>
      <c r="ASF30" s="203"/>
      <c r="ASG30" s="203"/>
      <c r="ASH30" s="203"/>
      <c r="ASI30" s="203"/>
      <c r="ASJ30" s="203"/>
      <c r="ASK30" s="203"/>
      <c r="ASL30" s="203"/>
      <c r="ASM30" s="203"/>
      <c r="ASN30" s="203"/>
      <c r="ASO30" s="203"/>
      <c r="ASP30" s="203"/>
      <c r="ASQ30" s="203"/>
      <c r="ASR30" s="203"/>
      <c r="ASS30" s="203"/>
      <c r="AST30" s="203"/>
      <c r="ASU30" s="203"/>
      <c r="ASV30" s="203"/>
      <c r="ASW30" s="203"/>
      <c r="ASX30" s="203"/>
      <c r="ASY30" s="203"/>
      <c r="ASZ30" s="203"/>
      <c r="ATA30" s="203"/>
      <c r="ATB30" s="203"/>
      <c r="ATC30" s="203"/>
      <c r="ATD30" s="203"/>
      <c r="ATE30" s="203"/>
      <c r="ATF30" s="203"/>
      <c r="ATG30" s="203"/>
      <c r="ATH30" s="203"/>
      <c r="ATI30" s="203"/>
      <c r="ATJ30" s="203"/>
      <c r="ATK30" s="203"/>
      <c r="ATL30" s="203"/>
      <c r="ATM30" s="203"/>
      <c r="ATN30" s="203"/>
      <c r="ATO30" s="203"/>
      <c r="ATP30" s="203"/>
      <c r="ATQ30" s="203"/>
      <c r="ATR30" s="203"/>
      <c r="ATS30" s="203"/>
      <c r="ATT30" s="203"/>
      <c r="ATU30" s="203"/>
      <c r="ATV30" s="203"/>
      <c r="ATW30" s="203"/>
      <c r="ATX30" s="203"/>
      <c r="ATY30" s="203"/>
      <c r="ATZ30" s="203"/>
      <c r="AUA30" s="203"/>
      <c r="AUB30" s="203"/>
      <c r="AUC30" s="203"/>
      <c r="AUD30" s="203"/>
      <c r="AUE30" s="203"/>
      <c r="AUF30" s="203"/>
      <c r="AUG30" s="203"/>
      <c r="AUH30" s="203"/>
      <c r="AUI30" s="203"/>
      <c r="AUJ30" s="203"/>
      <c r="AUK30" s="203"/>
      <c r="AUL30" s="203"/>
      <c r="AUM30" s="203"/>
      <c r="AUN30" s="203"/>
      <c r="AUO30" s="203"/>
      <c r="AUP30" s="203"/>
      <c r="AUQ30" s="203"/>
      <c r="AUR30" s="203"/>
      <c r="AUS30" s="203"/>
      <c r="AUT30" s="203"/>
      <c r="AUU30" s="203"/>
      <c r="AUV30" s="203"/>
      <c r="AUW30" s="203"/>
      <c r="AUX30" s="203"/>
      <c r="AUY30" s="203"/>
      <c r="AUZ30" s="203"/>
      <c r="AVA30" s="203"/>
      <c r="AVB30" s="203"/>
      <c r="AVC30" s="203"/>
      <c r="AVD30" s="203"/>
      <c r="AVE30" s="203"/>
      <c r="AVF30" s="203"/>
      <c r="AVG30" s="203"/>
      <c r="AVH30" s="203"/>
      <c r="AVI30" s="203"/>
      <c r="AVJ30" s="203"/>
      <c r="AVK30" s="203"/>
      <c r="AVL30" s="203"/>
      <c r="AVM30" s="203"/>
      <c r="AVN30" s="203"/>
      <c r="AVO30" s="203"/>
      <c r="AVP30" s="203"/>
      <c r="AVQ30" s="203"/>
      <c r="AVR30" s="203"/>
      <c r="AVS30" s="203"/>
      <c r="AVT30" s="203"/>
      <c r="AVU30" s="203"/>
      <c r="AVV30" s="203"/>
      <c r="AVW30" s="203"/>
      <c r="AVX30" s="203"/>
      <c r="AVY30" s="203"/>
      <c r="AVZ30" s="203"/>
      <c r="AWA30" s="203"/>
      <c r="AWB30" s="203"/>
      <c r="AWC30" s="203"/>
      <c r="AWD30" s="203"/>
      <c r="AWE30" s="203"/>
      <c r="AWF30" s="203"/>
      <c r="AWG30" s="203"/>
      <c r="AWH30" s="203"/>
      <c r="AWI30" s="203"/>
      <c r="AWJ30" s="203"/>
      <c r="AWK30" s="203"/>
      <c r="AWL30" s="203"/>
      <c r="AWM30" s="203"/>
      <c r="AWN30" s="203"/>
      <c r="AWO30" s="203"/>
      <c r="AWP30" s="203"/>
      <c r="AWQ30" s="203"/>
      <c r="AWR30" s="203"/>
      <c r="AWS30" s="203"/>
      <c r="AWT30" s="203"/>
      <c r="AWU30" s="203"/>
      <c r="AWV30" s="203"/>
      <c r="AWW30" s="203"/>
      <c r="AWX30" s="203"/>
      <c r="AWY30" s="203"/>
      <c r="AWZ30" s="203"/>
      <c r="AXA30" s="203"/>
      <c r="AXB30" s="203"/>
      <c r="AXC30" s="203"/>
      <c r="AXD30" s="203"/>
      <c r="AXE30" s="203"/>
      <c r="AXF30" s="203"/>
      <c r="AXG30" s="203"/>
      <c r="AXH30" s="203"/>
      <c r="AXI30" s="203"/>
      <c r="AXJ30" s="203"/>
      <c r="AXK30" s="203"/>
      <c r="AXL30" s="203"/>
      <c r="AXM30" s="203"/>
      <c r="AXN30" s="203"/>
      <c r="AXO30" s="203"/>
      <c r="AXP30" s="203"/>
      <c r="AXQ30" s="203"/>
      <c r="AXR30" s="203"/>
      <c r="AXS30" s="203"/>
      <c r="AXT30" s="203"/>
      <c r="AXU30" s="203"/>
      <c r="AXV30" s="203"/>
      <c r="AXW30" s="203"/>
      <c r="AXX30" s="203"/>
      <c r="AXY30" s="203"/>
      <c r="AXZ30" s="203"/>
      <c r="AYA30" s="203"/>
      <c r="AYB30" s="203"/>
      <c r="AYC30" s="203"/>
      <c r="AYD30" s="203"/>
      <c r="AYE30" s="203"/>
      <c r="AYF30" s="203"/>
      <c r="AYG30" s="203"/>
      <c r="AYH30" s="203"/>
      <c r="AYI30" s="203"/>
      <c r="AYJ30" s="203"/>
    </row>
    <row r="31" spans="1:1336" s="183" customFormat="1" ht="14.25">
      <c r="A31" s="216"/>
      <c r="C31" s="266"/>
      <c r="D31" s="245"/>
      <c r="E31" s="246"/>
      <c r="F31" s="247"/>
      <c r="G31" s="247"/>
      <c r="H31" s="248"/>
      <c r="I31" s="310"/>
      <c r="J31" s="247"/>
      <c r="K31" s="248"/>
      <c r="L31" s="248"/>
      <c r="M31" s="248"/>
      <c r="N31" s="372">
        <f t="shared" si="25"/>
        <v>0</v>
      </c>
      <c r="O31" s="303"/>
      <c r="P31" s="303"/>
      <c r="Q31" s="317"/>
      <c r="R31" s="303"/>
      <c r="S31" s="375">
        <f t="shared" si="18"/>
        <v>0</v>
      </c>
      <c r="T31" s="305"/>
      <c r="U31" s="317"/>
      <c r="V31" s="305"/>
      <c r="W31" s="305"/>
      <c r="X31" s="305"/>
      <c r="Y31" s="375">
        <f t="shared" si="31"/>
        <v>0</v>
      </c>
      <c r="Z31" s="308"/>
      <c r="AA31" s="372">
        <f t="shared" si="26"/>
        <v>0</v>
      </c>
      <c r="AB31" s="311"/>
      <c r="AC31" s="375">
        <f t="shared" si="32"/>
        <v>0</v>
      </c>
      <c r="AD31" s="323"/>
      <c r="AE31" s="323"/>
      <c r="AF31" s="323"/>
      <c r="AG31" s="323"/>
      <c r="AH31" s="323"/>
      <c r="AI31" s="323"/>
      <c r="AJ31" s="323"/>
      <c r="AK31" s="329"/>
      <c r="AL31" s="216"/>
      <c r="AN31" s="203"/>
      <c r="AO31" s="203"/>
      <c r="AP31" s="203"/>
      <c r="AQ31" s="203"/>
      <c r="AR31" s="203"/>
      <c r="AS31" s="203"/>
      <c r="AT31" s="203"/>
      <c r="AU31" s="203"/>
      <c r="AV31" s="203"/>
      <c r="AW31" s="206">
        <f t="shared" si="20"/>
        <v>0</v>
      </c>
      <c r="AX31" s="207">
        <f t="shared" si="21"/>
        <v>0</v>
      </c>
      <c r="AY31" s="205">
        <f t="shared" si="22"/>
        <v>0</v>
      </c>
      <c r="AZ31" s="205">
        <f t="shared" si="28"/>
        <v>0</v>
      </c>
      <c r="BA31" s="207">
        <f t="shared" si="29"/>
        <v>0</v>
      </c>
      <c r="BB31" s="207">
        <f t="shared" si="30"/>
        <v>0</v>
      </c>
      <c r="BC31" s="205">
        <f t="shared" si="23"/>
        <v>0</v>
      </c>
      <c r="BD31" s="205">
        <f t="shared" si="24"/>
        <v>0</v>
      </c>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c r="GH31" s="203"/>
      <c r="GI31" s="203"/>
      <c r="GJ31" s="203"/>
      <c r="GK31" s="203"/>
      <c r="GL31" s="203"/>
      <c r="GM31" s="203"/>
      <c r="GN31" s="203"/>
      <c r="GO31" s="203"/>
      <c r="GP31" s="203"/>
      <c r="GQ31" s="203"/>
      <c r="GR31" s="203"/>
      <c r="GS31" s="203"/>
      <c r="GT31" s="203"/>
      <c r="GU31" s="203"/>
      <c r="GV31" s="203"/>
      <c r="GW31" s="203"/>
      <c r="GX31" s="203"/>
      <c r="GY31" s="203"/>
      <c r="GZ31" s="203"/>
      <c r="HA31" s="203"/>
      <c r="HB31" s="203"/>
      <c r="HC31" s="203"/>
      <c r="HD31" s="203"/>
      <c r="HE31" s="203"/>
      <c r="HF31" s="203"/>
      <c r="HG31" s="203"/>
      <c r="HH31" s="203"/>
      <c r="HI31" s="203"/>
      <c r="HJ31" s="203"/>
      <c r="HK31" s="203"/>
      <c r="HL31" s="203"/>
      <c r="HM31" s="203"/>
      <c r="HN31" s="203"/>
      <c r="HO31" s="203"/>
      <c r="HP31" s="203"/>
      <c r="HQ31" s="203"/>
      <c r="HR31" s="203"/>
      <c r="HS31" s="203"/>
      <c r="HT31" s="203"/>
      <c r="HU31" s="203"/>
      <c r="HV31" s="203"/>
      <c r="HW31" s="203"/>
      <c r="HX31" s="203"/>
      <c r="HY31" s="203"/>
      <c r="HZ31" s="203"/>
      <c r="IA31" s="203"/>
      <c r="IB31" s="203"/>
      <c r="IC31" s="203"/>
      <c r="ID31" s="203"/>
      <c r="IE31" s="203"/>
      <c r="IF31" s="203"/>
      <c r="IG31" s="203"/>
      <c r="IH31" s="203"/>
      <c r="II31" s="203"/>
      <c r="IJ31" s="203"/>
      <c r="IK31" s="203"/>
      <c r="IL31" s="203"/>
      <c r="IM31" s="203"/>
      <c r="IN31" s="203"/>
      <c r="IO31" s="203"/>
      <c r="IP31" s="203"/>
      <c r="IQ31" s="203"/>
      <c r="IR31" s="203"/>
      <c r="IS31" s="203"/>
      <c r="IT31" s="203"/>
      <c r="IU31" s="203"/>
      <c r="IV31" s="203"/>
      <c r="IW31" s="203"/>
      <c r="IX31" s="203"/>
      <c r="IY31" s="203"/>
      <c r="IZ31" s="203"/>
      <c r="JA31" s="203"/>
      <c r="JB31" s="203"/>
      <c r="JC31" s="203"/>
      <c r="JD31" s="203"/>
      <c r="JE31" s="203"/>
      <c r="JF31" s="203"/>
      <c r="JG31" s="203"/>
      <c r="JH31" s="203"/>
      <c r="JI31" s="203"/>
      <c r="JJ31" s="203"/>
      <c r="JK31" s="203"/>
      <c r="JL31" s="203"/>
      <c r="JM31" s="203"/>
      <c r="JN31" s="203"/>
      <c r="JO31" s="203"/>
      <c r="JP31" s="203"/>
      <c r="JQ31" s="203"/>
      <c r="JR31" s="203"/>
      <c r="JS31" s="203"/>
      <c r="JT31" s="203"/>
      <c r="JU31" s="203"/>
      <c r="JV31" s="203"/>
      <c r="JW31" s="203"/>
      <c r="JX31" s="203"/>
      <c r="JY31" s="203"/>
      <c r="JZ31" s="203"/>
      <c r="KA31" s="203"/>
      <c r="KB31" s="203"/>
      <c r="KC31" s="203"/>
      <c r="KD31" s="203"/>
      <c r="KE31" s="203"/>
      <c r="KF31" s="203"/>
      <c r="KG31" s="203"/>
      <c r="KH31" s="203"/>
      <c r="KI31" s="203"/>
      <c r="KJ31" s="203"/>
      <c r="KK31" s="203"/>
      <c r="KL31" s="203"/>
      <c r="KM31" s="203"/>
      <c r="KN31" s="203"/>
      <c r="KO31" s="203"/>
      <c r="KP31" s="203"/>
      <c r="KQ31" s="203"/>
      <c r="KR31" s="203"/>
      <c r="KS31" s="203"/>
      <c r="KT31" s="203"/>
      <c r="KU31" s="203"/>
      <c r="KV31" s="203"/>
      <c r="KW31" s="203"/>
      <c r="KX31" s="203"/>
      <c r="KY31" s="203"/>
      <c r="KZ31" s="203"/>
      <c r="LA31" s="203"/>
      <c r="LB31" s="203"/>
      <c r="LC31" s="203"/>
      <c r="LD31" s="203"/>
      <c r="LE31" s="203"/>
      <c r="LF31" s="203"/>
      <c r="LG31" s="203"/>
      <c r="LH31" s="203"/>
      <c r="LI31" s="203"/>
      <c r="LJ31" s="203"/>
      <c r="LK31" s="203"/>
      <c r="LL31" s="203"/>
      <c r="LM31" s="203"/>
      <c r="LN31" s="203"/>
      <c r="LO31" s="203"/>
      <c r="LP31" s="203"/>
      <c r="LQ31" s="203"/>
      <c r="LR31" s="203"/>
      <c r="LS31" s="203"/>
      <c r="LT31" s="203"/>
      <c r="LU31" s="203"/>
      <c r="LV31" s="203"/>
      <c r="LW31" s="203"/>
      <c r="LX31" s="203"/>
      <c r="LY31" s="203"/>
      <c r="LZ31" s="203"/>
      <c r="MA31" s="203"/>
      <c r="MB31" s="203"/>
      <c r="MC31" s="203"/>
      <c r="MD31" s="203"/>
      <c r="ME31" s="203"/>
      <c r="MF31" s="203"/>
      <c r="MG31" s="203"/>
      <c r="MH31" s="203"/>
      <c r="MI31" s="203"/>
      <c r="MJ31" s="203"/>
      <c r="MK31" s="203"/>
      <c r="ML31" s="203"/>
      <c r="MM31" s="203"/>
      <c r="MN31" s="203"/>
      <c r="MO31" s="203"/>
      <c r="MP31" s="203"/>
      <c r="MQ31" s="203"/>
      <c r="MR31" s="203"/>
      <c r="MS31" s="203"/>
      <c r="MT31" s="203"/>
      <c r="MU31" s="203"/>
      <c r="MV31" s="203"/>
      <c r="MW31" s="203"/>
      <c r="MX31" s="203"/>
      <c r="MY31" s="203"/>
      <c r="MZ31" s="203"/>
      <c r="NA31" s="203"/>
      <c r="NB31" s="203"/>
      <c r="NC31" s="203"/>
      <c r="ND31" s="203"/>
      <c r="NE31" s="203"/>
      <c r="NF31" s="203"/>
      <c r="NG31" s="203"/>
      <c r="NH31" s="203"/>
      <c r="NI31" s="203"/>
      <c r="NJ31" s="203"/>
      <c r="NK31" s="203"/>
      <c r="NL31" s="203"/>
      <c r="NM31" s="203"/>
      <c r="NN31" s="203"/>
      <c r="NO31" s="203"/>
      <c r="NP31" s="203"/>
      <c r="NQ31" s="203"/>
      <c r="NR31" s="203"/>
      <c r="NS31" s="203"/>
      <c r="NT31" s="203"/>
      <c r="NU31" s="203"/>
      <c r="NV31" s="203"/>
      <c r="NW31" s="203"/>
      <c r="NX31" s="203"/>
      <c r="NY31" s="203"/>
      <c r="NZ31" s="203"/>
      <c r="OA31" s="203"/>
      <c r="OB31" s="203"/>
      <c r="OC31" s="203"/>
      <c r="OD31" s="203"/>
      <c r="OE31" s="203"/>
      <c r="OF31" s="203"/>
      <c r="OG31" s="203"/>
      <c r="OH31" s="203"/>
      <c r="OI31" s="203"/>
      <c r="OJ31" s="203"/>
      <c r="OK31" s="203"/>
      <c r="OL31" s="203"/>
      <c r="OM31" s="203"/>
      <c r="ON31" s="203"/>
      <c r="OO31" s="203"/>
      <c r="OP31" s="203"/>
      <c r="OQ31" s="203"/>
      <c r="OR31" s="203"/>
      <c r="OS31" s="203"/>
      <c r="OT31" s="203"/>
      <c r="OU31" s="203"/>
      <c r="OV31" s="203"/>
      <c r="OW31" s="203"/>
      <c r="OX31" s="203"/>
      <c r="OY31" s="203"/>
      <c r="OZ31" s="203"/>
      <c r="PA31" s="203"/>
      <c r="PB31" s="203"/>
      <c r="PC31" s="203"/>
      <c r="PD31" s="203"/>
      <c r="PE31" s="203"/>
      <c r="PF31" s="203"/>
      <c r="PG31" s="203"/>
      <c r="PH31" s="203"/>
      <c r="PI31" s="203"/>
      <c r="PJ31" s="203"/>
      <c r="PK31" s="203"/>
      <c r="PL31" s="203"/>
      <c r="PM31" s="203"/>
      <c r="PN31" s="203"/>
      <c r="PO31" s="203"/>
      <c r="PP31" s="203"/>
      <c r="PQ31" s="203"/>
      <c r="PR31" s="203"/>
      <c r="PS31" s="203"/>
      <c r="PT31" s="203"/>
      <c r="PU31" s="203"/>
      <c r="PV31" s="203"/>
      <c r="PW31" s="203"/>
      <c r="PX31" s="203"/>
      <c r="PY31" s="203"/>
      <c r="PZ31" s="203"/>
      <c r="QA31" s="203"/>
      <c r="QB31" s="203"/>
      <c r="QC31" s="203"/>
      <c r="QD31" s="203"/>
      <c r="QE31" s="203"/>
      <c r="QF31" s="203"/>
      <c r="QG31" s="203"/>
      <c r="QH31" s="203"/>
      <c r="QI31" s="203"/>
      <c r="QJ31" s="203"/>
      <c r="QK31" s="203"/>
      <c r="QL31" s="203"/>
      <c r="QM31" s="203"/>
      <c r="QN31" s="203"/>
      <c r="QO31" s="203"/>
      <c r="QP31" s="203"/>
      <c r="QQ31" s="203"/>
      <c r="QR31" s="203"/>
      <c r="QS31" s="203"/>
      <c r="QT31" s="203"/>
      <c r="QU31" s="203"/>
      <c r="QV31" s="203"/>
      <c r="QW31" s="203"/>
      <c r="QX31" s="203"/>
      <c r="QY31" s="203"/>
      <c r="QZ31" s="203"/>
      <c r="RA31" s="203"/>
      <c r="RB31" s="203"/>
      <c r="RC31" s="203"/>
      <c r="RD31" s="203"/>
      <c r="RE31" s="203"/>
      <c r="RF31" s="203"/>
      <c r="RG31" s="203"/>
      <c r="RH31" s="203"/>
      <c r="RI31" s="203"/>
      <c r="RJ31" s="203"/>
      <c r="RK31" s="203"/>
      <c r="RL31" s="203"/>
      <c r="RM31" s="203"/>
      <c r="RN31" s="203"/>
      <c r="RO31" s="203"/>
      <c r="RP31" s="203"/>
      <c r="RQ31" s="203"/>
      <c r="RR31" s="203"/>
      <c r="RS31" s="203"/>
      <c r="RT31" s="203"/>
      <c r="RU31" s="203"/>
      <c r="RV31" s="203"/>
      <c r="RW31" s="203"/>
      <c r="RX31" s="203"/>
      <c r="RY31" s="203"/>
      <c r="RZ31" s="203"/>
      <c r="SA31" s="203"/>
      <c r="SB31" s="203"/>
      <c r="SC31" s="203"/>
      <c r="SD31" s="203"/>
      <c r="SE31" s="203"/>
      <c r="SF31" s="203"/>
      <c r="SG31" s="203"/>
      <c r="SH31" s="203"/>
      <c r="SI31" s="203"/>
      <c r="SJ31" s="203"/>
      <c r="SK31" s="203"/>
      <c r="SL31" s="203"/>
      <c r="SM31" s="203"/>
      <c r="SN31" s="203"/>
      <c r="SO31" s="203"/>
      <c r="SP31" s="203"/>
      <c r="SQ31" s="203"/>
      <c r="SR31" s="203"/>
      <c r="SS31" s="203"/>
      <c r="ST31" s="203"/>
      <c r="SU31" s="203"/>
      <c r="SV31" s="203"/>
      <c r="SW31" s="203"/>
      <c r="SX31" s="203"/>
      <c r="SY31" s="203"/>
      <c r="SZ31" s="203"/>
      <c r="TA31" s="203"/>
      <c r="TB31" s="203"/>
      <c r="TC31" s="203"/>
      <c r="TD31" s="203"/>
      <c r="TE31" s="203"/>
      <c r="TF31" s="203"/>
      <c r="TG31" s="203"/>
      <c r="TH31" s="203"/>
      <c r="TI31" s="203"/>
      <c r="TJ31" s="203"/>
      <c r="TK31" s="203"/>
      <c r="TL31" s="203"/>
      <c r="TM31" s="203"/>
      <c r="TN31" s="203"/>
      <c r="TO31" s="203"/>
      <c r="TP31" s="203"/>
      <c r="TQ31" s="203"/>
      <c r="TR31" s="203"/>
      <c r="TS31" s="203"/>
      <c r="TT31" s="203"/>
      <c r="TU31" s="203"/>
      <c r="TV31" s="203"/>
      <c r="TW31" s="203"/>
      <c r="TX31" s="203"/>
      <c r="TY31" s="203"/>
      <c r="TZ31" s="203"/>
      <c r="UA31" s="203"/>
      <c r="UB31" s="203"/>
      <c r="UC31" s="203"/>
      <c r="UD31" s="203"/>
      <c r="UE31" s="203"/>
      <c r="UF31" s="203"/>
      <c r="UG31" s="203"/>
      <c r="UH31" s="203"/>
      <c r="UI31" s="203"/>
      <c r="UJ31" s="203"/>
      <c r="UK31" s="203"/>
      <c r="UL31" s="203"/>
      <c r="UM31" s="203"/>
      <c r="UN31" s="203"/>
      <c r="UO31" s="203"/>
      <c r="UP31" s="203"/>
      <c r="UQ31" s="203"/>
      <c r="UR31" s="203"/>
      <c r="US31" s="203"/>
      <c r="UT31" s="203"/>
      <c r="UU31" s="203"/>
      <c r="UV31" s="203"/>
      <c r="UW31" s="203"/>
      <c r="UX31" s="203"/>
      <c r="UY31" s="203"/>
      <c r="UZ31" s="203"/>
      <c r="VA31" s="203"/>
      <c r="VB31" s="203"/>
      <c r="VC31" s="203"/>
      <c r="VD31" s="203"/>
      <c r="VE31" s="203"/>
      <c r="VF31" s="203"/>
      <c r="VG31" s="203"/>
      <c r="VH31" s="203"/>
      <c r="VI31" s="203"/>
      <c r="VJ31" s="203"/>
      <c r="VK31" s="203"/>
      <c r="VL31" s="203"/>
      <c r="VM31" s="203"/>
      <c r="VN31" s="203"/>
      <c r="VO31" s="203"/>
      <c r="VP31" s="203"/>
      <c r="VQ31" s="203"/>
      <c r="VR31" s="203"/>
      <c r="VS31" s="203"/>
      <c r="VT31" s="203"/>
      <c r="VU31" s="203"/>
      <c r="VV31" s="203"/>
      <c r="VW31" s="203"/>
      <c r="VX31" s="203"/>
      <c r="VY31" s="203"/>
      <c r="VZ31" s="203"/>
      <c r="WA31" s="203"/>
      <c r="WB31" s="203"/>
      <c r="WC31" s="203"/>
      <c r="WD31" s="203"/>
      <c r="WE31" s="203"/>
      <c r="WF31" s="203"/>
      <c r="WG31" s="203"/>
      <c r="WH31" s="203"/>
      <c r="WI31" s="203"/>
      <c r="WJ31" s="203"/>
      <c r="WK31" s="203"/>
      <c r="WL31" s="203"/>
      <c r="WM31" s="203"/>
      <c r="WN31" s="203"/>
      <c r="WO31" s="203"/>
      <c r="WP31" s="203"/>
      <c r="WQ31" s="203"/>
      <c r="WR31" s="203"/>
      <c r="WS31" s="203"/>
      <c r="WT31" s="203"/>
      <c r="WU31" s="203"/>
      <c r="WV31" s="203"/>
      <c r="WW31" s="203"/>
      <c r="WX31" s="203"/>
      <c r="WY31" s="203"/>
      <c r="WZ31" s="203"/>
      <c r="XA31" s="203"/>
      <c r="XB31" s="203"/>
      <c r="XC31" s="203"/>
      <c r="XD31" s="203"/>
      <c r="XE31" s="203"/>
      <c r="XF31" s="203"/>
      <c r="XG31" s="203"/>
      <c r="XH31" s="203"/>
      <c r="XI31" s="203"/>
      <c r="XJ31" s="203"/>
      <c r="XK31" s="203"/>
      <c r="XL31" s="203"/>
      <c r="XM31" s="203"/>
      <c r="XN31" s="203"/>
      <c r="XO31" s="203"/>
      <c r="XP31" s="203"/>
      <c r="XQ31" s="203"/>
      <c r="XR31" s="203"/>
      <c r="XS31" s="203"/>
      <c r="XT31" s="203"/>
      <c r="XU31" s="203"/>
      <c r="XV31" s="203"/>
      <c r="XW31" s="203"/>
      <c r="XX31" s="203"/>
      <c r="XY31" s="203"/>
      <c r="XZ31" s="203"/>
      <c r="YA31" s="203"/>
      <c r="YB31" s="203"/>
      <c r="YC31" s="203"/>
      <c r="YD31" s="203"/>
      <c r="YE31" s="203"/>
      <c r="YF31" s="203"/>
      <c r="YG31" s="203"/>
      <c r="YH31" s="203"/>
      <c r="YI31" s="203"/>
      <c r="YJ31" s="203"/>
      <c r="YK31" s="203"/>
      <c r="YL31" s="203"/>
      <c r="YM31" s="203"/>
      <c r="YN31" s="203"/>
      <c r="YO31" s="203"/>
      <c r="YP31" s="203"/>
      <c r="YQ31" s="203"/>
      <c r="YR31" s="203"/>
      <c r="YS31" s="203"/>
      <c r="YT31" s="203"/>
      <c r="YU31" s="203"/>
      <c r="YV31" s="203"/>
      <c r="YW31" s="203"/>
      <c r="YX31" s="203"/>
      <c r="YY31" s="203"/>
      <c r="YZ31" s="203"/>
      <c r="ZA31" s="203"/>
      <c r="ZB31" s="203"/>
      <c r="ZC31" s="203"/>
      <c r="ZD31" s="203"/>
      <c r="ZE31" s="203"/>
      <c r="ZF31" s="203"/>
      <c r="ZG31" s="203"/>
      <c r="ZH31" s="203"/>
      <c r="ZI31" s="203"/>
      <c r="ZJ31" s="203"/>
      <c r="ZK31" s="203"/>
      <c r="ZL31" s="203"/>
      <c r="ZM31" s="203"/>
      <c r="ZN31" s="203"/>
      <c r="ZO31" s="203"/>
      <c r="ZP31" s="203"/>
      <c r="ZQ31" s="203"/>
      <c r="ZR31" s="203"/>
      <c r="ZS31" s="203"/>
      <c r="ZT31" s="203"/>
      <c r="ZU31" s="203"/>
      <c r="ZV31" s="203"/>
      <c r="ZW31" s="203"/>
      <c r="ZX31" s="203"/>
      <c r="ZY31" s="203"/>
      <c r="ZZ31" s="203"/>
      <c r="AAA31" s="203"/>
      <c r="AAB31" s="203"/>
      <c r="AAC31" s="203"/>
      <c r="AAD31" s="203"/>
      <c r="AAE31" s="203"/>
      <c r="AAF31" s="203"/>
      <c r="AAG31" s="203"/>
      <c r="AAH31" s="203"/>
      <c r="AAI31" s="203"/>
      <c r="AAJ31" s="203"/>
      <c r="AAK31" s="203"/>
      <c r="AAL31" s="203"/>
      <c r="AAM31" s="203"/>
      <c r="AAN31" s="203"/>
      <c r="AAO31" s="203"/>
      <c r="AAP31" s="203"/>
      <c r="AAQ31" s="203"/>
      <c r="AAR31" s="203"/>
      <c r="AAS31" s="203"/>
      <c r="AAT31" s="203"/>
      <c r="AAU31" s="203"/>
      <c r="AAV31" s="203"/>
      <c r="AAW31" s="203"/>
      <c r="AAX31" s="203"/>
      <c r="AAY31" s="203"/>
      <c r="AAZ31" s="203"/>
      <c r="ABA31" s="203"/>
      <c r="ABB31" s="203"/>
      <c r="ABC31" s="203"/>
      <c r="ABD31" s="203"/>
      <c r="ABE31" s="203"/>
      <c r="ABF31" s="203"/>
      <c r="ABG31" s="203"/>
      <c r="ABH31" s="203"/>
      <c r="ABI31" s="203"/>
      <c r="ABJ31" s="203"/>
      <c r="ABK31" s="203"/>
      <c r="ABL31" s="203"/>
      <c r="ABM31" s="203"/>
      <c r="ABN31" s="203"/>
      <c r="ABO31" s="203"/>
      <c r="ABP31" s="203"/>
      <c r="ABQ31" s="203"/>
      <c r="ABR31" s="203"/>
      <c r="ABS31" s="203"/>
      <c r="ABT31" s="203"/>
      <c r="ABU31" s="203"/>
      <c r="ABV31" s="203"/>
      <c r="ABW31" s="203"/>
      <c r="ABX31" s="203"/>
      <c r="ABY31" s="203"/>
      <c r="ABZ31" s="203"/>
      <c r="ACA31" s="203"/>
      <c r="ACB31" s="203"/>
      <c r="ACC31" s="203"/>
      <c r="ACD31" s="203"/>
      <c r="ACE31" s="203"/>
      <c r="ACF31" s="203"/>
      <c r="ACG31" s="203"/>
      <c r="ACH31" s="203"/>
      <c r="ACI31" s="203"/>
      <c r="ACJ31" s="203"/>
      <c r="ACK31" s="203"/>
      <c r="ACL31" s="203"/>
      <c r="ACM31" s="203"/>
      <c r="ACN31" s="203"/>
      <c r="ACO31" s="203"/>
      <c r="ACP31" s="203"/>
      <c r="ACQ31" s="203"/>
      <c r="ACR31" s="203"/>
      <c r="ACS31" s="203"/>
      <c r="ACT31" s="203"/>
      <c r="ACU31" s="203"/>
      <c r="ACV31" s="203"/>
      <c r="ACW31" s="203"/>
      <c r="ACX31" s="203"/>
      <c r="ACY31" s="203"/>
      <c r="ACZ31" s="203"/>
      <c r="ADA31" s="203"/>
      <c r="ADB31" s="203"/>
      <c r="ADC31" s="203"/>
      <c r="ADD31" s="203"/>
      <c r="ADE31" s="203"/>
      <c r="ADF31" s="203"/>
      <c r="ADG31" s="203"/>
      <c r="ADH31" s="203"/>
      <c r="ADI31" s="203"/>
      <c r="ADJ31" s="203"/>
      <c r="ADK31" s="203"/>
      <c r="ADL31" s="203"/>
      <c r="ADM31" s="203"/>
      <c r="ADN31" s="203"/>
      <c r="ADO31" s="203"/>
      <c r="ADP31" s="203"/>
      <c r="ADQ31" s="203"/>
      <c r="ADR31" s="203"/>
      <c r="ADS31" s="203"/>
      <c r="ADT31" s="203"/>
      <c r="ADU31" s="203"/>
      <c r="ADV31" s="203"/>
      <c r="ADW31" s="203"/>
      <c r="ADX31" s="203"/>
      <c r="ADY31" s="203"/>
      <c r="ADZ31" s="203"/>
      <c r="AEA31" s="203"/>
      <c r="AEB31" s="203"/>
      <c r="AEC31" s="203"/>
      <c r="AED31" s="203"/>
      <c r="AEE31" s="203"/>
      <c r="AEF31" s="203"/>
      <c r="AEG31" s="203"/>
      <c r="AEH31" s="203"/>
      <c r="AEI31" s="203"/>
      <c r="AEJ31" s="203"/>
      <c r="AEK31" s="203"/>
      <c r="AEL31" s="203"/>
      <c r="AEM31" s="203"/>
      <c r="AEN31" s="203"/>
      <c r="AEO31" s="203"/>
      <c r="AEP31" s="203"/>
      <c r="AEQ31" s="203"/>
      <c r="AER31" s="203"/>
      <c r="AES31" s="203"/>
      <c r="AET31" s="203"/>
      <c r="AEU31" s="203"/>
      <c r="AEV31" s="203"/>
      <c r="AEW31" s="203"/>
      <c r="AEX31" s="203"/>
      <c r="AEY31" s="203"/>
      <c r="AEZ31" s="203"/>
      <c r="AFA31" s="203"/>
      <c r="AFB31" s="203"/>
      <c r="AFC31" s="203"/>
      <c r="AFD31" s="203"/>
      <c r="AFE31" s="203"/>
      <c r="AFF31" s="203"/>
      <c r="AFG31" s="203"/>
      <c r="AFH31" s="203"/>
      <c r="AFI31" s="203"/>
      <c r="AFJ31" s="203"/>
      <c r="AFK31" s="203"/>
      <c r="AFL31" s="203"/>
      <c r="AFM31" s="203"/>
      <c r="AFN31" s="203"/>
      <c r="AFO31" s="203"/>
      <c r="AFP31" s="203"/>
      <c r="AFQ31" s="203"/>
      <c r="AFR31" s="203"/>
      <c r="AFS31" s="203"/>
      <c r="AFT31" s="203"/>
      <c r="AFU31" s="203"/>
      <c r="AFV31" s="203"/>
      <c r="AFW31" s="203"/>
      <c r="AFX31" s="203"/>
      <c r="AFY31" s="203"/>
      <c r="AFZ31" s="203"/>
      <c r="AGA31" s="203"/>
      <c r="AGB31" s="203"/>
      <c r="AGC31" s="203"/>
      <c r="AGD31" s="203"/>
      <c r="AGE31" s="203"/>
      <c r="AGF31" s="203"/>
      <c r="AGG31" s="203"/>
      <c r="AGH31" s="203"/>
      <c r="AGI31" s="203"/>
      <c r="AGJ31" s="203"/>
      <c r="AGK31" s="203"/>
      <c r="AGL31" s="203"/>
      <c r="AGM31" s="203"/>
      <c r="AGN31" s="203"/>
      <c r="AGO31" s="203"/>
      <c r="AGP31" s="203"/>
      <c r="AGQ31" s="203"/>
      <c r="AGR31" s="203"/>
      <c r="AGS31" s="203"/>
      <c r="AGT31" s="203"/>
      <c r="AGU31" s="203"/>
      <c r="AGV31" s="203"/>
      <c r="AGW31" s="203"/>
      <c r="AGX31" s="203"/>
      <c r="AGY31" s="203"/>
      <c r="AGZ31" s="203"/>
      <c r="AHA31" s="203"/>
      <c r="AHB31" s="203"/>
      <c r="AHC31" s="203"/>
      <c r="AHD31" s="203"/>
      <c r="AHE31" s="203"/>
      <c r="AHF31" s="203"/>
      <c r="AHG31" s="203"/>
      <c r="AHH31" s="203"/>
      <c r="AHI31" s="203"/>
      <c r="AHJ31" s="203"/>
      <c r="AHK31" s="203"/>
      <c r="AHL31" s="203"/>
      <c r="AHM31" s="203"/>
      <c r="AHN31" s="203"/>
      <c r="AHO31" s="203"/>
      <c r="AHP31" s="203"/>
      <c r="AHQ31" s="203"/>
      <c r="AHR31" s="203"/>
      <c r="AHS31" s="203"/>
      <c r="AHT31" s="203"/>
      <c r="AHU31" s="203"/>
      <c r="AHV31" s="203"/>
      <c r="AHW31" s="203"/>
      <c r="AHX31" s="203"/>
      <c r="AHY31" s="203"/>
      <c r="AHZ31" s="203"/>
      <c r="AIA31" s="203"/>
      <c r="AIB31" s="203"/>
      <c r="AIC31" s="203"/>
      <c r="AID31" s="203"/>
      <c r="AIE31" s="203"/>
      <c r="AIF31" s="203"/>
      <c r="AIG31" s="203"/>
      <c r="AIH31" s="203"/>
      <c r="AII31" s="203"/>
      <c r="AIJ31" s="203"/>
      <c r="AIK31" s="203"/>
      <c r="AIL31" s="203"/>
      <c r="AIM31" s="203"/>
      <c r="AIN31" s="203"/>
      <c r="AIO31" s="203"/>
      <c r="AIP31" s="203"/>
      <c r="AIQ31" s="203"/>
      <c r="AIR31" s="203"/>
      <c r="AIS31" s="203"/>
      <c r="AIT31" s="203"/>
      <c r="AIU31" s="203"/>
      <c r="AIV31" s="203"/>
      <c r="AIW31" s="203"/>
      <c r="AIX31" s="203"/>
      <c r="AIY31" s="203"/>
      <c r="AIZ31" s="203"/>
      <c r="AJA31" s="203"/>
      <c r="AJB31" s="203"/>
      <c r="AJC31" s="203"/>
      <c r="AJD31" s="203"/>
      <c r="AJE31" s="203"/>
      <c r="AJF31" s="203"/>
      <c r="AJG31" s="203"/>
      <c r="AJH31" s="203"/>
      <c r="AJI31" s="203"/>
      <c r="AJJ31" s="203"/>
      <c r="AJK31" s="203"/>
      <c r="AJL31" s="203"/>
      <c r="AJM31" s="203"/>
      <c r="AJN31" s="203"/>
      <c r="AJO31" s="203"/>
      <c r="AJP31" s="203"/>
      <c r="AJQ31" s="203"/>
      <c r="AJR31" s="203"/>
      <c r="AJS31" s="203"/>
      <c r="AJT31" s="203"/>
      <c r="AJU31" s="203"/>
      <c r="AJV31" s="203"/>
      <c r="AJW31" s="203"/>
      <c r="AJX31" s="203"/>
      <c r="AJY31" s="203"/>
      <c r="AJZ31" s="203"/>
      <c r="AKA31" s="203"/>
      <c r="AKB31" s="203"/>
      <c r="AKC31" s="203"/>
      <c r="AKD31" s="203"/>
      <c r="AKE31" s="203"/>
      <c r="AKF31" s="203"/>
      <c r="AKG31" s="203"/>
      <c r="AKH31" s="203"/>
      <c r="AKI31" s="203"/>
      <c r="AKJ31" s="203"/>
      <c r="AKK31" s="203"/>
      <c r="AKL31" s="203"/>
      <c r="AKM31" s="203"/>
      <c r="AKN31" s="203"/>
      <c r="AKO31" s="203"/>
      <c r="AKP31" s="203"/>
      <c r="AKQ31" s="203"/>
      <c r="AKR31" s="203"/>
      <c r="AKS31" s="203"/>
      <c r="AKT31" s="203"/>
      <c r="AKU31" s="203"/>
      <c r="AKV31" s="203"/>
      <c r="AKW31" s="203"/>
      <c r="AKX31" s="203"/>
      <c r="AKY31" s="203"/>
      <c r="AKZ31" s="203"/>
      <c r="ALA31" s="203"/>
      <c r="ALB31" s="203"/>
      <c r="ALC31" s="203"/>
      <c r="ALD31" s="203"/>
      <c r="ALE31" s="203"/>
      <c r="ALF31" s="203"/>
      <c r="ALG31" s="203"/>
      <c r="ALH31" s="203"/>
      <c r="ALI31" s="203"/>
      <c r="ALJ31" s="203"/>
      <c r="ALK31" s="203"/>
      <c r="ALL31" s="203"/>
      <c r="ALM31" s="203"/>
      <c r="ALN31" s="203"/>
      <c r="ALO31" s="203"/>
      <c r="ALP31" s="203"/>
      <c r="ALQ31" s="203"/>
      <c r="ALR31" s="203"/>
      <c r="ALS31" s="203"/>
      <c r="ALT31" s="203"/>
      <c r="ALU31" s="203"/>
      <c r="ALV31" s="203"/>
      <c r="ALW31" s="203"/>
      <c r="ALX31" s="203"/>
      <c r="ALY31" s="203"/>
      <c r="ALZ31" s="203"/>
      <c r="AMA31" s="203"/>
      <c r="AMB31" s="203"/>
      <c r="AMC31" s="203"/>
      <c r="AMD31" s="203"/>
      <c r="AME31" s="203"/>
      <c r="AMF31" s="203"/>
      <c r="AMG31" s="203"/>
      <c r="AMH31" s="203"/>
      <c r="AMI31" s="203"/>
      <c r="AMJ31" s="203"/>
      <c r="AMK31" s="203"/>
      <c r="AML31" s="203"/>
      <c r="AMM31" s="203"/>
      <c r="AMN31" s="203"/>
      <c r="AMO31" s="203"/>
      <c r="AMP31" s="203"/>
      <c r="AMQ31" s="203"/>
      <c r="AMR31" s="203"/>
      <c r="AMS31" s="203"/>
      <c r="AMT31" s="203"/>
      <c r="AMU31" s="203"/>
      <c r="AMV31" s="203"/>
      <c r="AMW31" s="203"/>
      <c r="AMX31" s="203"/>
      <c r="AMY31" s="203"/>
      <c r="AMZ31" s="203"/>
      <c r="ANA31" s="203"/>
      <c r="ANB31" s="203"/>
      <c r="ANC31" s="203"/>
      <c r="AND31" s="203"/>
      <c r="ANE31" s="203"/>
      <c r="ANF31" s="203"/>
      <c r="ANG31" s="203"/>
      <c r="ANH31" s="203"/>
      <c r="ANI31" s="203"/>
      <c r="ANJ31" s="203"/>
      <c r="ANK31" s="203"/>
      <c r="ANL31" s="203"/>
      <c r="ANM31" s="203"/>
      <c r="ANN31" s="203"/>
      <c r="ANO31" s="203"/>
      <c r="ANP31" s="203"/>
      <c r="ANQ31" s="203"/>
      <c r="ANR31" s="203"/>
      <c r="ANS31" s="203"/>
      <c r="ANT31" s="203"/>
      <c r="ANU31" s="203"/>
      <c r="ANV31" s="203"/>
      <c r="ANW31" s="203"/>
      <c r="ANX31" s="203"/>
      <c r="ANY31" s="203"/>
      <c r="ANZ31" s="203"/>
      <c r="AOA31" s="203"/>
      <c r="AOB31" s="203"/>
      <c r="AOC31" s="203"/>
      <c r="AOD31" s="203"/>
      <c r="AOE31" s="203"/>
      <c r="AOF31" s="203"/>
      <c r="AOG31" s="203"/>
      <c r="AOH31" s="203"/>
      <c r="AOI31" s="203"/>
      <c r="AOJ31" s="203"/>
      <c r="AOK31" s="203"/>
      <c r="AOL31" s="203"/>
      <c r="AOM31" s="203"/>
      <c r="AON31" s="203"/>
      <c r="AOO31" s="203"/>
      <c r="AOP31" s="203"/>
      <c r="AOQ31" s="203"/>
      <c r="AOR31" s="203"/>
      <c r="AOS31" s="203"/>
      <c r="AOT31" s="203"/>
      <c r="AOU31" s="203"/>
      <c r="AOV31" s="203"/>
      <c r="AOW31" s="203"/>
      <c r="AOX31" s="203"/>
      <c r="AOY31" s="203"/>
      <c r="AOZ31" s="203"/>
      <c r="APA31" s="203"/>
      <c r="APB31" s="203"/>
      <c r="APC31" s="203"/>
      <c r="APD31" s="203"/>
      <c r="APE31" s="203"/>
      <c r="APF31" s="203"/>
      <c r="APG31" s="203"/>
      <c r="APH31" s="203"/>
      <c r="API31" s="203"/>
      <c r="APJ31" s="203"/>
      <c r="APK31" s="203"/>
      <c r="APL31" s="203"/>
      <c r="APM31" s="203"/>
      <c r="APN31" s="203"/>
      <c r="APO31" s="203"/>
      <c r="APP31" s="203"/>
      <c r="APQ31" s="203"/>
      <c r="APR31" s="203"/>
      <c r="APS31" s="203"/>
      <c r="APT31" s="203"/>
      <c r="APU31" s="203"/>
      <c r="APV31" s="203"/>
      <c r="APW31" s="203"/>
      <c r="APX31" s="203"/>
      <c r="APY31" s="203"/>
      <c r="APZ31" s="203"/>
      <c r="AQA31" s="203"/>
      <c r="AQB31" s="203"/>
      <c r="AQC31" s="203"/>
      <c r="AQD31" s="203"/>
      <c r="AQE31" s="203"/>
      <c r="AQF31" s="203"/>
      <c r="AQG31" s="203"/>
      <c r="AQH31" s="203"/>
      <c r="AQI31" s="203"/>
      <c r="AQJ31" s="203"/>
      <c r="AQK31" s="203"/>
      <c r="AQL31" s="203"/>
      <c r="AQM31" s="203"/>
      <c r="AQN31" s="203"/>
      <c r="AQO31" s="203"/>
      <c r="AQP31" s="203"/>
      <c r="AQQ31" s="203"/>
      <c r="AQR31" s="203"/>
      <c r="AQS31" s="203"/>
      <c r="AQT31" s="203"/>
      <c r="AQU31" s="203"/>
      <c r="AQV31" s="203"/>
      <c r="AQW31" s="203"/>
      <c r="AQX31" s="203"/>
      <c r="AQY31" s="203"/>
      <c r="AQZ31" s="203"/>
      <c r="ARA31" s="203"/>
      <c r="ARB31" s="203"/>
      <c r="ARC31" s="203"/>
      <c r="ARD31" s="203"/>
      <c r="ARE31" s="203"/>
      <c r="ARF31" s="203"/>
      <c r="ARG31" s="203"/>
      <c r="ARH31" s="203"/>
      <c r="ARI31" s="203"/>
      <c r="ARJ31" s="203"/>
      <c r="ARK31" s="203"/>
      <c r="ARL31" s="203"/>
      <c r="ARM31" s="203"/>
      <c r="ARN31" s="203"/>
      <c r="ARO31" s="203"/>
      <c r="ARP31" s="203"/>
      <c r="ARQ31" s="203"/>
      <c r="ARR31" s="203"/>
      <c r="ARS31" s="203"/>
      <c r="ART31" s="203"/>
      <c r="ARU31" s="203"/>
      <c r="ARV31" s="203"/>
      <c r="ARW31" s="203"/>
      <c r="ARX31" s="203"/>
      <c r="ARY31" s="203"/>
      <c r="ARZ31" s="203"/>
      <c r="ASA31" s="203"/>
      <c r="ASB31" s="203"/>
      <c r="ASC31" s="203"/>
      <c r="ASD31" s="203"/>
      <c r="ASE31" s="203"/>
      <c r="ASF31" s="203"/>
      <c r="ASG31" s="203"/>
      <c r="ASH31" s="203"/>
      <c r="ASI31" s="203"/>
      <c r="ASJ31" s="203"/>
      <c r="ASK31" s="203"/>
      <c r="ASL31" s="203"/>
      <c r="ASM31" s="203"/>
      <c r="ASN31" s="203"/>
      <c r="ASO31" s="203"/>
      <c r="ASP31" s="203"/>
      <c r="ASQ31" s="203"/>
      <c r="ASR31" s="203"/>
      <c r="ASS31" s="203"/>
      <c r="AST31" s="203"/>
      <c r="ASU31" s="203"/>
      <c r="ASV31" s="203"/>
      <c r="ASW31" s="203"/>
      <c r="ASX31" s="203"/>
      <c r="ASY31" s="203"/>
      <c r="ASZ31" s="203"/>
      <c r="ATA31" s="203"/>
      <c r="ATB31" s="203"/>
      <c r="ATC31" s="203"/>
      <c r="ATD31" s="203"/>
      <c r="ATE31" s="203"/>
      <c r="ATF31" s="203"/>
      <c r="ATG31" s="203"/>
      <c r="ATH31" s="203"/>
      <c r="ATI31" s="203"/>
      <c r="ATJ31" s="203"/>
      <c r="ATK31" s="203"/>
      <c r="ATL31" s="203"/>
      <c r="ATM31" s="203"/>
      <c r="ATN31" s="203"/>
      <c r="ATO31" s="203"/>
      <c r="ATP31" s="203"/>
      <c r="ATQ31" s="203"/>
      <c r="ATR31" s="203"/>
      <c r="ATS31" s="203"/>
      <c r="ATT31" s="203"/>
      <c r="ATU31" s="203"/>
      <c r="ATV31" s="203"/>
      <c r="ATW31" s="203"/>
      <c r="ATX31" s="203"/>
      <c r="ATY31" s="203"/>
      <c r="ATZ31" s="203"/>
      <c r="AUA31" s="203"/>
      <c r="AUB31" s="203"/>
      <c r="AUC31" s="203"/>
      <c r="AUD31" s="203"/>
      <c r="AUE31" s="203"/>
      <c r="AUF31" s="203"/>
      <c r="AUG31" s="203"/>
      <c r="AUH31" s="203"/>
      <c r="AUI31" s="203"/>
      <c r="AUJ31" s="203"/>
      <c r="AUK31" s="203"/>
      <c r="AUL31" s="203"/>
      <c r="AUM31" s="203"/>
      <c r="AUN31" s="203"/>
      <c r="AUO31" s="203"/>
      <c r="AUP31" s="203"/>
      <c r="AUQ31" s="203"/>
      <c r="AUR31" s="203"/>
      <c r="AUS31" s="203"/>
      <c r="AUT31" s="203"/>
      <c r="AUU31" s="203"/>
      <c r="AUV31" s="203"/>
      <c r="AUW31" s="203"/>
      <c r="AUX31" s="203"/>
      <c r="AUY31" s="203"/>
      <c r="AUZ31" s="203"/>
      <c r="AVA31" s="203"/>
      <c r="AVB31" s="203"/>
      <c r="AVC31" s="203"/>
      <c r="AVD31" s="203"/>
      <c r="AVE31" s="203"/>
      <c r="AVF31" s="203"/>
      <c r="AVG31" s="203"/>
      <c r="AVH31" s="203"/>
      <c r="AVI31" s="203"/>
      <c r="AVJ31" s="203"/>
      <c r="AVK31" s="203"/>
      <c r="AVL31" s="203"/>
      <c r="AVM31" s="203"/>
      <c r="AVN31" s="203"/>
      <c r="AVO31" s="203"/>
      <c r="AVP31" s="203"/>
      <c r="AVQ31" s="203"/>
      <c r="AVR31" s="203"/>
      <c r="AVS31" s="203"/>
      <c r="AVT31" s="203"/>
      <c r="AVU31" s="203"/>
      <c r="AVV31" s="203"/>
      <c r="AVW31" s="203"/>
      <c r="AVX31" s="203"/>
      <c r="AVY31" s="203"/>
      <c r="AVZ31" s="203"/>
      <c r="AWA31" s="203"/>
      <c r="AWB31" s="203"/>
      <c r="AWC31" s="203"/>
      <c r="AWD31" s="203"/>
      <c r="AWE31" s="203"/>
      <c r="AWF31" s="203"/>
      <c r="AWG31" s="203"/>
      <c r="AWH31" s="203"/>
      <c r="AWI31" s="203"/>
      <c r="AWJ31" s="203"/>
      <c r="AWK31" s="203"/>
      <c r="AWL31" s="203"/>
      <c r="AWM31" s="203"/>
      <c r="AWN31" s="203"/>
      <c r="AWO31" s="203"/>
      <c r="AWP31" s="203"/>
      <c r="AWQ31" s="203"/>
      <c r="AWR31" s="203"/>
      <c r="AWS31" s="203"/>
      <c r="AWT31" s="203"/>
      <c r="AWU31" s="203"/>
      <c r="AWV31" s="203"/>
      <c r="AWW31" s="203"/>
      <c r="AWX31" s="203"/>
      <c r="AWY31" s="203"/>
      <c r="AWZ31" s="203"/>
      <c r="AXA31" s="203"/>
      <c r="AXB31" s="203"/>
      <c r="AXC31" s="203"/>
      <c r="AXD31" s="203"/>
      <c r="AXE31" s="203"/>
      <c r="AXF31" s="203"/>
      <c r="AXG31" s="203"/>
      <c r="AXH31" s="203"/>
      <c r="AXI31" s="203"/>
      <c r="AXJ31" s="203"/>
      <c r="AXK31" s="203"/>
      <c r="AXL31" s="203"/>
      <c r="AXM31" s="203"/>
      <c r="AXN31" s="203"/>
      <c r="AXO31" s="203"/>
      <c r="AXP31" s="203"/>
      <c r="AXQ31" s="203"/>
      <c r="AXR31" s="203"/>
      <c r="AXS31" s="203"/>
      <c r="AXT31" s="203"/>
      <c r="AXU31" s="203"/>
      <c r="AXV31" s="203"/>
      <c r="AXW31" s="203"/>
      <c r="AXX31" s="203"/>
      <c r="AXY31" s="203"/>
      <c r="AXZ31" s="203"/>
      <c r="AYA31" s="203"/>
      <c r="AYB31" s="203"/>
      <c r="AYC31" s="203"/>
      <c r="AYD31" s="203"/>
      <c r="AYE31" s="203"/>
      <c r="AYF31" s="203"/>
      <c r="AYG31" s="203"/>
      <c r="AYH31" s="203"/>
      <c r="AYI31" s="203"/>
      <c r="AYJ31" s="203"/>
    </row>
    <row r="32" spans="1:1336" s="183" customFormat="1" ht="14.25">
      <c r="A32" s="216"/>
      <c r="C32" s="266"/>
      <c r="D32" s="245"/>
      <c r="E32" s="246"/>
      <c r="F32" s="247"/>
      <c r="G32" s="247"/>
      <c r="H32" s="248"/>
      <c r="I32" s="310"/>
      <c r="J32" s="247"/>
      <c r="K32" s="248"/>
      <c r="L32" s="248"/>
      <c r="M32" s="248"/>
      <c r="N32" s="372">
        <f t="shared" si="25"/>
        <v>0</v>
      </c>
      <c r="O32" s="303"/>
      <c r="P32" s="303"/>
      <c r="Q32" s="317"/>
      <c r="R32" s="303"/>
      <c r="S32" s="375">
        <f t="shared" si="18"/>
        <v>0</v>
      </c>
      <c r="T32" s="305"/>
      <c r="U32" s="317"/>
      <c r="V32" s="305"/>
      <c r="W32" s="305"/>
      <c r="X32" s="305"/>
      <c r="Y32" s="375">
        <f t="shared" si="31"/>
        <v>0</v>
      </c>
      <c r="Z32" s="308"/>
      <c r="AA32" s="372">
        <f t="shared" si="26"/>
        <v>0</v>
      </c>
      <c r="AB32" s="311"/>
      <c r="AC32" s="375">
        <f t="shared" si="32"/>
        <v>0</v>
      </c>
      <c r="AD32" s="323"/>
      <c r="AE32" s="323"/>
      <c r="AF32" s="323"/>
      <c r="AG32" s="323"/>
      <c r="AH32" s="323"/>
      <c r="AI32" s="323"/>
      <c r="AJ32" s="323"/>
      <c r="AK32" s="329"/>
      <c r="AL32" s="216"/>
      <c r="AN32" s="203"/>
      <c r="AO32" s="203"/>
      <c r="AP32" s="203"/>
      <c r="AQ32" s="203"/>
      <c r="AR32" s="203"/>
      <c r="AS32" s="203"/>
      <c r="AT32" s="203"/>
      <c r="AU32" s="203"/>
      <c r="AV32" s="203"/>
      <c r="AW32" s="206">
        <f t="shared" si="20"/>
        <v>0</v>
      </c>
      <c r="AX32" s="207">
        <f t="shared" si="21"/>
        <v>0</v>
      </c>
      <c r="AY32" s="205">
        <f t="shared" si="22"/>
        <v>0</v>
      </c>
      <c r="AZ32" s="205">
        <f t="shared" si="28"/>
        <v>0</v>
      </c>
      <c r="BA32" s="207">
        <f t="shared" si="29"/>
        <v>0</v>
      </c>
      <c r="BB32" s="207">
        <f t="shared" si="30"/>
        <v>0</v>
      </c>
      <c r="BC32" s="205">
        <f t="shared" si="23"/>
        <v>0</v>
      </c>
      <c r="BD32" s="205">
        <f t="shared" si="24"/>
        <v>0</v>
      </c>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c r="HP32" s="203"/>
      <c r="HQ32" s="203"/>
      <c r="HR32" s="203"/>
      <c r="HS32" s="203"/>
      <c r="HT32" s="203"/>
      <c r="HU32" s="203"/>
      <c r="HV32" s="203"/>
      <c r="HW32" s="203"/>
      <c r="HX32" s="203"/>
      <c r="HY32" s="203"/>
      <c r="HZ32" s="203"/>
      <c r="IA32" s="203"/>
      <c r="IB32" s="203"/>
      <c r="IC32" s="203"/>
      <c r="ID32" s="203"/>
      <c r="IE32" s="203"/>
      <c r="IF32" s="203"/>
      <c r="IG32" s="203"/>
      <c r="IH32" s="203"/>
      <c r="II32" s="203"/>
      <c r="IJ32" s="203"/>
      <c r="IK32" s="203"/>
      <c r="IL32" s="203"/>
      <c r="IM32" s="203"/>
      <c r="IN32" s="203"/>
      <c r="IO32" s="203"/>
      <c r="IP32" s="203"/>
      <c r="IQ32" s="203"/>
      <c r="IR32" s="203"/>
      <c r="IS32" s="203"/>
      <c r="IT32" s="203"/>
      <c r="IU32" s="203"/>
      <c r="IV32" s="203"/>
      <c r="IW32" s="203"/>
      <c r="IX32" s="203"/>
      <c r="IY32" s="203"/>
      <c r="IZ32" s="203"/>
      <c r="JA32" s="203"/>
      <c r="JB32" s="203"/>
      <c r="JC32" s="203"/>
      <c r="JD32" s="203"/>
      <c r="JE32" s="203"/>
      <c r="JF32" s="203"/>
      <c r="JG32" s="203"/>
      <c r="JH32" s="203"/>
      <c r="JI32" s="203"/>
      <c r="JJ32" s="203"/>
      <c r="JK32" s="203"/>
      <c r="JL32" s="203"/>
      <c r="JM32" s="203"/>
      <c r="JN32" s="203"/>
      <c r="JO32" s="203"/>
      <c r="JP32" s="203"/>
      <c r="JQ32" s="203"/>
      <c r="JR32" s="203"/>
      <c r="JS32" s="203"/>
      <c r="JT32" s="203"/>
      <c r="JU32" s="203"/>
      <c r="JV32" s="203"/>
      <c r="JW32" s="203"/>
      <c r="JX32" s="203"/>
      <c r="JY32" s="203"/>
      <c r="JZ32" s="203"/>
      <c r="KA32" s="203"/>
      <c r="KB32" s="203"/>
      <c r="KC32" s="203"/>
      <c r="KD32" s="203"/>
      <c r="KE32" s="203"/>
      <c r="KF32" s="203"/>
      <c r="KG32" s="203"/>
      <c r="KH32" s="203"/>
      <c r="KI32" s="203"/>
      <c r="KJ32" s="203"/>
      <c r="KK32" s="203"/>
      <c r="KL32" s="203"/>
      <c r="KM32" s="203"/>
      <c r="KN32" s="203"/>
      <c r="KO32" s="203"/>
      <c r="KP32" s="203"/>
      <c r="KQ32" s="203"/>
      <c r="KR32" s="203"/>
      <c r="KS32" s="203"/>
      <c r="KT32" s="203"/>
      <c r="KU32" s="203"/>
      <c r="KV32" s="203"/>
      <c r="KW32" s="203"/>
      <c r="KX32" s="203"/>
      <c r="KY32" s="203"/>
      <c r="KZ32" s="203"/>
      <c r="LA32" s="203"/>
      <c r="LB32" s="203"/>
      <c r="LC32" s="203"/>
      <c r="LD32" s="203"/>
      <c r="LE32" s="203"/>
      <c r="LF32" s="203"/>
      <c r="LG32" s="203"/>
      <c r="LH32" s="203"/>
      <c r="LI32" s="203"/>
      <c r="LJ32" s="203"/>
      <c r="LK32" s="203"/>
      <c r="LL32" s="203"/>
      <c r="LM32" s="203"/>
      <c r="LN32" s="203"/>
      <c r="LO32" s="203"/>
      <c r="LP32" s="203"/>
      <c r="LQ32" s="203"/>
      <c r="LR32" s="203"/>
      <c r="LS32" s="203"/>
      <c r="LT32" s="203"/>
      <c r="LU32" s="203"/>
      <c r="LV32" s="203"/>
      <c r="LW32" s="203"/>
      <c r="LX32" s="203"/>
      <c r="LY32" s="203"/>
      <c r="LZ32" s="203"/>
      <c r="MA32" s="203"/>
      <c r="MB32" s="203"/>
      <c r="MC32" s="203"/>
      <c r="MD32" s="203"/>
      <c r="ME32" s="203"/>
      <c r="MF32" s="203"/>
      <c r="MG32" s="203"/>
      <c r="MH32" s="203"/>
      <c r="MI32" s="203"/>
      <c r="MJ32" s="203"/>
      <c r="MK32" s="203"/>
      <c r="ML32" s="203"/>
      <c r="MM32" s="203"/>
      <c r="MN32" s="203"/>
      <c r="MO32" s="203"/>
      <c r="MP32" s="203"/>
      <c r="MQ32" s="203"/>
      <c r="MR32" s="203"/>
      <c r="MS32" s="203"/>
      <c r="MT32" s="203"/>
      <c r="MU32" s="203"/>
      <c r="MV32" s="203"/>
      <c r="MW32" s="203"/>
      <c r="MX32" s="203"/>
      <c r="MY32" s="203"/>
      <c r="MZ32" s="203"/>
      <c r="NA32" s="203"/>
      <c r="NB32" s="203"/>
      <c r="NC32" s="203"/>
      <c r="ND32" s="203"/>
      <c r="NE32" s="203"/>
      <c r="NF32" s="203"/>
      <c r="NG32" s="203"/>
      <c r="NH32" s="203"/>
      <c r="NI32" s="203"/>
      <c r="NJ32" s="203"/>
      <c r="NK32" s="203"/>
      <c r="NL32" s="203"/>
      <c r="NM32" s="203"/>
      <c r="NN32" s="203"/>
      <c r="NO32" s="203"/>
      <c r="NP32" s="203"/>
      <c r="NQ32" s="203"/>
      <c r="NR32" s="203"/>
      <c r="NS32" s="203"/>
      <c r="NT32" s="203"/>
      <c r="NU32" s="203"/>
      <c r="NV32" s="203"/>
      <c r="NW32" s="203"/>
      <c r="NX32" s="203"/>
      <c r="NY32" s="203"/>
      <c r="NZ32" s="203"/>
      <c r="OA32" s="203"/>
      <c r="OB32" s="203"/>
      <c r="OC32" s="203"/>
      <c r="OD32" s="203"/>
      <c r="OE32" s="203"/>
      <c r="OF32" s="203"/>
      <c r="OG32" s="203"/>
      <c r="OH32" s="203"/>
      <c r="OI32" s="203"/>
      <c r="OJ32" s="203"/>
      <c r="OK32" s="203"/>
      <c r="OL32" s="203"/>
      <c r="OM32" s="203"/>
      <c r="ON32" s="203"/>
      <c r="OO32" s="203"/>
      <c r="OP32" s="203"/>
      <c r="OQ32" s="203"/>
      <c r="OR32" s="203"/>
      <c r="OS32" s="203"/>
      <c r="OT32" s="203"/>
      <c r="OU32" s="203"/>
      <c r="OV32" s="203"/>
      <c r="OW32" s="203"/>
      <c r="OX32" s="203"/>
      <c r="OY32" s="203"/>
      <c r="OZ32" s="203"/>
      <c r="PA32" s="203"/>
      <c r="PB32" s="203"/>
      <c r="PC32" s="203"/>
      <c r="PD32" s="203"/>
      <c r="PE32" s="203"/>
      <c r="PF32" s="203"/>
      <c r="PG32" s="203"/>
      <c r="PH32" s="203"/>
      <c r="PI32" s="203"/>
      <c r="PJ32" s="203"/>
      <c r="PK32" s="203"/>
      <c r="PL32" s="203"/>
      <c r="PM32" s="203"/>
      <c r="PN32" s="203"/>
      <c r="PO32" s="203"/>
      <c r="PP32" s="203"/>
      <c r="PQ32" s="203"/>
      <c r="PR32" s="203"/>
      <c r="PS32" s="203"/>
      <c r="PT32" s="203"/>
      <c r="PU32" s="203"/>
      <c r="PV32" s="203"/>
      <c r="PW32" s="203"/>
      <c r="PX32" s="203"/>
      <c r="PY32" s="203"/>
      <c r="PZ32" s="203"/>
      <c r="QA32" s="203"/>
      <c r="QB32" s="203"/>
      <c r="QC32" s="203"/>
      <c r="QD32" s="203"/>
      <c r="QE32" s="203"/>
      <c r="QF32" s="203"/>
      <c r="QG32" s="203"/>
      <c r="QH32" s="203"/>
      <c r="QI32" s="203"/>
      <c r="QJ32" s="203"/>
      <c r="QK32" s="203"/>
      <c r="QL32" s="203"/>
      <c r="QM32" s="203"/>
      <c r="QN32" s="203"/>
      <c r="QO32" s="203"/>
      <c r="QP32" s="203"/>
      <c r="QQ32" s="203"/>
      <c r="QR32" s="203"/>
      <c r="QS32" s="203"/>
      <c r="QT32" s="203"/>
      <c r="QU32" s="203"/>
      <c r="QV32" s="203"/>
      <c r="QW32" s="203"/>
      <c r="QX32" s="203"/>
      <c r="QY32" s="203"/>
      <c r="QZ32" s="203"/>
      <c r="RA32" s="203"/>
      <c r="RB32" s="203"/>
      <c r="RC32" s="203"/>
      <c r="RD32" s="203"/>
      <c r="RE32" s="203"/>
      <c r="RF32" s="203"/>
      <c r="RG32" s="203"/>
      <c r="RH32" s="203"/>
      <c r="RI32" s="203"/>
      <c r="RJ32" s="203"/>
      <c r="RK32" s="203"/>
      <c r="RL32" s="203"/>
      <c r="RM32" s="203"/>
      <c r="RN32" s="203"/>
      <c r="RO32" s="203"/>
      <c r="RP32" s="203"/>
      <c r="RQ32" s="203"/>
      <c r="RR32" s="203"/>
      <c r="RS32" s="203"/>
      <c r="RT32" s="203"/>
      <c r="RU32" s="203"/>
      <c r="RV32" s="203"/>
      <c r="RW32" s="203"/>
      <c r="RX32" s="203"/>
      <c r="RY32" s="203"/>
      <c r="RZ32" s="203"/>
      <c r="SA32" s="203"/>
      <c r="SB32" s="203"/>
      <c r="SC32" s="203"/>
      <c r="SD32" s="203"/>
      <c r="SE32" s="203"/>
      <c r="SF32" s="203"/>
      <c r="SG32" s="203"/>
      <c r="SH32" s="203"/>
      <c r="SI32" s="203"/>
      <c r="SJ32" s="203"/>
      <c r="SK32" s="203"/>
      <c r="SL32" s="203"/>
      <c r="SM32" s="203"/>
      <c r="SN32" s="203"/>
      <c r="SO32" s="203"/>
      <c r="SP32" s="203"/>
      <c r="SQ32" s="203"/>
      <c r="SR32" s="203"/>
      <c r="SS32" s="203"/>
      <c r="ST32" s="203"/>
      <c r="SU32" s="203"/>
      <c r="SV32" s="203"/>
      <c r="SW32" s="203"/>
      <c r="SX32" s="203"/>
      <c r="SY32" s="203"/>
      <c r="SZ32" s="203"/>
      <c r="TA32" s="203"/>
      <c r="TB32" s="203"/>
      <c r="TC32" s="203"/>
      <c r="TD32" s="203"/>
      <c r="TE32" s="203"/>
      <c r="TF32" s="203"/>
      <c r="TG32" s="203"/>
      <c r="TH32" s="203"/>
      <c r="TI32" s="203"/>
      <c r="TJ32" s="203"/>
      <c r="TK32" s="203"/>
      <c r="TL32" s="203"/>
      <c r="TM32" s="203"/>
      <c r="TN32" s="203"/>
      <c r="TO32" s="203"/>
      <c r="TP32" s="203"/>
      <c r="TQ32" s="203"/>
      <c r="TR32" s="203"/>
      <c r="TS32" s="203"/>
      <c r="TT32" s="203"/>
      <c r="TU32" s="203"/>
      <c r="TV32" s="203"/>
      <c r="TW32" s="203"/>
      <c r="TX32" s="203"/>
      <c r="TY32" s="203"/>
      <c r="TZ32" s="203"/>
      <c r="UA32" s="203"/>
      <c r="UB32" s="203"/>
      <c r="UC32" s="203"/>
      <c r="UD32" s="203"/>
      <c r="UE32" s="203"/>
      <c r="UF32" s="203"/>
      <c r="UG32" s="203"/>
      <c r="UH32" s="203"/>
      <c r="UI32" s="203"/>
      <c r="UJ32" s="203"/>
      <c r="UK32" s="203"/>
      <c r="UL32" s="203"/>
      <c r="UM32" s="203"/>
      <c r="UN32" s="203"/>
      <c r="UO32" s="203"/>
      <c r="UP32" s="203"/>
      <c r="UQ32" s="203"/>
      <c r="UR32" s="203"/>
      <c r="US32" s="203"/>
      <c r="UT32" s="203"/>
      <c r="UU32" s="203"/>
      <c r="UV32" s="203"/>
      <c r="UW32" s="203"/>
      <c r="UX32" s="203"/>
      <c r="UY32" s="203"/>
      <c r="UZ32" s="203"/>
      <c r="VA32" s="203"/>
      <c r="VB32" s="203"/>
      <c r="VC32" s="203"/>
      <c r="VD32" s="203"/>
      <c r="VE32" s="203"/>
      <c r="VF32" s="203"/>
      <c r="VG32" s="203"/>
      <c r="VH32" s="203"/>
      <c r="VI32" s="203"/>
      <c r="VJ32" s="203"/>
      <c r="VK32" s="203"/>
      <c r="VL32" s="203"/>
      <c r="VM32" s="203"/>
      <c r="VN32" s="203"/>
      <c r="VO32" s="203"/>
      <c r="VP32" s="203"/>
      <c r="VQ32" s="203"/>
      <c r="VR32" s="203"/>
      <c r="VS32" s="203"/>
      <c r="VT32" s="203"/>
      <c r="VU32" s="203"/>
      <c r="VV32" s="203"/>
      <c r="VW32" s="203"/>
      <c r="VX32" s="203"/>
      <c r="VY32" s="203"/>
      <c r="VZ32" s="203"/>
      <c r="WA32" s="203"/>
      <c r="WB32" s="203"/>
      <c r="WC32" s="203"/>
      <c r="WD32" s="203"/>
      <c r="WE32" s="203"/>
      <c r="WF32" s="203"/>
      <c r="WG32" s="203"/>
      <c r="WH32" s="203"/>
      <c r="WI32" s="203"/>
      <c r="WJ32" s="203"/>
      <c r="WK32" s="203"/>
      <c r="WL32" s="203"/>
      <c r="WM32" s="203"/>
      <c r="WN32" s="203"/>
      <c r="WO32" s="203"/>
      <c r="WP32" s="203"/>
      <c r="WQ32" s="203"/>
      <c r="WR32" s="203"/>
      <c r="WS32" s="203"/>
      <c r="WT32" s="203"/>
      <c r="WU32" s="203"/>
      <c r="WV32" s="203"/>
      <c r="WW32" s="203"/>
      <c r="WX32" s="203"/>
      <c r="WY32" s="203"/>
      <c r="WZ32" s="203"/>
      <c r="XA32" s="203"/>
      <c r="XB32" s="203"/>
      <c r="XC32" s="203"/>
      <c r="XD32" s="203"/>
      <c r="XE32" s="203"/>
      <c r="XF32" s="203"/>
      <c r="XG32" s="203"/>
      <c r="XH32" s="203"/>
      <c r="XI32" s="203"/>
      <c r="XJ32" s="203"/>
      <c r="XK32" s="203"/>
      <c r="XL32" s="203"/>
      <c r="XM32" s="203"/>
      <c r="XN32" s="203"/>
      <c r="XO32" s="203"/>
      <c r="XP32" s="203"/>
      <c r="XQ32" s="203"/>
      <c r="XR32" s="203"/>
      <c r="XS32" s="203"/>
      <c r="XT32" s="203"/>
      <c r="XU32" s="203"/>
      <c r="XV32" s="203"/>
      <c r="XW32" s="203"/>
      <c r="XX32" s="203"/>
      <c r="XY32" s="203"/>
      <c r="XZ32" s="203"/>
      <c r="YA32" s="203"/>
      <c r="YB32" s="203"/>
      <c r="YC32" s="203"/>
      <c r="YD32" s="203"/>
      <c r="YE32" s="203"/>
      <c r="YF32" s="203"/>
      <c r="YG32" s="203"/>
      <c r="YH32" s="203"/>
      <c r="YI32" s="203"/>
      <c r="YJ32" s="203"/>
      <c r="YK32" s="203"/>
      <c r="YL32" s="203"/>
      <c r="YM32" s="203"/>
      <c r="YN32" s="203"/>
      <c r="YO32" s="203"/>
      <c r="YP32" s="203"/>
      <c r="YQ32" s="203"/>
      <c r="YR32" s="203"/>
      <c r="YS32" s="203"/>
      <c r="YT32" s="203"/>
      <c r="YU32" s="203"/>
      <c r="YV32" s="203"/>
      <c r="YW32" s="203"/>
      <c r="YX32" s="203"/>
      <c r="YY32" s="203"/>
      <c r="YZ32" s="203"/>
      <c r="ZA32" s="203"/>
      <c r="ZB32" s="203"/>
      <c r="ZC32" s="203"/>
      <c r="ZD32" s="203"/>
      <c r="ZE32" s="203"/>
      <c r="ZF32" s="203"/>
      <c r="ZG32" s="203"/>
      <c r="ZH32" s="203"/>
      <c r="ZI32" s="203"/>
      <c r="ZJ32" s="203"/>
      <c r="ZK32" s="203"/>
      <c r="ZL32" s="203"/>
      <c r="ZM32" s="203"/>
      <c r="ZN32" s="203"/>
      <c r="ZO32" s="203"/>
      <c r="ZP32" s="203"/>
      <c r="ZQ32" s="203"/>
      <c r="ZR32" s="203"/>
      <c r="ZS32" s="203"/>
      <c r="ZT32" s="203"/>
      <c r="ZU32" s="203"/>
      <c r="ZV32" s="203"/>
      <c r="ZW32" s="203"/>
      <c r="ZX32" s="203"/>
      <c r="ZY32" s="203"/>
      <c r="ZZ32" s="203"/>
      <c r="AAA32" s="203"/>
      <c r="AAB32" s="203"/>
      <c r="AAC32" s="203"/>
      <c r="AAD32" s="203"/>
      <c r="AAE32" s="203"/>
      <c r="AAF32" s="203"/>
      <c r="AAG32" s="203"/>
      <c r="AAH32" s="203"/>
      <c r="AAI32" s="203"/>
      <c r="AAJ32" s="203"/>
      <c r="AAK32" s="203"/>
      <c r="AAL32" s="203"/>
      <c r="AAM32" s="203"/>
      <c r="AAN32" s="203"/>
      <c r="AAO32" s="203"/>
      <c r="AAP32" s="203"/>
      <c r="AAQ32" s="203"/>
      <c r="AAR32" s="203"/>
      <c r="AAS32" s="203"/>
      <c r="AAT32" s="203"/>
      <c r="AAU32" s="203"/>
      <c r="AAV32" s="203"/>
      <c r="AAW32" s="203"/>
      <c r="AAX32" s="203"/>
      <c r="AAY32" s="203"/>
      <c r="AAZ32" s="203"/>
      <c r="ABA32" s="203"/>
      <c r="ABB32" s="203"/>
      <c r="ABC32" s="203"/>
      <c r="ABD32" s="203"/>
      <c r="ABE32" s="203"/>
      <c r="ABF32" s="203"/>
      <c r="ABG32" s="203"/>
      <c r="ABH32" s="203"/>
      <c r="ABI32" s="203"/>
      <c r="ABJ32" s="203"/>
      <c r="ABK32" s="203"/>
      <c r="ABL32" s="203"/>
      <c r="ABM32" s="203"/>
      <c r="ABN32" s="203"/>
      <c r="ABO32" s="203"/>
      <c r="ABP32" s="203"/>
      <c r="ABQ32" s="203"/>
      <c r="ABR32" s="203"/>
      <c r="ABS32" s="203"/>
      <c r="ABT32" s="203"/>
      <c r="ABU32" s="203"/>
      <c r="ABV32" s="203"/>
      <c r="ABW32" s="203"/>
      <c r="ABX32" s="203"/>
      <c r="ABY32" s="203"/>
      <c r="ABZ32" s="203"/>
      <c r="ACA32" s="203"/>
      <c r="ACB32" s="203"/>
      <c r="ACC32" s="203"/>
      <c r="ACD32" s="203"/>
      <c r="ACE32" s="203"/>
      <c r="ACF32" s="203"/>
      <c r="ACG32" s="203"/>
      <c r="ACH32" s="203"/>
      <c r="ACI32" s="203"/>
      <c r="ACJ32" s="203"/>
      <c r="ACK32" s="203"/>
      <c r="ACL32" s="203"/>
      <c r="ACM32" s="203"/>
      <c r="ACN32" s="203"/>
      <c r="ACO32" s="203"/>
      <c r="ACP32" s="203"/>
      <c r="ACQ32" s="203"/>
      <c r="ACR32" s="203"/>
      <c r="ACS32" s="203"/>
      <c r="ACT32" s="203"/>
      <c r="ACU32" s="203"/>
      <c r="ACV32" s="203"/>
      <c r="ACW32" s="203"/>
      <c r="ACX32" s="203"/>
      <c r="ACY32" s="203"/>
      <c r="ACZ32" s="203"/>
      <c r="ADA32" s="203"/>
      <c r="ADB32" s="203"/>
      <c r="ADC32" s="203"/>
      <c r="ADD32" s="203"/>
      <c r="ADE32" s="203"/>
      <c r="ADF32" s="203"/>
      <c r="ADG32" s="203"/>
      <c r="ADH32" s="203"/>
      <c r="ADI32" s="203"/>
      <c r="ADJ32" s="203"/>
      <c r="ADK32" s="203"/>
      <c r="ADL32" s="203"/>
      <c r="ADM32" s="203"/>
      <c r="ADN32" s="203"/>
      <c r="ADO32" s="203"/>
      <c r="ADP32" s="203"/>
      <c r="ADQ32" s="203"/>
      <c r="ADR32" s="203"/>
      <c r="ADS32" s="203"/>
      <c r="ADT32" s="203"/>
      <c r="ADU32" s="203"/>
      <c r="ADV32" s="203"/>
      <c r="ADW32" s="203"/>
      <c r="ADX32" s="203"/>
      <c r="ADY32" s="203"/>
      <c r="ADZ32" s="203"/>
      <c r="AEA32" s="203"/>
      <c r="AEB32" s="203"/>
      <c r="AEC32" s="203"/>
      <c r="AED32" s="203"/>
      <c r="AEE32" s="203"/>
      <c r="AEF32" s="203"/>
      <c r="AEG32" s="203"/>
      <c r="AEH32" s="203"/>
      <c r="AEI32" s="203"/>
      <c r="AEJ32" s="203"/>
      <c r="AEK32" s="203"/>
      <c r="AEL32" s="203"/>
      <c r="AEM32" s="203"/>
      <c r="AEN32" s="203"/>
      <c r="AEO32" s="203"/>
      <c r="AEP32" s="203"/>
      <c r="AEQ32" s="203"/>
      <c r="AER32" s="203"/>
      <c r="AES32" s="203"/>
      <c r="AET32" s="203"/>
      <c r="AEU32" s="203"/>
      <c r="AEV32" s="203"/>
      <c r="AEW32" s="203"/>
      <c r="AEX32" s="203"/>
      <c r="AEY32" s="203"/>
      <c r="AEZ32" s="203"/>
      <c r="AFA32" s="203"/>
      <c r="AFB32" s="203"/>
      <c r="AFC32" s="203"/>
      <c r="AFD32" s="203"/>
      <c r="AFE32" s="203"/>
      <c r="AFF32" s="203"/>
      <c r="AFG32" s="203"/>
      <c r="AFH32" s="203"/>
      <c r="AFI32" s="203"/>
      <c r="AFJ32" s="203"/>
      <c r="AFK32" s="203"/>
      <c r="AFL32" s="203"/>
      <c r="AFM32" s="203"/>
      <c r="AFN32" s="203"/>
      <c r="AFO32" s="203"/>
      <c r="AFP32" s="203"/>
      <c r="AFQ32" s="203"/>
      <c r="AFR32" s="203"/>
      <c r="AFS32" s="203"/>
      <c r="AFT32" s="203"/>
      <c r="AFU32" s="203"/>
      <c r="AFV32" s="203"/>
      <c r="AFW32" s="203"/>
      <c r="AFX32" s="203"/>
      <c r="AFY32" s="203"/>
      <c r="AFZ32" s="203"/>
      <c r="AGA32" s="203"/>
      <c r="AGB32" s="203"/>
      <c r="AGC32" s="203"/>
      <c r="AGD32" s="203"/>
      <c r="AGE32" s="203"/>
      <c r="AGF32" s="203"/>
      <c r="AGG32" s="203"/>
      <c r="AGH32" s="203"/>
      <c r="AGI32" s="203"/>
      <c r="AGJ32" s="203"/>
      <c r="AGK32" s="203"/>
      <c r="AGL32" s="203"/>
      <c r="AGM32" s="203"/>
      <c r="AGN32" s="203"/>
      <c r="AGO32" s="203"/>
      <c r="AGP32" s="203"/>
      <c r="AGQ32" s="203"/>
      <c r="AGR32" s="203"/>
      <c r="AGS32" s="203"/>
      <c r="AGT32" s="203"/>
      <c r="AGU32" s="203"/>
      <c r="AGV32" s="203"/>
      <c r="AGW32" s="203"/>
      <c r="AGX32" s="203"/>
      <c r="AGY32" s="203"/>
      <c r="AGZ32" s="203"/>
      <c r="AHA32" s="203"/>
      <c r="AHB32" s="203"/>
      <c r="AHC32" s="203"/>
      <c r="AHD32" s="203"/>
      <c r="AHE32" s="203"/>
      <c r="AHF32" s="203"/>
      <c r="AHG32" s="203"/>
      <c r="AHH32" s="203"/>
      <c r="AHI32" s="203"/>
      <c r="AHJ32" s="203"/>
      <c r="AHK32" s="203"/>
      <c r="AHL32" s="203"/>
      <c r="AHM32" s="203"/>
      <c r="AHN32" s="203"/>
      <c r="AHO32" s="203"/>
      <c r="AHP32" s="203"/>
      <c r="AHQ32" s="203"/>
      <c r="AHR32" s="203"/>
      <c r="AHS32" s="203"/>
      <c r="AHT32" s="203"/>
      <c r="AHU32" s="203"/>
      <c r="AHV32" s="203"/>
      <c r="AHW32" s="203"/>
      <c r="AHX32" s="203"/>
      <c r="AHY32" s="203"/>
      <c r="AHZ32" s="203"/>
      <c r="AIA32" s="203"/>
      <c r="AIB32" s="203"/>
      <c r="AIC32" s="203"/>
      <c r="AID32" s="203"/>
      <c r="AIE32" s="203"/>
      <c r="AIF32" s="203"/>
      <c r="AIG32" s="203"/>
      <c r="AIH32" s="203"/>
      <c r="AII32" s="203"/>
      <c r="AIJ32" s="203"/>
      <c r="AIK32" s="203"/>
      <c r="AIL32" s="203"/>
      <c r="AIM32" s="203"/>
      <c r="AIN32" s="203"/>
      <c r="AIO32" s="203"/>
      <c r="AIP32" s="203"/>
      <c r="AIQ32" s="203"/>
      <c r="AIR32" s="203"/>
      <c r="AIS32" s="203"/>
      <c r="AIT32" s="203"/>
      <c r="AIU32" s="203"/>
      <c r="AIV32" s="203"/>
      <c r="AIW32" s="203"/>
      <c r="AIX32" s="203"/>
      <c r="AIY32" s="203"/>
      <c r="AIZ32" s="203"/>
      <c r="AJA32" s="203"/>
      <c r="AJB32" s="203"/>
      <c r="AJC32" s="203"/>
      <c r="AJD32" s="203"/>
      <c r="AJE32" s="203"/>
      <c r="AJF32" s="203"/>
      <c r="AJG32" s="203"/>
      <c r="AJH32" s="203"/>
      <c r="AJI32" s="203"/>
      <c r="AJJ32" s="203"/>
      <c r="AJK32" s="203"/>
      <c r="AJL32" s="203"/>
      <c r="AJM32" s="203"/>
      <c r="AJN32" s="203"/>
      <c r="AJO32" s="203"/>
      <c r="AJP32" s="203"/>
      <c r="AJQ32" s="203"/>
      <c r="AJR32" s="203"/>
      <c r="AJS32" s="203"/>
      <c r="AJT32" s="203"/>
      <c r="AJU32" s="203"/>
      <c r="AJV32" s="203"/>
      <c r="AJW32" s="203"/>
      <c r="AJX32" s="203"/>
      <c r="AJY32" s="203"/>
      <c r="AJZ32" s="203"/>
      <c r="AKA32" s="203"/>
      <c r="AKB32" s="203"/>
      <c r="AKC32" s="203"/>
      <c r="AKD32" s="203"/>
      <c r="AKE32" s="203"/>
      <c r="AKF32" s="203"/>
      <c r="AKG32" s="203"/>
      <c r="AKH32" s="203"/>
      <c r="AKI32" s="203"/>
      <c r="AKJ32" s="203"/>
      <c r="AKK32" s="203"/>
      <c r="AKL32" s="203"/>
      <c r="AKM32" s="203"/>
      <c r="AKN32" s="203"/>
      <c r="AKO32" s="203"/>
      <c r="AKP32" s="203"/>
      <c r="AKQ32" s="203"/>
      <c r="AKR32" s="203"/>
      <c r="AKS32" s="203"/>
      <c r="AKT32" s="203"/>
      <c r="AKU32" s="203"/>
      <c r="AKV32" s="203"/>
      <c r="AKW32" s="203"/>
      <c r="AKX32" s="203"/>
      <c r="AKY32" s="203"/>
      <c r="AKZ32" s="203"/>
      <c r="ALA32" s="203"/>
      <c r="ALB32" s="203"/>
      <c r="ALC32" s="203"/>
      <c r="ALD32" s="203"/>
      <c r="ALE32" s="203"/>
      <c r="ALF32" s="203"/>
      <c r="ALG32" s="203"/>
      <c r="ALH32" s="203"/>
      <c r="ALI32" s="203"/>
      <c r="ALJ32" s="203"/>
      <c r="ALK32" s="203"/>
      <c r="ALL32" s="203"/>
      <c r="ALM32" s="203"/>
      <c r="ALN32" s="203"/>
      <c r="ALO32" s="203"/>
      <c r="ALP32" s="203"/>
      <c r="ALQ32" s="203"/>
      <c r="ALR32" s="203"/>
      <c r="ALS32" s="203"/>
      <c r="ALT32" s="203"/>
      <c r="ALU32" s="203"/>
      <c r="ALV32" s="203"/>
      <c r="ALW32" s="203"/>
      <c r="ALX32" s="203"/>
      <c r="ALY32" s="203"/>
      <c r="ALZ32" s="203"/>
      <c r="AMA32" s="203"/>
      <c r="AMB32" s="203"/>
      <c r="AMC32" s="203"/>
      <c r="AMD32" s="203"/>
      <c r="AME32" s="203"/>
      <c r="AMF32" s="203"/>
      <c r="AMG32" s="203"/>
      <c r="AMH32" s="203"/>
      <c r="AMI32" s="203"/>
      <c r="AMJ32" s="203"/>
      <c r="AMK32" s="203"/>
      <c r="AML32" s="203"/>
      <c r="AMM32" s="203"/>
      <c r="AMN32" s="203"/>
      <c r="AMO32" s="203"/>
      <c r="AMP32" s="203"/>
      <c r="AMQ32" s="203"/>
      <c r="AMR32" s="203"/>
      <c r="AMS32" s="203"/>
      <c r="AMT32" s="203"/>
      <c r="AMU32" s="203"/>
      <c r="AMV32" s="203"/>
      <c r="AMW32" s="203"/>
      <c r="AMX32" s="203"/>
      <c r="AMY32" s="203"/>
      <c r="AMZ32" s="203"/>
      <c r="ANA32" s="203"/>
      <c r="ANB32" s="203"/>
      <c r="ANC32" s="203"/>
      <c r="AND32" s="203"/>
      <c r="ANE32" s="203"/>
      <c r="ANF32" s="203"/>
      <c r="ANG32" s="203"/>
      <c r="ANH32" s="203"/>
      <c r="ANI32" s="203"/>
      <c r="ANJ32" s="203"/>
      <c r="ANK32" s="203"/>
      <c r="ANL32" s="203"/>
      <c r="ANM32" s="203"/>
      <c r="ANN32" s="203"/>
      <c r="ANO32" s="203"/>
      <c r="ANP32" s="203"/>
      <c r="ANQ32" s="203"/>
      <c r="ANR32" s="203"/>
      <c r="ANS32" s="203"/>
      <c r="ANT32" s="203"/>
      <c r="ANU32" s="203"/>
      <c r="ANV32" s="203"/>
      <c r="ANW32" s="203"/>
      <c r="ANX32" s="203"/>
      <c r="ANY32" s="203"/>
      <c r="ANZ32" s="203"/>
      <c r="AOA32" s="203"/>
      <c r="AOB32" s="203"/>
      <c r="AOC32" s="203"/>
      <c r="AOD32" s="203"/>
      <c r="AOE32" s="203"/>
      <c r="AOF32" s="203"/>
      <c r="AOG32" s="203"/>
      <c r="AOH32" s="203"/>
      <c r="AOI32" s="203"/>
      <c r="AOJ32" s="203"/>
      <c r="AOK32" s="203"/>
      <c r="AOL32" s="203"/>
      <c r="AOM32" s="203"/>
      <c r="AON32" s="203"/>
      <c r="AOO32" s="203"/>
      <c r="AOP32" s="203"/>
      <c r="AOQ32" s="203"/>
      <c r="AOR32" s="203"/>
      <c r="AOS32" s="203"/>
      <c r="AOT32" s="203"/>
      <c r="AOU32" s="203"/>
      <c r="AOV32" s="203"/>
      <c r="AOW32" s="203"/>
      <c r="AOX32" s="203"/>
      <c r="AOY32" s="203"/>
      <c r="AOZ32" s="203"/>
      <c r="APA32" s="203"/>
      <c r="APB32" s="203"/>
      <c r="APC32" s="203"/>
      <c r="APD32" s="203"/>
      <c r="APE32" s="203"/>
      <c r="APF32" s="203"/>
      <c r="APG32" s="203"/>
      <c r="APH32" s="203"/>
      <c r="API32" s="203"/>
      <c r="APJ32" s="203"/>
      <c r="APK32" s="203"/>
      <c r="APL32" s="203"/>
      <c r="APM32" s="203"/>
      <c r="APN32" s="203"/>
      <c r="APO32" s="203"/>
      <c r="APP32" s="203"/>
      <c r="APQ32" s="203"/>
      <c r="APR32" s="203"/>
      <c r="APS32" s="203"/>
      <c r="APT32" s="203"/>
      <c r="APU32" s="203"/>
      <c r="APV32" s="203"/>
      <c r="APW32" s="203"/>
      <c r="APX32" s="203"/>
      <c r="APY32" s="203"/>
      <c r="APZ32" s="203"/>
      <c r="AQA32" s="203"/>
      <c r="AQB32" s="203"/>
      <c r="AQC32" s="203"/>
      <c r="AQD32" s="203"/>
      <c r="AQE32" s="203"/>
      <c r="AQF32" s="203"/>
      <c r="AQG32" s="203"/>
      <c r="AQH32" s="203"/>
      <c r="AQI32" s="203"/>
      <c r="AQJ32" s="203"/>
      <c r="AQK32" s="203"/>
      <c r="AQL32" s="203"/>
      <c r="AQM32" s="203"/>
      <c r="AQN32" s="203"/>
      <c r="AQO32" s="203"/>
      <c r="AQP32" s="203"/>
      <c r="AQQ32" s="203"/>
      <c r="AQR32" s="203"/>
      <c r="AQS32" s="203"/>
      <c r="AQT32" s="203"/>
      <c r="AQU32" s="203"/>
      <c r="AQV32" s="203"/>
      <c r="AQW32" s="203"/>
      <c r="AQX32" s="203"/>
      <c r="AQY32" s="203"/>
      <c r="AQZ32" s="203"/>
      <c r="ARA32" s="203"/>
      <c r="ARB32" s="203"/>
      <c r="ARC32" s="203"/>
      <c r="ARD32" s="203"/>
      <c r="ARE32" s="203"/>
      <c r="ARF32" s="203"/>
      <c r="ARG32" s="203"/>
      <c r="ARH32" s="203"/>
      <c r="ARI32" s="203"/>
      <c r="ARJ32" s="203"/>
      <c r="ARK32" s="203"/>
      <c r="ARL32" s="203"/>
      <c r="ARM32" s="203"/>
      <c r="ARN32" s="203"/>
      <c r="ARO32" s="203"/>
      <c r="ARP32" s="203"/>
      <c r="ARQ32" s="203"/>
      <c r="ARR32" s="203"/>
      <c r="ARS32" s="203"/>
      <c r="ART32" s="203"/>
      <c r="ARU32" s="203"/>
      <c r="ARV32" s="203"/>
      <c r="ARW32" s="203"/>
      <c r="ARX32" s="203"/>
      <c r="ARY32" s="203"/>
      <c r="ARZ32" s="203"/>
      <c r="ASA32" s="203"/>
      <c r="ASB32" s="203"/>
      <c r="ASC32" s="203"/>
      <c r="ASD32" s="203"/>
      <c r="ASE32" s="203"/>
      <c r="ASF32" s="203"/>
      <c r="ASG32" s="203"/>
      <c r="ASH32" s="203"/>
      <c r="ASI32" s="203"/>
      <c r="ASJ32" s="203"/>
      <c r="ASK32" s="203"/>
      <c r="ASL32" s="203"/>
      <c r="ASM32" s="203"/>
      <c r="ASN32" s="203"/>
      <c r="ASO32" s="203"/>
      <c r="ASP32" s="203"/>
      <c r="ASQ32" s="203"/>
      <c r="ASR32" s="203"/>
      <c r="ASS32" s="203"/>
      <c r="AST32" s="203"/>
      <c r="ASU32" s="203"/>
      <c r="ASV32" s="203"/>
      <c r="ASW32" s="203"/>
      <c r="ASX32" s="203"/>
      <c r="ASY32" s="203"/>
      <c r="ASZ32" s="203"/>
      <c r="ATA32" s="203"/>
      <c r="ATB32" s="203"/>
      <c r="ATC32" s="203"/>
      <c r="ATD32" s="203"/>
      <c r="ATE32" s="203"/>
      <c r="ATF32" s="203"/>
      <c r="ATG32" s="203"/>
      <c r="ATH32" s="203"/>
      <c r="ATI32" s="203"/>
      <c r="ATJ32" s="203"/>
      <c r="ATK32" s="203"/>
      <c r="ATL32" s="203"/>
      <c r="ATM32" s="203"/>
      <c r="ATN32" s="203"/>
      <c r="ATO32" s="203"/>
      <c r="ATP32" s="203"/>
      <c r="ATQ32" s="203"/>
      <c r="ATR32" s="203"/>
      <c r="ATS32" s="203"/>
      <c r="ATT32" s="203"/>
      <c r="ATU32" s="203"/>
      <c r="ATV32" s="203"/>
      <c r="ATW32" s="203"/>
      <c r="ATX32" s="203"/>
      <c r="ATY32" s="203"/>
      <c r="ATZ32" s="203"/>
      <c r="AUA32" s="203"/>
      <c r="AUB32" s="203"/>
      <c r="AUC32" s="203"/>
      <c r="AUD32" s="203"/>
      <c r="AUE32" s="203"/>
      <c r="AUF32" s="203"/>
      <c r="AUG32" s="203"/>
      <c r="AUH32" s="203"/>
      <c r="AUI32" s="203"/>
      <c r="AUJ32" s="203"/>
      <c r="AUK32" s="203"/>
      <c r="AUL32" s="203"/>
      <c r="AUM32" s="203"/>
      <c r="AUN32" s="203"/>
      <c r="AUO32" s="203"/>
      <c r="AUP32" s="203"/>
      <c r="AUQ32" s="203"/>
      <c r="AUR32" s="203"/>
      <c r="AUS32" s="203"/>
      <c r="AUT32" s="203"/>
      <c r="AUU32" s="203"/>
      <c r="AUV32" s="203"/>
      <c r="AUW32" s="203"/>
      <c r="AUX32" s="203"/>
      <c r="AUY32" s="203"/>
      <c r="AUZ32" s="203"/>
      <c r="AVA32" s="203"/>
      <c r="AVB32" s="203"/>
      <c r="AVC32" s="203"/>
      <c r="AVD32" s="203"/>
      <c r="AVE32" s="203"/>
      <c r="AVF32" s="203"/>
      <c r="AVG32" s="203"/>
      <c r="AVH32" s="203"/>
      <c r="AVI32" s="203"/>
      <c r="AVJ32" s="203"/>
      <c r="AVK32" s="203"/>
      <c r="AVL32" s="203"/>
      <c r="AVM32" s="203"/>
      <c r="AVN32" s="203"/>
      <c r="AVO32" s="203"/>
      <c r="AVP32" s="203"/>
      <c r="AVQ32" s="203"/>
      <c r="AVR32" s="203"/>
      <c r="AVS32" s="203"/>
      <c r="AVT32" s="203"/>
      <c r="AVU32" s="203"/>
      <c r="AVV32" s="203"/>
      <c r="AVW32" s="203"/>
      <c r="AVX32" s="203"/>
      <c r="AVY32" s="203"/>
      <c r="AVZ32" s="203"/>
      <c r="AWA32" s="203"/>
      <c r="AWB32" s="203"/>
      <c r="AWC32" s="203"/>
      <c r="AWD32" s="203"/>
      <c r="AWE32" s="203"/>
      <c r="AWF32" s="203"/>
      <c r="AWG32" s="203"/>
      <c r="AWH32" s="203"/>
      <c r="AWI32" s="203"/>
      <c r="AWJ32" s="203"/>
      <c r="AWK32" s="203"/>
      <c r="AWL32" s="203"/>
      <c r="AWM32" s="203"/>
      <c r="AWN32" s="203"/>
      <c r="AWO32" s="203"/>
      <c r="AWP32" s="203"/>
      <c r="AWQ32" s="203"/>
      <c r="AWR32" s="203"/>
      <c r="AWS32" s="203"/>
      <c r="AWT32" s="203"/>
      <c r="AWU32" s="203"/>
      <c r="AWV32" s="203"/>
      <c r="AWW32" s="203"/>
      <c r="AWX32" s="203"/>
      <c r="AWY32" s="203"/>
      <c r="AWZ32" s="203"/>
      <c r="AXA32" s="203"/>
      <c r="AXB32" s="203"/>
      <c r="AXC32" s="203"/>
      <c r="AXD32" s="203"/>
      <c r="AXE32" s="203"/>
      <c r="AXF32" s="203"/>
      <c r="AXG32" s="203"/>
      <c r="AXH32" s="203"/>
      <c r="AXI32" s="203"/>
      <c r="AXJ32" s="203"/>
      <c r="AXK32" s="203"/>
      <c r="AXL32" s="203"/>
      <c r="AXM32" s="203"/>
      <c r="AXN32" s="203"/>
      <c r="AXO32" s="203"/>
      <c r="AXP32" s="203"/>
      <c r="AXQ32" s="203"/>
      <c r="AXR32" s="203"/>
      <c r="AXS32" s="203"/>
      <c r="AXT32" s="203"/>
      <c r="AXU32" s="203"/>
      <c r="AXV32" s="203"/>
      <c r="AXW32" s="203"/>
      <c r="AXX32" s="203"/>
      <c r="AXY32" s="203"/>
      <c r="AXZ32" s="203"/>
      <c r="AYA32" s="203"/>
      <c r="AYB32" s="203"/>
      <c r="AYC32" s="203"/>
      <c r="AYD32" s="203"/>
      <c r="AYE32" s="203"/>
      <c r="AYF32" s="203"/>
      <c r="AYG32" s="203"/>
      <c r="AYH32" s="203"/>
      <c r="AYI32" s="203"/>
      <c r="AYJ32" s="203"/>
    </row>
    <row r="33" spans="1:1336" s="183" customFormat="1" ht="14.25">
      <c r="A33" s="216"/>
      <c r="C33" s="266"/>
      <c r="D33" s="245"/>
      <c r="E33" s="246"/>
      <c r="F33" s="247"/>
      <c r="G33" s="247"/>
      <c r="H33" s="248"/>
      <c r="I33" s="310"/>
      <c r="J33" s="247"/>
      <c r="K33" s="248"/>
      <c r="L33" s="248"/>
      <c r="M33" s="248"/>
      <c r="N33" s="372">
        <f t="shared" si="25"/>
        <v>0</v>
      </c>
      <c r="O33" s="303"/>
      <c r="P33" s="303"/>
      <c r="Q33" s="317"/>
      <c r="R33" s="303"/>
      <c r="S33" s="375">
        <f t="shared" si="18"/>
        <v>0</v>
      </c>
      <c r="T33" s="305"/>
      <c r="U33" s="317"/>
      <c r="V33" s="305"/>
      <c r="W33" s="305"/>
      <c r="X33" s="305"/>
      <c r="Y33" s="375">
        <f t="shared" si="31"/>
        <v>0</v>
      </c>
      <c r="Z33" s="308"/>
      <c r="AA33" s="372">
        <f t="shared" si="26"/>
        <v>0</v>
      </c>
      <c r="AB33" s="311"/>
      <c r="AC33" s="375">
        <f t="shared" si="32"/>
        <v>0</v>
      </c>
      <c r="AD33" s="323"/>
      <c r="AE33" s="323"/>
      <c r="AF33" s="323"/>
      <c r="AG33" s="323"/>
      <c r="AH33" s="323"/>
      <c r="AI33" s="323"/>
      <c r="AJ33" s="323"/>
      <c r="AK33" s="329"/>
      <c r="AL33" s="216"/>
      <c r="AN33" s="203"/>
      <c r="AO33" s="203"/>
      <c r="AP33" s="203"/>
      <c r="AQ33" s="203"/>
      <c r="AR33" s="203"/>
      <c r="AS33" s="203"/>
      <c r="AT33" s="203"/>
      <c r="AU33" s="203"/>
      <c r="AV33" s="203"/>
      <c r="AW33" s="206">
        <f t="shared" si="20"/>
        <v>0</v>
      </c>
      <c r="AX33" s="207">
        <f t="shared" si="21"/>
        <v>0</v>
      </c>
      <c r="AY33" s="205">
        <f t="shared" si="22"/>
        <v>0</v>
      </c>
      <c r="AZ33" s="205">
        <f t="shared" si="28"/>
        <v>0</v>
      </c>
      <c r="BA33" s="207">
        <f t="shared" si="29"/>
        <v>0</v>
      </c>
      <c r="BB33" s="207">
        <f t="shared" si="30"/>
        <v>0</v>
      </c>
      <c r="BC33" s="205">
        <f t="shared" si="23"/>
        <v>0</v>
      </c>
      <c r="BD33" s="205">
        <f t="shared" si="24"/>
        <v>0</v>
      </c>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c r="IV33" s="203"/>
      <c r="IW33" s="203"/>
      <c r="IX33" s="203"/>
      <c r="IY33" s="203"/>
      <c r="IZ33" s="203"/>
      <c r="JA33" s="203"/>
      <c r="JB33" s="203"/>
      <c r="JC33" s="203"/>
      <c r="JD33" s="203"/>
      <c r="JE33" s="203"/>
      <c r="JF33" s="203"/>
      <c r="JG33" s="203"/>
      <c r="JH33" s="203"/>
      <c r="JI33" s="203"/>
      <c r="JJ33" s="203"/>
      <c r="JK33" s="203"/>
      <c r="JL33" s="203"/>
      <c r="JM33" s="203"/>
      <c r="JN33" s="203"/>
      <c r="JO33" s="203"/>
      <c r="JP33" s="203"/>
      <c r="JQ33" s="203"/>
      <c r="JR33" s="203"/>
      <c r="JS33" s="203"/>
      <c r="JT33" s="203"/>
      <c r="JU33" s="203"/>
      <c r="JV33" s="203"/>
      <c r="JW33" s="203"/>
      <c r="JX33" s="203"/>
      <c r="JY33" s="203"/>
      <c r="JZ33" s="203"/>
      <c r="KA33" s="203"/>
      <c r="KB33" s="203"/>
      <c r="KC33" s="203"/>
      <c r="KD33" s="203"/>
      <c r="KE33" s="203"/>
      <c r="KF33" s="203"/>
      <c r="KG33" s="203"/>
      <c r="KH33" s="203"/>
      <c r="KI33" s="203"/>
      <c r="KJ33" s="203"/>
      <c r="KK33" s="203"/>
      <c r="KL33" s="203"/>
      <c r="KM33" s="203"/>
      <c r="KN33" s="203"/>
      <c r="KO33" s="203"/>
      <c r="KP33" s="203"/>
      <c r="KQ33" s="203"/>
      <c r="KR33" s="203"/>
      <c r="KS33" s="203"/>
      <c r="KT33" s="203"/>
      <c r="KU33" s="203"/>
      <c r="KV33" s="203"/>
      <c r="KW33" s="203"/>
      <c r="KX33" s="203"/>
      <c r="KY33" s="203"/>
      <c r="KZ33" s="203"/>
      <c r="LA33" s="203"/>
      <c r="LB33" s="203"/>
      <c r="LC33" s="203"/>
      <c r="LD33" s="203"/>
      <c r="LE33" s="203"/>
      <c r="LF33" s="203"/>
      <c r="LG33" s="203"/>
      <c r="LH33" s="203"/>
      <c r="LI33" s="203"/>
      <c r="LJ33" s="203"/>
      <c r="LK33" s="203"/>
      <c r="LL33" s="203"/>
      <c r="LM33" s="203"/>
      <c r="LN33" s="203"/>
      <c r="LO33" s="203"/>
      <c r="LP33" s="203"/>
      <c r="LQ33" s="203"/>
      <c r="LR33" s="203"/>
      <c r="LS33" s="203"/>
      <c r="LT33" s="203"/>
      <c r="LU33" s="203"/>
      <c r="LV33" s="203"/>
      <c r="LW33" s="203"/>
      <c r="LX33" s="203"/>
      <c r="LY33" s="203"/>
      <c r="LZ33" s="203"/>
      <c r="MA33" s="203"/>
      <c r="MB33" s="203"/>
      <c r="MC33" s="203"/>
      <c r="MD33" s="203"/>
      <c r="ME33" s="203"/>
      <c r="MF33" s="203"/>
      <c r="MG33" s="203"/>
      <c r="MH33" s="203"/>
      <c r="MI33" s="203"/>
      <c r="MJ33" s="203"/>
      <c r="MK33" s="203"/>
      <c r="ML33" s="203"/>
      <c r="MM33" s="203"/>
      <c r="MN33" s="203"/>
      <c r="MO33" s="203"/>
      <c r="MP33" s="203"/>
      <c r="MQ33" s="203"/>
      <c r="MR33" s="203"/>
      <c r="MS33" s="203"/>
      <c r="MT33" s="203"/>
      <c r="MU33" s="203"/>
      <c r="MV33" s="203"/>
      <c r="MW33" s="203"/>
      <c r="MX33" s="203"/>
      <c r="MY33" s="203"/>
      <c r="MZ33" s="203"/>
      <c r="NA33" s="203"/>
      <c r="NB33" s="203"/>
      <c r="NC33" s="203"/>
      <c r="ND33" s="203"/>
      <c r="NE33" s="203"/>
      <c r="NF33" s="203"/>
      <c r="NG33" s="203"/>
      <c r="NH33" s="203"/>
      <c r="NI33" s="203"/>
      <c r="NJ33" s="203"/>
      <c r="NK33" s="203"/>
      <c r="NL33" s="203"/>
      <c r="NM33" s="203"/>
      <c r="NN33" s="203"/>
      <c r="NO33" s="203"/>
      <c r="NP33" s="203"/>
      <c r="NQ33" s="203"/>
      <c r="NR33" s="203"/>
      <c r="NS33" s="203"/>
      <c r="NT33" s="203"/>
      <c r="NU33" s="203"/>
      <c r="NV33" s="203"/>
      <c r="NW33" s="203"/>
      <c r="NX33" s="203"/>
      <c r="NY33" s="203"/>
      <c r="NZ33" s="203"/>
      <c r="OA33" s="203"/>
      <c r="OB33" s="203"/>
      <c r="OC33" s="203"/>
      <c r="OD33" s="203"/>
      <c r="OE33" s="203"/>
      <c r="OF33" s="203"/>
      <c r="OG33" s="203"/>
      <c r="OH33" s="203"/>
      <c r="OI33" s="203"/>
      <c r="OJ33" s="203"/>
      <c r="OK33" s="203"/>
      <c r="OL33" s="203"/>
      <c r="OM33" s="203"/>
      <c r="ON33" s="203"/>
      <c r="OO33" s="203"/>
      <c r="OP33" s="203"/>
      <c r="OQ33" s="203"/>
      <c r="OR33" s="203"/>
      <c r="OS33" s="203"/>
      <c r="OT33" s="203"/>
      <c r="OU33" s="203"/>
      <c r="OV33" s="203"/>
      <c r="OW33" s="203"/>
      <c r="OX33" s="203"/>
      <c r="OY33" s="203"/>
      <c r="OZ33" s="203"/>
      <c r="PA33" s="203"/>
      <c r="PB33" s="203"/>
      <c r="PC33" s="203"/>
      <c r="PD33" s="203"/>
      <c r="PE33" s="203"/>
      <c r="PF33" s="203"/>
      <c r="PG33" s="203"/>
      <c r="PH33" s="203"/>
      <c r="PI33" s="203"/>
      <c r="PJ33" s="203"/>
      <c r="PK33" s="203"/>
      <c r="PL33" s="203"/>
      <c r="PM33" s="203"/>
      <c r="PN33" s="203"/>
      <c r="PO33" s="203"/>
      <c r="PP33" s="203"/>
      <c r="PQ33" s="203"/>
      <c r="PR33" s="203"/>
      <c r="PS33" s="203"/>
      <c r="PT33" s="203"/>
      <c r="PU33" s="203"/>
      <c r="PV33" s="203"/>
      <c r="PW33" s="203"/>
      <c r="PX33" s="203"/>
      <c r="PY33" s="203"/>
      <c r="PZ33" s="203"/>
      <c r="QA33" s="203"/>
      <c r="QB33" s="203"/>
      <c r="QC33" s="203"/>
      <c r="QD33" s="203"/>
      <c r="QE33" s="203"/>
      <c r="QF33" s="203"/>
      <c r="QG33" s="203"/>
      <c r="QH33" s="203"/>
      <c r="QI33" s="203"/>
      <c r="QJ33" s="203"/>
      <c r="QK33" s="203"/>
      <c r="QL33" s="203"/>
      <c r="QM33" s="203"/>
      <c r="QN33" s="203"/>
      <c r="QO33" s="203"/>
      <c r="QP33" s="203"/>
      <c r="QQ33" s="203"/>
      <c r="QR33" s="203"/>
      <c r="QS33" s="203"/>
      <c r="QT33" s="203"/>
      <c r="QU33" s="203"/>
      <c r="QV33" s="203"/>
      <c r="QW33" s="203"/>
      <c r="QX33" s="203"/>
      <c r="QY33" s="203"/>
      <c r="QZ33" s="203"/>
      <c r="RA33" s="203"/>
      <c r="RB33" s="203"/>
      <c r="RC33" s="203"/>
      <c r="RD33" s="203"/>
      <c r="RE33" s="203"/>
      <c r="RF33" s="203"/>
      <c r="RG33" s="203"/>
      <c r="RH33" s="203"/>
      <c r="RI33" s="203"/>
      <c r="RJ33" s="203"/>
      <c r="RK33" s="203"/>
      <c r="RL33" s="203"/>
      <c r="RM33" s="203"/>
      <c r="RN33" s="203"/>
      <c r="RO33" s="203"/>
      <c r="RP33" s="203"/>
      <c r="RQ33" s="203"/>
      <c r="RR33" s="203"/>
      <c r="RS33" s="203"/>
      <c r="RT33" s="203"/>
      <c r="RU33" s="203"/>
      <c r="RV33" s="203"/>
      <c r="RW33" s="203"/>
      <c r="RX33" s="203"/>
      <c r="RY33" s="203"/>
      <c r="RZ33" s="203"/>
      <c r="SA33" s="203"/>
      <c r="SB33" s="203"/>
      <c r="SC33" s="203"/>
      <c r="SD33" s="203"/>
      <c r="SE33" s="203"/>
      <c r="SF33" s="203"/>
      <c r="SG33" s="203"/>
      <c r="SH33" s="203"/>
      <c r="SI33" s="203"/>
      <c r="SJ33" s="203"/>
      <c r="SK33" s="203"/>
      <c r="SL33" s="203"/>
      <c r="SM33" s="203"/>
      <c r="SN33" s="203"/>
      <c r="SO33" s="203"/>
      <c r="SP33" s="203"/>
      <c r="SQ33" s="203"/>
      <c r="SR33" s="203"/>
      <c r="SS33" s="203"/>
      <c r="ST33" s="203"/>
      <c r="SU33" s="203"/>
      <c r="SV33" s="203"/>
      <c r="SW33" s="203"/>
      <c r="SX33" s="203"/>
      <c r="SY33" s="203"/>
      <c r="SZ33" s="203"/>
      <c r="TA33" s="203"/>
      <c r="TB33" s="203"/>
      <c r="TC33" s="203"/>
      <c r="TD33" s="203"/>
      <c r="TE33" s="203"/>
      <c r="TF33" s="203"/>
      <c r="TG33" s="203"/>
      <c r="TH33" s="203"/>
      <c r="TI33" s="203"/>
      <c r="TJ33" s="203"/>
      <c r="TK33" s="203"/>
      <c r="TL33" s="203"/>
      <c r="TM33" s="203"/>
      <c r="TN33" s="203"/>
      <c r="TO33" s="203"/>
      <c r="TP33" s="203"/>
      <c r="TQ33" s="203"/>
      <c r="TR33" s="203"/>
      <c r="TS33" s="203"/>
      <c r="TT33" s="203"/>
      <c r="TU33" s="203"/>
      <c r="TV33" s="203"/>
      <c r="TW33" s="203"/>
      <c r="TX33" s="203"/>
      <c r="TY33" s="203"/>
      <c r="TZ33" s="203"/>
      <c r="UA33" s="203"/>
      <c r="UB33" s="203"/>
      <c r="UC33" s="203"/>
      <c r="UD33" s="203"/>
      <c r="UE33" s="203"/>
      <c r="UF33" s="203"/>
      <c r="UG33" s="203"/>
      <c r="UH33" s="203"/>
      <c r="UI33" s="203"/>
      <c r="UJ33" s="203"/>
      <c r="UK33" s="203"/>
      <c r="UL33" s="203"/>
      <c r="UM33" s="203"/>
      <c r="UN33" s="203"/>
      <c r="UO33" s="203"/>
      <c r="UP33" s="203"/>
      <c r="UQ33" s="203"/>
      <c r="UR33" s="203"/>
      <c r="US33" s="203"/>
      <c r="UT33" s="203"/>
      <c r="UU33" s="203"/>
      <c r="UV33" s="203"/>
      <c r="UW33" s="203"/>
      <c r="UX33" s="203"/>
      <c r="UY33" s="203"/>
      <c r="UZ33" s="203"/>
      <c r="VA33" s="203"/>
      <c r="VB33" s="203"/>
      <c r="VC33" s="203"/>
      <c r="VD33" s="203"/>
      <c r="VE33" s="203"/>
      <c r="VF33" s="203"/>
      <c r="VG33" s="203"/>
      <c r="VH33" s="203"/>
      <c r="VI33" s="203"/>
      <c r="VJ33" s="203"/>
      <c r="VK33" s="203"/>
      <c r="VL33" s="203"/>
      <c r="VM33" s="203"/>
      <c r="VN33" s="203"/>
      <c r="VO33" s="203"/>
      <c r="VP33" s="203"/>
      <c r="VQ33" s="203"/>
      <c r="VR33" s="203"/>
      <c r="VS33" s="203"/>
      <c r="VT33" s="203"/>
      <c r="VU33" s="203"/>
      <c r="VV33" s="203"/>
      <c r="VW33" s="203"/>
      <c r="VX33" s="203"/>
      <c r="VY33" s="203"/>
      <c r="VZ33" s="203"/>
      <c r="WA33" s="203"/>
      <c r="WB33" s="203"/>
      <c r="WC33" s="203"/>
      <c r="WD33" s="203"/>
      <c r="WE33" s="203"/>
      <c r="WF33" s="203"/>
      <c r="WG33" s="203"/>
      <c r="WH33" s="203"/>
      <c r="WI33" s="203"/>
      <c r="WJ33" s="203"/>
      <c r="WK33" s="203"/>
      <c r="WL33" s="203"/>
      <c r="WM33" s="203"/>
      <c r="WN33" s="203"/>
      <c r="WO33" s="203"/>
      <c r="WP33" s="203"/>
      <c r="WQ33" s="203"/>
      <c r="WR33" s="203"/>
      <c r="WS33" s="203"/>
      <c r="WT33" s="203"/>
      <c r="WU33" s="203"/>
      <c r="WV33" s="203"/>
      <c r="WW33" s="203"/>
      <c r="WX33" s="203"/>
      <c r="WY33" s="203"/>
      <c r="WZ33" s="203"/>
      <c r="XA33" s="203"/>
      <c r="XB33" s="203"/>
      <c r="XC33" s="203"/>
      <c r="XD33" s="203"/>
      <c r="XE33" s="203"/>
      <c r="XF33" s="203"/>
      <c r="XG33" s="203"/>
      <c r="XH33" s="203"/>
      <c r="XI33" s="203"/>
      <c r="XJ33" s="203"/>
      <c r="XK33" s="203"/>
      <c r="XL33" s="203"/>
      <c r="XM33" s="203"/>
      <c r="XN33" s="203"/>
      <c r="XO33" s="203"/>
      <c r="XP33" s="203"/>
      <c r="XQ33" s="203"/>
      <c r="XR33" s="203"/>
      <c r="XS33" s="203"/>
      <c r="XT33" s="203"/>
      <c r="XU33" s="203"/>
      <c r="XV33" s="203"/>
      <c r="XW33" s="203"/>
      <c r="XX33" s="203"/>
      <c r="XY33" s="203"/>
      <c r="XZ33" s="203"/>
      <c r="YA33" s="203"/>
      <c r="YB33" s="203"/>
      <c r="YC33" s="203"/>
      <c r="YD33" s="203"/>
      <c r="YE33" s="203"/>
      <c r="YF33" s="203"/>
      <c r="YG33" s="203"/>
      <c r="YH33" s="203"/>
      <c r="YI33" s="203"/>
      <c r="YJ33" s="203"/>
      <c r="YK33" s="203"/>
      <c r="YL33" s="203"/>
      <c r="YM33" s="203"/>
      <c r="YN33" s="203"/>
      <c r="YO33" s="203"/>
      <c r="YP33" s="203"/>
      <c r="YQ33" s="203"/>
      <c r="YR33" s="203"/>
      <c r="YS33" s="203"/>
      <c r="YT33" s="203"/>
      <c r="YU33" s="203"/>
      <c r="YV33" s="203"/>
      <c r="YW33" s="203"/>
      <c r="YX33" s="203"/>
      <c r="YY33" s="203"/>
      <c r="YZ33" s="203"/>
      <c r="ZA33" s="203"/>
      <c r="ZB33" s="203"/>
      <c r="ZC33" s="203"/>
      <c r="ZD33" s="203"/>
      <c r="ZE33" s="203"/>
      <c r="ZF33" s="203"/>
      <c r="ZG33" s="203"/>
      <c r="ZH33" s="203"/>
      <c r="ZI33" s="203"/>
      <c r="ZJ33" s="203"/>
      <c r="ZK33" s="203"/>
      <c r="ZL33" s="203"/>
      <c r="ZM33" s="203"/>
      <c r="ZN33" s="203"/>
      <c r="ZO33" s="203"/>
      <c r="ZP33" s="203"/>
      <c r="ZQ33" s="203"/>
      <c r="ZR33" s="203"/>
      <c r="ZS33" s="203"/>
      <c r="ZT33" s="203"/>
      <c r="ZU33" s="203"/>
      <c r="ZV33" s="203"/>
      <c r="ZW33" s="203"/>
      <c r="ZX33" s="203"/>
      <c r="ZY33" s="203"/>
      <c r="ZZ33" s="203"/>
      <c r="AAA33" s="203"/>
      <c r="AAB33" s="203"/>
      <c r="AAC33" s="203"/>
      <c r="AAD33" s="203"/>
      <c r="AAE33" s="203"/>
      <c r="AAF33" s="203"/>
      <c r="AAG33" s="203"/>
      <c r="AAH33" s="203"/>
      <c r="AAI33" s="203"/>
      <c r="AAJ33" s="203"/>
      <c r="AAK33" s="203"/>
      <c r="AAL33" s="203"/>
      <c r="AAM33" s="203"/>
      <c r="AAN33" s="203"/>
      <c r="AAO33" s="203"/>
      <c r="AAP33" s="203"/>
      <c r="AAQ33" s="203"/>
      <c r="AAR33" s="203"/>
      <c r="AAS33" s="203"/>
      <c r="AAT33" s="203"/>
      <c r="AAU33" s="203"/>
      <c r="AAV33" s="203"/>
      <c r="AAW33" s="203"/>
      <c r="AAX33" s="203"/>
      <c r="AAY33" s="203"/>
      <c r="AAZ33" s="203"/>
      <c r="ABA33" s="203"/>
      <c r="ABB33" s="203"/>
      <c r="ABC33" s="203"/>
      <c r="ABD33" s="203"/>
      <c r="ABE33" s="203"/>
      <c r="ABF33" s="203"/>
      <c r="ABG33" s="203"/>
      <c r="ABH33" s="203"/>
      <c r="ABI33" s="203"/>
      <c r="ABJ33" s="203"/>
      <c r="ABK33" s="203"/>
      <c r="ABL33" s="203"/>
      <c r="ABM33" s="203"/>
      <c r="ABN33" s="203"/>
      <c r="ABO33" s="203"/>
      <c r="ABP33" s="203"/>
      <c r="ABQ33" s="203"/>
      <c r="ABR33" s="203"/>
      <c r="ABS33" s="203"/>
      <c r="ABT33" s="203"/>
      <c r="ABU33" s="203"/>
      <c r="ABV33" s="203"/>
      <c r="ABW33" s="203"/>
      <c r="ABX33" s="203"/>
      <c r="ABY33" s="203"/>
      <c r="ABZ33" s="203"/>
      <c r="ACA33" s="203"/>
      <c r="ACB33" s="203"/>
      <c r="ACC33" s="203"/>
      <c r="ACD33" s="203"/>
      <c r="ACE33" s="203"/>
      <c r="ACF33" s="203"/>
      <c r="ACG33" s="203"/>
      <c r="ACH33" s="203"/>
      <c r="ACI33" s="203"/>
      <c r="ACJ33" s="203"/>
      <c r="ACK33" s="203"/>
      <c r="ACL33" s="203"/>
      <c r="ACM33" s="203"/>
      <c r="ACN33" s="203"/>
      <c r="ACO33" s="203"/>
      <c r="ACP33" s="203"/>
      <c r="ACQ33" s="203"/>
      <c r="ACR33" s="203"/>
      <c r="ACS33" s="203"/>
      <c r="ACT33" s="203"/>
      <c r="ACU33" s="203"/>
      <c r="ACV33" s="203"/>
      <c r="ACW33" s="203"/>
      <c r="ACX33" s="203"/>
      <c r="ACY33" s="203"/>
      <c r="ACZ33" s="203"/>
      <c r="ADA33" s="203"/>
      <c r="ADB33" s="203"/>
      <c r="ADC33" s="203"/>
      <c r="ADD33" s="203"/>
      <c r="ADE33" s="203"/>
      <c r="ADF33" s="203"/>
      <c r="ADG33" s="203"/>
      <c r="ADH33" s="203"/>
      <c r="ADI33" s="203"/>
      <c r="ADJ33" s="203"/>
      <c r="ADK33" s="203"/>
      <c r="ADL33" s="203"/>
      <c r="ADM33" s="203"/>
      <c r="ADN33" s="203"/>
      <c r="ADO33" s="203"/>
      <c r="ADP33" s="203"/>
      <c r="ADQ33" s="203"/>
      <c r="ADR33" s="203"/>
      <c r="ADS33" s="203"/>
      <c r="ADT33" s="203"/>
      <c r="ADU33" s="203"/>
      <c r="ADV33" s="203"/>
      <c r="ADW33" s="203"/>
      <c r="ADX33" s="203"/>
      <c r="ADY33" s="203"/>
      <c r="ADZ33" s="203"/>
      <c r="AEA33" s="203"/>
      <c r="AEB33" s="203"/>
      <c r="AEC33" s="203"/>
      <c r="AED33" s="203"/>
      <c r="AEE33" s="203"/>
      <c r="AEF33" s="203"/>
      <c r="AEG33" s="203"/>
      <c r="AEH33" s="203"/>
      <c r="AEI33" s="203"/>
      <c r="AEJ33" s="203"/>
      <c r="AEK33" s="203"/>
      <c r="AEL33" s="203"/>
      <c r="AEM33" s="203"/>
      <c r="AEN33" s="203"/>
      <c r="AEO33" s="203"/>
      <c r="AEP33" s="203"/>
      <c r="AEQ33" s="203"/>
      <c r="AER33" s="203"/>
      <c r="AES33" s="203"/>
      <c r="AET33" s="203"/>
      <c r="AEU33" s="203"/>
      <c r="AEV33" s="203"/>
      <c r="AEW33" s="203"/>
      <c r="AEX33" s="203"/>
      <c r="AEY33" s="203"/>
      <c r="AEZ33" s="203"/>
      <c r="AFA33" s="203"/>
      <c r="AFB33" s="203"/>
      <c r="AFC33" s="203"/>
      <c r="AFD33" s="203"/>
      <c r="AFE33" s="203"/>
      <c r="AFF33" s="203"/>
      <c r="AFG33" s="203"/>
      <c r="AFH33" s="203"/>
      <c r="AFI33" s="203"/>
      <c r="AFJ33" s="203"/>
      <c r="AFK33" s="203"/>
      <c r="AFL33" s="203"/>
      <c r="AFM33" s="203"/>
      <c r="AFN33" s="203"/>
      <c r="AFO33" s="203"/>
      <c r="AFP33" s="203"/>
      <c r="AFQ33" s="203"/>
      <c r="AFR33" s="203"/>
      <c r="AFS33" s="203"/>
      <c r="AFT33" s="203"/>
      <c r="AFU33" s="203"/>
      <c r="AFV33" s="203"/>
      <c r="AFW33" s="203"/>
      <c r="AFX33" s="203"/>
      <c r="AFY33" s="203"/>
      <c r="AFZ33" s="203"/>
      <c r="AGA33" s="203"/>
      <c r="AGB33" s="203"/>
      <c r="AGC33" s="203"/>
      <c r="AGD33" s="203"/>
      <c r="AGE33" s="203"/>
      <c r="AGF33" s="203"/>
      <c r="AGG33" s="203"/>
      <c r="AGH33" s="203"/>
      <c r="AGI33" s="203"/>
      <c r="AGJ33" s="203"/>
      <c r="AGK33" s="203"/>
      <c r="AGL33" s="203"/>
      <c r="AGM33" s="203"/>
      <c r="AGN33" s="203"/>
      <c r="AGO33" s="203"/>
      <c r="AGP33" s="203"/>
      <c r="AGQ33" s="203"/>
      <c r="AGR33" s="203"/>
      <c r="AGS33" s="203"/>
      <c r="AGT33" s="203"/>
      <c r="AGU33" s="203"/>
      <c r="AGV33" s="203"/>
      <c r="AGW33" s="203"/>
      <c r="AGX33" s="203"/>
      <c r="AGY33" s="203"/>
      <c r="AGZ33" s="203"/>
      <c r="AHA33" s="203"/>
      <c r="AHB33" s="203"/>
      <c r="AHC33" s="203"/>
      <c r="AHD33" s="203"/>
      <c r="AHE33" s="203"/>
      <c r="AHF33" s="203"/>
      <c r="AHG33" s="203"/>
      <c r="AHH33" s="203"/>
      <c r="AHI33" s="203"/>
      <c r="AHJ33" s="203"/>
      <c r="AHK33" s="203"/>
      <c r="AHL33" s="203"/>
      <c r="AHM33" s="203"/>
      <c r="AHN33" s="203"/>
      <c r="AHO33" s="203"/>
      <c r="AHP33" s="203"/>
      <c r="AHQ33" s="203"/>
      <c r="AHR33" s="203"/>
      <c r="AHS33" s="203"/>
      <c r="AHT33" s="203"/>
      <c r="AHU33" s="203"/>
      <c r="AHV33" s="203"/>
      <c r="AHW33" s="203"/>
      <c r="AHX33" s="203"/>
      <c r="AHY33" s="203"/>
      <c r="AHZ33" s="203"/>
      <c r="AIA33" s="203"/>
      <c r="AIB33" s="203"/>
      <c r="AIC33" s="203"/>
      <c r="AID33" s="203"/>
      <c r="AIE33" s="203"/>
      <c r="AIF33" s="203"/>
      <c r="AIG33" s="203"/>
      <c r="AIH33" s="203"/>
      <c r="AII33" s="203"/>
      <c r="AIJ33" s="203"/>
      <c r="AIK33" s="203"/>
      <c r="AIL33" s="203"/>
      <c r="AIM33" s="203"/>
      <c r="AIN33" s="203"/>
      <c r="AIO33" s="203"/>
      <c r="AIP33" s="203"/>
      <c r="AIQ33" s="203"/>
      <c r="AIR33" s="203"/>
      <c r="AIS33" s="203"/>
      <c r="AIT33" s="203"/>
      <c r="AIU33" s="203"/>
      <c r="AIV33" s="203"/>
      <c r="AIW33" s="203"/>
      <c r="AIX33" s="203"/>
      <c r="AIY33" s="203"/>
      <c r="AIZ33" s="203"/>
      <c r="AJA33" s="203"/>
      <c r="AJB33" s="203"/>
      <c r="AJC33" s="203"/>
      <c r="AJD33" s="203"/>
      <c r="AJE33" s="203"/>
      <c r="AJF33" s="203"/>
      <c r="AJG33" s="203"/>
      <c r="AJH33" s="203"/>
      <c r="AJI33" s="203"/>
      <c r="AJJ33" s="203"/>
      <c r="AJK33" s="203"/>
      <c r="AJL33" s="203"/>
      <c r="AJM33" s="203"/>
      <c r="AJN33" s="203"/>
      <c r="AJO33" s="203"/>
      <c r="AJP33" s="203"/>
      <c r="AJQ33" s="203"/>
      <c r="AJR33" s="203"/>
      <c r="AJS33" s="203"/>
      <c r="AJT33" s="203"/>
      <c r="AJU33" s="203"/>
      <c r="AJV33" s="203"/>
      <c r="AJW33" s="203"/>
      <c r="AJX33" s="203"/>
      <c r="AJY33" s="203"/>
      <c r="AJZ33" s="203"/>
      <c r="AKA33" s="203"/>
      <c r="AKB33" s="203"/>
      <c r="AKC33" s="203"/>
      <c r="AKD33" s="203"/>
      <c r="AKE33" s="203"/>
      <c r="AKF33" s="203"/>
      <c r="AKG33" s="203"/>
      <c r="AKH33" s="203"/>
      <c r="AKI33" s="203"/>
      <c r="AKJ33" s="203"/>
      <c r="AKK33" s="203"/>
      <c r="AKL33" s="203"/>
      <c r="AKM33" s="203"/>
      <c r="AKN33" s="203"/>
      <c r="AKO33" s="203"/>
      <c r="AKP33" s="203"/>
      <c r="AKQ33" s="203"/>
      <c r="AKR33" s="203"/>
      <c r="AKS33" s="203"/>
      <c r="AKT33" s="203"/>
      <c r="AKU33" s="203"/>
      <c r="AKV33" s="203"/>
      <c r="AKW33" s="203"/>
      <c r="AKX33" s="203"/>
      <c r="AKY33" s="203"/>
      <c r="AKZ33" s="203"/>
      <c r="ALA33" s="203"/>
      <c r="ALB33" s="203"/>
      <c r="ALC33" s="203"/>
      <c r="ALD33" s="203"/>
      <c r="ALE33" s="203"/>
      <c r="ALF33" s="203"/>
      <c r="ALG33" s="203"/>
      <c r="ALH33" s="203"/>
      <c r="ALI33" s="203"/>
      <c r="ALJ33" s="203"/>
      <c r="ALK33" s="203"/>
      <c r="ALL33" s="203"/>
      <c r="ALM33" s="203"/>
      <c r="ALN33" s="203"/>
      <c r="ALO33" s="203"/>
      <c r="ALP33" s="203"/>
      <c r="ALQ33" s="203"/>
      <c r="ALR33" s="203"/>
      <c r="ALS33" s="203"/>
      <c r="ALT33" s="203"/>
      <c r="ALU33" s="203"/>
      <c r="ALV33" s="203"/>
      <c r="ALW33" s="203"/>
      <c r="ALX33" s="203"/>
      <c r="ALY33" s="203"/>
      <c r="ALZ33" s="203"/>
      <c r="AMA33" s="203"/>
      <c r="AMB33" s="203"/>
      <c r="AMC33" s="203"/>
      <c r="AMD33" s="203"/>
      <c r="AME33" s="203"/>
      <c r="AMF33" s="203"/>
      <c r="AMG33" s="203"/>
      <c r="AMH33" s="203"/>
      <c r="AMI33" s="203"/>
      <c r="AMJ33" s="203"/>
      <c r="AMK33" s="203"/>
      <c r="AML33" s="203"/>
      <c r="AMM33" s="203"/>
      <c r="AMN33" s="203"/>
      <c r="AMO33" s="203"/>
      <c r="AMP33" s="203"/>
      <c r="AMQ33" s="203"/>
      <c r="AMR33" s="203"/>
      <c r="AMS33" s="203"/>
      <c r="AMT33" s="203"/>
      <c r="AMU33" s="203"/>
      <c r="AMV33" s="203"/>
      <c r="AMW33" s="203"/>
      <c r="AMX33" s="203"/>
      <c r="AMY33" s="203"/>
      <c r="AMZ33" s="203"/>
      <c r="ANA33" s="203"/>
      <c r="ANB33" s="203"/>
      <c r="ANC33" s="203"/>
      <c r="AND33" s="203"/>
      <c r="ANE33" s="203"/>
      <c r="ANF33" s="203"/>
      <c r="ANG33" s="203"/>
      <c r="ANH33" s="203"/>
      <c r="ANI33" s="203"/>
      <c r="ANJ33" s="203"/>
      <c r="ANK33" s="203"/>
      <c r="ANL33" s="203"/>
      <c r="ANM33" s="203"/>
      <c r="ANN33" s="203"/>
      <c r="ANO33" s="203"/>
      <c r="ANP33" s="203"/>
      <c r="ANQ33" s="203"/>
      <c r="ANR33" s="203"/>
      <c r="ANS33" s="203"/>
      <c r="ANT33" s="203"/>
      <c r="ANU33" s="203"/>
      <c r="ANV33" s="203"/>
      <c r="ANW33" s="203"/>
      <c r="ANX33" s="203"/>
      <c r="ANY33" s="203"/>
      <c r="ANZ33" s="203"/>
      <c r="AOA33" s="203"/>
      <c r="AOB33" s="203"/>
      <c r="AOC33" s="203"/>
      <c r="AOD33" s="203"/>
      <c r="AOE33" s="203"/>
      <c r="AOF33" s="203"/>
      <c r="AOG33" s="203"/>
      <c r="AOH33" s="203"/>
      <c r="AOI33" s="203"/>
      <c r="AOJ33" s="203"/>
      <c r="AOK33" s="203"/>
      <c r="AOL33" s="203"/>
      <c r="AOM33" s="203"/>
      <c r="AON33" s="203"/>
      <c r="AOO33" s="203"/>
      <c r="AOP33" s="203"/>
      <c r="AOQ33" s="203"/>
      <c r="AOR33" s="203"/>
      <c r="AOS33" s="203"/>
      <c r="AOT33" s="203"/>
      <c r="AOU33" s="203"/>
      <c r="AOV33" s="203"/>
      <c r="AOW33" s="203"/>
      <c r="AOX33" s="203"/>
      <c r="AOY33" s="203"/>
      <c r="AOZ33" s="203"/>
      <c r="APA33" s="203"/>
      <c r="APB33" s="203"/>
      <c r="APC33" s="203"/>
      <c r="APD33" s="203"/>
      <c r="APE33" s="203"/>
      <c r="APF33" s="203"/>
      <c r="APG33" s="203"/>
      <c r="APH33" s="203"/>
      <c r="API33" s="203"/>
      <c r="APJ33" s="203"/>
      <c r="APK33" s="203"/>
      <c r="APL33" s="203"/>
      <c r="APM33" s="203"/>
      <c r="APN33" s="203"/>
      <c r="APO33" s="203"/>
      <c r="APP33" s="203"/>
      <c r="APQ33" s="203"/>
      <c r="APR33" s="203"/>
      <c r="APS33" s="203"/>
      <c r="APT33" s="203"/>
      <c r="APU33" s="203"/>
      <c r="APV33" s="203"/>
      <c r="APW33" s="203"/>
      <c r="APX33" s="203"/>
      <c r="APY33" s="203"/>
      <c r="APZ33" s="203"/>
      <c r="AQA33" s="203"/>
      <c r="AQB33" s="203"/>
      <c r="AQC33" s="203"/>
      <c r="AQD33" s="203"/>
      <c r="AQE33" s="203"/>
      <c r="AQF33" s="203"/>
      <c r="AQG33" s="203"/>
      <c r="AQH33" s="203"/>
      <c r="AQI33" s="203"/>
      <c r="AQJ33" s="203"/>
      <c r="AQK33" s="203"/>
      <c r="AQL33" s="203"/>
      <c r="AQM33" s="203"/>
      <c r="AQN33" s="203"/>
      <c r="AQO33" s="203"/>
      <c r="AQP33" s="203"/>
      <c r="AQQ33" s="203"/>
      <c r="AQR33" s="203"/>
      <c r="AQS33" s="203"/>
      <c r="AQT33" s="203"/>
      <c r="AQU33" s="203"/>
      <c r="AQV33" s="203"/>
      <c r="AQW33" s="203"/>
      <c r="AQX33" s="203"/>
      <c r="AQY33" s="203"/>
      <c r="AQZ33" s="203"/>
      <c r="ARA33" s="203"/>
      <c r="ARB33" s="203"/>
      <c r="ARC33" s="203"/>
      <c r="ARD33" s="203"/>
      <c r="ARE33" s="203"/>
      <c r="ARF33" s="203"/>
      <c r="ARG33" s="203"/>
      <c r="ARH33" s="203"/>
      <c r="ARI33" s="203"/>
      <c r="ARJ33" s="203"/>
      <c r="ARK33" s="203"/>
      <c r="ARL33" s="203"/>
      <c r="ARM33" s="203"/>
      <c r="ARN33" s="203"/>
      <c r="ARO33" s="203"/>
      <c r="ARP33" s="203"/>
      <c r="ARQ33" s="203"/>
      <c r="ARR33" s="203"/>
      <c r="ARS33" s="203"/>
      <c r="ART33" s="203"/>
      <c r="ARU33" s="203"/>
      <c r="ARV33" s="203"/>
      <c r="ARW33" s="203"/>
      <c r="ARX33" s="203"/>
      <c r="ARY33" s="203"/>
      <c r="ARZ33" s="203"/>
      <c r="ASA33" s="203"/>
      <c r="ASB33" s="203"/>
      <c r="ASC33" s="203"/>
      <c r="ASD33" s="203"/>
      <c r="ASE33" s="203"/>
      <c r="ASF33" s="203"/>
      <c r="ASG33" s="203"/>
      <c r="ASH33" s="203"/>
      <c r="ASI33" s="203"/>
      <c r="ASJ33" s="203"/>
      <c r="ASK33" s="203"/>
      <c r="ASL33" s="203"/>
      <c r="ASM33" s="203"/>
      <c r="ASN33" s="203"/>
      <c r="ASO33" s="203"/>
      <c r="ASP33" s="203"/>
      <c r="ASQ33" s="203"/>
      <c r="ASR33" s="203"/>
      <c r="ASS33" s="203"/>
      <c r="AST33" s="203"/>
      <c r="ASU33" s="203"/>
      <c r="ASV33" s="203"/>
      <c r="ASW33" s="203"/>
      <c r="ASX33" s="203"/>
      <c r="ASY33" s="203"/>
      <c r="ASZ33" s="203"/>
      <c r="ATA33" s="203"/>
      <c r="ATB33" s="203"/>
      <c r="ATC33" s="203"/>
      <c r="ATD33" s="203"/>
      <c r="ATE33" s="203"/>
      <c r="ATF33" s="203"/>
      <c r="ATG33" s="203"/>
      <c r="ATH33" s="203"/>
      <c r="ATI33" s="203"/>
      <c r="ATJ33" s="203"/>
      <c r="ATK33" s="203"/>
      <c r="ATL33" s="203"/>
      <c r="ATM33" s="203"/>
      <c r="ATN33" s="203"/>
      <c r="ATO33" s="203"/>
      <c r="ATP33" s="203"/>
      <c r="ATQ33" s="203"/>
      <c r="ATR33" s="203"/>
      <c r="ATS33" s="203"/>
      <c r="ATT33" s="203"/>
      <c r="ATU33" s="203"/>
      <c r="ATV33" s="203"/>
      <c r="ATW33" s="203"/>
      <c r="ATX33" s="203"/>
      <c r="ATY33" s="203"/>
      <c r="ATZ33" s="203"/>
      <c r="AUA33" s="203"/>
      <c r="AUB33" s="203"/>
      <c r="AUC33" s="203"/>
      <c r="AUD33" s="203"/>
      <c r="AUE33" s="203"/>
      <c r="AUF33" s="203"/>
      <c r="AUG33" s="203"/>
      <c r="AUH33" s="203"/>
      <c r="AUI33" s="203"/>
      <c r="AUJ33" s="203"/>
      <c r="AUK33" s="203"/>
      <c r="AUL33" s="203"/>
      <c r="AUM33" s="203"/>
      <c r="AUN33" s="203"/>
      <c r="AUO33" s="203"/>
      <c r="AUP33" s="203"/>
      <c r="AUQ33" s="203"/>
      <c r="AUR33" s="203"/>
      <c r="AUS33" s="203"/>
      <c r="AUT33" s="203"/>
      <c r="AUU33" s="203"/>
      <c r="AUV33" s="203"/>
      <c r="AUW33" s="203"/>
      <c r="AUX33" s="203"/>
      <c r="AUY33" s="203"/>
      <c r="AUZ33" s="203"/>
      <c r="AVA33" s="203"/>
      <c r="AVB33" s="203"/>
      <c r="AVC33" s="203"/>
      <c r="AVD33" s="203"/>
      <c r="AVE33" s="203"/>
      <c r="AVF33" s="203"/>
      <c r="AVG33" s="203"/>
      <c r="AVH33" s="203"/>
      <c r="AVI33" s="203"/>
      <c r="AVJ33" s="203"/>
      <c r="AVK33" s="203"/>
      <c r="AVL33" s="203"/>
      <c r="AVM33" s="203"/>
      <c r="AVN33" s="203"/>
      <c r="AVO33" s="203"/>
      <c r="AVP33" s="203"/>
      <c r="AVQ33" s="203"/>
      <c r="AVR33" s="203"/>
      <c r="AVS33" s="203"/>
      <c r="AVT33" s="203"/>
      <c r="AVU33" s="203"/>
      <c r="AVV33" s="203"/>
      <c r="AVW33" s="203"/>
      <c r="AVX33" s="203"/>
      <c r="AVY33" s="203"/>
      <c r="AVZ33" s="203"/>
      <c r="AWA33" s="203"/>
      <c r="AWB33" s="203"/>
      <c r="AWC33" s="203"/>
      <c r="AWD33" s="203"/>
      <c r="AWE33" s="203"/>
      <c r="AWF33" s="203"/>
      <c r="AWG33" s="203"/>
      <c r="AWH33" s="203"/>
      <c r="AWI33" s="203"/>
      <c r="AWJ33" s="203"/>
      <c r="AWK33" s="203"/>
      <c r="AWL33" s="203"/>
      <c r="AWM33" s="203"/>
      <c r="AWN33" s="203"/>
      <c r="AWO33" s="203"/>
      <c r="AWP33" s="203"/>
      <c r="AWQ33" s="203"/>
      <c r="AWR33" s="203"/>
      <c r="AWS33" s="203"/>
      <c r="AWT33" s="203"/>
      <c r="AWU33" s="203"/>
      <c r="AWV33" s="203"/>
      <c r="AWW33" s="203"/>
      <c r="AWX33" s="203"/>
      <c r="AWY33" s="203"/>
      <c r="AWZ33" s="203"/>
      <c r="AXA33" s="203"/>
      <c r="AXB33" s="203"/>
      <c r="AXC33" s="203"/>
      <c r="AXD33" s="203"/>
      <c r="AXE33" s="203"/>
      <c r="AXF33" s="203"/>
      <c r="AXG33" s="203"/>
      <c r="AXH33" s="203"/>
      <c r="AXI33" s="203"/>
      <c r="AXJ33" s="203"/>
      <c r="AXK33" s="203"/>
      <c r="AXL33" s="203"/>
      <c r="AXM33" s="203"/>
      <c r="AXN33" s="203"/>
      <c r="AXO33" s="203"/>
      <c r="AXP33" s="203"/>
      <c r="AXQ33" s="203"/>
      <c r="AXR33" s="203"/>
      <c r="AXS33" s="203"/>
      <c r="AXT33" s="203"/>
      <c r="AXU33" s="203"/>
      <c r="AXV33" s="203"/>
      <c r="AXW33" s="203"/>
      <c r="AXX33" s="203"/>
      <c r="AXY33" s="203"/>
      <c r="AXZ33" s="203"/>
      <c r="AYA33" s="203"/>
      <c r="AYB33" s="203"/>
      <c r="AYC33" s="203"/>
      <c r="AYD33" s="203"/>
      <c r="AYE33" s="203"/>
      <c r="AYF33" s="203"/>
      <c r="AYG33" s="203"/>
      <c r="AYH33" s="203"/>
      <c r="AYI33" s="203"/>
      <c r="AYJ33" s="203"/>
    </row>
    <row r="34" spans="1:1336" s="183" customFormat="1" ht="14.25">
      <c r="A34" s="216"/>
      <c r="C34" s="266"/>
      <c r="D34" s="245"/>
      <c r="E34" s="246"/>
      <c r="F34" s="247"/>
      <c r="G34" s="247"/>
      <c r="H34" s="248"/>
      <c r="I34" s="310"/>
      <c r="J34" s="247"/>
      <c r="K34" s="248"/>
      <c r="L34" s="248"/>
      <c r="M34" s="248"/>
      <c r="N34" s="372">
        <f t="shared" si="25"/>
        <v>0</v>
      </c>
      <c r="O34" s="303"/>
      <c r="P34" s="303"/>
      <c r="Q34" s="317"/>
      <c r="R34" s="303"/>
      <c r="S34" s="375">
        <f t="shared" si="18"/>
        <v>0</v>
      </c>
      <c r="T34" s="305"/>
      <c r="U34" s="317"/>
      <c r="V34" s="305"/>
      <c r="W34" s="305"/>
      <c r="X34" s="305"/>
      <c r="Y34" s="375">
        <f t="shared" si="31"/>
        <v>0</v>
      </c>
      <c r="Z34" s="308"/>
      <c r="AA34" s="372">
        <f t="shared" si="26"/>
        <v>0</v>
      </c>
      <c r="AB34" s="311"/>
      <c r="AC34" s="375">
        <f t="shared" si="32"/>
        <v>0</v>
      </c>
      <c r="AD34" s="323"/>
      <c r="AE34" s="323"/>
      <c r="AF34" s="323"/>
      <c r="AG34" s="323"/>
      <c r="AH34" s="323"/>
      <c r="AI34" s="323"/>
      <c r="AJ34" s="323"/>
      <c r="AK34" s="329"/>
      <c r="AL34" s="216"/>
      <c r="AN34" s="203"/>
      <c r="AO34" s="203"/>
      <c r="AP34" s="203"/>
      <c r="AQ34" s="203"/>
      <c r="AR34" s="203"/>
      <c r="AS34" s="203"/>
      <c r="AT34" s="203"/>
      <c r="AU34" s="203"/>
      <c r="AV34" s="203"/>
      <c r="AW34" s="206">
        <f t="shared" si="20"/>
        <v>0</v>
      </c>
      <c r="AX34" s="207">
        <f t="shared" si="21"/>
        <v>0</v>
      </c>
      <c r="AY34" s="205">
        <f t="shared" si="22"/>
        <v>0</v>
      </c>
      <c r="AZ34" s="205">
        <f t="shared" si="28"/>
        <v>0</v>
      </c>
      <c r="BA34" s="207">
        <f t="shared" si="29"/>
        <v>0</v>
      </c>
      <c r="BB34" s="207">
        <f t="shared" si="30"/>
        <v>0</v>
      </c>
      <c r="BC34" s="205">
        <f t="shared" si="23"/>
        <v>0</v>
      </c>
      <c r="BD34" s="205">
        <f t="shared" si="24"/>
        <v>0</v>
      </c>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c r="HP34" s="203"/>
      <c r="HQ34" s="203"/>
      <c r="HR34" s="203"/>
      <c r="HS34" s="203"/>
      <c r="HT34" s="203"/>
      <c r="HU34" s="203"/>
      <c r="HV34" s="203"/>
      <c r="HW34" s="203"/>
      <c r="HX34" s="203"/>
      <c r="HY34" s="203"/>
      <c r="HZ34" s="203"/>
      <c r="IA34" s="203"/>
      <c r="IB34" s="203"/>
      <c r="IC34" s="203"/>
      <c r="ID34" s="203"/>
      <c r="IE34" s="203"/>
      <c r="IF34" s="203"/>
      <c r="IG34" s="203"/>
      <c r="IH34" s="203"/>
      <c r="II34" s="203"/>
      <c r="IJ34" s="203"/>
      <c r="IK34" s="203"/>
      <c r="IL34" s="203"/>
      <c r="IM34" s="203"/>
      <c r="IN34" s="203"/>
      <c r="IO34" s="203"/>
      <c r="IP34" s="203"/>
      <c r="IQ34" s="203"/>
      <c r="IR34" s="203"/>
      <c r="IS34" s="203"/>
      <c r="IT34" s="203"/>
      <c r="IU34" s="203"/>
      <c r="IV34" s="203"/>
      <c r="IW34" s="203"/>
      <c r="IX34" s="203"/>
      <c r="IY34" s="203"/>
      <c r="IZ34" s="203"/>
      <c r="JA34" s="203"/>
      <c r="JB34" s="203"/>
      <c r="JC34" s="203"/>
      <c r="JD34" s="203"/>
      <c r="JE34" s="203"/>
      <c r="JF34" s="203"/>
      <c r="JG34" s="203"/>
      <c r="JH34" s="203"/>
      <c r="JI34" s="203"/>
      <c r="JJ34" s="203"/>
      <c r="JK34" s="203"/>
      <c r="JL34" s="203"/>
      <c r="JM34" s="203"/>
      <c r="JN34" s="203"/>
      <c r="JO34" s="203"/>
      <c r="JP34" s="203"/>
      <c r="JQ34" s="203"/>
      <c r="JR34" s="203"/>
      <c r="JS34" s="203"/>
      <c r="JT34" s="203"/>
      <c r="JU34" s="203"/>
      <c r="JV34" s="203"/>
      <c r="JW34" s="203"/>
      <c r="JX34" s="203"/>
      <c r="JY34" s="203"/>
      <c r="JZ34" s="203"/>
      <c r="KA34" s="203"/>
      <c r="KB34" s="203"/>
      <c r="KC34" s="203"/>
      <c r="KD34" s="203"/>
      <c r="KE34" s="203"/>
      <c r="KF34" s="203"/>
      <c r="KG34" s="203"/>
      <c r="KH34" s="203"/>
      <c r="KI34" s="203"/>
      <c r="KJ34" s="203"/>
      <c r="KK34" s="203"/>
      <c r="KL34" s="203"/>
      <c r="KM34" s="203"/>
      <c r="KN34" s="203"/>
      <c r="KO34" s="203"/>
      <c r="KP34" s="203"/>
      <c r="KQ34" s="203"/>
      <c r="KR34" s="203"/>
      <c r="KS34" s="203"/>
      <c r="KT34" s="203"/>
      <c r="KU34" s="203"/>
      <c r="KV34" s="203"/>
      <c r="KW34" s="203"/>
      <c r="KX34" s="203"/>
      <c r="KY34" s="203"/>
      <c r="KZ34" s="203"/>
      <c r="LA34" s="203"/>
      <c r="LB34" s="203"/>
      <c r="LC34" s="203"/>
      <c r="LD34" s="203"/>
      <c r="LE34" s="203"/>
      <c r="LF34" s="203"/>
      <c r="LG34" s="203"/>
      <c r="LH34" s="203"/>
      <c r="LI34" s="203"/>
      <c r="LJ34" s="203"/>
      <c r="LK34" s="203"/>
      <c r="LL34" s="203"/>
      <c r="LM34" s="203"/>
      <c r="LN34" s="203"/>
      <c r="LO34" s="203"/>
      <c r="LP34" s="203"/>
      <c r="LQ34" s="203"/>
      <c r="LR34" s="203"/>
      <c r="LS34" s="203"/>
      <c r="LT34" s="203"/>
      <c r="LU34" s="203"/>
      <c r="LV34" s="203"/>
      <c r="LW34" s="203"/>
      <c r="LX34" s="203"/>
      <c r="LY34" s="203"/>
      <c r="LZ34" s="203"/>
      <c r="MA34" s="203"/>
      <c r="MB34" s="203"/>
      <c r="MC34" s="203"/>
      <c r="MD34" s="203"/>
      <c r="ME34" s="203"/>
      <c r="MF34" s="203"/>
      <c r="MG34" s="203"/>
      <c r="MH34" s="203"/>
      <c r="MI34" s="203"/>
      <c r="MJ34" s="203"/>
      <c r="MK34" s="203"/>
      <c r="ML34" s="203"/>
      <c r="MM34" s="203"/>
      <c r="MN34" s="203"/>
      <c r="MO34" s="203"/>
      <c r="MP34" s="203"/>
      <c r="MQ34" s="203"/>
      <c r="MR34" s="203"/>
      <c r="MS34" s="203"/>
      <c r="MT34" s="203"/>
      <c r="MU34" s="203"/>
      <c r="MV34" s="203"/>
      <c r="MW34" s="203"/>
      <c r="MX34" s="203"/>
      <c r="MY34" s="203"/>
      <c r="MZ34" s="203"/>
      <c r="NA34" s="203"/>
      <c r="NB34" s="203"/>
      <c r="NC34" s="203"/>
      <c r="ND34" s="203"/>
      <c r="NE34" s="203"/>
      <c r="NF34" s="203"/>
      <c r="NG34" s="203"/>
      <c r="NH34" s="203"/>
      <c r="NI34" s="203"/>
      <c r="NJ34" s="203"/>
      <c r="NK34" s="203"/>
      <c r="NL34" s="203"/>
      <c r="NM34" s="203"/>
      <c r="NN34" s="203"/>
      <c r="NO34" s="203"/>
      <c r="NP34" s="203"/>
      <c r="NQ34" s="203"/>
      <c r="NR34" s="203"/>
      <c r="NS34" s="203"/>
      <c r="NT34" s="203"/>
      <c r="NU34" s="203"/>
      <c r="NV34" s="203"/>
      <c r="NW34" s="203"/>
      <c r="NX34" s="203"/>
      <c r="NY34" s="203"/>
      <c r="NZ34" s="203"/>
      <c r="OA34" s="203"/>
      <c r="OB34" s="203"/>
      <c r="OC34" s="203"/>
      <c r="OD34" s="203"/>
      <c r="OE34" s="203"/>
      <c r="OF34" s="203"/>
      <c r="OG34" s="203"/>
      <c r="OH34" s="203"/>
      <c r="OI34" s="203"/>
      <c r="OJ34" s="203"/>
      <c r="OK34" s="203"/>
      <c r="OL34" s="203"/>
      <c r="OM34" s="203"/>
      <c r="ON34" s="203"/>
      <c r="OO34" s="203"/>
      <c r="OP34" s="203"/>
      <c r="OQ34" s="203"/>
      <c r="OR34" s="203"/>
      <c r="OS34" s="203"/>
      <c r="OT34" s="203"/>
      <c r="OU34" s="203"/>
      <c r="OV34" s="203"/>
      <c r="OW34" s="203"/>
      <c r="OX34" s="203"/>
      <c r="OY34" s="203"/>
      <c r="OZ34" s="203"/>
      <c r="PA34" s="203"/>
      <c r="PB34" s="203"/>
      <c r="PC34" s="203"/>
      <c r="PD34" s="203"/>
      <c r="PE34" s="203"/>
      <c r="PF34" s="203"/>
      <c r="PG34" s="203"/>
      <c r="PH34" s="203"/>
      <c r="PI34" s="203"/>
      <c r="PJ34" s="203"/>
      <c r="PK34" s="203"/>
      <c r="PL34" s="203"/>
      <c r="PM34" s="203"/>
      <c r="PN34" s="203"/>
      <c r="PO34" s="203"/>
      <c r="PP34" s="203"/>
      <c r="PQ34" s="203"/>
      <c r="PR34" s="203"/>
      <c r="PS34" s="203"/>
      <c r="PT34" s="203"/>
      <c r="PU34" s="203"/>
      <c r="PV34" s="203"/>
      <c r="PW34" s="203"/>
      <c r="PX34" s="203"/>
      <c r="PY34" s="203"/>
      <c r="PZ34" s="203"/>
      <c r="QA34" s="203"/>
      <c r="QB34" s="203"/>
      <c r="QC34" s="203"/>
      <c r="QD34" s="203"/>
      <c r="QE34" s="203"/>
      <c r="QF34" s="203"/>
      <c r="QG34" s="203"/>
      <c r="QH34" s="203"/>
      <c r="QI34" s="203"/>
      <c r="QJ34" s="203"/>
      <c r="QK34" s="203"/>
      <c r="QL34" s="203"/>
      <c r="QM34" s="203"/>
      <c r="QN34" s="203"/>
      <c r="QO34" s="203"/>
      <c r="QP34" s="203"/>
      <c r="QQ34" s="203"/>
      <c r="QR34" s="203"/>
      <c r="QS34" s="203"/>
      <c r="QT34" s="203"/>
      <c r="QU34" s="203"/>
      <c r="QV34" s="203"/>
      <c r="QW34" s="203"/>
      <c r="QX34" s="203"/>
      <c r="QY34" s="203"/>
      <c r="QZ34" s="203"/>
      <c r="RA34" s="203"/>
      <c r="RB34" s="203"/>
      <c r="RC34" s="203"/>
      <c r="RD34" s="203"/>
      <c r="RE34" s="203"/>
      <c r="RF34" s="203"/>
      <c r="RG34" s="203"/>
      <c r="RH34" s="203"/>
      <c r="RI34" s="203"/>
      <c r="RJ34" s="203"/>
      <c r="RK34" s="203"/>
      <c r="RL34" s="203"/>
      <c r="RM34" s="203"/>
      <c r="RN34" s="203"/>
      <c r="RO34" s="203"/>
      <c r="RP34" s="203"/>
      <c r="RQ34" s="203"/>
      <c r="RR34" s="203"/>
      <c r="RS34" s="203"/>
      <c r="RT34" s="203"/>
      <c r="RU34" s="203"/>
      <c r="RV34" s="203"/>
      <c r="RW34" s="203"/>
      <c r="RX34" s="203"/>
      <c r="RY34" s="203"/>
      <c r="RZ34" s="203"/>
      <c r="SA34" s="203"/>
      <c r="SB34" s="203"/>
      <c r="SC34" s="203"/>
      <c r="SD34" s="203"/>
      <c r="SE34" s="203"/>
      <c r="SF34" s="203"/>
      <c r="SG34" s="203"/>
      <c r="SH34" s="203"/>
      <c r="SI34" s="203"/>
      <c r="SJ34" s="203"/>
      <c r="SK34" s="203"/>
      <c r="SL34" s="203"/>
      <c r="SM34" s="203"/>
      <c r="SN34" s="203"/>
      <c r="SO34" s="203"/>
      <c r="SP34" s="203"/>
      <c r="SQ34" s="203"/>
      <c r="SR34" s="203"/>
      <c r="SS34" s="203"/>
      <c r="ST34" s="203"/>
      <c r="SU34" s="203"/>
      <c r="SV34" s="203"/>
      <c r="SW34" s="203"/>
      <c r="SX34" s="203"/>
      <c r="SY34" s="203"/>
      <c r="SZ34" s="203"/>
      <c r="TA34" s="203"/>
      <c r="TB34" s="203"/>
      <c r="TC34" s="203"/>
      <c r="TD34" s="203"/>
      <c r="TE34" s="203"/>
      <c r="TF34" s="203"/>
      <c r="TG34" s="203"/>
      <c r="TH34" s="203"/>
      <c r="TI34" s="203"/>
      <c r="TJ34" s="203"/>
      <c r="TK34" s="203"/>
      <c r="TL34" s="203"/>
      <c r="TM34" s="203"/>
      <c r="TN34" s="203"/>
      <c r="TO34" s="203"/>
      <c r="TP34" s="203"/>
      <c r="TQ34" s="203"/>
      <c r="TR34" s="203"/>
      <c r="TS34" s="203"/>
      <c r="TT34" s="203"/>
      <c r="TU34" s="203"/>
      <c r="TV34" s="203"/>
      <c r="TW34" s="203"/>
      <c r="TX34" s="203"/>
      <c r="TY34" s="203"/>
      <c r="TZ34" s="203"/>
      <c r="UA34" s="203"/>
      <c r="UB34" s="203"/>
      <c r="UC34" s="203"/>
      <c r="UD34" s="203"/>
      <c r="UE34" s="203"/>
      <c r="UF34" s="203"/>
      <c r="UG34" s="203"/>
      <c r="UH34" s="203"/>
      <c r="UI34" s="203"/>
      <c r="UJ34" s="203"/>
      <c r="UK34" s="203"/>
      <c r="UL34" s="203"/>
      <c r="UM34" s="203"/>
      <c r="UN34" s="203"/>
      <c r="UO34" s="203"/>
      <c r="UP34" s="203"/>
      <c r="UQ34" s="203"/>
      <c r="UR34" s="203"/>
      <c r="US34" s="203"/>
      <c r="UT34" s="203"/>
      <c r="UU34" s="203"/>
      <c r="UV34" s="203"/>
      <c r="UW34" s="203"/>
      <c r="UX34" s="203"/>
      <c r="UY34" s="203"/>
      <c r="UZ34" s="203"/>
      <c r="VA34" s="203"/>
      <c r="VB34" s="203"/>
      <c r="VC34" s="203"/>
      <c r="VD34" s="203"/>
      <c r="VE34" s="203"/>
      <c r="VF34" s="203"/>
      <c r="VG34" s="203"/>
      <c r="VH34" s="203"/>
      <c r="VI34" s="203"/>
      <c r="VJ34" s="203"/>
      <c r="VK34" s="203"/>
      <c r="VL34" s="203"/>
      <c r="VM34" s="203"/>
      <c r="VN34" s="203"/>
      <c r="VO34" s="203"/>
      <c r="VP34" s="203"/>
      <c r="VQ34" s="203"/>
      <c r="VR34" s="203"/>
      <c r="VS34" s="203"/>
      <c r="VT34" s="203"/>
      <c r="VU34" s="203"/>
      <c r="VV34" s="203"/>
      <c r="VW34" s="203"/>
      <c r="VX34" s="203"/>
      <c r="VY34" s="203"/>
      <c r="VZ34" s="203"/>
      <c r="WA34" s="203"/>
      <c r="WB34" s="203"/>
      <c r="WC34" s="203"/>
      <c r="WD34" s="203"/>
      <c r="WE34" s="203"/>
      <c r="WF34" s="203"/>
      <c r="WG34" s="203"/>
      <c r="WH34" s="203"/>
      <c r="WI34" s="203"/>
      <c r="WJ34" s="203"/>
      <c r="WK34" s="203"/>
      <c r="WL34" s="203"/>
      <c r="WM34" s="203"/>
      <c r="WN34" s="203"/>
      <c r="WO34" s="203"/>
      <c r="WP34" s="203"/>
      <c r="WQ34" s="203"/>
      <c r="WR34" s="203"/>
      <c r="WS34" s="203"/>
      <c r="WT34" s="203"/>
      <c r="WU34" s="203"/>
      <c r="WV34" s="203"/>
      <c r="WW34" s="203"/>
      <c r="WX34" s="203"/>
      <c r="WY34" s="203"/>
      <c r="WZ34" s="203"/>
      <c r="XA34" s="203"/>
      <c r="XB34" s="203"/>
      <c r="XC34" s="203"/>
      <c r="XD34" s="203"/>
      <c r="XE34" s="203"/>
      <c r="XF34" s="203"/>
      <c r="XG34" s="203"/>
      <c r="XH34" s="203"/>
      <c r="XI34" s="203"/>
      <c r="XJ34" s="203"/>
      <c r="XK34" s="203"/>
      <c r="XL34" s="203"/>
      <c r="XM34" s="203"/>
      <c r="XN34" s="203"/>
      <c r="XO34" s="203"/>
      <c r="XP34" s="203"/>
      <c r="XQ34" s="203"/>
      <c r="XR34" s="203"/>
      <c r="XS34" s="203"/>
      <c r="XT34" s="203"/>
      <c r="XU34" s="203"/>
      <c r="XV34" s="203"/>
      <c r="XW34" s="203"/>
      <c r="XX34" s="203"/>
      <c r="XY34" s="203"/>
      <c r="XZ34" s="203"/>
      <c r="YA34" s="203"/>
      <c r="YB34" s="203"/>
      <c r="YC34" s="203"/>
      <c r="YD34" s="203"/>
      <c r="YE34" s="203"/>
      <c r="YF34" s="203"/>
      <c r="YG34" s="203"/>
      <c r="YH34" s="203"/>
      <c r="YI34" s="203"/>
      <c r="YJ34" s="203"/>
      <c r="YK34" s="203"/>
      <c r="YL34" s="203"/>
      <c r="YM34" s="203"/>
      <c r="YN34" s="203"/>
      <c r="YO34" s="203"/>
      <c r="YP34" s="203"/>
      <c r="YQ34" s="203"/>
      <c r="YR34" s="203"/>
      <c r="YS34" s="203"/>
      <c r="YT34" s="203"/>
      <c r="YU34" s="203"/>
      <c r="YV34" s="203"/>
      <c r="YW34" s="203"/>
      <c r="YX34" s="203"/>
      <c r="YY34" s="203"/>
      <c r="YZ34" s="203"/>
      <c r="ZA34" s="203"/>
      <c r="ZB34" s="203"/>
      <c r="ZC34" s="203"/>
      <c r="ZD34" s="203"/>
      <c r="ZE34" s="203"/>
      <c r="ZF34" s="203"/>
      <c r="ZG34" s="203"/>
      <c r="ZH34" s="203"/>
      <c r="ZI34" s="203"/>
      <c r="ZJ34" s="203"/>
      <c r="ZK34" s="203"/>
      <c r="ZL34" s="203"/>
      <c r="ZM34" s="203"/>
      <c r="ZN34" s="203"/>
      <c r="ZO34" s="203"/>
      <c r="ZP34" s="203"/>
      <c r="ZQ34" s="203"/>
      <c r="ZR34" s="203"/>
      <c r="ZS34" s="203"/>
      <c r="ZT34" s="203"/>
      <c r="ZU34" s="203"/>
      <c r="ZV34" s="203"/>
      <c r="ZW34" s="203"/>
      <c r="ZX34" s="203"/>
      <c r="ZY34" s="203"/>
      <c r="ZZ34" s="203"/>
      <c r="AAA34" s="203"/>
      <c r="AAB34" s="203"/>
      <c r="AAC34" s="203"/>
      <c r="AAD34" s="203"/>
      <c r="AAE34" s="203"/>
      <c r="AAF34" s="203"/>
      <c r="AAG34" s="203"/>
      <c r="AAH34" s="203"/>
      <c r="AAI34" s="203"/>
      <c r="AAJ34" s="203"/>
      <c r="AAK34" s="203"/>
      <c r="AAL34" s="203"/>
      <c r="AAM34" s="203"/>
      <c r="AAN34" s="203"/>
      <c r="AAO34" s="203"/>
      <c r="AAP34" s="203"/>
      <c r="AAQ34" s="203"/>
      <c r="AAR34" s="203"/>
      <c r="AAS34" s="203"/>
      <c r="AAT34" s="203"/>
      <c r="AAU34" s="203"/>
      <c r="AAV34" s="203"/>
      <c r="AAW34" s="203"/>
      <c r="AAX34" s="203"/>
      <c r="AAY34" s="203"/>
      <c r="AAZ34" s="203"/>
      <c r="ABA34" s="203"/>
      <c r="ABB34" s="203"/>
      <c r="ABC34" s="203"/>
      <c r="ABD34" s="203"/>
      <c r="ABE34" s="203"/>
      <c r="ABF34" s="203"/>
      <c r="ABG34" s="203"/>
      <c r="ABH34" s="203"/>
      <c r="ABI34" s="203"/>
      <c r="ABJ34" s="203"/>
      <c r="ABK34" s="203"/>
      <c r="ABL34" s="203"/>
      <c r="ABM34" s="203"/>
      <c r="ABN34" s="203"/>
      <c r="ABO34" s="203"/>
      <c r="ABP34" s="203"/>
      <c r="ABQ34" s="203"/>
      <c r="ABR34" s="203"/>
      <c r="ABS34" s="203"/>
      <c r="ABT34" s="203"/>
      <c r="ABU34" s="203"/>
      <c r="ABV34" s="203"/>
      <c r="ABW34" s="203"/>
      <c r="ABX34" s="203"/>
      <c r="ABY34" s="203"/>
      <c r="ABZ34" s="203"/>
      <c r="ACA34" s="203"/>
      <c r="ACB34" s="203"/>
      <c r="ACC34" s="203"/>
      <c r="ACD34" s="203"/>
      <c r="ACE34" s="203"/>
      <c r="ACF34" s="203"/>
      <c r="ACG34" s="203"/>
      <c r="ACH34" s="203"/>
      <c r="ACI34" s="203"/>
      <c r="ACJ34" s="203"/>
      <c r="ACK34" s="203"/>
      <c r="ACL34" s="203"/>
      <c r="ACM34" s="203"/>
      <c r="ACN34" s="203"/>
      <c r="ACO34" s="203"/>
      <c r="ACP34" s="203"/>
      <c r="ACQ34" s="203"/>
      <c r="ACR34" s="203"/>
      <c r="ACS34" s="203"/>
      <c r="ACT34" s="203"/>
      <c r="ACU34" s="203"/>
      <c r="ACV34" s="203"/>
      <c r="ACW34" s="203"/>
      <c r="ACX34" s="203"/>
      <c r="ACY34" s="203"/>
      <c r="ACZ34" s="203"/>
      <c r="ADA34" s="203"/>
      <c r="ADB34" s="203"/>
      <c r="ADC34" s="203"/>
      <c r="ADD34" s="203"/>
      <c r="ADE34" s="203"/>
      <c r="ADF34" s="203"/>
      <c r="ADG34" s="203"/>
      <c r="ADH34" s="203"/>
      <c r="ADI34" s="203"/>
      <c r="ADJ34" s="203"/>
      <c r="ADK34" s="203"/>
      <c r="ADL34" s="203"/>
      <c r="ADM34" s="203"/>
      <c r="ADN34" s="203"/>
      <c r="ADO34" s="203"/>
      <c r="ADP34" s="203"/>
      <c r="ADQ34" s="203"/>
      <c r="ADR34" s="203"/>
      <c r="ADS34" s="203"/>
      <c r="ADT34" s="203"/>
      <c r="ADU34" s="203"/>
      <c r="ADV34" s="203"/>
      <c r="ADW34" s="203"/>
      <c r="ADX34" s="203"/>
      <c r="ADY34" s="203"/>
      <c r="ADZ34" s="203"/>
      <c r="AEA34" s="203"/>
      <c r="AEB34" s="203"/>
      <c r="AEC34" s="203"/>
      <c r="AED34" s="203"/>
      <c r="AEE34" s="203"/>
      <c r="AEF34" s="203"/>
      <c r="AEG34" s="203"/>
      <c r="AEH34" s="203"/>
      <c r="AEI34" s="203"/>
      <c r="AEJ34" s="203"/>
      <c r="AEK34" s="203"/>
      <c r="AEL34" s="203"/>
      <c r="AEM34" s="203"/>
      <c r="AEN34" s="203"/>
      <c r="AEO34" s="203"/>
      <c r="AEP34" s="203"/>
      <c r="AEQ34" s="203"/>
      <c r="AER34" s="203"/>
      <c r="AES34" s="203"/>
      <c r="AET34" s="203"/>
      <c r="AEU34" s="203"/>
      <c r="AEV34" s="203"/>
      <c r="AEW34" s="203"/>
      <c r="AEX34" s="203"/>
      <c r="AEY34" s="203"/>
      <c r="AEZ34" s="203"/>
      <c r="AFA34" s="203"/>
      <c r="AFB34" s="203"/>
      <c r="AFC34" s="203"/>
      <c r="AFD34" s="203"/>
      <c r="AFE34" s="203"/>
      <c r="AFF34" s="203"/>
      <c r="AFG34" s="203"/>
      <c r="AFH34" s="203"/>
      <c r="AFI34" s="203"/>
      <c r="AFJ34" s="203"/>
      <c r="AFK34" s="203"/>
      <c r="AFL34" s="203"/>
      <c r="AFM34" s="203"/>
      <c r="AFN34" s="203"/>
      <c r="AFO34" s="203"/>
      <c r="AFP34" s="203"/>
      <c r="AFQ34" s="203"/>
      <c r="AFR34" s="203"/>
      <c r="AFS34" s="203"/>
      <c r="AFT34" s="203"/>
      <c r="AFU34" s="203"/>
      <c r="AFV34" s="203"/>
      <c r="AFW34" s="203"/>
      <c r="AFX34" s="203"/>
      <c r="AFY34" s="203"/>
      <c r="AFZ34" s="203"/>
      <c r="AGA34" s="203"/>
      <c r="AGB34" s="203"/>
      <c r="AGC34" s="203"/>
      <c r="AGD34" s="203"/>
      <c r="AGE34" s="203"/>
      <c r="AGF34" s="203"/>
      <c r="AGG34" s="203"/>
      <c r="AGH34" s="203"/>
      <c r="AGI34" s="203"/>
      <c r="AGJ34" s="203"/>
      <c r="AGK34" s="203"/>
      <c r="AGL34" s="203"/>
      <c r="AGM34" s="203"/>
      <c r="AGN34" s="203"/>
      <c r="AGO34" s="203"/>
      <c r="AGP34" s="203"/>
      <c r="AGQ34" s="203"/>
      <c r="AGR34" s="203"/>
      <c r="AGS34" s="203"/>
      <c r="AGT34" s="203"/>
      <c r="AGU34" s="203"/>
      <c r="AGV34" s="203"/>
      <c r="AGW34" s="203"/>
      <c r="AGX34" s="203"/>
      <c r="AGY34" s="203"/>
      <c r="AGZ34" s="203"/>
      <c r="AHA34" s="203"/>
      <c r="AHB34" s="203"/>
      <c r="AHC34" s="203"/>
      <c r="AHD34" s="203"/>
      <c r="AHE34" s="203"/>
      <c r="AHF34" s="203"/>
      <c r="AHG34" s="203"/>
      <c r="AHH34" s="203"/>
      <c r="AHI34" s="203"/>
      <c r="AHJ34" s="203"/>
      <c r="AHK34" s="203"/>
      <c r="AHL34" s="203"/>
      <c r="AHM34" s="203"/>
      <c r="AHN34" s="203"/>
      <c r="AHO34" s="203"/>
      <c r="AHP34" s="203"/>
      <c r="AHQ34" s="203"/>
      <c r="AHR34" s="203"/>
      <c r="AHS34" s="203"/>
      <c r="AHT34" s="203"/>
      <c r="AHU34" s="203"/>
      <c r="AHV34" s="203"/>
      <c r="AHW34" s="203"/>
      <c r="AHX34" s="203"/>
      <c r="AHY34" s="203"/>
      <c r="AHZ34" s="203"/>
      <c r="AIA34" s="203"/>
      <c r="AIB34" s="203"/>
      <c r="AIC34" s="203"/>
      <c r="AID34" s="203"/>
      <c r="AIE34" s="203"/>
      <c r="AIF34" s="203"/>
      <c r="AIG34" s="203"/>
      <c r="AIH34" s="203"/>
      <c r="AII34" s="203"/>
      <c r="AIJ34" s="203"/>
      <c r="AIK34" s="203"/>
      <c r="AIL34" s="203"/>
      <c r="AIM34" s="203"/>
      <c r="AIN34" s="203"/>
      <c r="AIO34" s="203"/>
      <c r="AIP34" s="203"/>
      <c r="AIQ34" s="203"/>
      <c r="AIR34" s="203"/>
      <c r="AIS34" s="203"/>
      <c r="AIT34" s="203"/>
      <c r="AIU34" s="203"/>
      <c r="AIV34" s="203"/>
      <c r="AIW34" s="203"/>
      <c r="AIX34" s="203"/>
      <c r="AIY34" s="203"/>
      <c r="AIZ34" s="203"/>
      <c r="AJA34" s="203"/>
      <c r="AJB34" s="203"/>
      <c r="AJC34" s="203"/>
      <c r="AJD34" s="203"/>
      <c r="AJE34" s="203"/>
      <c r="AJF34" s="203"/>
      <c r="AJG34" s="203"/>
      <c r="AJH34" s="203"/>
      <c r="AJI34" s="203"/>
      <c r="AJJ34" s="203"/>
      <c r="AJK34" s="203"/>
      <c r="AJL34" s="203"/>
      <c r="AJM34" s="203"/>
      <c r="AJN34" s="203"/>
      <c r="AJO34" s="203"/>
      <c r="AJP34" s="203"/>
      <c r="AJQ34" s="203"/>
      <c r="AJR34" s="203"/>
      <c r="AJS34" s="203"/>
      <c r="AJT34" s="203"/>
      <c r="AJU34" s="203"/>
      <c r="AJV34" s="203"/>
      <c r="AJW34" s="203"/>
      <c r="AJX34" s="203"/>
      <c r="AJY34" s="203"/>
      <c r="AJZ34" s="203"/>
      <c r="AKA34" s="203"/>
      <c r="AKB34" s="203"/>
      <c r="AKC34" s="203"/>
      <c r="AKD34" s="203"/>
      <c r="AKE34" s="203"/>
      <c r="AKF34" s="203"/>
      <c r="AKG34" s="203"/>
      <c r="AKH34" s="203"/>
      <c r="AKI34" s="203"/>
      <c r="AKJ34" s="203"/>
      <c r="AKK34" s="203"/>
      <c r="AKL34" s="203"/>
      <c r="AKM34" s="203"/>
      <c r="AKN34" s="203"/>
      <c r="AKO34" s="203"/>
      <c r="AKP34" s="203"/>
      <c r="AKQ34" s="203"/>
      <c r="AKR34" s="203"/>
      <c r="AKS34" s="203"/>
      <c r="AKT34" s="203"/>
      <c r="AKU34" s="203"/>
      <c r="AKV34" s="203"/>
      <c r="AKW34" s="203"/>
      <c r="AKX34" s="203"/>
      <c r="AKY34" s="203"/>
      <c r="AKZ34" s="203"/>
      <c r="ALA34" s="203"/>
      <c r="ALB34" s="203"/>
      <c r="ALC34" s="203"/>
      <c r="ALD34" s="203"/>
      <c r="ALE34" s="203"/>
      <c r="ALF34" s="203"/>
      <c r="ALG34" s="203"/>
      <c r="ALH34" s="203"/>
      <c r="ALI34" s="203"/>
      <c r="ALJ34" s="203"/>
      <c r="ALK34" s="203"/>
      <c r="ALL34" s="203"/>
      <c r="ALM34" s="203"/>
      <c r="ALN34" s="203"/>
      <c r="ALO34" s="203"/>
      <c r="ALP34" s="203"/>
      <c r="ALQ34" s="203"/>
      <c r="ALR34" s="203"/>
      <c r="ALS34" s="203"/>
      <c r="ALT34" s="203"/>
      <c r="ALU34" s="203"/>
      <c r="ALV34" s="203"/>
      <c r="ALW34" s="203"/>
      <c r="ALX34" s="203"/>
      <c r="ALY34" s="203"/>
      <c r="ALZ34" s="203"/>
      <c r="AMA34" s="203"/>
      <c r="AMB34" s="203"/>
      <c r="AMC34" s="203"/>
      <c r="AMD34" s="203"/>
      <c r="AME34" s="203"/>
      <c r="AMF34" s="203"/>
      <c r="AMG34" s="203"/>
      <c r="AMH34" s="203"/>
      <c r="AMI34" s="203"/>
      <c r="AMJ34" s="203"/>
      <c r="AMK34" s="203"/>
      <c r="AML34" s="203"/>
      <c r="AMM34" s="203"/>
      <c r="AMN34" s="203"/>
      <c r="AMO34" s="203"/>
      <c r="AMP34" s="203"/>
      <c r="AMQ34" s="203"/>
      <c r="AMR34" s="203"/>
      <c r="AMS34" s="203"/>
      <c r="AMT34" s="203"/>
      <c r="AMU34" s="203"/>
      <c r="AMV34" s="203"/>
      <c r="AMW34" s="203"/>
      <c r="AMX34" s="203"/>
      <c r="AMY34" s="203"/>
      <c r="AMZ34" s="203"/>
      <c r="ANA34" s="203"/>
      <c r="ANB34" s="203"/>
      <c r="ANC34" s="203"/>
      <c r="AND34" s="203"/>
      <c r="ANE34" s="203"/>
      <c r="ANF34" s="203"/>
      <c r="ANG34" s="203"/>
      <c r="ANH34" s="203"/>
      <c r="ANI34" s="203"/>
      <c r="ANJ34" s="203"/>
      <c r="ANK34" s="203"/>
      <c r="ANL34" s="203"/>
      <c r="ANM34" s="203"/>
      <c r="ANN34" s="203"/>
      <c r="ANO34" s="203"/>
      <c r="ANP34" s="203"/>
      <c r="ANQ34" s="203"/>
      <c r="ANR34" s="203"/>
      <c r="ANS34" s="203"/>
      <c r="ANT34" s="203"/>
      <c r="ANU34" s="203"/>
      <c r="ANV34" s="203"/>
      <c r="ANW34" s="203"/>
      <c r="ANX34" s="203"/>
      <c r="ANY34" s="203"/>
      <c r="ANZ34" s="203"/>
      <c r="AOA34" s="203"/>
      <c r="AOB34" s="203"/>
      <c r="AOC34" s="203"/>
      <c r="AOD34" s="203"/>
      <c r="AOE34" s="203"/>
      <c r="AOF34" s="203"/>
      <c r="AOG34" s="203"/>
      <c r="AOH34" s="203"/>
      <c r="AOI34" s="203"/>
      <c r="AOJ34" s="203"/>
      <c r="AOK34" s="203"/>
      <c r="AOL34" s="203"/>
      <c r="AOM34" s="203"/>
      <c r="AON34" s="203"/>
      <c r="AOO34" s="203"/>
      <c r="AOP34" s="203"/>
      <c r="AOQ34" s="203"/>
      <c r="AOR34" s="203"/>
      <c r="AOS34" s="203"/>
      <c r="AOT34" s="203"/>
      <c r="AOU34" s="203"/>
      <c r="AOV34" s="203"/>
      <c r="AOW34" s="203"/>
      <c r="AOX34" s="203"/>
      <c r="AOY34" s="203"/>
      <c r="AOZ34" s="203"/>
      <c r="APA34" s="203"/>
      <c r="APB34" s="203"/>
      <c r="APC34" s="203"/>
      <c r="APD34" s="203"/>
      <c r="APE34" s="203"/>
      <c r="APF34" s="203"/>
      <c r="APG34" s="203"/>
      <c r="APH34" s="203"/>
      <c r="API34" s="203"/>
      <c r="APJ34" s="203"/>
      <c r="APK34" s="203"/>
      <c r="APL34" s="203"/>
      <c r="APM34" s="203"/>
      <c r="APN34" s="203"/>
      <c r="APO34" s="203"/>
      <c r="APP34" s="203"/>
      <c r="APQ34" s="203"/>
      <c r="APR34" s="203"/>
      <c r="APS34" s="203"/>
      <c r="APT34" s="203"/>
      <c r="APU34" s="203"/>
      <c r="APV34" s="203"/>
      <c r="APW34" s="203"/>
      <c r="APX34" s="203"/>
      <c r="APY34" s="203"/>
      <c r="APZ34" s="203"/>
      <c r="AQA34" s="203"/>
      <c r="AQB34" s="203"/>
      <c r="AQC34" s="203"/>
      <c r="AQD34" s="203"/>
      <c r="AQE34" s="203"/>
      <c r="AQF34" s="203"/>
      <c r="AQG34" s="203"/>
      <c r="AQH34" s="203"/>
      <c r="AQI34" s="203"/>
      <c r="AQJ34" s="203"/>
      <c r="AQK34" s="203"/>
      <c r="AQL34" s="203"/>
      <c r="AQM34" s="203"/>
      <c r="AQN34" s="203"/>
      <c r="AQO34" s="203"/>
      <c r="AQP34" s="203"/>
      <c r="AQQ34" s="203"/>
      <c r="AQR34" s="203"/>
      <c r="AQS34" s="203"/>
      <c r="AQT34" s="203"/>
      <c r="AQU34" s="203"/>
      <c r="AQV34" s="203"/>
      <c r="AQW34" s="203"/>
      <c r="AQX34" s="203"/>
      <c r="AQY34" s="203"/>
      <c r="AQZ34" s="203"/>
      <c r="ARA34" s="203"/>
      <c r="ARB34" s="203"/>
      <c r="ARC34" s="203"/>
      <c r="ARD34" s="203"/>
      <c r="ARE34" s="203"/>
      <c r="ARF34" s="203"/>
      <c r="ARG34" s="203"/>
      <c r="ARH34" s="203"/>
      <c r="ARI34" s="203"/>
      <c r="ARJ34" s="203"/>
      <c r="ARK34" s="203"/>
      <c r="ARL34" s="203"/>
      <c r="ARM34" s="203"/>
      <c r="ARN34" s="203"/>
      <c r="ARO34" s="203"/>
      <c r="ARP34" s="203"/>
      <c r="ARQ34" s="203"/>
      <c r="ARR34" s="203"/>
      <c r="ARS34" s="203"/>
      <c r="ART34" s="203"/>
      <c r="ARU34" s="203"/>
      <c r="ARV34" s="203"/>
      <c r="ARW34" s="203"/>
      <c r="ARX34" s="203"/>
      <c r="ARY34" s="203"/>
      <c r="ARZ34" s="203"/>
      <c r="ASA34" s="203"/>
      <c r="ASB34" s="203"/>
      <c r="ASC34" s="203"/>
      <c r="ASD34" s="203"/>
      <c r="ASE34" s="203"/>
      <c r="ASF34" s="203"/>
      <c r="ASG34" s="203"/>
      <c r="ASH34" s="203"/>
      <c r="ASI34" s="203"/>
      <c r="ASJ34" s="203"/>
      <c r="ASK34" s="203"/>
      <c r="ASL34" s="203"/>
      <c r="ASM34" s="203"/>
      <c r="ASN34" s="203"/>
      <c r="ASO34" s="203"/>
      <c r="ASP34" s="203"/>
      <c r="ASQ34" s="203"/>
      <c r="ASR34" s="203"/>
      <c r="ASS34" s="203"/>
      <c r="AST34" s="203"/>
      <c r="ASU34" s="203"/>
      <c r="ASV34" s="203"/>
      <c r="ASW34" s="203"/>
      <c r="ASX34" s="203"/>
      <c r="ASY34" s="203"/>
      <c r="ASZ34" s="203"/>
      <c r="ATA34" s="203"/>
      <c r="ATB34" s="203"/>
      <c r="ATC34" s="203"/>
      <c r="ATD34" s="203"/>
      <c r="ATE34" s="203"/>
      <c r="ATF34" s="203"/>
      <c r="ATG34" s="203"/>
      <c r="ATH34" s="203"/>
      <c r="ATI34" s="203"/>
      <c r="ATJ34" s="203"/>
      <c r="ATK34" s="203"/>
      <c r="ATL34" s="203"/>
      <c r="ATM34" s="203"/>
      <c r="ATN34" s="203"/>
      <c r="ATO34" s="203"/>
      <c r="ATP34" s="203"/>
      <c r="ATQ34" s="203"/>
      <c r="ATR34" s="203"/>
      <c r="ATS34" s="203"/>
      <c r="ATT34" s="203"/>
      <c r="ATU34" s="203"/>
      <c r="ATV34" s="203"/>
      <c r="ATW34" s="203"/>
      <c r="ATX34" s="203"/>
      <c r="ATY34" s="203"/>
      <c r="ATZ34" s="203"/>
      <c r="AUA34" s="203"/>
      <c r="AUB34" s="203"/>
      <c r="AUC34" s="203"/>
      <c r="AUD34" s="203"/>
      <c r="AUE34" s="203"/>
      <c r="AUF34" s="203"/>
      <c r="AUG34" s="203"/>
      <c r="AUH34" s="203"/>
      <c r="AUI34" s="203"/>
      <c r="AUJ34" s="203"/>
      <c r="AUK34" s="203"/>
      <c r="AUL34" s="203"/>
      <c r="AUM34" s="203"/>
      <c r="AUN34" s="203"/>
      <c r="AUO34" s="203"/>
      <c r="AUP34" s="203"/>
      <c r="AUQ34" s="203"/>
      <c r="AUR34" s="203"/>
      <c r="AUS34" s="203"/>
      <c r="AUT34" s="203"/>
      <c r="AUU34" s="203"/>
      <c r="AUV34" s="203"/>
      <c r="AUW34" s="203"/>
      <c r="AUX34" s="203"/>
      <c r="AUY34" s="203"/>
      <c r="AUZ34" s="203"/>
      <c r="AVA34" s="203"/>
      <c r="AVB34" s="203"/>
      <c r="AVC34" s="203"/>
      <c r="AVD34" s="203"/>
      <c r="AVE34" s="203"/>
      <c r="AVF34" s="203"/>
      <c r="AVG34" s="203"/>
      <c r="AVH34" s="203"/>
      <c r="AVI34" s="203"/>
      <c r="AVJ34" s="203"/>
      <c r="AVK34" s="203"/>
      <c r="AVL34" s="203"/>
      <c r="AVM34" s="203"/>
      <c r="AVN34" s="203"/>
      <c r="AVO34" s="203"/>
      <c r="AVP34" s="203"/>
      <c r="AVQ34" s="203"/>
      <c r="AVR34" s="203"/>
      <c r="AVS34" s="203"/>
      <c r="AVT34" s="203"/>
      <c r="AVU34" s="203"/>
      <c r="AVV34" s="203"/>
      <c r="AVW34" s="203"/>
      <c r="AVX34" s="203"/>
      <c r="AVY34" s="203"/>
      <c r="AVZ34" s="203"/>
      <c r="AWA34" s="203"/>
      <c r="AWB34" s="203"/>
      <c r="AWC34" s="203"/>
      <c r="AWD34" s="203"/>
      <c r="AWE34" s="203"/>
      <c r="AWF34" s="203"/>
      <c r="AWG34" s="203"/>
      <c r="AWH34" s="203"/>
      <c r="AWI34" s="203"/>
      <c r="AWJ34" s="203"/>
      <c r="AWK34" s="203"/>
      <c r="AWL34" s="203"/>
      <c r="AWM34" s="203"/>
      <c r="AWN34" s="203"/>
      <c r="AWO34" s="203"/>
      <c r="AWP34" s="203"/>
      <c r="AWQ34" s="203"/>
      <c r="AWR34" s="203"/>
      <c r="AWS34" s="203"/>
      <c r="AWT34" s="203"/>
      <c r="AWU34" s="203"/>
      <c r="AWV34" s="203"/>
      <c r="AWW34" s="203"/>
      <c r="AWX34" s="203"/>
      <c r="AWY34" s="203"/>
      <c r="AWZ34" s="203"/>
      <c r="AXA34" s="203"/>
      <c r="AXB34" s="203"/>
      <c r="AXC34" s="203"/>
      <c r="AXD34" s="203"/>
      <c r="AXE34" s="203"/>
      <c r="AXF34" s="203"/>
      <c r="AXG34" s="203"/>
      <c r="AXH34" s="203"/>
      <c r="AXI34" s="203"/>
      <c r="AXJ34" s="203"/>
      <c r="AXK34" s="203"/>
      <c r="AXL34" s="203"/>
      <c r="AXM34" s="203"/>
      <c r="AXN34" s="203"/>
      <c r="AXO34" s="203"/>
      <c r="AXP34" s="203"/>
      <c r="AXQ34" s="203"/>
      <c r="AXR34" s="203"/>
      <c r="AXS34" s="203"/>
      <c r="AXT34" s="203"/>
      <c r="AXU34" s="203"/>
      <c r="AXV34" s="203"/>
      <c r="AXW34" s="203"/>
      <c r="AXX34" s="203"/>
      <c r="AXY34" s="203"/>
      <c r="AXZ34" s="203"/>
      <c r="AYA34" s="203"/>
      <c r="AYB34" s="203"/>
      <c r="AYC34" s="203"/>
      <c r="AYD34" s="203"/>
      <c r="AYE34" s="203"/>
      <c r="AYF34" s="203"/>
      <c r="AYG34" s="203"/>
      <c r="AYH34" s="203"/>
      <c r="AYI34" s="203"/>
      <c r="AYJ34" s="203"/>
    </row>
    <row r="35" spans="1:1336" s="183" customFormat="1" ht="14.25">
      <c r="A35" s="216"/>
      <c r="C35" s="266"/>
      <c r="D35" s="245"/>
      <c r="E35" s="246"/>
      <c r="F35" s="247"/>
      <c r="G35" s="247"/>
      <c r="H35" s="248"/>
      <c r="I35" s="310"/>
      <c r="J35" s="247"/>
      <c r="K35" s="248"/>
      <c r="L35" s="248"/>
      <c r="M35" s="248"/>
      <c r="N35" s="372">
        <f t="shared" si="25"/>
        <v>0</v>
      </c>
      <c r="O35" s="303"/>
      <c r="P35" s="303"/>
      <c r="Q35" s="317"/>
      <c r="R35" s="303"/>
      <c r="S35" s="375">
        <f t="shared" si="18"/>
        <v>0</v>
      </c>
      <c r="T35" s="305"/>
      <c r="U35" s="317"/>
      <c r="V35" s="305"/>
      <c r="W35" s="305"/>
      <c r="X35" s="305"/>
      <c r="Y35" s="375">
        <f t="shared" si="31"/>
        <v>0</v>
      </c>
      <c r="Z35" s="308"/>
      <c r="AA35" s="372">
        <f t="shared" si="26"/>
        <v>0</v>
      </c>
      <c r="AB35" s="311"/>
      <c r="AC35" s="375">
        <f t="shared" si="32"/>
        <v>0</v>
      </c>
      <c r="AD35" s="323"/>
      <c r="AE35" s="323"/>
      <c r="AF35" s="323"/>
      <c r="AG35" s="323"/>
      <c r="AH35" s="323"/>
      <c r="AI35" s="323"/>
      <c r="AJ35" s="323"/>
      <c r="AK35" s="329"/>
      <c r="AL35" s="216"/>
      <c r="AN35" s="203"/>
      <c r="AO35" s="203"/>
      <c r="AP35" s="203"/>
      <c r="AQ35" s="203"/>
      <c r="AR35" s="203"/>
      <c r="AS35" s="203"/>
      <c r="AT35" s="203"/>
      <c r="AU35" s="203"/>
      <c r="AV35" s="203"/>
      <c r="AW35" s="206">
        <f t="shared" si="20"/>
        <v>0</v>
      </c>
      <c r="AX35" s="207">
        <f t="shared" si="21"/>
        <v>0</v>
      </c>
      <c r="AY35" s="205">
        <f t="shared" si="22"/>
        <v>0</v>
      </c>
      <c r="AZ35" s="205">
        <f t="shared" si="28"/>
        <v>0</v>
      </c>
      <c r="BA35" s="207">
        <f t="shared" si="29"/>
        <v>0</v>
      </c>
      <c r="BB35" s="207">
        <f t="shared" si="30"/>
        <v>0</v>
      </c>
      <c r="BC35" s="205">
        <f t="shared" si="23"/>
        <v>0</v>
      </c>
      <c r="BD35" s="205">
        <f t="shared" si="24"/>
        <v>0</v>
      </c>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c r="IV35" s="203"/>
      <c r="IW35" s="203"/>
      <c r="IX35" s="203"/>
      <c r="IY35" s="203"/>
      <c r="IZ35" s="203"/>
      <c r="JA35" s="203"/>
      <c r="JB35" s="203"/>
      <c r="JC35" s="203"/>
      <c r="JD35" s="203"/>
      <c r="JE35" s="203"/>
      <c r="JF35" s="203"/>
      <c r="JG35" s="203"/>
      <c r="JH35" s="203"/>
      <c r="JI35" s="203"/>
      <c r="JJ35" s="203"/>
      <c r="JK35" s="203"/>
      <c r="JL35" s="203"/>
      <c r="JM35" s="203"/>
      <c r="JN35" s="203"/>
      <c r="JO35" s="203"/>
      <c r="JP35" s="203"/>
      <c r="JQ35" s="203"/>
      <c r="JR35" s="203"/>
      <c r="JS35" s="203"/>
      <c r="JT35" s="203"/>
      <c r="JU35" s="203"/>
      <c r="JV35" s="203"/>
      <c r="JW35" s="203"/>
      <c r="JX35" s="203"/>
      <c r="JY35" s="203"/>
      <c r="JZ35" s="203"/>
      <c r="KA35" s="203"/>
      <c r="KB35" s="203"/>
      <c r="KC35" s="203"/>
      <c r="KD35" s="203"/>
      <c r="KE35" s="203"/>
      <c r="KF35" s="203"/>
      <c r="KG35" s="203"/>
      <c r="KH35" s="203"/>
      <c r="KI35" s="203"/>
      <c r="KJ35" s="203"/>
      <c r="KK35" s="203"/>
      <c r="KL35" s="203"/>
      <c r="KM35" s="203"/>
      <c r="KN35" s="203"/>
      <c r="KO35" s="203"/>
      <c r="KP35" s="203"/>
      <c r="KQ35" s="203"/>
      <c r="KR35" s="203"/>
      <c r="KS35" s="203"/>
      <c r="KT35" s="203"/>
      <c r="KU35" s="203"/>
      <c r="KV35" s="203"/>
      <c r="KW35" s="203"/>
      <c r="KX35" s="203"/>
      <c r="KY35" s="203"/>
      <c r="KZ35" s="203"/>
      <c r="LA35" s="203"/>
      <c r="LB35" s="203"/>
      <c r="LC35" s="203"/>
      <c r="LD35" s="203"/>
      <c r="LE35" s="203"/>
      <c r="LF35" s="203"/>
      <c r="LG35" s="203"/>
      <c r="LH35" s="203"/>
      <c r="LI35" s="203"/>
      <c r="LJ35" s="203"/>
      <c r="LK35" s="203"/>
      <c r="LL35" s="203"/>
      <c r="LM35" s="203"/>
      <c r="LN35" s="203"/>
      <c r="LO35" s="203"/>
      <c r="LP35" s="203"/>
      <c r="LQ35" s="203"/>
      <c r="LR35" s="203"/>
      <c r="LS35" s="203"/>
      <c r="LT35" s="203"/>
      <c r="LU35" s="203"/>
      <c r="LV35" s="203"/>
      <c r="LW35" s="203"/>
      <c r="LX35" s="203"/>
      <c r="LY35" s="203"/>
      <c r="LZ35" s="203"/>
      <c r="MA35" s="203"/>
      <c r="MB35" s="203"/>
      <c r="MC35" s="203"/>
      <c r="MD35" s="203"/>
      <c r="ME35" s="203"/>
      <c r="MF35" s="203"/>
      <c r="MG35" s="203"/>
      <c r="MH35" s="203"/>
      <c r="MI35" s="203"/>
      <c r="MJ35" s="203"/>
      <c r="MK35" s="203"/>
      <c r="ML35" s="203"/>
      <c r="MM35" s="203"/>
      <c r="MN35" s="203"/>
      <c r="MO35" s="203"/>
      <c r="MP35" s="203"/>
      <c r="MQ35" s="203"/>
      <c r="MR35" s="203"/>
      <c r="MS35" s="203"/>
      <c r="MT35" s="203"/>
      <c r="MU35" s="203"/>
      <c r="MV35" s="203"/>
      <c r="MW35" s="203"/>
      <c r="MX35" s="203"/>
      <c r="MY35" s="203"/>
      <c r="MZ35" s="203"/>
      <c r="NA35" s="203"/>
      <c r="NB35" s="203"/>
      <c r="NC35" s="203"/>
      <c r="ND35" s="203"/>
      <c r="NE35" s="203"/>
      <c r="NF35" s="203"/>
      <c r="NG35" s="203"/>
      <c r="NH35" s="203"/>
      <c r="NI35" s="203"/>
      <c r="NJ35" s="203"/>
      <c r="NK35" s="203"/>
      <c r="NL35" s="203"/>
      <c r="NM35" s="203"/>
      <c r="NN35" s="203"/>
      <c r="NO35" s="203"/>
      <c r="NP35" s="203"/>
      <c r="NQ35" s="203"/>
      <c r="NR35" s="203"/>
      <c r="NS35" s="203"/>
      <c r="NT35" s="203"/>
      <c r="NU35" s="203"/>
      <c r="NV35" s="203"/>
      <c r="NW35" s="203"/>
      <c r="NX35" s="203"/>
      <c r="NY35" s="203"/>
      <c r="NZ35" s="203"/>
      <c r="OA35" s="203"/>
      <c r="OB35" s="203"/>
      <c r="OC35" s="203"/>
      <c r="OD35" s="203"/>
      <c r="OE35" s="203"/>
      <c r="OF35" s="203"/>
      <c r="OG35" s="203"/>
      <c r="OH35" s="203"/>
      <c r="OI35" s="203"/>
      <c r="OJ35" s="203"/>
      <c r="OK35" s="203"/>
      <c r="OL35" s="203"/>
      <c r="OM35" s="203"/>
      <c r="ON35" s="203"/>
      <c r="OO35" s="203"/>
      <c r="OP35" s="203"/>
      <c r="OQ35" s="203"/>
      <c r="OR35" s="203"/>
      <c r="OS35" s="203"/>
      <c r="OT35" s="203"/>
      <c r="OU35" s="203"/>
      <c r="OV35" s="203"/>
      <c r="OW35" s="203"/>
      <c r="OX35" s="203"/>
      <c r="OY35" s="203"/>
      <c r="OZ35" s="203"/>
      <c r="PA35" s="203"/>
      <c r="PB35" s="203"/>
      <c r="PC35" s="203"/>
      <c r="PD35" s="203"/>
      <c r="PE35" s="203"/>
      <c r="PF35" s="203"/>
      <c r="PG35" s="203"/>
      <c r="PH35" s="203"/>
      <c r="PI35" s="203"/>
      <c r="PJ35" s="203"/>
      <c r="PK35" s="203"/>
      <c r="PL35" s="203"/>
      <c r="PM35" s="203"/>
      <c r="PN35" s="203"/>
      <c r="PO35" s="203"/>
      <c r="PP35" s="203"/>
      <c r="PQ35" s="203"/>
      <c r="PR35" s="203"/>
      <c r="PS35" s="203"/>
      <c r="PT35" s="203"/>
      <c r="PU35" s="203"/>
      <c r="PV35" s="203"/>
      <c r="PW35" s="203"/>
      <c r="PX35" s="203"/>
      <c r="PY35" s="203"/>
      <c r="PZ35" s="203"/>
      <c r="QA35" s="203"/>
      <c r="QB35" s="203"/>
      <c r="QC35" s="203"/>
      <c r="QD35" s="203"/>
      <c r="QE35" s="203"/>
      <c r="QF35" s="203"/>
      <c r="QG35" s="203"/>
      <c r="QH35" s="203"/>
      <c r="QI35" s="203"/>
      <c r="QJ35" s="203"/>
      <c r="QK35" s="203"/>
      <c r="QL35" s="203"/>
      <c r="QM35" s="203"/>
      <c r="QN35" s="203"/>
      <c r="QO35" s="203"/>
      <c r="QP35" s="203"/>
      <c r="QQ35" s="203"/>
      <c r="QR35" s="203"/>
      <c r="QS35" s="203"/>
      <c r="QT35" s="203"/>
      <c r="QU35" s="203"/>
      <c r="QV35" s="203"/>
      <c r="QW35" s="203"/>
      <c r="QX35" s="203"/>
      <c r="QY35" s="203"/>
      <c r="QZ35" s="203"/>
      <c r="RA35" s="203"/>
      <c r="RB35" s="203"/>
      <c r="RC35" s="203"/>
      <c r="RD35" s="203"/>
      <c r="RE35" s="203"/>
      <c r="RF35" s="203"/>
      <c r="RG35" s="203"/>
      <c r="RH35" s="203"/>
      <c r="RI35" s="203"/>
      <c r="RJ35" s="203"/>
      <c r="RK35" s="203"/>
      <c r="RL35" s="203"/>
      <c r="RM35" s="203"/>
      <c r="RN35" s="203"/>
      <c r="RO35" s="203"/>
      <c r="RP35" s="203"/>
      <c r="RQ35" s="203"/>
      <c r="RR35" s="203"/>
      <c r="RS35" s="203"/>
      <c r="RT35" s="203"/>
      <c r="RU35" s="203"/>
      <c r="RV35" s="203"/>
      <c r="RW35" s="203"/>
      <c r="RX35" s="203"/>
      <c r="RY35" s="203"/>
      <c r="RZ35" s="203"/>
      <c r="SA35" s="203"/>
      <c r="SB35" s="203"/>
      <c r="SC35" s="203"/>
      <c r="SD35" s="203"/>
      <c r="SE35" s="203"/>
      <c r="SF35" s="203"/>
      <c r="SG35" s="203"/>
      <c r="SH35" s="203"/>
      <c r="SI35" s="203"/>
      <c r="SJ35" s="203"/>
      <c r="SK35" s="203"/>
      <c r="SL35" s="203"/>
      <c r="SM35" s="203"/>
      <c r="SN35" s="203"/>
      <c r="SO35" s="203"/>
      <c r="SP35" s="203"/>
      <c r="SQ35" s="203"/>
      <c r="SR35" s="203"/>
      <c r="SS35" s="203"/>
      <c r="ST35" s="203"/>
      <c r="SU35" s="203"/>
      <c r="SV35" s="203"/>
      <c r="SW35" s="203"/>
      <c r="SX35" s="203"/>
      <c r="SY35" s="203"/>
      <c r="SZ35" s="203"/>
      <c r="TA35" s="203"/>
      <c r="TB35" s="203"/>
      <c r="TC35" s="203"/>
      <c r="TD35" s="203"/>
      <c r="TE35" s="203"/>
      <c r="TF35" s="203"/>
      <c r="TG35" s="203"/>
      <c r="TH35" s="203"/>
      <c r="TI35" s="203"/>
      <c r="TJ35" s="203"/>
      <c r="TK35" s="203"/>
      <c r="TL35" s="203"/>
      <c r="TM35" s="203"/>
      <c r="TN35" s="203"/>
      <c r="TO35" s="203"/>
      <c r="TP35" s="203"/>
      <c r="TQ35" s="203"/>
      <c r="TR35" s="203"/>
      <c r="TS35" s="203"/>
      <c r="TT35" s="203"/>
      <c r="TU35" s="203"/>
      <c r="TV35" s="203"/>
      <c r="TW35" s="203"/>
      <c r="TX35" s="203"/>
      <c r="TY35" s="203"/>
      <c r="TZ35" s="203"/>
      <c r="UA35" s="203"/>
      <c r="UB35" s="203"/>
      <c r="UC35" s="203"/>
      <c r="UD35" s="203"/>
      <c r="UE35" s="203"/>
      <c r="UF35" s="203"/>
      <c r="UG35" s="203"/>
      <c r="UH35" s="203"/>
      <c r="UI35" s="203"/>
      <c r="UJ35" s="203"/>
      <c r="UK35" s="203"/>
      <c r="UL35" s="203"/>
      <c r="UM35" s="203"/>
      <c r="UN35" s="203"/>
      <c r="UO35" s="203"/>
      <c r="UP35" s="203"/>
      <c r="UQ35" s="203"/>
      <c r="UR35" s="203"/>
      <c r="US35" s="203"/>
      <c r="UT35" s="203"/>
      <c r="UU35" s="203"/>
      <c r="UV35" s="203"/>
      <c r="UW35" s="203"/>
      <c r="UX35" s="203"/>
      <c r="UY35" s="203"/>
      <c r="UZ35" s="203"/>
      <c r="VA35" s="203"/>
      <c r="VB35" s="203"/>
      <c r="VC35" s="203"/>
      <c r="VD35" s="203"/>
      <c r="VE35" s="203"/>
      <c r="VF35" s="203"/>
      <c r="VG35" s="203"/>
      <c r="VH35" s="203"/>
      <c r="VI35" s="203"/>
      <c r="VJ35" s="203"/>
      <c r="VK35" s="203"/>
      <c r="VL35" s="203"/>
      <c r="VM35" s="203"/>
      <c r="VN35" s="203"/>
      <c r="VO35" s="203"/>
      <c r="VP35" s="203"/>
      <c r="VQ35" s="203"/>
      <c r="VR35" s="203"/>
      <c r="VS35" s="203"/>
      <c r="VT35" s="203"/>
      <c r="VU35" s="203"/>
      <c r="VV35" s="203"/>
      <c r="VW35" s="203"/>
      <c r="VX35" s="203"/>
      <c r="VY35" s="203"/>
      <c r="VZ35" s="203"/>
      <c r="WA35" s="203"/>
      <c r="WB35" s="203"/>
      <c r="WC35" s="203"/>
      <c r="WD35" s="203"/>
      <c r="WE35" s="203"/>
      <c r="WF35" s="203"/>
      <c r="WG35" s="203"/>
      <c r="WH35" s="203"/>
      <c r="WI35" s="203"/>
      <c r="WJ35" s="203"/>
      <c r="WK35" s="203"/>
      <c r="WL35" s="203"/>
      <c r="WM35" s="203"/>
      <c r="WN35" s="203"/>
      <c r="WO35" s="203"/>
      <c r="WP35" s="203"/>
      <c r="WQ35" s="203"/>
      <c r="WR35" s="203"/>
      <c r="WS35" s="203"/>
      <c r="WT35" s="203"/>
      <c r="WU35" s="203"/>
      <c r="WV35" s="203"/>
      <c r="WW35" s="203"/>
      <c r="WX35" s="203"/>
      <c r="WY35" s="203"/>
      <c r="WZ35" s="203"/>
      <c r="XA35" s="203"/>
      <c r="XB35" s="203"/>
      <c r="XC35" s="203"/>
      <c r="XD35" s="203"/>
      <c r="XE35" s="203"/>
      <c r="XF35" s="203"/>
      <c r="XG35" s="203"/>
      <c r="XH35" s="203"/>
      <c r="XI35" s="203"/>
      <c r="XJ35" s="203"/>
      <c r="XK35" s="203"/>
      <c r="XL35" s="203"/>
      <c r="XM35" s="203"/>
      <c r="XN35" s="203"/>
      <c r="XO35" s="203"/>
      <c r="XP35" s="203"/>
      <c r="XQ35" s="203"/>
      <c r="XR35" s="203"/>
      <c r="XS35" s="203"/>
      <c r="XT35" s="203"/>
      <c r="XU35" s="203"/>
      <c r="XV35" s="203"/>
      <c r="XW35" s="203"/>
      <c r="XX35" s="203"/>
      <c r="XY35" s="203"/>
      <c r="XZ35" s="203"/>
      <c r="YA35" s="203"/>
      <c r="YB35" s="203"/>
      <c r="YC35" s="203"/>
      <c r="YD35" s="203"/>
      <c r="YE35" s="203"/>
      <c r="YF35" s="203"/>
      <c r="YG35" s="203"/>
      <c r="YH35" s="203"/>
      <c r="YI35" s="203"/>
      <c r="YJ35" s="203"/>
      <c r="YK35" s="203"/>
      <c r="YL35" s="203"/>
      <c r="YM35" s="203"/>
      <c r="YN35" s="203"/>
      <c r="YO35" s="203"/>
      <c r="YP35" s="203"/>
      <c r="YQ35" s="203"/>
      <c r="YR35" s="203"/>
      <c r="YS35" s="203"/>
      <c r="YT35" s="203"/>
      <c r="YU35" s="203"/>
      <c r="YV35" s="203"/>
      <c r="YW35" s="203"/>
      <c r="YX35" s="203"/>
      <c r="YY35" s="203"/>
      <c r="YZ35" s="203"/>
      <c r="ZA35" s="203"/>
      <c r="ZB35" s="203"/>
      <c r="ZC35" s="203"/>
      <c r="ZD35" s="203"/>
      <c r="ZE35" s="203"/>
      <c r="ZF35" s="203"/>
      <c r="ZG35" s="203"/>
      <c r="ZH35" s="203"/>
      <c r="ZI35" s="203"/>
      <c r="ZJ35" s="203"/>
      <c r="ZK35" s="203"/>
      <c r="ZL35" s="203"/>
      <c r="ZM35" s="203"/>
      <c r="ZN35" s="203"/>
      <c r="ZO35" s="203"/>
      <c r="ZP35" s="203"/>
      <c r="ZQ35" s="203"/>
      <c r="ZR35" s="203"/>
      <c r="ZS35" s="203"/>
      <c r="ZT35" s="203"/>
      <c r="ZU35" s="203"/>
      <c r="ZV35" s="203"/>
      <c r="ZW35" s="203"/>
      <c r="ZX35" s="203"/>
      <c r="ZY35" s="203"/>
      <c r="ZZ35" s="203"/>
      <c r="AAA35" s="203"/>
      <c r="AAB35" s="203"/>
      <c r="AAC35" s="203"/>
      <c r="AAD35" s="203"/>
      <c r="AAE35" s="203"/>
      <c r="AAF35" s="203"/>
      <c r="AAG35" s="203"/>
      <c r="AAH35" s="203"/>
      <c r="AAI35" s="203"/>
      <c r="AAJ35" s="203"/>
      <c r="AAK35" s="203"/>
      <c r="AAL35" s="203"/>
      <c r="AAM35" s="203"/>
      <c r="AAN35" s="203"/>
      <c r="AAO35" s="203"/>
      <c r="AAP35" s="203"/>
      <c r="AAQ35" s="203"/>
      <c r="AAR35" s="203"/>
      <c r="AAS35" s="203"/>
      <c r="AAT35" s="203"/>
      <c r="AAU35" s="203"/>
      <c r="AAV35" s="203"/>
      <c r="AAW35" s="203"/>
      <c r="AAX35" s="203"/>
      <c r="AAY35" s="203"/>
      <c r="AAZ35" s="203"/>
      <c r="ABA35" s="203"/>
      <c r="ABB35" s="203"/>
      <c r="ABC35" s="203"/>
      <c r="ABD35" s="203"/>
      <c r="ABE35" s="203"/>
      <c r="ABF35" s="203"/>
      <c r="ABG35" s="203"/>
      <c r="ABH35" s="203"/>
      <c r="ABI35" s="203"/>
      <c r="ABJ35" s="203"/>
      <c r="ABK35" s="203"/>
      <c r="ABL35" s="203"/>
      <c r="ABM35" s="203"/>
      <c r="ABN35" s="203"/>
      <c r="ABO35" s="203"/>
      <c r="ABP35" s="203"/>
      <c r="ABQ35" s="203"/>
      <c r="ABR35" s="203"/>
      <c r="ABS35" s="203"/>
      <c r="ABT35" s="203"/>
      <c r="ABU35" s="203"/>
      <c r="ABV35" s="203"/>
      <c r="ABW35" s="203"/>
      <c r="ABX35" s="203"/>
      <c r="ABY35" s="203"/>
      <c r="ABZ35" s="203"/>
      <c r="ACA35" s="203"/>
      <c r="ACB35" s="203"/>
      <c r="ACC35" s="203"/>
      <c r="ACD35" s="203"/>
      <c r="ACE35" s="203"/>
      <c r="ACF35" s="203"/>
      <c r="ACG35" s="203"/>
      <c r="ACH35" s="203"/>
      <c r="ACI35" s="203"/>
      <c r="ACJ35" s="203"/>
      <c r="ACK35" s="203"/>
      <c r="ACL35" s="203"/>
      <c r="ACM35" s="203"/>
      <c r="ACN35" s="203"/>
      <c r="ACO35" s="203"/>
      <c r="ACP35" s="203"/>
      <c r="ACQ35" s="203"/>
      <c r="ACR35" s="203"/>
      <c r="ACS35" s="203"/>
      <c r="ACT35" s="203"/>
      <c r="ACU35" s="203"/>
      <c r="ACV35" s="203"/>
      <c r="ACW35" s="203"/>
      <c r="ACX35" s="203"/>
      <c r="ACY35" s="203"/>
      <c r="ACZ35" s="203"/>
      <c r="ADA35" s="203"/>
      <c r="ADB35" s="203"/>
      <c r="ADC35" s="203"/>
      <c r="ADD35" s="203"/>
      <c r="ADE35" s="203"/>
      <c r="ADF35" s="203"/>
      <c r="ADG35" s="203"/>
      <c r="ADH35" s="203"/>
      <c r="ADI35" s="203"/>
      <c r="ADJ35" s="203"/>
      <c r="ADK35" s="203"/>
      <c r="ADL35" s="203"/>
      <c r="ADM35" s="203"/>
      <c r="ADN35" s="203"/>
      <c r="ADO35" s="203"/>
      <c r="ADP35" s="203"/>
      <c r="ADQ35" s="203"/>
      <c r="ADR35" s="203"/>
      <c r="ADS35" s="203"/>
      <c r="ADT35" s="203"/>
      <c r="ADU35" s="203"/>
      <c r="ADV35" s="203"/>
      <c r="ADW35" s="203"/>
      <c r="ADX35" s="203"/>
      <c r="ADY35" s="203"/>
      <c r="ADZ35" s="203"/>
      <c r="AEA35" s="203"/>
      <c r="AEB35" s="203"/>
      <c r="AEC35" s="203"/>
      <c r="AED35" s="203"/>
      <c r="AEE35" s="203"/>
      <c r="AEF35" s="203"/>
      <c r="AEG35" s="203"/>
      <c r="AEH35" s="203"/>
      <c r="AEI35" s="203"/>
      <c r="AEJ35" s="203"/>
      <c r="AEK35" s="203"/>
      <c r="AEL35" s="203"/>
      <c r="AEM35" s="203"/>
      <c r="AEN35" s="203"/>
      <c r="AEO35" s="203"/>
      <c r="AEP35" s="203"/>
      <c r="AEQ35" s="203"/>
      <c r="AER35" s="203"/>
      <c r="AES35" s="203"/>
      <c r="AET35" s="203"/>
      <c r="AEU35" s="203"/>
      <c r="AEV35" s="203"/>
      <c r="AEW35" s="203"/>
      <c r="AEX35" s="203"/>
      <c r="AEY35" s="203"/>
      <c r="AEZ35" s="203"/>
      <c r="AFA35" s="203"/>
      <c r="AFB35" s="203"/>
      <c r="AFC35" s="203"/>
      <c r="AFD35" s="203"/>
      <c r="AFE35" s="203"/>
      <c r="AFF35" s="203"/>
      <c r="AFG35" s="203"/>
      <c r="AFH35" s="203"/>
      <c r="AFI35" s="203"/>
      <c r="AFJ35" s="203"/>
      <c r="AFK35" s="203"/>
      <c r="AFL35" s="203"/>
      <c r="AFM35" s="203"/>
      <c r="AFN35" s="203"/>
      <c r="AFO35" s="203"/>
      <c r="AFP35" s="203"/>
      <c r="AFQ35" s="203"/>
      <c r="AFR35" s="203"/>
      <c r="AFS35" s="203"/>
      <c r="AFT35" s="203"/>
      <c r="AFU35" s="203"/>
      <c r="AFV35" s="203"/>
      <c r="AFW35" s="203"/>
      <c r="AFX35" s="203"/>
      <c r="AFY35" s="203"/>
      <c r="AFZ35" s="203"/>
      <c r="AGA35" s="203"/>
      <c r="AGB35" s="203"/>
      <c r="AGC35" s="203"/>
      <c r="AGD35" s="203"/>
      <c r="AGE35" s="203"/>
      <c r="AGF35" s="203"/>
      <c r="AGG35" s="203"/>
      <c r="AGH35" s="203"/>
      <c r="AGI35" s="203"/>
      <c r="AGJ35" s="203"/>
      <c r="AGK35" s="203"/>
      <c r="AGL35" s="203"/>
      <c r="AGM35" s="203"/>
      <c r="AGN35" s="203"/>
      <c r="AGO35" s="203"/>
      <c r="AGP35" s="203"/>
      <c r="AGQ35" s="203"/>
      <c r="AGR35" s="203"/>
      <c r="AGS35" s="203"/>
      <c r="AGT35" s="203"/>
      <c r="AGU35" s="203"/>
      <c r="AGV35" s="203"/>
      <c r="AGW35" s="203"/>
      <c r="AGX35" s="203"/>
      <c r="AGY35" s="203"/>
      <c r="AGZ35" s="203"/>
      <c r="AHA35" s="203"/>
      <c r="AHB35" s="203"/>
      <c r="AHC35" s="203"/>
      <c r="AHD35" s="203"/>
      <c r="AHE35" s="203"/>
      <c r="AHF35" s="203"/>
      <c r="AHG35" s="203"/>
      <c r="AHH35" s="203"/>
      <c r="AHI35" s="203"/>
      <c r="AHJ35" s="203"/>
      <c r="AHK35" s="203"/>
      <c r="AHL35" s="203"/>
      <c r="AHM35" s="203"/>
      <c r="AHN35" s="203"/>
      <c r="AHO35" s="203"/>
      <c r="AHP35" s="203"/>
      <c r="AHQ35" s="203"/>
      <c r="AHR35" s="203"/>
      <c r="AHS35" s="203"/>
      <c r="AHT35" s="203"/>
      <c r="AHU35" s="203"/>
      <c r="AHV35" s="203"/>
      <c r="AHW35" s="203"/>
      <c r="AHX35" s="203"/>
      <c r="AHY35" s="203"/>
      <c r="AHZ35" s="203"/>
      <c r="AIA35" s="203"/>
      <c r="AIB35" s="203"/>
      <c r="AIC35" s="203"/>
      <c r="AID35" s="203"/>
      <c r="AIE35" s="203"/>
      <c r="AIF35" s="203"/>
      <c r="AIG35" s="203"/>
      <c r="AIH35" s="203"/>
      <c r="AII35" s="203"/>
      <c r="AIJ35" s="203"/>
      <c r="AIK35" s="203"/>
      <c r="AIL35" s="203"/>
      <c r="AIM35" s="203"/>
      <c r="AIN35" s="203"/>
      <c r="AIO35" s="203"/>
      <c r="AIP35" s="203"/>
      <c r="AIQ35" s="203"/>
      <c r="AIR35" s="203"/>
      <c r="AIS35" s="203"/>
      <c r="AIT35" s="203"/>
      <c r="AIU35" s="203"/>
      <c r="AIV35" s="203"/>
      <c r="AIW35" s="203"/>
      <c r="AIX35" s="203"/>
      <c r="AIY35" s="203"/>
      <c r="AIZ35" s="203"/>
      <c r="AJA35" s="203"/>
      <c r="AJB35" s="203"/>
      <c r="AJC35" s="203"/>
      <c r="AJD35" s="203"/>
      <c r="AJE35" s="203"/>
      <c r="AJF35" s="203"/>
      <c r="AJG35" s="203"/>
      <c r="AJH35" s="203"/>
      <c r="AJI35" s="203"/>
      <c r="AJJ35" s="203"/>
      <c r="AJK35" s="203"/>
      <c r="AJL35" s="203"/>
      <c r="AJM35" s="203"/>
      <c r="AJN35" s="203"/>
      <c r="AJO35" s="203"/>
      <c r="AJP35" s="203"/>
      <c r="AJQ35" s="203"/>
      <c r="AJR35" s="203"/>
      <c r="AJS35" s="203"/>
      <c r="AJT35" s="203"/>
      <c r="AJU35" s="203"/>
      <c r="AJV35" s="203"/>
      <c r="AJW35" s="203"/>
      <c r="AJX35" s="203"/>
      <c r="AJY35" s="203"/>
      <c r="AJZ35" s="203"/>
      <c r="AKA35" s="203"/>
      <c r="AKB35" s="203"/>
      <c r="AKC35" s="203"/>
      <c r="AKD35" s="203"/>
      <c r="AKE35" s="203"/>
      <c r="AKF35" s="203"/>
      <c r="AKG35" s="203"/>
      <c r="AKH35" s="203"/>
      <c r="AKI35" s="203"/>
      <c r="AKJ35" s="203"/>
      <c r="AKK35" s="203"/>
      <c r="AKL35" s="203"/>
      <c r="AKM35" s="203"/>
      <c r="AKN35" s="203"/>
      <c r="AKO35" s="203"/>
      <c r="AKP35" s="203"/>
      <c r="AKQ35" s="203"/>
      <c r="AKR35" s="203"/>
      <c r="AKS35" s="203"/>
      <c r="AKT35" s="203"/>
      <c r="AKU35" s="203"/>
      <c r="AKV35" s="203"/>
      <c r="AKW35" s="203"/>
      <c r="AKX35" s="203"/>
      <c r="AKY35" s="203"/>
      <c r="AKZ35" s="203"/>
      <c r="ALA35" s="203"/>
      <c r="ALB35" s="203"/>
      <c r="ALC35" s="203"/>
      <c r="ALD35" s="203"/>
      <c r="ALE35" s="203"/>
      <c r="ALF35" s="203"/>
      <c r="ALG35" s="203"/>
      <c r="ALH35" s="203"/>
      <c r="ALI35" s="203"/>
      <c r="ALJ35" s="203"/>
      <c r="ALK35" s="203"/>
      <c r="ALL35" s="203"/>
      <c r="ALM35" s="203"/>
      <c r="ALN35" s="203"/>
      <c r="ALO35" s="203"/>
      <c r="ALP35" s="203"/>
      <c r="ALQ35" s="203"/>
      <c r="ALR35" s="203"/>
      <c r="ALS35" s="203"/>
      <c r="ALT35" s="203"/>
      <c r="ALU35" s="203"/>
      <c r="ALV35" s="203"/>
      <c r="ALW35" s="203"/>
      <c r="ALX35" s="203"/>
      <c r="ALY35" s="203"/>
      <c r="ALZ35" s="203"/>
      <c r="AMA35" s="203"/>
      <c r="AMB35" s="203"/>
      <c r="AMC35" s="203"/>
      <c r="AMD35" s="203"/>
      <c r="AME35" s="203"/>
      <c r="AMF35" s="203"/>
      <c r="AMG35" s="203"/>
      <c r="AMH35" s="203"/>
      <c r="AMI35" s="203"/>
      <c r="AMJ35" s="203"/>
      <c r="AMK35" s="203"/>
      <c r="AML35" s="203"/>
      <c r="AMM35" s="203"/>
      <c r="AMN35" s="203"/>
      <c r="AMO35" s="203"/>
      <c r="AMP35" s="203"/>
      <c r="AMQ35" s="203"/>
      <c r="AMR35" s="203"/>
      <c r="AMS35" s="203"/>
      <c r="AMT35" s="203"/>
      <c r="AMU35" s="203"/>
      <c r="AMV35" s="203"/>
      <c r="AMW35" s="203"/>
      <c r="AMX35" s="203"/>
      <c r="AMY35" s="203"/>
      <c r="AMZ35" s="203"/>
      <c r="ANA35" s="203"/>
      <c r="ANB35" s="203"/>
      <c r="ANC35" s="203"/>
      <c r="AND35" s="203"/>
      <c r="ANE35" s="203"/>
      <c r="ANF35" s="203"/>
      <c r="ANG35" s="203"/>
      <c r="ANH35" s="203"/>
      <c r="ANI35" s="203"/>
      <c r="ANJ35" s="203"/>
      <c r="ANK35" s="203"/>
      <c r="ANL35" s="203"/>
      <c r="ANM35" s="203"/>
      <c r="ANN35" s="203"/>
      <c r="ANO35" s="203"/>
      <c r="ANP35" s="203"/>
      <c r="ANQ35" s="203"/>
      <c r="ANR35" s="203"/>
      <c r="ANS35" s="203"/>
      <c r="ANT35" s="203"/>
      <c r="ANU35" s="203"/>
      <c r="ANV35" s="203"/>
      <c r="ANW35" s="203"/>
      <c r="ANX35" s="203"/>
      <c r="ANY35" s="203"/>
      <c r="ANZ35" s="203"/>
      <c r="AOA35" s="203"/>
      <c r="AOB35" s="203"/>
      <c r="AOC35" s="203"/>
      <c r="AOD35" s="203"/>
      <c r="AOE35" s="203"/>
      <c r="AOF35" s="203"/>
      <c r="AOG35" s="203"/>
      <c r="AOH35" s="203"/>
      <c r="AOI35" s="203"/>
      <c r="AOJ35" s="203"/>
      <c r="AOK35" s="203"/>
      <c r="AOL35" s="203"/>
      <c r="AOM35" s="203"/>
      <c r="AON35" s="203"/>
      <c r="AOO35" s="203"/>
      <c r="AOP35" s="203"/>
      <c r="AOQ35" s="203"/>
      <c r="AOR35" s="203"/>
      <c r="AOS35" s="203"/>
      <c r="AOT35" s="203"/>
      <c r="AOU35" s="203"/>
      <c r="AOV35" s="203"/>
      <c r="AOW35" s="203"/>
      <c r="AOX35" s="203"/>
      <c r="AOY35" s="203"/>
      <c r="AOZ35" s="203"/>
      <c r="APA35" s="203"/>
      <c r="APB35" s="203"/>
      <c r="APC35" s="203"/>
      <c r="APD35" s="203"/>
      <c r="APE35" s="203"/>
      <c r="APF35" s="203"/>
      <c r="APG35" s="203"/>
      <c r="APH35" s="203"/>
      <c r="API35" s="203"/>
      <c r="APJ35" s="203"/>
      <c r="APK35" s="203"/>
      <c r="APL35" s="203"/>
      <c r="APM35" s="203"/>
      <c r="APN35" s="203"/>
      <c r="APO35" s="203"/>
      <c r="APP35" s="203"/>
      <c r="APQ35" s="203"/>
      <c r="APR35" s="203"/>
      <c r="APS35" s="203"/>
      <c r="APT35" s="203"/>
      <c r="APU35" s="203"/>
      <c r="APV35" s="203"/>
      <c r="APW35" s="203"/>
      <c r="APX35" s="203"/>
      <c r="APY35" s="203"/>
      <c r="APZ35" s="203"/>
      <c r="AQA35" s="203"/>
      <c r="AQB35" s="203"/>
      <c r="AQC35" s="203"/>
      <c r="AQD35" s="203"/>
      <c r="AQE35" s="203"/>
      <c r="AQF35" s="203"/>
      <c r="AQG35" s="203"/>
      <c r="AQH35" s="203"/>
      <c r="AQI35" s="203"/>
      <c r="AQJ35" s="203"/>
      <c r="AQK35" s="203"/>
      <c r="AQL35" s="203"/>
      <c r="AQM35" s="203"/>
      <c r="AQN35" s="203"/>
      <c r="AQO35" s="203"/>
      <c r="AQP35" s="203"/>
      <c r="AQQ35" s="203"/>
      <c r="AQR35" s="203"/>
      <c r="AQS35" s="203"/>
      <c r="AQT35" s="203"/>
      <c r="AQU35" s="203"/>
      <c r="AQV35" s="203"/>
      <c r="AQW35" s="203"/>
      <c r="AQX35" s="203"/>
      <c r="AQY35" s="203"/>
      <c r="AQZ35" s="203"/>
      <c r="ARA35" s="203"/>
      <c r="ARB35" s="203"/>
      <c r="ARC35" s="203"/>
      <c r="ARD35" s="203"/>
      <c r="ARE35" s="203"/>
      <c r="ARF35" s="203"/>
      <c r="ARG35" s="203"/>
      <c r="ARH35" s="203"/>
      <c r="ARI35" s="203"/>
      <c r="ARJ35" s="203"/>
      <c r="ARK35" s="203"/>
      <c r="ARL35" s="203"/>
      <c r="ARM35" s="203"/>
      <c r="ARN35" s="203"/>
      <c r="ARO35" s="203"/>
      <c r="ARP35" s="203"/>
      <c r="ARQ35" s="203"/>
      <c r="ARR35" s="203"/>
      <c r="ARS35" s="203"/>
      <c r="ART35" s="203"/>
      <c r="ARU35" s="203"/>
      <c r="ARV35" s="203"/>
      <c r="ARW35" s="203"/>
      <c r="ARX35" s="203"/>
      <c r="ARY35" s="203"/>
      <c r="ARZ35" s="203"/>
      <c r="ASA35" s="203"/>
      <c r="ASB35" s="203"/>
      <c r="ASC35" s="203"/>
      <c r="ASD35" s="203"/>
      <c r="ASE35" s="203"/>
      <c r="ASF35" s="203"/>
      <c r="ASG35" s="203"/>
      <c r="ASH35" s="203"/>
      <c r="ASI35" s="203"/>
      <c r="ASJ35" s="203"/>
      <c r="ASK35" s="203"/>
      <c r="ASL35" s="203"/>
      <c r="ASM35" s="203"/>
      <c r="ASN35" s="203"/>
      <c r="ASO35" s="203"/>
      <c r="ASP35" s="203"/>
      <c r="ASQ35" s="203"/>
      <c r="ASR35" s="203"/>
      <c r="ASS35" s="203"/>
      <c r="AST35" s="203"/>
      <c r="ASU35" s="203"/>
      <c r="ASV35" s="203"/>
      <c r="ASW35" s="203"/>
      <c r="ASX35" s="203"/>
      <c r="ASY35" s="203"/>
      <c r="ASZ35" s="203"/>
      <c r="ATA35" s="203"/>
      <c r="ATB35" s="203"/>
      <c r="ATC35" s="203"/>
      <c r="ATD35" s="203"/>
      <c r="ATE35" s="203"/>
      <c r="ATF35" s="203"/>
      <c r="ATG35" s="203"/>
      <c r="ATH35" s="203"/>
      <c r="ATI35" s="203"/>
      <c r="ATJ35" s="203"/>
      <c r="ATK35" s="203"/>
      <c r="ATL35" s="203"/>
      <c r="ATM35" s="203"/>
      <c r="ATN35" s="203"/>
      <c r="ATO35" s="203"/>
      <c r="ATP35" s="203"/>
      <c r="ATQ35" s="203"/>
      <c r="ATR35" s="203"/>
      <c r="ATS35" s="203"/>
      <c r="ATT35" s="203"/>
      <c r="ATU35" s="203"/>
      <c r="ATV35" s="203"/>
      <c r="ATW35" s="203"/>
      <c r="ATX35" s="203"/>
      <c r="ATY35" s="203"/>
      <c r="ATZ35" s="203"/>
      <c r="AUA35" s="203"/>
      <c r="AUB35" s="203"/>
      <c r="AUC35" s="203"/>
      <c r="AUD35" s="203"/>
      <c r="AUE35" s="203"/>
      <c r="AUF35" s="203"/>
      <c r="AUG35" s="203"/>
      <c r="AUH35" s="203"/>
      <c r="AUI35" s="203"/>
      <c r="AUJ35" s="203"/>
      <c r="AUK35" s="203"/>
      <c r="AUL35" s="203"/>
      <c r="AUM35" s="203"/>
      <c r="AUN35" s="203"/>
      <c r="AUO35" s="203"/>
      <c r="AUP35" s="203"/>
      <c r="AUQ35" s="203"/>
      <c r="AUR35" s="203"/>
      <c r="AUS35" s="203"/>
      <c r="AUT35" s="203"/>
      <c r="AUU35" s="203"/>
      <c r="AUV35" s="203"/>
      <c r="AUW35" s="203"/>
      <c r="AUX35" s="203"/>
      <c r="AUY35" s="203"/>
      <c r="AUZ35" s="203"/>
      <c r="AVA35" s="203"/>
      <c r="AVB35" s="203"/>
      <c r="AVC35" s="203"/>
      <c r="AVD35" s="203"/>
      <c r="AVE35" s="203"/>
      <c r="AVF35" s="203"/>
      <c r="AVG35" s="203"/>
      <c r="AVH35" s="203"/>
      <c r="AVI35" s="203"/>
      <c r="AVJ35" s="203"/>
      <c r="AVK35" s="203"/>
      <c r="AVL35" s="203"/>
      <c r="AVM35" s="203"/>
      <c r="AVN35" s="203"/>
      <c r="AVO35" s="203"/>
      <c r="AVP35" s="203"/>
      <c r="AVQ35" s="203"/>
      <c r="AVR35" s="203"/>
      <c r="AVS35" s="203"/>
      <c r="AVT35" s="203"/>
      <c r="AVU35" s="203"/>
      <c r="AVV35" s="203"/>
      <c r="AVW35" s="203"/>
      <c r="AVX35" s="203"/>
      <c r="AVY35" s="203"/>
      <c r="AVZ35" s="203"/>
      <c r="AWA35" s="203"/>
      <c r="AWB35" s="203"/>
      <c r="AWC35" s="203"/>
      <c r="AWD35" s="203"/>
      <c r="AWE35" s="203"/>
      <c r="AWF35" s="203"/>
      <c r="AWG35" s="203"/>
      <c r="AWH35" s="203"/>
      <c r="AWI35" s="203"/>
      <c r="AWJ35" s="203"/>
      <c r="AWK35" s="203"/>
      <c r="AWL35" s="203"/>
      <c r="AWM35" s="203"/>
      <c r="AWN35" s="203"/>
      <c r="AWO35" s="203"/>
      <c r="AWP35" s="203"/>
      <c r="AWQ35" s="203"/>
      <c r="AWR35" s="203"/>
      <c r="AWS35" s="203"/>
      <c r="AWT35" s="203"/>
      <c r="AWU35" s="203"/>
      <c r="AWV35" s="203"/>
      <c r="AWW35" s="203"/>
      <c r="AWX35" s="203"/>
      <c r="AWY35" s="203"/>
      <c r="AWZ35" s="203"/>
      <c r="AXA35" s="203"/>
      <c r="AXB35" s="203"/>
      <c r="AXC35" s="203"/>
      <c r="AXD35" s="203"/>
      <c r="AXE35" s="203"/>
      <c r="AXF35" s="203"/>
      <c r="AXG35" s="203"/>
      <c r="AXH35" s="203"/>
      <c r="AXI35" s="203"/>
      <c r="AXJ35" s="203"/>
      <c r="AXK35" s="203"/>
      <c r="AXL35" s="203"/>
      <c r="AXM35" s="203"/>
      <c r="AXN35" s="203"/>
      <c r="AXO35" s="203"/>
      <c r="AXP35" s="203"/>
      <c r="AXQ35" s="203"/>
      <c r="AXR35" s="203"/>
      <c r="AXS35" s="203"/>
      <c r="AXT35" s="203"/>
      <c r="AXU35" s="203"/>
      <c r="AXV35" s="203"/>
      <c r="AXW35" s="203"/>
      <c r="AXX35" s="203"/>
      <c r="AXY35" s="203"/>
      <c r="AXZ35" s="203"/>
      <c r="AYA35" s="203"/>
      <c r="AYB35" s="203"/>
      <c r="AYC35" s="203"/>
      <c r="AYD35" s="203"/>
      <c r="AYE35" s="203"/>
      <c r="AYF35" s="203"/>
      <c r="AYG35" s="203"/>
      <c r="AYH35" s="203"/>
      <c r="AYI35" s="203"/>
      <c r="AYJ35" s="203"/>
    </row>
    <row r="36" spans="1:1336" s="183" customFormat="1" ht="14.25">
      <c r="A36" s="216"/>
      <c r="C36" s="266"/>
      <c r="D36" s="245"/>
      <c r="E36" s="246"/>
      <c r="F36" s="247"/>
      <c r="G36" s="247"/>
      <c r="H36" s="248"/>
      <c r="I36" s="310"/>
      <c r="J36" s="247"/>
      <c r="K36" s="248"/>
      <c r="L36" s="248"/>
      <c r="M36" s="248"/>
      <c r="N36" s="372">
        <f t="shared" si="25"/>
        <v>0</v>
      </c>
      <c r="O36" s="303"/>
      <c r="P36" s="303"/>
      <c r="Q36" s="317"/>
      <c r="R36" s="303"/>
      <c r="S36" s="375">
        <f t="shared" si="18"/>
        <v>0</v>
      </c>
      <c r="T36" s="305"/>
      <c r="U36" s="317"/>
      <c r="V36" s="305"/>
      <c r="W36" s="305"/>
      <c r="X36" s="305"/>
      <c r="Y36" s="375">
        <f t="shared" si="31"/>
        <v>0</v>
      </c>
      <c r="Z36" s="308"/>
      <c r="AA36" s="372">
        <f t="shared" si="26"/>
        <v>0</v>
      </c>
      <c r="AB36" s="311"/>
      <c r="AC36" s="375">
        <f t="shared" si="32"/>
        <v>0</v>
      </c>
      <c r="AD36" s="323"/>
      <c r="AE36" s="323"/>
      <c r="AF36" s="323"/>
      <c r="AG36" s="323"/>
      <c r="AH36" s="323"/>
      <c r="AI36" s="323"/>
      <c r="AJ36" s="323"/>
      <c r="AK36" s="329"/>
      <c r="AL36" s="216"/>
      <c r="AN36" s="203"/>
      <c r="AO36" s="203"/>
      <c r="AP36" s="203"/>
      <c r="AQ36" s="203"/>
      <c r="AR36" s="203"/>
      <c r="AS36" s="203"/>
      <c r="AT36" s="203"/>
      <c r="AU36" s="203"/>
      <c r="AV36" s="203"/>
      <c r="AW36" s="206">
        <f t="shared" si="20"/>
        <v>0</v>
      </c>
      <c r="AX36" s="207">
        <f t="shared" si="21"/>
        <v>0</v>
      </c>
      <c r="AY36" s="205">
        <f t="shared" si="22"/>
        <v>0</v>
      </c>
      <c r="AZ36" s="205">
        <f t="shared" si="28"/>
        <v>0</v>
      </c>
      <c r="BA36" s="207">
        <f t="shared" si="29"/>
        <v>0</v>
      </c>
      <c r="BB36" s="207">
        <f t="shared" si="30"/>
        <v>0</v>
      </c>
      <c r="BC36" s="205">
        <f t="shared" si="23"/>
        <v>0</v>
      </c>
      <c r="BD36" s="205">
        <f t="shared" si="24"/>
        <v>0</v>
      </c>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c r="IV36" s="203"/>
      <c r="IW36" s="203"/>
      <c r="IX36" s="203"/>
      <c r="IY36" s="203"/>
      <c r="IZ36" s="203"/>
      <c r="JA36" s="203"/>
      <c r="JB36" s="203"/>
      <c r="JC36" s="203"/>
      <c r="JD36" s="203"/>
      <c r="JE36" s="203"/>
      <c r="JF36" s="203"/>
      <c r="JG36" s="203"/>
      <c r="JH36" s="203"/>
      <c r="JI36" s="203"/>
      <c r="JJ36" s="203"/>
      <c r="JK36" s="203"/>
      <c r="JL36" s="203"/>
      <c r="JM36" s="203"/>
      <c r="JN36" s="203"/>
      <c r="JO36" s="203"/>
      <c r="JP36" s="203"/>
      <c r="JQ36" s="203"/>
      <c r="JR36" s="203"/>
      <c r="JS36" s="203"/>
      <c r="JT36" s="203"/>
      <c r="JU36" s="203"/>
      <c r="JV36" s="203"/>
      <c r="JW36" s="203"/>
      <c r="JX36" s="203"/>
      <c r="JY36" s="203"/>
      <c r="JZ36" s="203"/>
      <c r="KA36" s="203"/>
      <c r="KB36" s="203"/>
      <c r="KC36" s="203"/>
      <c r="KD36" s="203"/>
      <c r="KE36" s="203"/>
      <c r="KF36" s="203"/>
      <c r="KG36" s="203"/>
      <c r="KH36" s="203"/>
      <c r="KI36" s="203"/>
      <c r="KJ36" s="203"/>
      <c r="KK36" s="203"/>
      <c r="KL36" s="203"/>
      <c r="KM36" s="203"/>
      <c r="KN36" s="203"/>
      <c r="KO36" s="203"/>
      <c r="KP36" s="203"/>
      <c r="KQ36" s="203"/>
      <c r="KR36" s="203"/>
      <c r="KS36" s="203"/>
      <c r="KT36" s="203"/>
      <c r="KU36" s="203"/>
      <c r="KV36" s="203"/>
      <c r="KW36" s="203"/>
      <c r="KX36" s="203"/>
      <c r="KY36" s="203"/>
      <c r="KZ36" s="203"/>
      <c r="LA36" s="203"/>
      <c r="LB36" s="203"/>
      <c r="LC36" s="203"/>
      <c r="LD36" s="203"/>
      <c r="LE36" s="203"/>
      <c r="LF36" s="203"/>
      <c r="LG36" s="203"/>
      <c r="LH36" s="203"/>
      <c r="LI36" s="203"/>
      <c r="LJ36" s="203"/>
      <c r="LK36" s="203"/>
      <c r="LL36" s="203"/>
      <c r="LM36" s="203"/>
      <c r="LN36" s="203"/>
      <c r="LO36" s="203"/>
      <c r="LP36" s="203"/>
      <c r="LQ36" s="203"/>
      <c r="LR36" s="203"/>
      <c r="LS36" s="203"/>
      <c r="LT36" s="203"/>
      <c r="LU36" s="203"/>
      <c r="LV36" s="203"/>
      <c r="LW36" s="203"/>
      <c r="LX36" s="203"/>
      <c r="LY36" s="203"/>
      <c r="LZ36" s="203"/>
      <c r="MA36" s="203"/>
      <c r="MB36" s="203"/>
      <c r="MC36" s="203"/>
      <c r="MD36" s="203"/>
      <c r="ME36" s="203"/>
      <c r="MF36" s="203"/>
      <c r="MG36" s="203"/>
      <c r="MH36" s="203"/>
      <c r="MI36" s="203"/>
      <c r="MJ36" s="203"/>
      <c r="MK36" s="203"/>
      <c r="ML36" s="203"/>
      <c r="MM36" s="203"/>
      <c r="MN36" s="203"/>
      <c r="MO36" s="203"/>
      <c r="MP36" s="203"/>
      <c r="MQ36" s="203"/>
      <c r="MR36" s="203"/>
      <c r="MS36" s="203"/>
      <c r="MT36" s="203"/>
      <c r="MU36" s="203"/>
      <c r="MV36" s="203"/>
      <c r="MW36" s="203"/>
      <c r="MX36" s="203"/>
      <c r="MY36" s="203"/>
      <c r="MZ36" s="203"/>
      <c r="NA36" s="203"/>
      <c r="NB36" s="203"/>
      <c r="NC36" s="203"/>
      <c r="ND36" s="203"/>
      <c r="NE36" s="203"/>
      <c r="NF36" s="203"/>
      <c r="NG36" s="203"/>
      <c r="NH36" s="203"/>
      <c r="NI36" s="203"/>
      <c r="NJ36" s="203"/>
      <c r="NK36" s="203"/>
      <c r="NL36" s="203"/>
      <c r="NM36" s="203"/>
      <c r="NN36" s="203"/>
      <c r="NO36" s="203"/>
      <c r="NP36" s="203"/>
      <c r="NQ36" s="203"/>
      <c r="NR36" s="203"/>
      <c r="NS36" s="203"/>
      <c r="NT36" s="203"/>
      <c r="NU36" s="203"/>
      <c r="NV36" s="203"/>
      <c r="NW36" s="203"/>
      <c r="NX36" s="203"/>
      <c r="NY36" s="203"/>
      <c r="NZ36" s="203"/>
      <c r="OA36" s="203"/>
      <c r="OB36" s="203"/>
      <c r="OC36" s="203"/>
      <c r="OD36" s="203"/>
      <c r="OE36" s="203"/>
      <c r="OF36" s="203"/>
      <c r="OG36" s="203"/>
      <c r="OH36" s="203"/>
      <c r="OI36" s="203"/>
      <c r="OJ36" s="203"/>
      <c r="OK36" s="203"/>
      <c r="OL36" s="203"/>
      <c r="OM36" s="203"/>
      <c r="ON36" s="203"/>
      <c r="OO36" s="203"/>
      <c r="OP36" s="203"/>
      <c r="OQ36" s="203"/>
      <c r="OR36" s="203"/>
      <c r="OS36" s="203"/>
      <c r="OT36" s="203"/>
      <c r="OU36" s="203"/>
      <c r="OV36" s="203"/>
      <c r="OW36" s="203"/>
      <c r="OX36" s="203"/>
      <c r="OY36" s="203"/>
      <c r="OZ36" s="203"/>
      <c r="PA36" s="203"/>
      <c r="PB36" s="203"/>
      <c r="PC36" s="203"/>
      <c r="PD36" s="203"/>
      <c r="PE36" s="203"/>
      <c r="PF36" s="203"/>
      <c r="PG36" s="203"/>
      <c r="PH36" s="203"/>
      <c r="PI36" s="203"/>
      <c r="PJ36" s="203"/>
      <c r="PK36" s="203"/>
      <c r="PL36" s="203"/>
      <c r="PM36" s="203"/>
      <c r="PN36" s="203"/>
      <c r="PO36" s="203"/>
      <c r="PP36" s="203"/>
      <c r="PQ36" s="203"/>
      <c r="PR36" s="203"/>
      <c r="PS36" s="203"/>
      <c r="PT36" s="203"/>
      <c r="PU36" s="203"/>
      <c r="PV36" s="203"/>
      <c r="PW36" s="203"/>
      <c r="PX36" s="203"/>
      <c r="PY36" s="203"/>
      <c r="PZ36" s="203"/>
      <c r="QA36" s="203"/>
      <c r="QB36" s="203"/>
      <c r="QC36" s="203"/>
      <c r="QD36" s="203"/>
      <c r="QE36" s="203"/>
      <c r="QF36" s="203"/>
      <c r="QG36" s="203"/>
      <c r="QH36" s="203"/>
      <c r="QI36" s="203"/>
      <c r="QJ36" s="203"/>
      <c r="QK36" s="203"/>
      <c r="QL36" s="203"/>
      <c r="QM36" s="203"/>
      <c r="QN36" s="203"/>
      <c r="QO36" s="203"/>
      <c r="QP36" s="203"/>
      <c r="QQ36" s="203"/>
      <c r="QR36" s="203"/>
      <c r="QS36" s="203"/>
      <c r="QT36" s="203"/>
      <c r="QU36" s="203"/>
      <c r="QV36" s="203"/>
      <c r="QW36" s="203"/>
      <c r="QX36" s="203"/>
      <c r="QY36" s="203"/>
      <c r="QZ36" s="203"/>
      <c r="RA36" s="203"/>
      <c r="RB36" s="203"/>
      <c r="RC36" s="203"/>
      <c r="RD36" s="203"/>
      <c r="RE36" s="203"/>
      <c r="RF36" s="203"/>
      <c r="RG36" s="203"/>
      <c r="RH36" s="203"/>
      <c r="RI36" s="203"/>
      <c r="RJ36" s="203"/>
      <c r="RK36" s="203"/>
      <c r="RL36" s="203"/>
      <c r="RM36" s="203"/>
      <c r="RN36" s="203"/>
      <c r="RO36" s="203"/>
      <c r="RP36" s="203"/>
      <c r="RQ36" s="203"/>
      <c r="RR36" s="203"/>
      <c r="RS36" s="203"/>
      <c r="RT36" s="203"/>
      <c r="RU36" s="203"/>
      <c r="RV36" s="203"/>
      <c r="RW36" s="203"/>
      <c r="RX36" s="203"/>
      <c r="RY36" s="203"/>
      <c r="RZ36" s="203"/>
      <c r="SA36" s="203"/>
      <c r="SB36" s="203"/>
      <c r="SC36" s="203"/>
      <c r="SD36" s="203"/>
      <c r="SE36" s="203"/>
      <c r="SF36" s="203"/>
      <c r="SG36" s="203"/>
      <c r="SH36" s="203"/>
      <c r="SI36" s="203"/>
      <c r="SJ36" s="203"/>
      <c r="SK36" s="203"/>
      <c r="SL36" s="203"/>
      <c r="SM36" s="203"/>
      <c r="SN36" s="203"/>
      <c r="SO36" s="203"/>
      <c r="SP36" s="203"/>
      <c r="SQ36" s="203"/>
      <c r="SR36" s="203"/>
      <c r="SS36" s="203"/>
      <c r="ST36" s="203"/>
      <c r="SU36" s="203"/>
      <c r="SV36" s="203"/>
      <c r="SW36" s="203"/>
      <c r="SX36" s="203"/>
      <c r="SY36" s="203"/>
      <c r="SZ36" s="203"/>
      <c r="TA36" s="203"/>
      <c r="TB36" s="203"/>
      <c r="TC36" s="203"/>
      <c r="TD36" s="203"/>
      <c r="TE36" s="203"/>
      <c r="TF36" s="203"/>
      <c r="TG36" s="203"/>
      <c r="TH36" s="203"/>
      <c r="TI36" s="203"/>
      <c r="TJ36" s="203"/>
      <c r="TK36" s="203"/>
      <c r="TL36" s="203"/>
      <c r="TM36" s="203"/>
      <c r="TN36" s="203"/>
      <c r="TO36" s="203"/>
      <c r="TP36" s="203"/>
      <c r="TQ36" s="203"/>
      <c r="TR36" s="203"/>
      <c r="TS36" s="203"/>
      <c r="TT36" s="203"/>
      <c r="TU36" s="203"/>
      <c r="TV36" s="203"/>
      <c r="TW36" s="203"/>
      <c r="TX36" s="203"/>
      <c r="TY36" s="203"/>
      <c r="TZ36" s="203"/>
      <c r="UA36" s="203"/>
      <c r="UB36" s="203"/>
      <c r="UC36" s="203"/>
      <c r="UD36" s="203"/>
      <c r="UE36" s="203"/>
      <c r="UF36" s="203"/>
      <c r="UG36" s="203"/>
      <c r="UH36" s="203"/>
      <c r="UI36" s="203"/>
      <c r="UJ36" s="203"/>
      <c r="UK36" s="203"/>
      <c r="UL36" s="203"/>
      <c r="UM36" s="203"/>
      <c r="UN36" s="203"/>
      <c r="UO36" s="203"/>
      <c r="UP36" s="203"/>
      <c r="UQ36" s="203"/>
      <c r="UR36" s="203"/>
      <c r="US36" s="203"/>
      <c r="UT36" s="203"/>
      <c r="UU36" s="203"/>
      <c r="UV36" s="203"/>
      <c r="UW36" s="203"/>
      <c r="UX36" s="203"/>
      <c r="UY36" s="203"/>
      <c r="UZ36" s="203"/>
      <c r="VA36" s="203"/>
      <c r="VB36" s="203"/>
      <c r="VC36" s="203"/>
      <c r="VD36" s="203"/>
      <c r="VE36" s="203"/>
      <c r="VF36" s="203"/>
      <c r="VG36" s="203"/>
      <c r="VH36" s="203"/>
      <c r="VI36" s="203"/>
      <c r="VJ36" s="203"/>
      <c r="VK36" s="203"/>
      <c r="VL36" s="203"/>
      <c r="VM36" s="203"/>
      <c r="VN36" s="203"/>
      <c r="VO36" s="203"/>
      <c r="VP36" s="203"/>
      <c r="VQ36" s="203"/>
      <c r="VR36" s="203"/>
      <c r="VS36" s="203"/>
      <c r="VT36" s="203"/>
      <c r="VU36" s="203"/>
      <c r="VV36" s="203"/>
      <c r="VW36" s="203"/>
      <c r="VX36" s="203"/>
      <c r="VY36" s="203"/>
      <c r="VZ36" s="203"/>
      <c r="WA36" s="203"/>
      <c r="WB36" s="203"/>
      <c r="WC36" s="203"/>
      <c r="WD36" s="203"/>
      <c r="WE36" s="203"/>
      <c r="WF36" s="203"/>
      <c r="WG36" s="203"/>
      <c r="WH36" s="203"/>
      <c r="WI36" s="203"/>
      <c r="WJ36" s="203"/>
      <c r="WK36" s="203"/>
      <c r="WL36" s="203"/>
      <c r="WM36" s="203"/>
      <c r="WN36" s="203"/>
      <c r="WO36" s="203"/>
      <c r="WP36" s="203"/>
      <c r="WQ36" s="203"/>
      <c r="WR36" s="203"/>
      <c r="WS36" s="203"/>
      <c r="WT36" s="203"/>
      <c r="WU36" s="203"/>
      <c r="WV36" s="203"/>
      <c r="WW36" s="203"/>
      <c r="WX36" s="203"/>
      <c r="WY36" s="203"/>
      <c r="WZ36" s="203"/>
      <c r="XA36" s="203"/>
      <c r="XB36" s="203"/>
      <c r="XC36" s="203"/>
      <c r="XD36" s="203"/>
      <c r="XE36" s="203"/>
      <c r="XF36" s="203"/>
      <c r="XG36" s="203"/>
      <c r="XH36" s="203"/>
      <c r="XI36" s="203"/>
      <c r="XJ36" s="203"/>
      <c r="XK36" s="203"/>
      <c r="XL36" s="203"/>
      <c r="XM36" s="203"/>
      <c r="XN36" s="203"/>
      <c r="XO36" s="203"/>
      <c r="XP36" s="203"/>
      <c r="XQ36" s="203"/>
      <c r="XR36" s="203"/>
      <c r="XS36" s="203"/>
      <c r="XT36" s="203"/>
      <c r="XU36" s="203"/>
      <c r="XV36" s="203"/>
      <c r="XW36" s="203"/>
      <c r="XX36" s="203"/>
      <c r="XY36" s="203"/>
      <c r="XZ36" s="203"/>
      <c r="YA36" s="203"/>
      <c r="YB36" s="203"/>
      <c r="YC36" s="203"/>
      <c r="YD36" s="203"/>
      <c r="YE36" s="203"/>
      <c r="YF36" s="203"/>
      <c r="YG36" s="203"/>
      <c r="YH36" s="203"/>
      <c r="YI36" s="203"/>
      <c r="YJ36" s="203"/>
      <c r="YK36" s="203"/>
      <c r="YL36" s="203"/>
      <c r="YM36" s="203"/>
      <c r="YN36" s="203"/>
      <c r="YO36" s="203"/>
      <c r="YP36" s="203"/>
      <c r="YQ36" s="203"/>
      <c r="YR36" s="203"/>
      <c r="YS36" s="203"/>
      <c r="YT36" s="203"/>
      <c r="YU36" s="203"/>
      <c r="YV36" s="203"/>
      <c r="YW36" s="203"/>
      <c r="YX36" s="203"/>
      <c r="YY36" s="203"/>
      <c r="YZ36" s="203"/>
      <c r="ZA36" s="203"/>
      <c r="ZB36" s="203"/>
      <c r="ZC36" s="203"/>
      <c r="ZD36" s="203"/>
      <c r="ZE36" s="203"/>
      <c r="ZF36" s="203"/>
      <c r="ZG36" s="203"/>
      <c r="ZH36" s="203"/>
      <c r="ZI36" s="203"/>
      <c r="ZJ36" s="203"/>
      <c r="ZK36" s="203"/>
      <c r="ZL36" s="203"/>
      <c r="ZM36" s="203"/>
      <c r="ZN36" s="203"/>
      <c r="ZO36" s="203"/>
      <c r="ZP36" s="203"/>
      <c r="ZQ36" s="203"/>
      <c r="ZR36" s="203"/>
      <c r="ZS36" s="203"/>
      <c r="ZT36" s="203"/>
      <c r="ZU36" s="203"/>
      <c r="ZV36" s="203"/>
      <c r="ZW36" s="203"/>
      <c r="ZX36" s="203"/>
      <c r="ZY36" s="203"/>
      <c r="ZZ36" s="203"/>
      <c r="AAA36" s="203"/>
      <c r="AAB36" s="203"/>
      <c r="AAC36" s="203"/>
      <c r="AAD36" s="203"/>
      <c r="AAE36" s="203"/>
      <c r="AAF36" s="203"/>
      <c r="AAG36" s="203"/>
      <c r="AAH36" s="203"/>
      <c r="AAI36" s="203"/>
      <c r="AAJ36" s="203"/>
      <c r="AAK36" s="203"/>
      <c r="AAL36" s="203"/>
      <c r="AAM36" s="203"/>
      <c r="AAN36" s="203"/>
      <c r="AAO36" s="203"/>
      <c r="AAP36" s="203"/>
      <c r="AAQ36" s="203"/>
      <c r="AAR36" s="203"/>
      <c r="AAS36" s="203"/>
      <c r="AAT36" s="203"/>
      <c r="AAU36" s="203"/>
      <c r="AAV36" s="203"/>
      <c r="AAW36" s="203"/>
      <c r="AAX36" s="203"/>
      <c r="AAY36" s="203"/>
      <c r="AAZ36" s="203"/>
      <c r="ABA36" s="203"/>
      <c r="ABB36" s="203"/>
      <c r="ABC36" s="203"/>
      <c r="ABD36" s="203"/>
      <c r="ABE36" s="203"/>
      <c r="ABF36" s="203"/>
      <c r="ABG36" s="203"/>
      <c r="ABH36" s="203"/>
      <c r="ABI36" s="203"/>
      <c r="ABJ36" s="203"/>
      <c r="ABK36" s="203"/>
      <c r="ABL36" s="203"/>
      <c r="ABM36" s="203"/>
      <c r="ABN36" s="203"/>
      <c r="ABO36" s="203"/>
      <c r="ABP36" s="203"/>
      <c r="ABQ36" s="203"/>
      <c r="ABR36" s="203"/>
      <c r="ABS36" s="203"/>
      <c r="ABT36" s="203"/>
      <c r="ABU36" s="203"/>
      <c r="ABV36" s="203"/>
      <c r="ABW36" s="203"/>
      <c r="ABX36" s="203"/>
      <c r="ABY36" s="203"/>
      <c r="ABZ36" s="203"/>
      <c r="ACA36" s="203"/>
      <c r="ACB36" s="203"/>
      <c r="ACC36" s="203"/>
      <c r="ACD36" s="203"/>
      <c r="ACE36" s="203"/>
      <c r="ACF36" s="203"/>
      <c r="ACG36" s="203"/>
      <c r="ACH36" s="203"/>
      <c r="ACI36" s="203"/>
      <c r="ACJ36" s="203"/>
      <c r="ACK36" s="203"/>
      <c r="ACL36" s="203"/>
      <c r="ACM36" s="203"/>
      <c r="ACN36" s="203"/>
      <c r="ACO36" s="203"/>
      <c r="ACP36" s="203"/>
      <c r="ACQ36" s="203"/>
      <c r="ACR36" s="203"/>
      <c r="ACS36" s="203"/>
      <c r="ACT36" s="203"/>
      <c r="ACU36" s="203"/>
      <c r="ACV36" s="203"/>
      <c r="ACW36" s="203"/>
      <c r="ACX36" s="203"/>
      <c r="ACY36" s="203"/>
      <c r="ACZ36" s="203"/>
      <c r="ADA36" s="203"/>
      <c r="ADB36" s="203"/>
      <c r="ADC36" s="203"/>
      <c r="ADD36" s="203"/>
      <c r="ADE36" s="203"/>
      <c r="ADF36" s="203"/>
      <c r="ADG36" s="203"/>
      <c r="ADH36" s="203"/>
      <c r="ADI36" s="203"/>
      <c r="ADJ36" s="203"/>
      <c r="ADK36" s="203"/>
      <c r="ADL36" s="203"/>
      <c r="ADM36" s="203"/>
      <c r="ADN36" s="203"/>
      <c r="ADO36" s="203"/>
      <c r="ADP36" s="203"/>
      <c r="ADQ36" s="203"/>
      <c r="ADR36" s="203"/>
      <c r="ADS36" s="203"/>
      <c r="ADT36" s="203"/>
      <c r="ADU36" s="203"/>
      <c r="ADV36" s="203"/>
      <c r="ADW36" s="203"/>
      <c r="ADX36" s="203"/>
      <c r="ADY36" s="203"/>
      <c r="ADZ36" s="203"/>
      <c r="AEA36" s="203"/>
      <c r="AEB36" s="203"/>
      <c r="AEC36" s="203"/>
      <c r="AED36" s="203"/>
      <c r="AEE36" s="203"/>
      <c r="AEF36" s="203"/>
      <c r="AEG36" s="203"/>
      <c r="AEH36" s="203"/>
      <c r="AEI36" s="203"/>
      <c r="AEJ36" s="203"/>
      <c r="AEK36" s="203"/>
      <c r="AEL36" s="203"/>
      <c r="AEM36" s="203"/>
      <c r="AEN36" s="203"/>
      <c r="AEO36" s="203"/>
      <c r="AEP36" s="203"/>
      <c r="AEQ36" s="203"/>
      <c r="AER36" s="203"/>
      <c r="AES36" s="203"/>
      <c r="AET36" s="203"/>
      <c r="AEU36" s="203"/>
      <c r="AEV36" s="203"/>
      <c r="AEW36" s="203"/>
      <c r="AEX36" s="203"/>
      <c r="AEY36" s="203"/>
      <c r="AEZ36" s="203"/>
      <c r="AFA36" s="203"/>
      <c r="AFB36" s="203"/>
      <c r="AFC36" s="203"/>
      <c r="AFD36" s="203"/>
      <c r="AFE36" s="203"/>
      <c r="AFF36" s="203"/>
      <c r="AFG36" s="203"/>
      <c r="AFH36" s="203"/>
      <c r="AFI36" s="203"/>
      <c r="AFJ36" s="203"/>
      <c r="AFK36" s="203"/>
      <c r="AFL36" s="203"/>
      <c r="AFM36" s="203"/>
      <c r="AFN36" s="203"/>
      <c r="AFO36" s="203"/>
      <c r="AFP36" s="203"/>
      <c r="AFQ36" s="203"/>
      <c r="AFR36" s="203"/>
      <c r="AFS36" s="203"/>
      <c r="AFT36" s="203"/>
      <c r="AFU36" s="203"/>
      <c r="AFV36" s="203"/>
      <c r="AFW36" s="203"/>
      <c r="AFX36" s="203"/>
      <c r="AFY36" s="203"/>
      <c r="AFZ36" s="203"/>
      <c r="AGA36" s="203"/>
      <c r="AGB36" s="203"/>
      <c r="AGC36" s="203"/>
      <c r="AGD36" s="203"/>
      <c r="AGE36" s="203"/>
      <c r="AGF36" s="203"/>
      <c r="AGG36" s="203"/>
      <c r="AGH36" s="203"/>
      <c r="AGI36" s="203"/>
      <c r="AGJ36" s="203"/>
      <c r="AGK36" s="203"/>
      <c r="AGL36" s="203"/>
      <c r="AGM36" s="203"/>
      <c r="AGN36" s="203"/>
      <c r="AGO36" s="203"/>
      <c r="AGP36" s="203"/>
      <c r="AGQ36" s="203"/>
      <c r="AGR36" s="203"/>
      <c r="AGS36" s="203"/>
      <c r="AGT36" s="203"/>
      <c r="AGU36" s="203"/>
      <c r="AGV36" s="203"/>
      <c r="AGW36" s="203"/>
      <c r="AGX36" s="203"/>
      <c r="AGY36" s="203"/>
      <c r="AGZ36" s="203"/>
      <c r="AHA36" s="203"/>
      <c r="AHB36" s="203"/>
      <c r="AHC36" s="203"/>
      <c r="AHD36" s="203"/>
      <c r="AHE36" s="203"/>
      <c r="AHF36" s="203"/>
      <c r="AHG36" s="203"/>
      <c r="AHH36" s="203"/>
      <c r="AHI36" s="203"/>
      <c r="AHJ36" s="203"/>
      <c r="AHK36" s="203"/>
      <c r="AHL36" s="203"/>
      <c r="AHM36" s="203"/>
      <c r="AHN36" s="203"/>
      <c r="AHO36" s="203"/>
      <c r="AHP36" s="203"/>
      <c r="AHQ36" s="203"/>
      <c r="AHR36" s="203"/>
      <c r="AHS36" s="203"/>
      <c r="AHT36" s="203"/>
      <c r="AHU36" s="203"/>
      <c r="AHV36" s="203"/>
      <c r="AHW36" s="203"/>
      <c r="AHX36" s="203"/>
      <c r="AHY36" s="203"/>
      <c r="AHZ36" s="203"/>
      <c r="AIA36" s="203"/>
      <c r="AIB36" s="203"/>
      <c r="AIC36" s="203"/>
      <c r="AID36" s="203"/>
      <c r="AIE36" s="203"/>
      <c r="AIF36" s="203"/>
      <c r="AIG36" s="203"/>
      <c r="AIH36" s="203"/>
      <c r="AII36" s="203"/>
      <c r="AIJ36" s="203"/>
      <c r="AIK36" s="203"/>
      <c r="AIL36" s="203"/>
      <c r="AIM36" s="203"/>
      <c r="AIN36" s="203"/>
      <c r="AIO36" s="203"/>
      <c r="AIP36" s="203"/>
      <c r="AIQ36" s="203"/>
      <c r="AIR36" s="203"/>
      <c r="AIS36" s="203"/>
      <c r="AIT36" s="203"/>
      <c r="AIU36" s="203"/>
      <c r="AIV36" s="203"/>
      <c r="AIW36" s="203"/>
      <c r="AIX36" s="203"/>
      <c r="AIY36" s="203"/>
      <c r="AIZ36" s="203"/>
      <c r="AJA36" s="203"/>
      <c r="AJB36" s="203"/>
      <c r="AJC36" s="203"/>
      <c r="AJD36" s="203"/>
      <c r="AJE36" s="203"/>
      <c r="AJF36" s="203"/>
      <c r="AJG36" s="203"/>
      <c r="AJH36" s="203"/>
      <c r="AJI36" s="203"/>
      <c r="AJJ36" s="203"/>
      <c r="AJK36" s="203"/>
      <c r="AJL36" s="203"/>
      <c r="AJM36" s="203"/>
      <c r="AJN36" s="203"/>
      <c r="AJO36" s="203"/>
      <c r="AJP36" s="203"/>
      <c r="AJQ36" s="203"/>
      <c r="AJR36" s="203"/>
      <c r="AJS36" s="203"/>
      <c r="AJT36" s="203"/>
      <c r="AJU36" s="203"/>
      <c r="AJV36" s="203"/>
      <c r="AJW36" s="203"/>
      <c r="AJX36" s="203"/>
      <c r="AJY36" s="203"/>
      <c r="AJZ36" s="203"/>
      <c r="AKA36" s="203"/>
      <c r="AKB36" s="203"/>
      <c r="AKC36" s="203"/>
      <c r="AKD36" s="203"/>
      <c r="AKE36" s="203"/>
      <c r="AKF36" s="203"/>
      <c r="AKG36" s="203"/>
      <c r="AKH36" s="203"/>
      <c r="AKI36" s="203"/>
      <c r="AKJ36" s="203"/>
      <c r="AKK36" s="203"/>
      <c r="AKL36" s="203"/>
      <c r="AKM36" s="203"/>
      <c r="AKN36" s="203"/>
      <c r="AKO36" s="203"/>
      <c r="AKP36" s="203"/>
      <c r="AKQ36" s="203"/>
      <c r="AKR36" s="203"/>
      <c r="AKS36" s="203"/>
      <c r="AKT36" s="203"/>
      <c r="AKU36" s="203"/>
      <c r="AKV36" s="203"/>
      <c r="AKW36" s="203"/>
      <c r="AKX36" s="203"/>
      <c r="AKY36" s="203"/>
      <c r="AKZ36" s="203"/>
      <c r="ALA36" s="203"/>
      <c r="ALB36" s="203"/>
      <c r="ALC36" s="203"/>
      <c r="ALD36" s="203"/>
      <c r="ALE36" s="203"/>
      <c r="ALF36" s="203"/>
      <c r="ALG36" s="203"/>
      <c r="ALH36" s="203"/>
      <c r="ALI36" s="203"/>
      <c r="ALJ36" s="203"/>
      <c r="ALK36" s="203"/>
      <c r="ALL36" s="203"/>
      <c r="ALM36" s="203"/>
      <c r="ALN36" s="203"/>
      <c r="ALO36" s="203"/>
      <c r="ALP36" s="203"/>
      <c r="ALQ36" s="203"/>
      <c r="ALR36" s="203"/>
      <c r="ALS36" s="203"/>
      <c r="ALT36" s="203"/>
      <c r="ALU36" s="203"/>
      <c r="ALV36" s="203"/>
      <c r="ALW36" s="203"/>
      <c r="ALX36" s="203"/>
      <c r="ALY36" s="203"/>
      <c r="ALZ36" s="203"/>
      <c r="AMA36" s="203"/>
      <c r="AMB36" s="203"/>
      <c r="AMC36" s="203"/>
      <c r="AMD36" s="203"/>
      <c r="AME36" s="203"/>
      <c r="AMF36" s="203"/>
      <c r="AMG36" s="203"/>
      <c r="AMH36" s="203"/>
      <c r="AMI36" s="203"/>
      <c r="AMJ36" s="203"/>
      <c r="AMK36" s="203"/>
      <c r="AML36" s="203"/>
      <c r="AMM36" s="203"/>
      <c r="AMN36" s="203"/>
      <c r="AMO36" s="203"/>
      <c r="AMP36" s="203"/>
      <c r="AMQ36" s="203"/>
      <c r="AMR36" s="203"/>
      <c r="AMS36" s="203"/>
      <c r="AMT36" s="203"/>
      <c r="AMU36" s="203"/>
      <c r="AMV36" s="203"/>
      <c r="AMW36" s="203"/>
      <c r="AMX36" s="203"/>
      <c r="AMY36" s="203"/>
      <c r="AMZ36" s="203"/>
      <c r="ANA36" s="203"/>
      <c r="ANB36" s="203"/>
      <c r="ANC36" s="203"/>
      <c r="AND36" s="203"/>
      <c r="ANE36" s="203"/>
      <c r="ANF36" s="203"/>
      <c r="ANG36" s="203"/>
      <c r="ANH36" s="203"/>
      <c r="ANI36" s="203"/>
      <c r="ANJ36" s="203"/>
      <c r="ANK36" s="203"/>
      <c r="ANL36" s="203"/>
      <c r="ANM36" s="203"/>
      <c r="ANN36" s="203"/>
      <c r="ANO36" s="203"/>
      <c r="ANP36" s="203"/>
      <c r="ANQ36" s="203"/>
      <c r="ANR36" s="203"/>
      <c r="ANS36" s="203"/>
      <c r="ANT36" s="203"/>
      <c r="ANU36" s="203"/>
      <c r="ANV36" s="203"/>
      <c r="ANW36" s="203"/>
      <c r="ANX36" s="203"/>
      <c r="ANY36" s="203"/>
      <c r="ANZ36" s="203"/>
      <c r="AOA36" s="203"/>
      <c r="AOB36" s="203"/>
      <c r="AOC36" s="203"/>
      <c r="AOD36" s="203"/>
      <c r="AOE36" s="203"/>
      <c r="AOF36" s="203"/>
      <c r="AOG36" s="203"/>
      <c r="AOH36" s="203"/>
      <c r="AOI36" s="203"/>
      <c r="AOJ36" s="203"/>
      <c r="AOK36" s="203"/>
      <c r="AOL36" s="203"/>
      <c r="AOM36" s="203"/>
      <c r="AON36" s="203"/>
      <c r="AOO36" s="203"/>
      <c r="AOP36" s="203"/>
      <c r="AOQ36" s="203"/>
      <c r="AOR36" s="203"/>
      <c r="AOS36" s="203"/>
      <c r="AOT36" s="203"/>
      <c r="AOU36" s="203"/>
      <c r="AOV36" s="203"/>
      <c r="AOW36" s="203"/>
      <c r="AOX36" s="203"/>
      <c r="AOY36" s="203"/>
      <c r="AOZ36" s="203"/>
      <c r="APA36" s="203"/>
      <c r="APB36" s="203"/>
      <c r="APC36" s="203"/>
      <c r="APD36" s="203"/>
      <c r="APE36" s="203"/>
      <c r="APF36" s="203"/>
      <c r="APG36" s="203"/>
      <c r="APH36" s="203"/>
      <c r="API36" s="203"/>
      <c r="APJ36" s="203"/>
      <c r="APK36" s="203"/>
      <c r="APL36" s="203"/>
      <c r="APM36" s="203"/>
      <c r="APN36" s="203"/>
      <c r="APO36" s="203"/>
      <c r="APP36" s="203"/>
      <c r="APQ36" s="203"/>
      <c r="APR36" s="203"/>
      <c r="APS36" s="203"/>
      <c r="APT36" s="203"/>
      <c r="APU36" s="203"/>
      <c r="APV36" s="203"/>
      <c r="APW36" s="203"/>
      <c r="APX36" s="203"/>
      <c r="APY36" s="203"/>
      <c r="APZ36" s="203"/>
      <c r="AQA36" s="203"/>
      <c r="AQB36" s="203"/>
      <c r="AQC36" s="203"/>
      <c r="AQD36" s="203"/>
      <c r="AQE36" s="203"/>
      <c r="AQF36" s="203"/>
      <c r="AQG36" s="203"/>
      <c r="AQH36" s="203"/>
      <c r="AQI36" s="203"/>
      <c r="AQJ36" s="203"/>
      <c r="AQK36" s="203"/>
      <c r="AQL36" s="203"/>
      <c r="AQM36" s="203"/>
      <c r="AQN36" s="203"/>
      <c r="AQO36" s="203"/>
      <c r="AQP36" s="203"/>
      <c r="AQQ36" s="203"/>
      <c r="AQR36" s="203"/>
      <c r="AQS36" s="203"/>
      <c r="AQT36" s="203"/>
      <c r="AQU36" s="203"/>
      <c r="AQV36" s="203"/>
      <c r="AQW36" s="203"/>
      <c r="AQX36" s="203"/>
      <c r="AQY36" s="203"/>
      <c r="AQZ36" s="203"/>
      <c r="ARA36" s="203"/>
      <c r="ARB36" s="203"/>
      <c r="ARC36" s="203"/>
      <c r="ARD36" s="203"/>
      <c r="ARE36" s="203"/>
      <c r="ARF36" s="203"/>
      <c r="ARG36" s="203"/>
      <c r="ARH36" s="203"/>
      <c r="ARI36" s="203"/>
      <c r="ARJ36" s="203"/>
      <c r="ARK36" s="203"/>
      <c r="ARL36" s="203"/>
      <c r="ARM36" s="203"/>
      <c r="ARN36" s="203"/>
      <c r="ARO36" s="203"/>
      <c r="ARP36" s="203"/>
      <c r="ARQ36" s="203"/>
      <c r="ARR36" s="203"/>
      <c r="ARS36" s="203"/>
      <c r="ART36" s="203"/>
      <c r="ARU36" s="203"/>
      <c r="ARV36" s="203"/>
      <c r="ARW36" s="203"/>
      <c r="ARX36" s="203"/>
      <c r="ARY36" s="203"/>
      <c r="ARZ36" s="203"/>
      <c r="ASA36" s="203"/>
      <c r="ASB36" s="203"/>
      <c r="ASC36" s="203"/>
      <c r="ASD36" s="203"/>
      <c r="ASE36" s="203"/>
      <c r="ASF36" s="203"/>
      <c r="ASG36" s="203"/>
      <c r="ASH36" s="203"/>
      <c r="ASI36" s="203"/>
      <c r="ASJ36" s="203"/>
      <c r="ASK36" s="203"/>
      <c r="ASL36" s="203"/>
      <c r="ASM36" s="203"/>
      <c r="ASN36" s="203"/>
      <c r="ASO36" s="203"/>
      <c r="ASP36" s="203"/>
      <c r="ASQ36" s="203"/>
      <c r="ASR36" s="203"/>
      <c r="ASS36" s="203"/>
      <c r="AST36" s="203"/>
      <c r="ASU36" s="203"/>
      <c r="ASV36" s="203"/>
      <c r="ASW36" s="203"/>
      <c r="ASX36" s="203"/>
      <c r="ASY36" s="203"/>
      <c r="ASZ36" s="203"/>
      <c r="ATA36" s="203"/>
      <c r="ATB36" s="203"/>
      <c r="ATC36" s="203"/>
      <c r="ATD36" s="203"/>
      <c r="ATE36" s="203"/>
      <c r="ATF36" s="203"/>
      <c r="ATG36" s="203"/>
      <c r="ATH36" s="203"/>
      <c r="ATI36" s="203"/>
      <c r="ATJ36" s="203"/>
      <c r="ATK36" s="203"/>
      <c r="ATL36" s="203"/>
      <c r="ATM36" s="203"/>
      <c r="ATN36" s="203"/>
      <c r="ATO36" s="203"/>
      <c r="ATP36" s="203"/>
      <c r="ATQ36" s="203"/>
      <c r="ATR36" s="203"/>
      <c r="ATS36" s="203"/>
      <c r="ATT36" s="203"/>
      <c r="ATU36" s="203"/>
      <c r="ATV36" s="203"/>
      <c r="ATW36" s="203"/>
      <c r="ATX36" s="203"/>
      <c r="ATY36" s="203"/>
      <c r="ATZ36" s="203"/>
      <c r="AUA36" s="203"/>
      <c r="AUB36" s="203"/>
      <c r="AUC36" s="203"/>
      <c r="AUD36" s="203"/>
      <c r="AUE36" s="203"/>
      <c r="AUF36" s="203"/>
      <c r="AUG36" s="203"/>
      <c r="AUH36" s="203"/>
      <c r="AUI36" s="203"/>
      <c r="AUJ36" s="203"/>
      <c r="AUK36" s="203"/>
      <c r="AUL36" s="203"/>
      <c r="AUM36" s="203"/>
      <c r="AUN36" s="203"/>
      <c r="AUO36" s="203"/>
      <c r="AUP36" s="203"/>
      <c r="AUQ36" s="203"/>
      <c r="AUR36" s="203"/>
      <c r="AUS36" s="203"/>
      <c r="AUT36" s="203"/>
      <c r="AUU36" s="203"/>
      <c r="AUV36" s="203"/>
      <c r="AUW36" s="203"/>
      <c r="AUX36" s="203"/>
      <c r="AUY36" s="203"/>
      <c r="AUZ36" s="203"/>
      <c r="AVA36" s="203"/>
      <c r="AVB36" s="203"/>
      <c r="AVC36" s="203"/>
      <c r="AVD36" s="203"/>
      <c r="AVE36" s="203"/>
      <c r="AVF36" s="203"/>
      <c r="AVG36" s="203"/>
      <c r="AVH36" s="203"/>
      <c r="AVI36" s="203"/>
      <c r="AVJ36" s="203"/>
      <c r="AVK36" s="203"/>
      <c r="AVL36" s="203"/>
      <c r="AVM36" s="203"/>
      <c r="AVN36" s="203"/>
      <c r="AVO36" s="203"/>
      <c r="AVP36" s="203"/>
      <c r="AVQ36" s="203"/>
      <c r="AVR36" s="203"/>
      <c r="AVS36" s="203"/>
      <c r="AVT36" s="203"/>
      <c r="AVU36" s="203"/>
      <c r="AVV36" s="203"/>
      <c r="AVW36" s="203"/>
      <c r="AVX36" s="203"/>
      <c r="AVY36" s="203"/>
      <c r="AVZ36" s="203"/>
      <c r="AWA36" s="203"/>
      <c r="AWB36" s="203"/>
      <c r="AWC36" s="203"/>
      <c r="AWD36" s="203"/>
      <c r="AWE36" s="203"/>
      <c r="AWF36" s="203"/>
      <c r="AWG36" s="203"/>
      <c r="AWH36" s="203"/>
      <c r="AWI36" s="203"/>
      <c r="AWJ36" s="203"/>
      <c r="AWK36" s="203"/>
      <c r="AWL36" s="203"/>
      <c r="AWM36" s="203"/>
      <c r="AWN36" s="203"/>
      <c r="AWO36" s="203"/>
      <c r="AWP36" s="203"/>
      <c r="AWQ36" s="203"/>
      <c r="AWR36" s="203"/>
      <c r="AWS36" s="203"/>
      <c r="AWT36" s="203"/>
      <c r="AWU36" s="203"/>
      <c r="AWV36" s="203"/>
      <c r="AWW36" s="203"/>
      <c r="AWX36" s="203"/>
      <c r="AWY36" s="203"/>
      <c r="AWZ36" s="203"/>
      <c r="AXA36" s="203"/>
      <c r="AXB36" s="203"/>
      <c r="AXC36" s="203"/>
      <c r="AXD36" s="203"/>
      <c r="AXE36" s="203"/>
      <c r="AXF36" s="203"/>
      <c r="AXG36" s="203"/>
      <c r="AXH36" s="203"/>
      <c r="AXI36" s="203"/>
      <c r="AXJ36" s="203"/>
      <c r="AXK36" s="203"/>
      <c r="AXL36" s="203"/>
      <c r="AXM36" s="203"/>
      <c r="AXN36" s="203"/>
      <c r="AXO36" s="203"/>
      <c r="AXP36" s="203"/>
      <c r="AXQ36" s="203"/>
      <c r="AXR36" s="203"/>
      <c r="AXS36" s="203"/>
      <c r="AXT36" s="203"/>
      <c r="AXU36" s="203"/>
      <c r="AXV36" s="203"/>
      <c r="AXW36" s="203"/>
      <c r="AXX36" s="203"/>
      <c r="AXY36" s="203"/>
      <c r="AXZ36" s="203"/>
      <c r="AYA36" s="203"/>
      <c r="AYB36" s="203"/>
      <c r="AYC36" s="203"/>
      <c r="AYD36" s="203"/>
      <c r="AYE36" s="203"/>
      <c r="AYF36" s="203"/>
      <c r="AYG36" s="203"/>
      <c r="AYH36" s="203"/>
      <c r="AYI36" s="203"/>
      <c r="AYJ36" s="203"/>
    </row>
    <row r="37" spans="1:1336" s="183" customFormat="1" ht="14.25">
      <c r="A37" s="216"/>
      <c r="C37" s="266"/>
      <c r="D37" s="245"/>
      <c r="E37" s="246"/>
      <c r="F37" s="247"/>
      <c r="G37" s="310"/>
      <c r="H37" s="248"/>
      <c r="I37" s="310"/>
      <c r="J37" s="247"/>
      <c r="K37" s="248"/>
      <c r="L37" s="248"/>
      <c r="M37" s="248"/>
      <c r="N37" s="372">
        <f t="shared" si="25"/>
        <v>0</v>
      </c>
      <c r="O37" s="303"/>
      <c r="P37" s="303"/>
      <c r="Q37" s="317"/>
      <c r="R37" s="303"/>
      <c r="S37" s="375">
        <f t="shared" si="18"/>
        <v>0</v>
      </c>
      <c r="T37" s="305"/>
      <c r="U37" s="317"/>
      <c r="V37" s="305"/>
      <c r="W37" s="305"/>
      <c r="X37" s="305"/>
      <c r="Y37" s="375">
        <f t="shared" si="31"/>
        <v>0</v>
      </c>
      <c r="Z37" s="308"/>
      <c r="AA37" s="372">
        <f t="shared" si="26"/>
        <v>0</v>
      </c>
      <c r="AB37" s="311"/>
      <c r="AC37" s="375">
        <f t="shared" si="32"/>
        <v>0</v>
      </c>
      <c r="AD37" s="323"/>
      <c r="AE37" s="323"/>
      <c r="AF37" s="323"/>
      <c r="AG37" s="323"/>
      <c r="AH37" s="323"/>
      <c r="AI37" s="323"/>
      <c r="AJ37" s="323"/>
      <c r="AK37" s="329"/>
      <c r="AL37" s="216"/>
      <c r="AN37" s="203"/>
      <c r="AO37" s="203"/>
      <c r="AP37" s="203"/>
      <c r="AQ37" s="203"/>
      <c r="AR37" s="203"/>
      <c r="AS37" s="203"/>
      <c r="AT37" s="203"/>
      <c r="AU37" s="203"/>
      <c r="AV37" s="203"/>
      <c r="AW37" s="206">
        <f t="shared" si="20"/>
        <v>0</v>
      </c>
      <c r="AX37" s="207">
        <f t="shared" si="21"/>
        <v>0</v>
      </c>
      <c r="AY37" s="205">
        <f t="shared" si="22"/>
        <v>0</v>
      </c>
      <c r="AZ37" s="205">
        <f t="shared" si="28"/>
        <v>0</v>
      </c>
      <c r="BA37" s="207">
        <f t="shared" si="29"/>
        <v>0</v>
      </c>
      <c r="BB37" s="207">
        <f t="shared" si="30"/>
        <v>0</v>
      </c>
      <c r="BC37" s="205">
        <f t="shared" si="23"/>
        <v>0</v>
      </c>
      <c r="BD37" s="205">
        <f t="shared" si="24"/>
        <v>0</v>
      </c>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c r="IS37" s="203"/>
      <c r="IT37" s="203"/>
      <c r="IU37" s="203"/>
      <c r="IV37" s="203"/>
      <c r="IW37" s="203"/>
      <c r="IX37" s="203"/>
      <c r="IY37" s="203"/>
      <c r="IZ37" s="203"/>
      <c r="JA37" s="203"/>
      <c r="JB37" s="203"/>
      <c r="JC37" s="203"/>
      <c r="JD37" s="203"/>
      <c r="JE37" s="203"/>
      <c r="JF37" s="203"/>
      <c r="JG37" s="203"/>
      <c r="JH37" s="203"/>
      <c r="JI37" s="203"/>
      <c r="JJ37" s="203"/>
      <c r="JK37" s="203"/>
      <c r="JL37" s="203"/>
      <c r="JM37" s="203"/>
      <c r="JN37" s="203"/>
      <c r="JO37" s="203"/>
      <c r="JP37" s="203"/>
      <c r="JQ37" s="203"/>
      <c r="JR37" s="203"/>
      <c r="JS37" s="203"/>
      <c r="JT37" s="203"/>
      <c r="JU37" s="203"/>
      <c r="JV37" s="203"/>
      <c r="JW37" s="203"/>
      <c r="JX37" s="203"/>
      <c r="JY37" s="203"/>
      <c r="JZ37" s="203"/>
      <c r="KA37" s="203"/>
      <c r="KB37" s="203"/>
      <c r="KC37" s="203"/>
      <c r="KD37" s="203"/>
      <c r="KE37" s="203"/>
      <c r="KF37" s="203"/>
      <c r="KG37" s="203"/>
      <c r="KH37" s="203"/>
      <c r="KI37" s="203"/>
      <c r="KJ37" s="203"/>
      <c r="KK37" s="203"/>
      <c r="KL37" s="203"/>
      <c r="KM37" s="203"/>
      <c r="KN37" s="203"/>
      <c r="KO37" s="203"/>
      <c r="KP37" s="203"/>
      <c r="KQ37" s="203"/>
      <c r="KR37" s="203"/>
      <c r="KS37" s="203"/>
      <c r="KT37" s="203"/>
      <c r="KU37" s="203"/>
      <c r="KV37" s="203"/>
      <c r="KW37" s="203"/>
      <c r="KX37" s="203"/>
      <c r="KY37" s="203"/>
      <c r="KZ37" s="203"/>
      <c r="LA37" s="203"/>
      <c r="LB37" s="203"/>
      <c r="LC37" s="203"/>
      <c r="LD37" s="203"/>
      <c r="LE37" s="203"/>
      <c r="LF37" s="203"/>
      <c r="LG37" s="203"/>
      <c r="LH37" s="203"/>
      <c r="LI37" s="203"/>
      <c r="LJ37" s="203"/>
      <c r="LK37" s="203"/>
      <c r="LL37" s="203"/>
      <c r="LM37" s="203"/>
      <c r="LN37" s="203"/>
      <c r="LO37" s="203"/>
      <c r="LP37" s="203"/>
      <c r="LQ37" s="203"/>
      <c r="LR37" s="203"/>
      <c r="LS37" s="203"/>
      <c r="LT37" s="203"/>
      <c r="LU37" s="203"/>
      <c r="LV37" s="203"/>
      <c r="LW37" s="203"/>
      <c r="LX37" s="203"/>
      <c r="LY37" s="203"/>
      <c r="LZ37" s="203"/>
      <c r="MA37" s="203"/>
      <c r="MB37" s="203"/>
      <c r="MC37" s="203"/>
      <c r="MD37" s="203"/>
      <c r="ME37" s="203"/>
      <c r="MF37" s="203"/>
      <c r="MG37" s="203"/>
      <c r="MH37" s="203"/>
      <c r="MI37" s="203"/>
      <c r="MJ37" s="203"/>
      <c r="MK37" s="203"/>
      <c r="ML37" s="203"/>
      <c r="MM37" s="203"/>
      <c r="MN37" s="203"/>
      <c r="MO37" s="203"/>
      <c r="MP37" s="203"/>
      <c r="MQ37" s="203"/>
      <c r="MR37" s="203"/>
      <c r="MS37" s="203"/>
      <c r="MT37" s="203"/>
      <c r="MU37" s="203"/>
      <c r="MV37" s="203"/>
      <c r="MW37" s="203"/>
      <c r="MX37" s="203"/>
      <c r="MY37" s="203"/>
      <c r="MZ37" s="203"/>
      <c r="NA37" s="203"/>
      <c r="NB37" s="203"/>
      <c r="NC37" s="203"/>
      <c r="ND37" s="203"/>
      <c r="NE37" s="203"/>
      <c r="NF37" s="203"/>
      <c r="NG37" s="203"/>
      <c r="NH37" s="203"/>
      <c r="NI37" s="203"/>
      <c r="NJ37" s="203"/>
      <c r="NK37" s="203"/>
      <c r="NL37" s="203"/>
      <c r="NM37" s="203"/>
      <c r="NN37" s="203"/>
      <c r="NO37" s="203"/>
      <c r="NP37" s="203"/>
      <c r="NQ37" s="203"/>
      <c r="NR37" s="203"/>
      <c r="NS37" s="203"/>
      <c r="NT37" s="203"/>
      <c r="NU37" s="203"/>
      <c r="NV37" s="203"/>
      <c r="NW37" s="203"/>
      <c r="NX37" s="203"/>
      <c r="NY37" s="203"/>
      <c r="NZ37" s="203"/>
      <c r="OA37" s="203"/>
      <c r="OB37" s="203"/>
      <c r="OC37" s="203"/>
      <c r="OD37" s="203"/>
      <c r="OE37" s="203"/>
      <c r="OF37" s="203"/>
      <c r="OG37" s="203"/>
      <c r="OH37" s="203"/>
      <c r="OI37" s="203"/>
      <c r="OJ37" s="203"/>
      <c r="OK37" s="203"/>
      <c r="OL37" s="203"/>
      <c r="OM37" s="203"/>
      <c r="ON37" s="203"/>
      <c r="OO37" s="203"/>
      <c r="OP37" s="203"/>
      <c r="OQ37" s="203"/>
      <c r="OR37" s="203"/>
      <c r="OS37" s="203"/>
      <c r="OT37" s="203"/>
      <c r="OU37" s="203"/>
      <c r="OV37" s="203"/>
      <c r="OW37" s="203"/>
      <c r="OX37" s="203"/>
      <c r="OY37" s="203"/>
      <c r="OZ37" s="203"/>
      <c r="PA37" s="203"/>
      <c r="PB37" s="203"/>
      <c r="PC37" s="203"/>
      <c r="PD37" s="203"/>
      <c r="PE37" s="203"/>
      <c r="PF37" s="203"/>
      <c r="PG37" s="203"/>
      <c r="PH37" s="203"/>
      <c r="PI37" s="203"/>
      <c r="PJ37" s="203"/>
      <c r="PK37" s="203"/>
      <c r="PL37" s="203"/>
      <c r="PM37" s="203"/>
      <c r="PN37" s="203"/>
      <c r="PO37" s="203"/>
      <c r="PP37" s="203"/>
      <c r="PQ37" s="203"/>
      <c r="PR37" s="203"/>
      <c r="PS37" s="203"/>
      <c r="PT37" s="203"/>
      <c r="PU37" s="203"/>
      <c r="PV37" s="203"/>
      <c r="PW37" s="203"/>
      <c r="PX37" s="203"/>
      <c r="PY37" s="203"/>
      <c r="PZ37" s="203"/>
      <c r="QA37" s="203"/>
      <c r="QB37" s="203"/>
      <c r="QC37" s="203"/>
      <c r="QD37" s="203"/>
      <c r="QE37" s="203"/>
      <c r="QF37" s="203"/>
      <c r="QG37" s="203"/>
      <c r="QH37" s="203"/>
      <c r="QI37" s="203"/>
      <c r="QJ37" s="203"/>
      <c r="QK37" s="203"/>
      <c r="QL37" s="203"/>
      <c r="QM37" s="203"/>
      <c r="QN37" s="203"/>
      <c r="QO37" s="203"/>
      <c r="QP37" s="203"/>
      <c r="QQ37" s="203"/>
      <c r="QR37" s="203"/>
      <c r="QS37" s="203"/>
      <c r="QT37" s="203"/>
      <c r="QU37" s="203"/>
      <c r="QV37" s="203"/>
      <c r="QW37" s="203"/>
      <c r="QX37" s="203"/>
      <c r="QY37" s="203"/>
      <c r="QZ37" s="203"/>
      <c r="RA37" s="203"/>
      <c r="RB37" s="203"/>
      <c r="RC37" s="203"/>
      <c r="RD37" s="203"/>
      <c r="RE37" s="203"/>
      <c r="RF37" s="203"/>
      <c r="RG37" s="203"/>
      <c r="RH37" s="203"/>
      <c r="RI37" s="203"/>
      <c r="RJ37" s="203"/>
      <c r="RK37" s="203"/>
      <c r="RL37" s="203"/>
      <c r="RM37" s="203"/>
      <c r="RN37" s="203"/>
      <c r="RO37" s="203"/>
      <c r="RP37" s="203"/>
      <c r="RQ37" s="203"/>
      <c r="RR37" s="203"/>
      <c r="RS37" s="203"/>
      <c r="RT37" s="203"/>
      <c r="RU37" s="203"/>
      <c r="RV37" s="203"/>
      <c r="RW37" s="203"/>
      <c r="RX37" s="203"/>
      <c r="RY37" s="203"/>
      <c r="RZ37" s="203"/>
      <c r="SA37" s="203"/>
      <c r="SB37" s="203"/>
      <c r="SC37" s="203"/>
      <c r="SD37" s="203"/>
      <c r="SE37" s="203"/>
      <c r="SF37" s="203"/>
      <c r="SG37" s="203"/>
      <c r="SH37" s="203"/>
      <c r="SI37" s="203"/>
      <c r="SJ37" s="203"/>
      <c r="SK37" s="203"/>
      <c r="SL37" s="203"/>
      <c r="SM37" s="203"/>
      <c r="SN37" s="203"/>
      <c r="SO37" s="203"/>
      <c r="SP37" s="203"/>
      <c r="SQ37" s="203"/>
      <c r="SR37" s="203"/>
      <c r="SS37" s="203"/>
      <c r="ST37" s="203"/>
      <c r="SU37" s="203"/>
      <c r="SV37" s="203"/>
      <c r="SW37" s="203"/>
      <c r="SX37" s="203"/>
      <c r="SY37" s="203"/>
      <c r="SZ37" s="203"/>
      <c r="TA37" s="203"/>
      <c r="TB37" s="203"/>
      <c r="TC37" s="203"/>
      <c r="TD37" s="203"/>
      <c r="TE37" s="203"/>
      <c r="TF37" s="203"/>
      <c r="TG37" s="203"/>
      <c r="TH37" s="203"/>
      <c r="TI37" s="203"/>
      <c r="TJ37" s="203"/>
      <c r="TK37" s="203"/>
      <c r="TL37" s="203"/>
      <c r="TM37" s="203"/>
      <c r="TN37" s="203"/>
      <c r="TO37" s="203"/>
      <c r="TP37" s="203"/>
      <c r="TQ37" s="203"/>
      <c r="TR37" s="203"/>
      <c r="TS37" s="203"/>
      <c r="TT37" s="203"/>
      <c r="TU37" s="203"/>
      <c r="TV37" s="203"/>
      <c r="TW37" s="203"/>
      <c r="TX37" s="203"/>
      <c r="TY37" s="203"/>
      <c r="TZ37" s="203"/>
      <c r="UA37" s="203"/>
      <c r="UB37" s="203"/>
      <c r="UC37" s="203"/>
      <c r="UD37" s="203"/>
      <c r="UE37" s="203"/>
      <c r="UF37" s="203"/>
      <c r="UG37" s="203"/>
      <c r="UH37" s="203"/>
      <c r="UI37" s="203"/>
      <c r="UJ37" s="203"/>
      <c r="UK37" s="203"/>
      <c r="UL37" s="203"/>
      <c r="UM37" s="203"/>
      <c r="UN37" s="203"/>
      <c r="UO37" s="203"/>
      <c r="UP37" s="203"/>
      <c r="UQ37" s="203"/>
      <c r="UR37" s="203"/>
      <c r="US37" s="203"/>
      <c r="UT37" s="203"/>
      <c r="UU37" s="203"/>
      <c r="UV37" s="203"/>
      <c r="UW37" s="203"/>
      <c r="UX37" s="203"/>
      <c r="UY37" s="203"/>
      <c r="UZ37" s="203"/>
      <c r="VA37" s="203"/>
      <c r="VB37" s="203"/>
      <c r="VC37" s="203"/>
      <c r="VD37" s="203"/>
      <c r="VE37" s="203"/>
      <c r="VF37" s="203"/>
      <c r="VG37" s="203"/>
      <c r="VH37" s="203"/>
      <c r="VI37" s="203"/>
      <c r="VJ37" s="203"/>
      <c r="VK37" s="203"/>
      <c r="VL37" s="203"/>
      <c r="VM37" s="203"/>
      <c r="VN37" s="203"/>
      <c r="VO37" s="203"/>
      <c r="VP37" s="203"/>
      <c r="VQ37" s="203"/>
      <c r="VR37" s="203"/>
      <c r="VS37" s="203"/>
      <c r="VT37" s="203"/>
      <c r="VU37" s="203"/>
      <c r="VV37" s="203"/>
      <c r="VW37" s="203"/>
      <c r="VX37" s="203"/>
      <c r="VY37" s="203"/>
      <c r="VZ37" s="203"/>
      <c r="WA37" s="203"/>
      <c r="WB37" s="203"/>
      <c r="WC37" s="203"/>
      <c r="WD37" s="203"/>
      <c r="WE37" s="203"/>
      <c r="WF37" s="203"/>
      <c r="WG37" s="203"/>
      <c r="WH37" s="203"/>
      <c r="WI37" s="203"/>
      <c r="WJ37" s="203"/>
      <c r="WK37" s="203"/>
      <c r="WL37" s="203"/>
      <c r="WM37" s="203"/>
      <c r="WN37" s="203"/>
      <c r="WO37" s="203"/>
      <c r="WP37" s="203"/>
      <c r="WQ37" s="203"/>
      <c r="WR37" s="203"/>
      <c r="WS37" s="203"/>
      <c r="WT37" s="203"/>
      <c r="WU37" s="203"/>
      <c r="WV37" s="203"/>
      <c r="WW37" s="203"/>
      <c r="WX37" s="203"/>
      <c r="WY37" s="203"/>
      <c r="WZ37" s="203"/>
      <c r="XA37" s="203"/>
      <c r="XB37" s="203"/>
      <c r="XC37" s="203"/>
      <c r="XD37" s="203"/>
      <c r="XE37" s="203"/>
      <c r="XF37" s="203"/>
      <c r="XG37" s="203"/>
      <c r="XH37" s="203"/>
      <c r="XI37" s="203"/>
      <c r="XJ37" s="203"/>
      <c r="XK37" s="203"/>
      <c r="XL37" s="203"/>
      <c r="XM37" s="203"/>
      <c r="XN37" s="203"/>
      <c r="XO37" s="203"/>
      <c r="XP37" s="203"/>
      <c r="XQ37" s="203"/>
      <c r="XR37" s="203"/>
      <c r="XS37" s="203"/>
      <c r="XT37" s="203"/>
      <c r="XU37" s="203"/>
      <c r="XV37" s="203"/>
      <c r="XW37" s="203"/>
      <c r="XX37" s="203"/>
      <c r="XY37" s="203"/>
      <c r="XZ37" s="203"/>
      <c r="YA37" s="203"/>
      <c r="YB37" s="203"/>
      <c r="YC37" s="203"/>
      <c r="YD37" s="203"/>
      <c r="YE37" s="203"/>
      <c r="YF37" s="203"/>
      <c r="YG37" s="203"/>
      <c r="YH37" s="203"/>
      <c r="YI37" s="203"/>
      <c r="YJ37" s="203"/>
      <c r="YK37" s="203"/>
      <c r="YL37" s="203"/>
      <c r="YM37" s="203"/>
      <c r="YN37" s="203"/>
      <c r="YO37" s="203"/>
      <c r="YP37" s="203"/>
      <c r="YQ37" s="203"/>
      <c r="YR37" s="203"/>
      <c r="YS37" s="203"/>
      <c r="YT37" s="203"/>
      <c r="YU37" s="203"/>
      <c r="YV37" s="203"/>
      <c r="YW37" s="203"/>
      <c r="YX37" s="203"/>
      <c r="YY37" s="203"/>
      <c r="YZ37" s="203"/>
      <c r="ZA37" s="203"/>
      <c r="ZB37" s="203"/>
      <c r="ZC37" s="203"/>
      <c r="ZD37" s="203"/>
      <c r="ZE37" s="203"/>
      <c r="ZF37" s="203"/>
      <c r="ZG37" s="203"/>
      <c r="ZH37" s="203"/>
      <c r="ZI37" s="203"/>
      <c r="ZJ37" s="203"/>
      <c r="ZK37" s="203"/>
      <c r="ZL37" s="203"/>
      <c r="ZM37" s="203"/>
      <c r="ZN37" s="203"/>
      <c r="ZO37" s="203"/>
      <c r="ZP37" s="203"/>
      <c r="ZQ37" s="203"/>
      <c r="ZR37" s="203"/>
      <c r="ZS37" s="203"/>
      <c r="ZT37" s="203"/>
      <c r="ZU37" s="203"/>
      <c r="ZV37" s="203"/>
      <c r="ZW37" s="203"/>
      <c r="ZX37" s="203"/>
      <c r="ZY37" s="203"/>
      <c r="ZZ37" s="203"/>
      <c r="AAA37" s="203"/>
      <c r="AAB37" s="203"/>
      <c r="AAC37" s="203"/>
      <c r="AAD37" s="203"/>
      <c r="AAE37" s="203"/>
      <c r="AAF37" s="203"/>
      <c r="AAG37" s="203"/>
      <c r="AAH37" s="203"/>
      <c r="AAI37" s="203"/>
      <c r="AAJ37" s="203"/>
      <c r="AAK37" s="203"/>
      <c r="AAL37" s="203"/>
      <c r="AAM37" s="203"/>
      <c r="AAN37" s="203"/>
      <c r="AAO37" s="203"/>
      <c r="AAP37" s="203"/>
      <c r="AAQ37" s="203"/>
      <c r="AAR37" s="203"/>
      <c r="AAS37" s="203"/>
      <c r="AAT37" s="203"/>
      <c r="AAU37" s="203"/>
      <c r="AAV37" s="203"/>
      <c r="AAW37" s="203"/>
      <c r="AAX37" s="203"/>
      <c r="AAY37" s="203"/>
      <c r="AAZ37" s="203"/>
      <c r="ABA37" s="203"/>
      <c r="ABB37" s="203"/>
      <c r="ABC37" s="203"/>
      <c r="ABD37" s="203"/>
      <c r="ABE37" s="203"/>
      <c r="ABF37" s="203"/>
      <c r="ABG37" s="203"/>
      <c r="ABH37" s="203"/>
      <c r="ABI37" s="203"/>
      <c r="ABJ37" s="203"/>
      <c r="ABK37" s="203"/>
      <c r="ABL37" s="203"/>
      <c r="ABM37" s="203"/>
      <c r="ABN37" s="203"/>
      <c r="ABO37" s="203"/>
      <c r="ABP37" s="203"/>
      <c r="ABQ37" s="203"/>
      <c r="ABR37" s="203"/>
      <c r="ABS37" s="203"/>
      <c r="ABT37" s="203"/>
      <c r="ABU37" s="203"/>
      <c r="ABV37" s="203"/>
      <c r="ABW37" s="203"/>
      <c r="ABX37" s="203"/>
      <c r="ABY37" s="203"/>
      <c r="ABZ37" s="203"/>
      <c r="ACA37" s="203"/>
      <c r="ACB37" s="203"/>
      <c r="ACC37" s="203"/>
      <c r="ACD37" s="203"/>
      <c r="ACE37" s="203"/>
      <c r="ACF37" s="203"/>
      <c r="ACG37" s="203"/>
      <c r="ACH37" s="203"/>
      <c r="ACI37" s="203"/>
      <c r="ACJ37" s="203"/>
      <c r="ACK37" s="203"/>
      <c r="ACL37" s="203"/>
      <c r="ACM37" s="203"/>
      <c r="ACN37" s="203"/>
      <c r="ACO37" s="203"/>
      <c r="ACP37" s="203"/>
      <c r="ACQ37" s="203"/>
      <c r="ACR37" s="203"/>
      <c r="ACS37" s="203"/>
      <c r="ACT37" s="203"/>
      <c r="ACU37" s="203"/>
      <c r="ACV37" s="203"/>
      <c r="ACW37" s="203"/>
      <c r="ACX37" s="203"/>
      <c r="ACY37" s="203"/>
      <c r="ACZ37" s="203"/>
      <c r="ADA37" s="203"/>
      <c r="ADB37" s="203"/>
      <c r="ADC37" s="203"/>
      <c r="ADD37" s="203"/>
      <c r="ADE37" s="203"/>
      <c r="ADF37" s="203"/>
      <c r="ADG37" s="203"/>
      <c r="ADH37" s="203"/>
      <c r="ADI37" s="203"/>
      <c r="ADJ37" s="203"/>
      <c r="ADK37" s="203"/>
      <c r="ADL37" s="203"/>
      <c r="ADM37" s="203"/>
      <c r="ADN37" s="203"/>
      <c r="ADO37" s="203"/>
      <c r="ADP37" s="203"/>
      <c r="ADQ37" s="203"/>
      <c r="ADR37" s="203"/>
      <c r="ADS37" s="203"/>
      <c r="ADT37" s="203"/>
      <c r="ADU37" s="203"/>
      <c r="ADV37" s="203"/>
      <c r="ADW37" s="203"/>
      <c r="ADX37" s="203"/>
      <c r="ADY37" s="203"/>
      <c r="ADZ37" s="203"/>
      <c r="AEA37" s="203"/>
      <c r="AEB37" s="203"/>
      <c r="AEC37" s="203"/>
      <c r="AED37" s="203"/>
      <c r="AEE37" s="203"/>
      <c r="AEF37" s="203"/>
      <c r="AEG37" s="203"/>
      <c r="AEH37" s="203"/>
      <c r="AEI37" s="203"/>
      <c r="AEJ37" s="203"/>
      <c r="AEK37" s="203"/>
      <c r="AEL37" s="203"/>
      <c r="AEM37" s="203"/>
      <c r="AEN37" s="203"/>
      <c r="AEO37" s="203"/>
      <c r="AEP37" s="203"/>
      <c r="AEQ37" s="203"/>
      <c r="AER37" s="203"/>
      <c r="AES37" s="203"/>
      <c r="AET37" s="203"/>
      <c r="AEU37" s="203"/>
      <c r="AEV37" s="203"/>
      <c r="AEW37" s="203"/>
      <c r="AEX37" s="203"/>
      <c r="AEY37" s="203"/>
      <c r="AEZ37" s="203"/>
      <c r="AFA37" s="203"/>
      <c r="AFB37" s="203"/>
      <c r="AFC37" s="203"/>
      <c r="AFD37" s="203"/>
      <c r="AFE37" s="203"/>
      <c r="AFF37" s="203"/>
      <c r="AFG37" s="203"/>
      <c r="AFH37" s="203"/>
      <c r="AFI37" s="203"/>
      <c r="AFJ37" s="203"/>
      <c r="AFK37" s="203"/>
      <c r="AFL37" s="203"/>
      <c r="AFM37" s="203"/>
      <c r="AFN37" s="203"/>
      <c r="AFO37" s="203"/>
      <c r="AFP37" s="203"/>
      <c r="AFQ37" s="203"/>
      <c r="AFR37" s="203"/>
      <c r="AFS37" s="203"/>
      <c r="AFT37" s="203"/>
      <c r="AFU37" s="203"/>
      <c r="AFV37" s="203"/>
      <c r="AFW37" s="203"/>
      <c r="AFX37" s="203"/>
      <c r="AFY37" s="203"/>
      <c r="AFZ37" s="203"/>
      <c r="AGA37" s="203"/>
      <c r="AGB37" s="203"/>
      <c r="AGC37" s="203"/>
      <c r="AGD37" s="203"/>
      <c r="AGE37" s="203"/>
      <c r="AGF37" s="203"/>
      <c r="AGG37" s="203"/>
      <c r="AGH37" s="203"/>
      <c r="AGI37" s="203"/>
      <c r="AGJ37" s="203"/>
      <c r="AGK37" s="203"/>
      <c r="AGL37" s="203"/>
      <c r="AGM37" s="203"/>
      <c r="AGN37" s="203"/>
      <c r="AGO37" s="203"/>
      <c r="AGP37" s="203"/>
      <c r="AGQ37" s="203"/>
      <c r="AGR37" s="203"/>
      <c r="AGS37" s="203"/>
      <c r="AGT37" s="203"/>
      <c r="AGU37" s="203"/>
      <c r="AGV37" s="203"/>
      <c r="AGW37" s="203"/>
      <c r="AGX37" s="203"/>
      <c r="AGY37" s="203"/>
      <c r="AGZ37" s="203"/>
      <c r="AHA37" s="203"/>
      <c r="AHB37" s="203"/>
      <c r="AHC37" s="203"/>
      <c r="AHD37" s="203"/>
      <c r="AHE37" s="203"/>
      <c r="AHF37" s="203"/>
      <c r="AHG37" s="203"/>
      <c r="AHH37" s="203"/>
      <c r="AHI37" s="203"/>
      <c r="AHJ37" s="203"/>
      <c r="AHK37" s="203"/>
      <c r="AHL37" s="203"/>
      <c r="AHM37" s="203"/>
      <c r="AHN37" s="203"/>
      <c r="AHO37" s="203"/>
      <c r="AHP37" s="203"/>
      <c r="AHQ37" s="203"/>
      <c r="AHR37" s="203"/>
      <c r="AHS37" s="203"/>
      <c r="AHT37" s="203"/>
      <c r="AHU37" s="203"/>
      <c r="AHV37" s="203"/>
      <c r="AHW37" s="203"/>
      <c r="AHX37" s="203"/>
      <c r="AHY37" s="203"/>
      <c r="AHZ37" s="203"/>
      <c r="AIA37" s="203"/>
      <c r="AIB37" s="203"/>
      <c r="AIC37" s="203"/>
      <c r="AID37" s="203"/>
      <c r="AIE37" s="203"/>
      <c r="AIF37" s="203"/>
      <c r="AIG37" s="203"/>
      <c r="AIH37" s="203"/>
      <c r="AII37" s="203"/>
      <c r="AIJ37" s="203"/>
      <c r="AIK37" s="203"/>
      <c r="AIL37" s="203"/>
      <c r="AIM37" s="203"/>
      <c r="AIN37" s="203"/>
      <c r="AIO37" s="203"/>
      <c r="AIP37" s="203"/>
      <c r="AIQ37" s="203"/>
      <c r="AIR37" s="203"/>
      <c r="AIS37" s="203"/>
      <c r="AIT37" s="203"/>
      <c r="AIU37" s="203"/>
      <c r="AIV37" s="203"/>
      <c r="AIW37" s="203"/>
      <c r="AIX37" s="203"/>
      <c r="AIY37" s="203"/>
      <c r="AIZ37" s="203"/>
      <c r="AJA37" s="203"/>
      <c r="AJB37" s="203"/>
      <c r="AJC37" s="203"/>
      <c r="AJD37" s="203"/>
      <c r="AJE37" s="203"/>
      <c r="AJF37" s="203"/>
      <c r="AJG37" s="203"/>
      <c r="AJH37" s="203"/>
      <c r="AJI37" s="203"/>
      <c r="AJJ37" s="203"/>
      <c r="AJK37" s="203"/>
      <c r="AJL37" s="203"/>
      <c r="AJM37" s="203"/>
      <c r="AJN37" s="203"/>
      <c r="AJO37" s="203"/>
      <c r="AJP37" s="203"/>
      <c r="AJQ37" s="203"/>
      <c r="AJR37" s="203"/>
      <c r="AJS37" s="203"/>
      <c r="AJT37" s="203"/>
      <c r="AJU37" s="203"/>
      <c r="AJV37" s="203"/>
      <c r="AJW37" s="203"/>
      <c r="AJX37" s="203"/>
      <c r="AJY37" s="203"/>
      <c r="AJZ37" s="203"/>
      <c r="AKA37" s="203"/>
      <c r="AKB37" s="203"/>
      <c r="AKC37" s="203"/>
      <c r="AKD37" s="203"/>
      <c r="AKE37" s="203"/>
      <c r="AKF37" s="203"/>
      <c r="AKG37" s="203"/>
      <c r="AKH37" s="203"/>
      <c r="AKI37" s="203"/>
      <c r="AKJ37" s="203"/>
      <c r="AKK37" s="203"/>
      <c r="AKL37" s="203"/>
      <c r="AKM37" s="203"/>
      <c r="AKN37" s="203"/>
      <c r="AKO37" s="203"/>
      <c r="AKP37" s="203"/>
      <c r="AKQ37" s="203"/>
      <c r="AKR37" s="203"/>
      <c r="AKS37" s="203"/>
      <c r="AKT37" s="203"/>
      <c r="AKU37" s="203"/>
      <c r="AKV37" s="203"/>
      <c r="AKW37" s="203"/>
      <c r="AKX37" s="203"/>
      <c r="AKY37" s="203"/>
      <c r="AKZ37" s="203"/>
      <c r="ALA37" s="203"/>
      <c r="ALB37" s="203"/>
      <c r="ALC37" s="203"/>
      <c r="ALD37" s="203"/>
      <c r="ALE37" s="203"/>
      <c r="ALF37" s="203"/>
      <c r="ALG37" s="203"/>
      <c r="ALH37" s="203"/>
      <c r="ALI37" s="203"/>
      <c r="ALJ37" s="203"/>
      <c r="ALK37" s="203"/>
      <c r="ALL37" s="203"/>
      <c r="ALM37" s="203"/>
      <c r="ALN37" s="203"/>
      <c r="ALO37" s="203"/>
      <c r="ALP37" s="203"/>
      <c r="ALQ37" s="203"/>
      <c r="ALR37" s="203"/>
      <c r="ALS37" s="203"/>
      <c r="ALT37" s="203"/>
      <c r="ALU37" s="203"/>
      <c r="ALV37" s="203"/>
      <c r="ALW37" s="203"/>
      <c r="ALX37" s="203"/>
      <c r="ALY37" s="203"/>
      <c r="ALZ37" s="203"/>
      <c r="AMA37" s="203"/>
      <c r="AMB37" s="203"/>
      <c r="AMC37" s="203"/>
      <c r="AMD37" s="203"/>
      <c r="AME37" s="203"/>
      <c r="AMF37" s="203"/>
      <c r="AMG37" s="203"/>
      <c r="AMH37" s="203"/>
      <c r="AMI37" s="203"/>
      <c r="AMJ37" s="203"/>
      <c r="AMK37" s="203"/>
      <c r="AML37" s="203"/>
      <c r="AMM37" s="203"/>
      <c r="AMN37" s="203"/>
      <c r="AMO37" s="203"/>
      <c r="AMP37" s="203"/>
      <c r="AMQ37" s="203"/>
      <c r="AMR37" s="203"/>
      <c r="AMS37" s="203"/>
      <c r="AMT37" s="203"/>
      <c r="AMU37" s="203"/>
      <c r="AMV37" s="203"/>
      <c r="AMW37" s="203"/>
      <c r="AMX37" s="203"/>
      <c r="AMY37" s="203"/>
      <c r="AMZ37" s="203"/>
      <c r="ANA37" s="203"/>
      <c r="ANB37" s="203"/>
      <c r="ANC37" s="203"/>
      <c r="AND37" s="203"/>
      <c r="ANE37" s="203"/>
      <c r="ANF37" s="203"/>
      <c r="ANG37" s="203"/>
      <c r="ANH37" s="203"/>
      <c r="ANI37" s="203"/>
      <c r="ANJ37" s="203"/>
      <c r="ANK37" s="203"/>
      <c r="ANL37" s="203"/>
      <c r="ANM37" s="203"/>
      <c r="ANN37" s="203"/>
      <c r="ANO37" s="203"/>
      <c r="ANP37" s="203"/>
      <c r="ANQ37" s="203"/>
      <c r="ANR37" s="203"/>
      <c r="ANS37" s="203"/>
      <c r="ANT37" s="203"/>
      <c r="ANU37" s="203"/>
      <c r="ANV37" s="203"/>
      <c r="ANW37" s="203"/>
      <c r="ANX37" s="203"/>
      <c r="ANY37" s="203"/>
      <c r="ANZ37" s="203"/>
      <c r="AOA37" s="203"/>
      <c r="AOB37" s="203"/>
      <c r="AOC37" s="203"/>
      <c r="AOD37" s="203"/>
      <c r="AOE37" s="203"/>
      <c r="AOF37" s="203"/>
      <c r="AOG37" s="203"/>
      <c r="AOH37" s="203"/>
      <c r="AOI37" s="203"/>
      <c r="AOJ37" s="203"/>
      <c r="AOK37" s="203"/>
      <c r="AOL37" s="203"/>
      <c r="AOM37" s="203"/>
      <c r="AON37" s="203"/>
      <c r="AOO37" s="203"/>
      <c r="AOP37" s="203"/>
      <c r="AOQ37" s="203"/>
      <c r="AOR37" s="203"/>
      <c r="AOS37" s="203"/>
      <c r="AOT37" s="203"/>
      <c r="AOU37" s="203"/>
      <c r="AOV37" s="203"/>
      <c r="AOW37" s="203"/>
      <c r="AOX37" s="203"/>
      <c r="AOY37" s="203"/>
      <c r="AOZ37" s="203"/>
      <c r="APA37" s="203"/>
      <c r="APB37" s="203"/>
      <c r="APC37" s="203"/>
      <c r="APD37" s="203"/>
      <c r="APE37" s="203"/>
      <c r="APF37" s="203"/>
      <c r="APG37" s="203"/>
      <c r="APH37" s="203"/>
      <c r="API37" s="203"/>
      <c r="APJ37" s="203"/>
      <c r="APK37" s="203"/>
      <c r="APL37" s="203"/>
      <c r="APM37" s="203"/>
      <c r="APN37" s="203"/>
      <c r="APO37" s="203"/>
      <c r="APP37" s="203"/>
      <c r="APQ37" s="203"/>
      <c r="APR37" s="203"/>
      <c r="APS37" s="203"/>
      <c r="APT37" s="203"/>
      <c r="APU37" s="203"/>
      <c r="APV37" s="203"/>
      <c r="APW37" s="203"/>
      <c r="APX37" s="203"/>
      <c r="APY37" s="203"/>
      <c r="APZ37" s="203"/>
      <c r="AQA37" s="203"/>
      <c r="AQB37" s="203"/>
      <c r="AQC37" s="203"/>
      <c r="AQD37" s="203"/>
      <c r="AQE37" s="203"/>
      <c r="AQF37" s="203"/>
      <c r="AQG37" s="203"/>
      <c r="AQH37" s="203"/>
      <c r="AQI37" s="203"/>
      <c r="AQJ37" s="203"/>
      <c r="AQK37" s="203"/>
      <c r="AQL37" s="203"/>
      <c r="AQM37" s="203"/>
      <c r="AQN37" s="203"/>
      <c r="AQO37" s="203"/>
      <c r="AQP37" s="203"/>
      <c r="AQQ37" s="203"/>
      <c r="AQR37" s="203"/>
      <c r="AQS37" s="203"/>
      <c r="AQT37" s="203"/>
      <c r="AQU37" s="203"/>
      <c r="AQV37" s="203"/>
      <c r="AQW37" s="203"/>
      <c r="AQX37" s="203"/>
      <c r="AQY37" s="203"/>
      <c r="AQZ37" s="203"/>
      <c r="ARA37" s="203"/>
      <c r="ARB37" s="203"/>
      <c r="ARC37" s="203"/>
      <c r="ARD37" s="203"/>
      <c r="ARE37" s="203"/>
      <c r="ARF37" s="203"/>
      <c r="ARG37" s="203"/>
      <c r="ARH37" s="203"/>
      <c r="ARI37" s="203"/>
      <c r="ARJ37" s="203"/>
      <c r="ARK37" s="203"/>
      <c r="ARL37" s="203"/>
      <c r="ARM37" s="203"/>
      <c r="ARN37" s="203"/>
      <c r="ARO37" s="203"/>
      <c r="ARP37" s="203"/>
      <c r="ARQ37" s="203"/>
      <c r="ARR37" s="203"/>
      <c r="ARS37" s="203"/>
      <c r="ART37" s="203"/>
      <c r="ARU37" s="203"/>
      <c r="ARV37" s="203"/>
      <c r="ARW37" s="203"/>
      <c r="ARX37" s="203"/>
      <c r="ARY37" s="203"/>
      <c r="ARZ37" s="203"/>
      <c r="ASA37" s="203"/>
      <c r="ASB37" s="203"/>
      <c r="ASC37" s="203"/>
      <c r="ASD37" s="203"/>
      <c r="ASE37" s="203"/>
      <c r="ASF37" s="203"/>
      <c r="ASG37" s="203"/>
      <c r="ASH37" s="203"/>
      <c r="ASI37" s="203"/>
      <c r="ASJ37" s="203"/>
      <c r="ASK37" s="203"/>
      <c r="ASL37" s="203"/>
      <c r="ASM37" s="203"/>
      <c r="ASN37" s="203"/>
      <c r="ASO37" s="203"/>
      <c r="ASP37" s="203"/>
      <c r="ASQ37" s="203"/>
      <c r="ASR37" s="203"/>
      <c r="ASS37" s="203"/>
      <c r="AST37" s="203"/>
      <c r="ASU37" s="203"/>
      <c r="ASV37" s="203"/>
      <c r="ASW37" s="203"/>
      <c r="ASX37" s="203"/>
      <c r="ASY37" s="203"/>
      <c r="ASZ37" s="203"/>
      <c r="ATA37" s="203"/>
      <c r="ATB37" s="203"/>
      <c r="ATC37" s="203"/>
      <c r="ATD37" s="203"/>
      <c r="ATE37" s="203"/>
      <c r="ATF37" s="203"/>
      <c r="ATG37" s="203"/>
      <c r="ATH37" s="203"/>
      <c r="ATI37" s="203"/>
      <c r="ATJ37" s="203"/>
      <c r="ATK37" s="203"/>
      <c r="ATL37" s="203"/>
      <c r="ATM37" s="203"/>
      <c r="ATN37" s="203"/>
      <c r="ATO37" s="203"/>
      <c r="ATP37" s="203"/>
      <c r="ATQ37" s="203"/>
      <c r="ATR37" s="203"/>
      <c r="ATS37" s="203"/>
      <c r="ATT37" s="203"/>
      <c r="ATU37" s="203"/>
      <c r="ATV37" s="203"/>
      <c r="ATW37" s="203"/>
      <c r="ATX37" s="203"/>
      <c r="ATY37" s="203"/>
      <c r="ATZ37" s="203"/>
      <c r="AUA37" s="203"/>
      <c r="AUB37" s="203"/>
      <c r="AUC37" s="203"/>
      <c r="AUD37" s="203"/>
      <c r="AUE37" s="203"/>
      <c r="AUF37" s="203"/>
      <c r="AUG37" s="203"/>
      <c r="AUH37" s="203"/>
      <c r="AUI37" s="203"/>
      <c r="AUJ37" s="203"/>
      <c r="AUK37" s="203"/>
      <c r="AUL37" s="203"/>
      <c r="AUM37" s="203"/>
      <c r="AUN37" s="203"/>
      <c r="AUO37" s="203"/>
      <c r="AUP37" s="203"/>
      <c r="AUQ37" s="203"/>
      <c r="AUR37" s="203"/>
      <c r="AUS37" s="203"/>
      <c r="AUT37" s="203"/>
      <c r="AUU37" s="203"/>
      <c r="AUV37" s="203"/>
      <c r="AUW37" s="203"/>
      <c r="AUX37" s="203"/>
      <c r="AUY37" s="203"/>
      <c r="AUZ37" s="203"/>
      <c r="AVA37" s="203"/>
      <c r="AVB37" s="203"/>
      <c r="AVC37" s="203"/>
      <c r="AVD37" s="203"/>
      <c r="AVE37" s="203"/>
      <c r="AVF37" s="203"/>
      <c r="AVG37" s="203"/>
      <c r="AVH37" s="203"/>
      <c r="AVI37" s="203"/>
      <c r="AVJ37" s="203"/>
      <c r="AVK37" s="203"/>
      <c r="AVL37" s="203"/>
      <c r="AVM37" s="203"/>
      <c r="AVN37" s="203"/>
      <c r="AVO37" s="203"/>
      <c r="AVP37" s="203"/>
      <c r="AVQ37" s="203"/>
      <c r="AVR37" s="203"/>
      <c r="AVS37" s="203"/>
      <c r="AVT37" s="203"/>
      <c r="AVU37" s="203"/>
      <c r="AVV37" s="203"/>
      <c r="AVW37" s="203"/>
      <c r="AVX37" s="203"/>
      <c r="AVY37" s="203"/>
      <c r="AVZ37" s="203"/>
      <c r="AWA37" s="203"/>
      <c r="AWB37" s="203"/>
      <c r="AWC37" s="203"/>
      <c r="AWD37" s="203"/>
      <c r="AWE37" s="203"/>
      <c r="AWF37" s="203"/>
      <c r="AWG37" s="203"/>
      <c r="AWH37" s="203"/>
      <c r="AWI37" s="203"/>
      <c r="AWJ37" s="203"/>
      <c r="AWK37" s="203"/>
      <c r="AWL37" s="203"/>
      <c r="AWM37" s="203"/>
      <c r="AWN37" s="203"/>
      <c r="AWO37" s="203"/>
      <c r="AWP37" s="203"/>
      <c r="AWQ37" s="203"/>
      <c r="AWR37" s="203"/>
      <c r="AWS37" s="203"/>
      <c r="AWT37" s="203"/>
      <c r="AWU37" s="203"/>
      <c r="AWV37" s="203"/>
      <c r="AWW37" s="203"/>
      <c r="AWX37" s="203"/>
      <c r="AWY37" s="203"/>
      <c r="AWZ37" s="203"/>
      <c r="AXA37" s="203"/>
      <c r="AXB37" s="203"/>
      <c r="AXC37" s="203"/>
      <c r="AXD37" s="203"/>
      <c r="AXE37" s="203"/>
      <c r="AXF37" s="203"/>
      <c r="AXG37" s="203"/>
      <c r="AXH37" s="203"/>
      <c r="AXI37" s="203"/>
      <c r="AXJ37" s="203"/>
      <c r="AXK37" s="203"/>
      <c r="AXL37" s="203"/>
      <c r="AXM37" s="203"/>
      <c r="AXN37" s="203"/>
      <c r="AXO37" s="203"/>
      <c r="AXP37" s="203"/>
      <c r="AXQ37" s="203"/>
      <c r="AXR37" s="203"/>
      <c r="AXS37" s="203"/>
      <c r="AXT37" s="203"/>
      <c r="AXU37" s="203"/>
      <c r="AXV37" s="203"/>
      <c r="AXW37" s="203"/>
      <c r="AXX37" s="203"/>
      <c r="AXY37" s="203"/>
      <c r="AXZ37" s="203"/>
      <c r="AYA37" s="203"/>
      <c r="AYB37" s="203"/>
      <c r="AYC37" s="203"/>
      <c r="AYD37" s="203"/>
      <c r="AYE37" s="203"/>
      <c r="AYF37" s="203"/>
      <c r="AYG37" s="203"/>
      <c r="AYH37" s="203"/>
      <c r="AYI37" s="203"/>
      <c r="AYJ37" s="203"/>
    </row>
    <row r="38" spans="1:1336" s="183" customFormat="1" ht="15" thickBot="1">
      <c r="A38" s="216"/>
      <c r="C38" s="266"/>
      <c r="D38" s="250"/>
      <c r="E38" s="251"/>
      <c r="F38" s="252"/>
      <c r="G38" s="252"/>
      <c r="H38" s="253"/>
      <c r="I38" s="274"/>
      <c r="J38" s="252"/>
      <c r="K38" s="253"/>
      <c r="L38" s="253"/>
      <c r="M38" s="253"/>
      <c r="N38" s="373">
        <f t="shared" si="25"/>
        <v>0</v>
      </c>
      <c r="O38" s="304"/>
      <c r="P38" s="304"/>
      <c r="Q38" s="318"/>
      <c r="R38" s="318"/>
      <c r="S38" s="373">
        <f t="shared" si="18"/>
        <v>0</v>
      </c>
      <c r="T38" s="306"/>
      <c r="U38" s="318"/>
      <c r="V38" s="306"/>
      <c r="W38" s="306"/>
      <c r="X38" s="306"/>
      <c r="Y38" s="373">
        <f t="shared" si="31"/>
        <v>0</v>
      </c>
      <c r="Z38" s="309"/>
      <c r="AA38" s="373">
        <f t="shared" si="26"/>
        <v>0</v>
      </c>
      <c r="AB38" s="312"/>
      <c r="AC38" s="373">
        <f t="shared" si="32"/>
        <v>0</v>
      </c>
      <c r="AD38" s="324"/>
      <c r="AE38" s="324"/>
      <c r="AF38" s="324"/>
      <c r="AG38" s="324"/>
      <c r="AH38" s="324"/>
      <c r="AI38" s="324"/>
      <c r="AJ38" s="324"/>
      <c r="AK38" s="330"/>
      <c r="AL38" s="216"/>
      <c r="AN38" s="203"/>
      <c r="AO38" s="203"/>
      <c r="AP38" s="203"/>
      <c r="AQ38" s="203"/>
      <c r="AR38" s="203"/>
      <c r="AS38" s="203"/>
      <c r="AT38" s="203"/>
      <c r="AU38" s="203"/>
      <c r="AV38" s="203"/>
      <c r="AW38" s="206">
        <f t="shared" si="20"/>
        <v>0</v>
      </c>
      <c r="AX38" s="207">
        <f t="shared" si="21"/>
        <v>0</v>
      </c>
      <c r="AY38" s="205">
        <f t="shared" si="22"/>
        <v>0</v>
      </c>
      <c r="AZ38" s="205">
        <f t="shared" si="28"/>
        <v>0</v>
      </c>
      <c r="BA38" s="207">
        <f t="shared" si="29"/>
        <v>0</v>
      </c>
      <c r="BB38" s="207">
        <f t="shared" si="30"/>
        <v>0</v>
      </c>
      <c r="BC38" s="205">
        <f t="shared" si="23"/>
        <v>0</v>
      </c>
      <c r="BD38" s="205">
        <f t="shared" si="24"/>
        <v>0</v>
      </c>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c r="GR38" s="203"/>
      <c r="GS38" s="203"/>
      <c r="GT38" s="203"/>
      <c r="GU38" s="203"/>
      <c r="GV38" s="203"/>
      <c r="GW38" s="203"/>
      <c r="GX38" s="203"/>
      <c r="GY38" s="203"/>
      <c r="GZ38" s="203"/>
      <c r="HA38" s="203"/>
      <c r="HB38" s="203"/>
      <c r="HC38" s="203"/>
      <c r="HD38" s="203"/>
      <c r="HE38" s="203"/>
      <c r="HF38" s="203"/>
      <c r="HG38" s="203"/>
      <c r="HH38" s="203"/>
      <c r="HI38" s="203"/>
      <c r="HJ38" s="203"/>
      <c r="HK38" s="203"/>
      <c r="HL38" s="203"/>
      <c r="HM38" s="203"/>
      <c r="HN38" s="203"/>
      <c r="HO38" s="203"/>
      <c r="HP38" s="203"/>
      <c r="HQ38" s="203"/>
      <c r="HR38" s="203"/>
      <c r="HS38" s="203"/>
      <c r="HT38" s="203"/>
      <c r="HU38" s="203"/>
      <c r="HV38" s="203"/>
      <c r="HW38" s="203"/>
      <c r="HX38" s="203"/>
      <c r="HY38" s="203"/>
      <c r="HZ38" s="203"/>
      <c r="IA38" s="203"/>
      <c r="IB38" s="203"/>
      <c r="IC38" s="203"/>
      <c r="ID38" s="203"/>
      <c r="IE38" s="203"/>
      <c r="IF38" s="203"/>
      <c r="IG38" s="203"/>
      <c r="IH38" s="203"/>
      <c r="II38" s="203"/>
      <c r="IJ38" s="203"/>
      <c r="IK38" s="203"/>
      <c r="IL38" s="203"/>
      <c r="IM38" s="203"/>
      <c r="IN38" s="203"/>
      <c r="IO38" s="203"/>
      <c r="IP38" s="203"/>
      <c r="IQ38" s="203"/>
      <c r="IR38" s="203"/>
      <c r="IS38" s="203"/>
      <c r="IT38" s="203"/>
      <c r="IU38" s="203"/>
      <c r="IV38" s="203"/>
      <c r="IW38" s="203"/>
      <c r="IX38" s="203"/>
      <c r="IY38" s="203"/>
      <c r="IZ38" s="203"/>
      <c r="JA38" s="203"/>
      <c r="JB38" s="203"/>
      <c r="JC38" s="203"/>
      <c r="JD38" s="203"/>
      <c r="JE38" s="203"/>
      <c r="JF38" s="203"/>
      <c r="JG38" s="203"/>
      <c r="JH38" s="203"/>
      <c r="JI38" s="203"/>
      <c r="JJ38" s="203"/>
      <c r="JK38" s="203"/>
      <c r="JL38" s="203"/>
      <c r="JM38" s="203"/>
      <c r="JN38" s="203"/>
      <c r="JO38" s="203"/>
      <c r="JP38" s="203"/>
      <c r="JQ38" s="203"/>
      <c r="JR38" s="203"/>
      <c r="JS38" s="203"/>
      <c r="JT38" s="203"/>
      <c r="JU38" s="203"/>
      <c r="JV38" s="203"/>
      <c r="JW38" s="203"/>
      <c r="JX38" s="203"/>
      <c r="JY38" s="203"/>
      <c r="JZ38" s="203"/>
      <c r="KA38" s="203"/>
      <c r="KB38" s="203"/>
      <c r="KC38" s="203"/>
      <c r="KD38" s="203"/>
      <c r="KE38" s="203"/>
      <c r="KF38" s="203"/>
      <c r="KG38" s="203"/>
      <c r="KH38" s="203"/>
      <c r="KI38" s="203"/>
      <c r="KJ38" s="203"/>
      <c r="KK38" s="203"/>
      <c r="KL38" s="203"/>
      <c r="KM38" s="203"/>
      <c r="KN38" s="203"/>
      <c r="KO38" s="203"/>
      <c r="KP38" s="203"/>
      <c r="KQ38" s="203"/>
      <c r="KR38" s="203"/>
      <c r="KS38" s="203"/>
      <c r="KT38" s="203"/>
      <c r="KU38" s="203"/>
      <c r="KV38" s="203"/>
      <c r="KW38" s="203"/>
      <c r="KX38" s="203"/>
      <c r="KY38" s="203"/>
      <c r="KZ38" s="203"/>
      <c r="LA38" s="203"/>
      <c r="LB38" s="203"/>
      <c r="LC38" s="203"/>
      <c r="LD38" s="203"/>
      <c r="LE38" s="203"/>
      <c r="LF38" s="203"/>
      <c r="LG38" s="203"/>
      <c r="LH38" s="203"/>
      <c r="LI38" s="203"/>
      <c r="LJ38" s="203"/>
      <c r="LK38" s="203"/>
      <c r="LL38" s="203"/>
      <c r="LM38" s="203"/>
      <c r="LN38" s="203"/>
      <c r="LO38" s="203"/>
      <c r="LP38" s="203"/>
      <c r="LQ38" s="203"/>
      <c r="LR38" s="203"/>
      <c r="LS38" s="203"/>
      <c r="LT38" s="203"/>
      <c r="LU38" s="203"/>
      <c r="LV38" s="203"/>
      <c r="LW38" s="203"/>
      <c r="LX38" s="203"/>
      <c r="LY38" s="203"/>
      <c r="LZ38" s="203"/>
      <c r="MA38" s="203"/>
      <c r="MB38" s="203"/>
      <c r="MC38" s="203"/>
      <c r="MD38" s="203"/>
      <c r="ME38" s="203"/>
      <c r="MF38" s="203"/>
      <c r="MG38" s="203"/>
      <c r="MH38" s="203"/>
      <c r="MI38" s="203"/>
      <c r="MJ38" s="203"/>
      <c r="MK38" s="203"/>
      <c r="ML38" s="203"/>
      <c r="MM38" s="203"/>
      <c r="MN38" s="203"/>
      <c r="MO38" s="203"/>
      <c r="MP38" s="203"/>
      <c r="MQ38" s="203"/>
      <c r="MR38" s="203"/>
      <c r="MS38" s="203"/>
      <c r="MT38" s="203"/>
      <c r="MU38" s="203"/>
      <c r="MV38" s="203"/>
      <c r="MW38" s="203"/>
      <c r="MX38" s="203"/>
      <c r="MY38" s="203"/>
      <c r="MZ38" s="203"/>
      <c r="NA38" s="203"/>
      <c r="NB38" s="203"/>
      <c r="NC38" s="203"/>
      <c r="ND38" s="203"/>
      <c r="NE38" s="203"/>
      <c r="NF38" s="203"/>
      <c r="NG38" s="203"/>
      <c r="NH38" s="203"/>
      <c r="NI38" s="203"/>
      <c r="NJ38" s="203"/>
      <c r="NK38" s="203"/>
      <c r="NL38" s="203"/>
      <c r="NM38" s="203"/>
      <c r="NN38" s="203"/>
      <c r="NO38" s="203"/>
      <c r="NP38" s="203"/>
      <c r="NQ38" s="203"/>
      <c r="NR38" s="203"/>
      <c r="NS38" s="203"/>
      <c r="NT38" s="203"/>
      <c r="NU38" s="203"/>
      <c r="NV38" s="203"/>
      <c r="NW38" s="203"/>
      <c r="NX38" s="203"/>
      <c r="NY38" s="203"/>
      <c r="NZ38" s="203"/>
      <c r="OA38" s="203"/>
      <c r="OB38" s="203"/>
      <c r="OC38" s="203"/>
      <c r="OD38" s="203"/>
      <c r="OE38" s="203"/>
      <c r="OF38" s="203"/>
      <c r="OG38" s="203"/>
      <c r="OH38" s="203"/>
      <c r="OI38" s="203"/>
      <c r="OJ38" s="203"/>
      <c r="OK38" s="203"/>
      <c r="OL38" s="203"/>
      <c r="OM38" s="203"/>
      <c r="ON38" s="203"/>
      <c r="OO38" s="203"/>
      <c r="OP38" s="203"/>
      <c r="OQ38" s="203"/>
      <c r="OR38" s="203"/>
      <c r="OS38" s="203"/>
      <c r="OT38" s="203"/>
      <c r="OU38" s="203"/>
      <c r="OV38" s="203"/>
      <c r="OW38" s="203"/>
      <c r="OX38" s="203"/>
      <c r="OY38" s="203"/>
      <c r="OZ38" s="203"/>
      <c r="PA38" s="203"/>
      <c r="PB38" s="203"/>
      <c r="PC38" s="203"/>
      <c r="PD38" s="203"/>
      <c r="PE38" s="203"/>
      <c r="PF38" s="203"/>
      <c r="PG38" s="203"/>
      <c r="PH38" s="203"/>
      <c r="PI38" s="203"/>
      <c r="PJ38" s="203"/>
      <c r="PK38" s="203"/>
      <c r="PL38" s="203"/>
      <c r="PM38" s="203"/>
      <c r="PN38" s="203"/>
      <c r="PO38" s="203"/>
      <c r="PP38" s="203"/>
      <c r="PQ38" s="203"/>
      <c r="PR38" s="203"/>
      <c r="PS38" s="203"/>
      <c r="PT38" s="203"/>
      <c r="PU38" s="203"/>
      <c r="PV38" s="203"/>
      <c r="PW38" s="203"/>
      <c r="PX38" s="203"/>
      <c r="PY38" s="203"/>
      <c r="PZ38" s="203"/>
      <c r="QA38" s="203"/>
      <c r="QB38" s="203"/>
      <c r="QC38" s="203"/>
      <c r="QD38" s="203"/>
      <c r="QE38" s="203"/>
      <c r="QF38" s="203"/>
      <c r="QG38" s="203"/>
      <c r="QH38" s="203"/>
      <c r="QI38" s="203"/>
      <c r="QJ38" s="203"/>
      <c r="QK38" s="203"/>
      <c r="QL38" s="203"/>
      <c r="QM38" s="203"/>
      <c r="QN38" s="203"/>
      <c r="QO38" s="203"/>
      <c r="QP38" s="203"/>
      <c r="QQ38" s="203"/>
      <c r="QR38" s="203"/>
      <c r="QS38" s="203"/>
      <c r="QT38" s="203"/>
      <c r="QU38" s="203"/>
      <c r="QV38" s="203"/>
      <c r="QW38" s="203"/>
      <c r="QX38" s="203"/>
      <c r="QY38" s="203"/>
      <c r="QZ38" s="203"/>
      <c r="RA38" s="203"/>
      <c r="RB38" s="203"/>
      <c r="RC38" s="203"/>
      <c r="RD38" s="203"/>
      <c r="RE38" s="203"/>
      <c r="RF38" s="203"/>
      <c r="RG38" s="203"/>
      <c r="RH38" s="203"/>
      <c r="RI38" s="203"/>
      <c r="RJ38" s="203"/>
      <c r="RK38" s="203"/>
      <c r="RL38" s="203"/>
      <c r="RM38" s="203"/>
      <c r="RN38" s="203"/>
      <c r="RO38" s="203"/>
      <c r="RP38" s="203"/>
      <c r="RQ38" s="203"/>
      <c r="RR38" s="203"/>
      <c r="RS38" s="203"/>
      <c r="RT38" s="203"/>
      <c r="RU38" s="203"/>
      <c r="RV38" s="203"/>
      <c r="RW38" s="203"/>
      <c r="RX38" s="203"/>
      <c r="RY38" s="203"/>
      <c r="RZ38" s="203"/>
      <c r="SA38" s="203"/>
      <c r="SB38" s="203"/>
      <c r="SC38" s="203"/>
      <c r="SD38" s="203"/>
      <c r="SE38" s="203"/>
      <c r="SF38" s="203"/>
      <c r="SG38" s="203"/>
      <c r="SH38" s="203"/>
      <c r="SI38" s="203"/>
      <c r="SJ38" s="203"/>
      <c r="SK38" s="203"/>
      <c r="SL38" s="203"/>
      <c r="SM38" s="203"/>
      <c r="SN38" s="203"/>
      <c r="SO38" s="203"/>
      <c r="SP38" s="203"/>
      <c r="SQ38" s="203"/>
      <c r="SR38" s="203"/>
      <c r="SS38" s="203"/>
      <c r="ST38" s="203"/>
      <c r="SU38" s="203"/>
      <c r="SV38" s="203"/>
      <c r="SW38" s="203"/>
      <c r="SX38" s="203"/>
      <c r="SY38" s="203"/>
      <c r="SZ38" s="203"/>
      <c r="TA38" s="203"/>
      <c r="TB38" s="203"/>
      <c r="TC38" s="203"/>
      <c r="TD38" s="203"/>
      <c r="TE38" s="203"/>
      <c r="TF38" s="203"/>
      <c r="TG38" s="203"/>
      <c r="TH38" s="203"/>
      <c r="TI38" s="203"/>
      <c r="TJ38" s="203"/>
      <c r="TK38" s="203"/>
      <c r="TL38" s="203"/>
      <c r="TM38" s="203"/>
      <c r="TN38" s="203"/>
      <c r="TO38" s="203"/>
      <c r="TP38" s="203"/>
      <c r="TQ38" s="203"/>
      <c r="TR38" s="203"/>
      <c r="TS38" s="203"/>
      <c r="TT38" s="203"/>
      <c r="TU38" s="203"/>
      <c r="TV38" s="203"/>
      <c r="TW38" s="203"/>
      <c r="TX38" s="203"/>
      <c r="TY38" s="203"/>
      <c r="TZ38" s="203"/>
      <c r="UA38" s="203"/>
      <c r="UB38" s="203"/>
      <c r="UC38" s="203"/>
      <c r="UD38" s="203"/>
      <c r="UE38" s="203"/>
      <c r="UF38" s="203"/>
      <c r="UG38" s="203"/>
      <c r="UH38" s="203"/>
      <c r="UI38" s="203"/>
      <c r="UJ38" s="203"/>
      <c r="UK38" s="203"/>
      <c r="UL38" s="203"/>
      <c r="UM38" s="203"/>
      <c r="UN38" s="203"/>
      <c r="UO38" s="203"/>
      <c r="UP38" s="203"/>
      <c r="UQ38" s="203"/>
      <c r="UR38" s="203"/>
      <c r="US38" s="203"/>
      <c r="UT38" s="203"/>
      <c r="UU38" s="203"/>
      <c r="UV38" s="203"/>
      <c r="UW38" s="203"/>
      <c r="UX38" s="203"/>
      <c r="UY38" s="203"/>
      <c r="UZ38" s="203"/>
      <c r="VA38" s="203"/>
      <c r="VB38" s="203"/>
      <c r="VC38" s="203"/>
      <c r="VD38" s="203"/>
      <c r="VE38" s="203"/>
      <c r="VF38" s="203"/>
      <c r="VG38" s="203"/>
      <c r="VH38" s="203"/>
      <c r="VI38" s="203"/>
      <c r="VJ38" s="203"/>
      <c r="VK38" s="203"/>
      <c r="VL38" s="203"/>
      <c r="VM38" s="203"/>
      <c r="VN38" s="203"/>
      <c r="VO38" s="203"/>
      <c r="VP38" s="203"/>
      <c r="VQ38" s="203"/>
      <c r="VR38" s="203"/>
      <c r="VS38" s="203"/>
      <c r="VT38" s="203"/>
      <c r="VU38" s="203"/>
      <c r="VV38" s="203"/>
      <c r="VW38" s="203"/>
      <c r="VX38" s="203"/>
      <c r="VY38" s="203"/>
      <c r="VZ38" s="203"/>
      <c r="WA38" s="203"/>
      <c r="WB38" s="203"/>
      <c r="WC38" s="203"/>
      <c r="WD38" s="203"/>
      <c r="WE38" s="203"/>
      <c r="WF38" s="203"/>
      <c r="WG38" s="203"/>
      <c r="WH38" s="203"/>
      <c r="WI38" s="203"/>
      <c r="WJ38" s="203"/>
      <c r="WK38" s="203"/>
      <c r="WL38" s="203"/>
      <c r="WM38" s="203"/>
      <c r="WN38" s="203"/>
      <c r="WO38" s="203"/>
      <c r="WP38" s="203"/>
      <c r="WQ38" s="203"/>
      <c r="WR38" s="203"/>
      <c r="WS38" s="203"/>
      <c r="WT38" s="203"/>
      <c r="WU38" s="203"/>
      <c r="WV38" s="203"/>
      <c r="WW38" s="203"/>
      <c r="WX38" s="203"/>
      <c r="WY38" s="203"/>
      <c r="WZ38" s="203"/>
      <c r="XA38" s="203"/>
      <c r="XB38" s="203"/>
      <c r="XC38" s="203"/>
      <c r="XD38" s="203"/>
      <c r="XE38" s="203"/>
      <c r="XF38" s="203"/>
      <c r="XG38" s="203"/>
      <c r="XH38" s="203"/>
      <c r="XI38" s="203"/>
      <c r="XJ38" s="203"/>
      <c r="XK38" s="203"/>
      <c r="XL38" s="203"/>
      <c r="XM38" s="203"/>
      <c r="XN38" s="203"/>
      <c r="XO38" s="203"/>
      <c r="XP38" s="203"/>
      <c r="XQ38" s="203"/>
      <c r="XR38" s="203"/>
      <c r="XS38" s="203"/>
      <c r="XT38" s="203"/>
      <c r="XU38" s="203"/>
      <c r="XV38" s="203"/>
      <c r="XW38" s="203"/>
      <c r="XX38" s="203"/>
      <c r="XY38" s="203"/>
      <c r="XZ38" s="203"/>
      <c r="YA38" s="203"/>
      <c r="YB38" s="203"/>
      <c r="YC38" s="203"/>
      <c r="YD38" s="203"/>
      <c r="YE38" s="203"/>
      <c r="YF38" s="203"/>
      <c r="YG38" s="203"/>
      <c r="YH38" s="203"/>
      <c r="YI38" s="203"/>
      <c r="YJ38" s="203"/>
      <c r="YK38" s="203"/>
      <c r="YL38" s="203"/>
      <c r="YM38" s="203"/>
      <c r="YN38" s="203"/>
      <c r="YO38" s="203"/>
      <c r="YP38" s="203"/>
      <c r="YQ38" s="203"/>
      <c r="YR38" s="203"/>
      <c r="YS38" s="203"/>
      <c r="YT38" s="203"/>
      <c r="YU38" s="203"/>
      <c r="YV38" s="203"/>
      <c r="YW38" s="203"/>
      <c r="YX38" s="203"/>
      <c r="YY38" s="203"/>
      <c r="YZ38" s="203"/>
      <c r="ZA38" s="203"/>
      <c r="ZB38" s="203"/>
      <c r="ZC38" s="203"/>
      <c r="ZD38" s="203"/>
      <c r="ZE38" s="203"/>
      <c r="ZF38" s="203"/>
      <c r="ZG38" s="203"/>
      <c r="ZH38" s="203"/>
      <c r="ZI38" s="203"/>
      <c r="ZJ38" s="203"/>
      <c r="ZK38" s="203"/>
      <c r="ZL38" s="203"/>
      <c r="ZM38" s="203"/>
      <c r="ZN38" s="203"/>
      <c r="ZO38" s="203"/>
      <c r="ZP38" s="203"/>
      <c r="ZQ38" s="203"/>
      <c r="ZR38" s="203"/>
      <c r="ZS38" s="203"/>
      <c r="ZT38" s="203"/>
      <c r="ZU38" s="203"/>
      <c r="ZV38" s="203"/>
      <c r="ZW38" s="203"/>
      <c r="ZX38" s="203"/>
      <c r="ZY38" s="203"/>
      <c r="ZZ38" s="203"/>
      <c r="AAA38" s="203"/>
      <c r="AAB38" s="203"/>
      <c r="AAC38" s="203"/>
      <c r="AAD38" s="203"/>
      <c r="AAE38" s="203"/>
      <c r="AAF38" s="203"/>
      <c r="AAG38" s="203"/>
      <c r="AAH38" s="203"/>
      <c r="AAI38" s="203"/>
      <c r="AAJ38" s="203"/>
      <c r="AAK38" s="203"/>
      <c r="AAL38" s="203"/>
      <c r="AAM38" s="203"/>
      <c r="AAN38" s="203"/>
      <c r="AAO38" s="203"/>
      <c r="AAP38" s="203"/>
      <c r="AAQ38" s="203"/>
      <c r="AAR38" s="203"/>
      <c r="AAS38" s="203"/>
      <c r="AAT38" s="203"/>
      <c r="AAU38" s="203"/>
      <c r="AAV38" s="203"/>
      <c r="AAW38" s="203"/>
      <c r="AAX38" s="203"/>
      <c r="AAY38" s="203"/>
      <c r="AAZ38" s="203"/>
      <c r="ABA38" s="203"/>
      <c r="ABB38" s="203"/>
      <c r="ABC38" s="203"/>
      <c r="ABD38" s="203"/>
      <c r="ABE38" s="203"/>
      <c r="ABF38" s="203"/>
      <c r="ABG38" s="203"/>
      <c r="ABH38" s="203"/>
      <c r="ABI38" s="203"/>
      <c r="ABJ38" s="203"/>
      <c r="ABK38" s="203"/>
      <c r="ABL38" s="203"/>
      <c r="ABM38" s="203"/>
      <c r="ABN38" s="203"/>
      <c r="ABO38" s="203"/>
      <c r="ABP38" s="203"/>
      <c r="ABQ38" s="203"/>
      <c r="ABR38" s="203"/>
      <c r="ABS38" s="203"/>
      <c r="ABT38" s="203"/>
      <c r="ABU38" s="203"/>
      <c r="ABV38" s="203"/>
      <c r="ABW38" s="203"/>
      <c r="ABX38" s="203"/>
      <c r="ABY38" s="203"/>
      <c r="ABZ38" s="203"/>
      <c r="ACA38" s="203"/>
      <c r="ACB38" s="203"/>
      <c r="ACC38" s="203"/>
      <c r="ACD38" s="203"/>
      <c r="ACE38" s="203"/>
      <c r="ACF38" s="203"/>
      <c r="ACG38" s="203"/>
      <c r="ACH38" s="203"/>
      <c r="ACI38" s="203"/>
      <c r="ACJ38" s="203"/>
      <c r="ACK38" s="203"/>
      <c r="ACL38" s="203"/>
      <c r="ACM38" s="203"/>
      <c r="ACN38" s="203"/>
      <c r="ACO38" s="203"/>
      <c r="ACP38" s="203"/>
      <c r="ACQ38" s="203"/>
      <c r="ACR38" s="203"/>
      <c r="ACS38" s="203"/>
      <c r="ACT38" s="203"/>
      <c r="ACU38" s="203"/>
      <c r="ACV38" s="203"/>
      <c r="ACW38" s="203"/>
      <c r="ACX38" s="203"/>
      <c r="ACY38" s="203"/>
      <c r="ACZ38" s="203"/>
      <c r="ADA38" s="203"/>
      <c r="ADB38" s="203"/>
      <c r="ADC38" s="203"/>
      <c r="ADD38" s="203"/>
      <c r="ADE38" s="203"/>
      <c r="ADF38" s="203"/>
      <c r="ADG38" s="203"/>
      <c r="ADH38" s="203"/>
      <c r="ADI38" s="203"/>
      <c r="ADJ38" s="203"/>
      <c r="ADK38" s="203"/>
      <c r="ADL38" s="203"/>
      <c r="ADM38" s="203"/>
      <c r="ADN38" s="203"/>
      <c r="ADO38" s="203"/>
      <c r="ADP38" s="203"/>
      <c r="ADQ38" s="203"/>
      <c r="ADR38" s="203"/>
      <c r="ADS38" s="203"/>
      <c r="ADT38" s="203"/>
      <c r="ADU38" s="203"/>
      <c r="ADV38" s="203"/>
      <c r="ADW38" s="203"/>
      <c r="ADX38" s="203"/>
      <c r="ADY38" s="203"/>
      <c r="ADZ38" s="203"/>
      <c r="AEA38" s="203"/>
      <c r="AEB38" s="203"/>
      <c r="AEC38" s="203"/>
      <c r="AED38" s="203"/>
      <c r="AEE38" s="203"/>
      <c r="AEF38" s="203"/>
      <c r="AEG38" s="203"/>
      <c r="AEH38" s="203"/>
      <c r="AEI38" s="203"/>
      <c r="AEJ38" s="203"/>
      <c r="AEK38" s="203"/>
      <c r="AEL38" s="203"/>
      <c r="AEM38" s="203"/>
      <c r="AEN38" s="203"/>
      <c r="AEO38" s="203"/>
      <c r="AEP38" s="203"/>
      <c r="AEQ38" s="203"/>
      <c r="AER38" s="203"/>
      <c r="AES38" s="203"/>
      <c r="AET38" s="203"/>
      <c r="AEU38" s="203"/>
      <c r="AEV38" s="203"/>
      <c r="AEW38" s="203"/>
      <c r="AEX38" s="203"/>
      <c r="AEY38" s="203"/>
      <c r="AEZ38" s="203"/>
      <c r="AFA38" s="203"/>
      <c r="AFB38" s="203"/>
      <c r="AFC38" s="203"/>
      <c r="AFD38" s="203"/>
      <c r="AFE38" s="203"/>
      <c r="AFF38" s="203"/>
      <c r="AFG38" s="203"/>
      <c r="AFH38" s="203"/>
      <c r="AFI38" s="203"/>
      <c r="AFJ38" s="203"/>
      <c r="AFK38" s="203"/>
      <c r="AFL38" s="203"/>
      <c r="AFM38" s="203"/>
      <c r="AFN38" s="203"/>
      <c r="AFO38" s="203"/>
      <c r="AFP38" s="203"/>
      <c r="AFQ38" s="203"/>
      <c r="AFR38" s="203"/>
      <c r="AFS38" s="203"/>
      <c r="AFT38" s="203"/>
      <c r="AFU38" s="203"/>
      <c r="AFV38" s="203"/>
      <c r="AFW38" s="203"/>
      <c r="AFX38" s="203"/>
      <c r="AFY38" s="203"/>
      <c r="AFZ38" s="203"/>
      <c r="AGA38" s="203"/>
      <c r="AGB38" s="203"/>
      <c r="AGC38" s="203"/>
      <c r="AGD38" s="203"/>
      <c r="AGE38" s="203"/>
      <c r="AGF38" s="203"/>
      <c r="AGG38" s="203"/>
      <c r="AGH38" s="203"/>
      <c r="AGI38" s="203"/>
      <c r="AGJ38" s="203"/>
      <c r="AGK38" s="203"/>
      <c r="AGL38" s="203"/>
      <c r="AGM38" s="203"/>
      <c r="AGN38" s="203"/>
      <c r="AGO38" s="203"/>
      <c r="AGP38" s="203"/>
      <c r="AGQ38" s="203"/>
      <c r="AGR38" s="203"/>
      <c r="AGS38" s="203"/>
      <c r="AGT38" s="203"/>
      <c r="AGU38" s="203"/>
      <c r="AGV38" s="203"/>
      <c r="AGW38" s="203"/>
      <c r="AGX38" s="203"/>
      <c r="AGY38" s="203"/>
      <c r="AGZ38" s="203"/>
      <c r="AHA38" s="203"/>
      <c r="AHB38" s="203"/>
      <c r="AHC38" s="203"/>
      <c r="AHD38" s="203"/>
      <c r="AHE38" s="203"/>
      <c r="AHF38" s="203"/>
      <c r="AHG38" s="203"/>
      <c r="AHH38" s="203"/>
      <c r="AHI38" s="203"/>
      <c r="AHJ38" s="203"/>
      <c r="AHK38" s="203"/>
      <c r="AHL38" s="203"/>
      <c r="AHM38" s="203"/>
      <c r="AHN38" s="203"/>
      <c r="AHO38" s="203"/>
      <c r="AHP38" s="203"/>
      <c r="AHQ38" s="203"/>
      <c r="AHR38" s="203"/>
      <c r="AHS38" s="203"/>
      <c r="AHT38" s="203"/>
      <c r="AHU38" s="203"/>
      <c r="AHV38" s="203"/>
      <c r="AHW38" s="203"/>
      <c r="AHX38" s="203"/>
      <c r="AHY38" s="203"/>
      <c r="AHZ38" s="203"/>
      <c r="AIA38" s="203"/>
      <c r="AIB38" s="203"/>
      <c r="AIC38" s="203"/>
      <c r="AID38" s="203"/>
      <c r="AIE38" s="203"/>
      <c r="AIF38" s="203"/>
      <c r="AIG38" s="203"/>
      <c r="AIH38" s="203"/>
      <c r="AII38" s="203"/>
      <c r="AIJ38" s="203"/>
      <c r="AIK38" s="203"/>
      <c r="AIL38" s="203"/>
      <c r="AIM38" s="203"/>
      <c r="AIN38" s="203"/>
      <c r="AIO38" s="203"/>
      <c r="AIP38" s="203"/>
      <c r="AIQ38" s="203"/>
      <c r="AIR38" s="203"/>
      <c r="AIS38" s="203"/>
      <c r="AIT38" s="203"/>
      <c r="AIU38" s="203"/>
      <c r="AIV38" s="203"/>
      <c r="AIW38" s="203"/>
      <c r="AIX38" s="203"/>
      <c r="AIY38" s="203"/>
      <c r="AIZ38" s="203"/>
      <c r="AJA38" s="203"/>
      <c r="AJB38" s="203"/>
      <c r="AJC38" s="203"/>
      <c r="AJD38" s="203"/>
      <c r="AJE38" s="203"/>
      <c r="AJF38" s="203"/>
      <c r="AJG38" s="203"/>
      <c r="AJH38" s="203"/>
      <c r="AJI38" s="203"/>
      <c r="AJJ38" s="203"/>
      <c r="AJK38" s="203"/>
      <c r="AJL38" s="203"/>
      <c r="AJM38" s="203"/>
      <c r="AJN38" s="203"/>
      <c r="AJO38" s="203"/>
      <c r="AJP38" s="203"/>
      <c r="AJQ38" s="203"/>
      <c r="AJR38" s="203"/>
      <c r="AJS38" s="203"/>
      <c r="AJT38" s="203"/>
      <c r="AJU38" s="203"/>
      <c r="AJV38" s="203"/>
      <c r="AJW38" s="203"/>
      <c r="AJX38" s="203"/>
      <c r="AJY38" s="203"/>
      <c r="AJZ38" s="203"/>
      <c r="AKA38" s="203"/>
      <c r="AKB38" s="203"/>
      <c r="AKC38" s="203"/>
      <c r="AKD38" s="203"/>
      <c r="AKE38" s="203"/>
      <c r="AKF38" s="203"/>
      <c r="AKG38" s="203"/>
      <c r="AKH38" s="203"/>
      <c r="AKI38" s="203"/>
      <c r="AKJ38" s="203"/>
      <c r="AKK38" s="203"/>
      <c r="AKL38" s="203"/>
      <c r="AKM38" s="203"/>
      <c r="AKN38" s="203"/>
      <c r="AKO38" s="203"/>
      <c r="AKP38" s="203"/>
      <c r="AKQ38" s="203"/>
      <c r="AKR38" s="203"/>
      <c r="AKS38" s="203"/>
      <c r="AKT38" s="203"/>
      <c r="AKU38" s="203"/>
      <c r="AKV38" s="203"/>
      <c r="AKW38" s="203"/>
      <c r="AKX38" s="203"/>
      <c r="AKY38" s="203"/>
      <c r="AKZ38" s="203"/>
      <c r="ALA38" s="203"/>
      <c r="ALB38" s="203"/>
      <c r="ALC38" s="203"/>
      <c r="ALD38" s="203"/>
      <c r="ALE38" s="203"/>
      <c r="ALF38" s="203"/>
      <c r="ALG38" s="203"/>
      <c r="ALH38" s="203"/>
      <c r="ALI38" s="203"/>
      <c r="ALJ38" s="203"/>
      <c r="ALK38" s="203"/>
      <c r="ALL38" s="203"/>
      <c r="ALM38" s="203"/>
      <c r="ALN38" s="203"/>
      <c r="ALO38" s="203"/>
      <c r="ALP38" s="203"/>
      <c r="ALQ38" s="203"/>
      <c r="ALR38" s="203"/>
      <c r="ALS38" s="203"/>
      <c r="ALT38" s="203"/>
      <c r="ALU38" s="203"/>
      <c r="ALV38" s="203"/>
      <c r="ALW38" s="203"/>
      <c r="ALX38" s="203"/>
      <c r="ALY38" s="203"/>
      <c r="ALZ38" s="203"/>
      <c r="AMA38" s="203"/>
      <c r="AMB38" s="203"/>
      <c r="AMC38" s="203"/>
      <c r="AMD38" s="203"/>
      <c r="AME38" s="203"/>
      <c r="AMF38" s="203"/>
      <c r="AMG38" s="203"/>
      <c r="AMH38" s="203"/>
      <c r="AMI38" s="203"/>
      <c r="AMJ38" s="203"/>
      <c r="AMK38" s="203"/>
      <c r="AML38" s="203"/>
      <c r="AMM38" s="203"/>
      <c r="AMN38" s="203"/>
      <c r="AMO38" s="203"/>
      <c r="AMP38" s="203"/>
      <c r="AMQ38" s="203"/>
      <c r="AMR38" s="203"/>
      <c r="AMS38" s="203"/>
      <c r="AMT38" s="203"/>
      <c r="AMU38" s="203"/>
      <c r="AMV38" s="203"/>
      <c r="AMW38" s="203"/>
      <c r="AMX38" s="203"/>
      <c r="AMY38" s="203"/>
      <c r="AMZ38" s="203"/>
      <c r="ANA38" s="203"/>
      <c r="ANB38" s="203"/>
      <c r="ANC38" s="203"/>
      <c r="AND38" s="203"/>
      <c r="ANE38" s="203"/>
      <c r="ANF38" s="203"/>
      <c r="ANG38" s="203"/>
      <c r="ANH38" s="203"/>
      <c r="ANI38" s="203"/>
      <c r="ANJ38" s="203"/>
      <c r="ANK38" s="203"/>
      <c r="ANL38" s="203"/>
      <c r="ANM38" s="203"/>
      <c r="ANN38" s="203"/>
      <c r="ANO38" s="203"/>
      <c r="ANP38" s="203"/>
      <c r="ANQ38" s="203"/>
      <c r="ANR38" s="203"/>
      <c r="ANS38" s="203"/>
      <c r="ANT38" s="203"/>
      <c r="ANU38" s="203"/>
      <c r="ANV38" s="203"/>
      <c r="ANW38" s="203"/>
      <c r="ANX38" s="203"/>
      <c r="ANY38" s="203"/>
      <c r="ANZ38" s="203"/>
      <c r="AOA38" s="203"/>
      <c r="AOB38" s="203"/>
      <c r="AOC38" s="203"/>
      <c r="AOD38" s="203"/>
      <c r="AOE38" s="203"/>
      <c r="AOF38" s="203"/>
      <c r="AOG38" s="203"/>
      <c r="AOH38" s="203"/>
      <c r="AOI38" s="203"/>
      <c r="AOJ38" s="203"/>
      <c r="AOK38" s="203"/>
      <c r="AOL38" s="203"/>
      <c r="AOM38" s="203"/>
      <c r="AON38" s="203"/>
      <c r="AOO38" s="203"/>
      <c r="AOP38" s="203"/>
      <c r="AOQ38" s="203"/>
      <c r="AOR38" s="203"/>
      <c r="AOS38" s="203"/>
      <c r="AOT38" s="203"/>
      <c r="AOU38" s="203"/>
      <c r="AOV38" s="203"/>
      <c r="AOW38" s="203"/>
      <c r="AOX38" s="203"/>
      <c r="AOY38" s="203"/>
      <c r="AOZ38" s="203"/>
      <c r="APA38" s="203"/>
      <c r="APB38" s="203"/>
      <c r="APC38" s="203"/>
      <c r="APD38" s="203"/>
      <c r="APE38" s="203"/>
      <c r="APF38" s="203"/>
      <c r="APG38" s="203"/>
      <c r="APH38" s="203"/>
      <c r="API38" s="203"/>
      <c r="APJ38" s="203"/>
      <c r="APK38" s="203"/>
      <c r="APL38" s="203"/>
      <c r="APM38" s="203"/>
      <c r="APN38" s="203"/>
      <c r="APO38" s="203"/>
      <c r="APP38" s="203"/>
      <c r="APQ38" s="203"/>
      <c r="APR38" s="203"/>
      <c r="APS38" s="203"/>
      <c r="APT38" s="203"/>
      <c r="APU38" s="203"/>
      <c r="APV38" s="203"/>
      <c r="APW38" s="203"/>
      <c r="APX38" s="203"/>
      <c r="APY38" s="203"/>
      <c r="APZ38" s="203"/>
      <c r="AQA38" s="203"/>
      <c r="AQB38" s="203"/>
      <c r="AQC38" s="203"/>
      <c r="AQD38" s="203"/>
      <c r="AQE38" s="203"/>
      <c r="AQF38" s="203"/>
      <c r="AQG38" s="203"/>
      <c r="AQH38" s="203"/>
      <c r="AQI38" s="203"/>
      <c r="AQJ38" s="203"/>
      <c r="AQK38" s="203"/>
      <c r="AQL38" s="203"/>
      <c r="AQM38" s="203"/>
      <c r="AQN38" s="203"/>
      <c r="AQO38" s="203"/>
      <c r="AQP38" s="203"/>
      <c r="AQQ38" s="203"/>
      <c r="AQR38" s="203"/>
      <c r="AQS38" s="203"/>
      <c r="AQT38" s="203"/>
      <c r="AQU38" s="203"/>
      <c r="AQV38" s="203"/>
      <c r="AQW38" s="203"/>
      <c r="AQX38" s="203"/>
      <c r="AQY38" s="203"/>
      <c r="AQZ38" s="203"/>
      <c r="ARA38" s="203"/>
      <c r="ARB38" s="203"/>
      <c r="ARC38" s="203"/>
      <c r="ARD38" s="203"/>
      <c r="ARE38" s="203"/>
      <c r="ARF38" s="203"/>
      <c r="ARG38" s="203"/>
      <c r="ARH38" s="203"/>
      <c r="ARI38" s="203"/>
      <c r="ARJ38" s="203"/>
      <c r="ARK38" s="203"/>
      <c r="ARL38" s="203"/>
      <c r="ARM38" s="203"/>
      <c r="ARN38" s="203"/>
      <c r="ARO38" s="203"/>
      <c r="ARP38" s="203"/>
      <c r="ARQ38" s="203"/>
      <c r="ARR38" s="203"/>
      <c r="ARS38" s="203"/>
      <c r="ART38" s="203"/>
      <c r="ARU38" s="203"/>
      <c r="ARV38" s="203"/>
      <c r="ARW38" s="203"/>
      <c r="ARX38" s="203"/>
      <c r="ARY38" s="203"/>
      <c r="ARZ38" s="203"/>
      <c r="ASA38" s="203"/>
      <c r="ASB38" s="203"/>
      <c r="ASC38" s="203"/>
      <c r="ASD38" s="203"/>
      <c r="ASE38" s="203"/>
      <c r="ASF38" s="203"/>
      <c r="ASG38" s="203"/>
      <c r="ASH38" s="203"/>
      <c r="ASI38" s="203"/>
      <c r="ASJ38" s="203"/>
      <c r="ASK38" s="203"/>
      <c r="ASL38" s="203"/>
      <c r="ASM38" s="203"/>
      <c r="ASN38" s="203"/>
      <c r="ASO38" s="203"/>
      <c r="ASP38" s="203"/>
      <c r="ASQ38" s="203"/>
      <c r="ASR38" s="203"/>
      <c r="ASS38" s="203"/>
      <c r="AST38" s="203"/>
      <c r="ASU38" s="203"/>
      <c r="ASV38" s="203"/>
      <c r="ASW38" s="203"/>
      <c r="ASX38" s="203"/>
      <c r="ASY38" s="203"/>
      <c r="ASZ38" s="203"/>
      <c r="ATA38" s="203"/>
      <c r="ATB38" s="203"/>
      <c r="ATC38" s="203"/>
      <c r="ATD38" s="203"/>
      <c r="ATE38" s="203"/>
      <c r="ATF38" s="203"/>
      <c r="ATG38" s="203"/>
      <c r="ATH38" s="203"/>
      <c r="ATI38" s="203"/>
      <c r="ATJ38" s="203"/>
      <c r="ATK38" s="203"/>
      <c r="ATL38" s="203"/>
      <c r="ATM38" s="203"/>
      <c r="ATN38" s="203"/>
      <c r="ATO38" s="203"/>
      <c r="ATP38" s="203"/>
      <c r="ATQ38" s="203"/>
      <c r="ATR38" s="203"/>
      <c r="ATS38" s="203"/>
      <c r="ATT38" s="203"/>
      <c r="ATU38" s="203"/>
      <c r="ATV38" s="203"/>
      <c r="ATW38" s="203"/>
      <c r="ATX38" s="203"/>
      <c r="ATY38" s="203"/>
      <c r="ATZ38" s="203"/>
      <c r="AUA38" s="203"/>
      <c r="AUB38" s="203"/>
      <c r="AUC38" s="203"/>
      <c r="AUD38" s="203"/>
      <c r="AUE38" s="203"/>
      <c r="AUF38" s="203"/>
      <c r="AUG38" s="203"/>
      <c r="AUH38" s="203"/>
      <c r="AUI38" s="203"/>
      <c r="AUJ38" s="203"/>
      <c r="AUK38" s="203"/>
      <c r="AUL38" s="203"/>
      <c r="AUM38" s="203"/>
      <c r="AUN38" s="203"/>
      <c r="AUO38" s="203"/>
      <c r="AUP38" s="203"/>
      <c r="AUQ38" s="203"/>
      <c r="AUR38" s="203"/>
      <c r="AUS38" s="203"/>
      <c r="AUT38" s="203"/>
      <c r="AUU38" s="203"/>
      <c r="AUV38" s="203"/>
      <c r="AUW38" s="203"/>
      <c r="AUX38" s="203"/>
      <c r="AUY38" s="203"/>
      <c r="AUZ38" s="203"/>
      <c r="AVA38" s="203"/>
      <c r="AVB38" s="203"/>
      <c r="AVC38" s="203"/>
      <c r="AVD38" s="203"/>
      <c r="AVE38" s="203"/>
      <c r="AVF38" s="203"/>
      <c r="AVG38" s="203"/>
      <c r="AVH38" s="203"/>
      <c r="AVI38" s="203"/>
      <c r="AVJ38" s="203"/>
      <c r="AVK38" s="203"/>
      <c r="AVL38" s="203"/>
      <c r="AVM38" s="203"/>
      <c r="AVN38" s="203"/>
      <c r="AVO38" s="203"/>
      <c r="AVP38" s="203"/>
      <c r="AVQ38" s="203"/>
      <c r="AVR38" s="203"/>
      <c r="AVS38" s="203"/>
      <c r="AVT38" s="203"/>
      <c r="AVU38" s="203"/>
      <c r="AVV38" s="203"/>
      <c r="AVW38" s="203"/>
      <c r="AVX38" s="203"/>
      <c r="AVY38" s="203"/>
      <c r="AVZ38" s="203"/>
      <c r="AWA38" s="203"/>
      <c r="AWB38" s="203"/>
      <c r="AWC38" s="203"/>
      <c r="AWD38" s="203"/>
      <c r="AWE38" s="203"/>
      <c r="AWF38" s="203"/>
      <c r="AWG38" s="203"/>
      <c r="AWH38" s="203"/>
      <c r="AWI38" s="203"/>
      <c r="AWJ38" s="203"/>
      <c r="AWK38" s="203"/>
      <c r="AWL38" s="203"/>
      <c r="AWM38" s="203"/>
      <c r="AWN38" s="203"/>
      <c r="AWO38" s="203"/>
      <c r="AWP38" s="203"/>
      <c r="AWQ38" s="203"/>
      <c r="AWR38" s="203"/>
      <c r="AWS38" s="203"/>
      <c r="AWT38" s="203"/>
      <c r="AWU38" s="203"/>
      <c r="AWV38" s="203"/>
      <c r="AWW38" s="203"/>
      <c r="AWX38" s="203"/>
      <c r="AWY38" s="203"/>
      <c r="AWZ38" s="203"/>
      <c r="AXA38" s="203"/>
      <c r="AXB38" s="203"/>
      <c r="AXC38" s="203"/>
      <c r="AXD38" s="203"/>
      <c r="AXE38" s="203"/>
      <c r="AXF38" s="203"/>
      <c r="AXG38" s="203"/>
      <c r="AXH38" s="203"/>
      <c r="AXI38" s="203"/>
      <c r="AXJ38" s="203"/>
      <c r="AXK38" s="203"/>
      <c r="AXL38" s="203"/>
      <c r="AXM38" s="203"/>
      <c r="AXN38" s="203"/>
      <c r="AXO38" s="203"/>
      <c r="AXP38" s="203"/>
      <c r="AXQ38" s="203"/>
      <c r="AXR38" s="203"/>
      <c r="AXS38" s="203"/>
      <c r="AXT38" s="203"/>
      <c r="AXU38" s="203"/>
      <c r="AXV38" s="203"/>
      <c r="AXW38" s="203"/>
      <c r="AXX38" s="203"/>
      <c r="AXY38" s="203"/>
      <c r="AXZ38" s="203"/>
      <c r="AYA38" s="203"/>
      <c r="AYB38" s="203"/>
      <c r="AYC38" s="203"/>
      <c r="AYD38" s="203"/>
      <c r="AYE38" s="203"/>
      <c r="AYF38" s="203"/>
      <c r="AYG38" s="203"/>
      <c r="AYH38" s="203"/>
      <c r="AYI38" s="203"/>
      <c r="AYJ38" s="203"/>
    </row>
    <row r="39" spans="1:1336" s="60" customFormat="1" ht="15" customHeight="1" thickTop="1">
      <c r="A39" s="219"/>
      <c r="C39" s="408" t="s">
        <v>119</v>
      </c>
      <c r="D39" s="366">
        <f t="shared" ref="D39:AB39" si="33">SUM(D26:D38)</f>
        <v>0</v>
      </c>
      <c r="E39" s="364">
        <f t="shared" si="33"/>
        <v>0</v>
      </c>
      <c r="F39" s="364">
        <f t="shared" si="33"/>
        <v>0</v>
      </c>
      <c r="G39" s="364">
        <f t="shared" si="33"/>
        <v>0</v>
      </c>
      <c r="H39" s="364">
        <f t="shared" si="33"/>
        <v>0</v>
      </c>
      <c r="I39" s="364">
        <f>SUM(I26:I38)</f>
        <v>0</v>
      </c>
      <c r="J39" s="364">
        <f t="shared" si="33"/>
        <v>0</v>
      </c>
      <c r="K39" s="364">
        <f t="shared" si="33"/>
        <v>0</v>
      </c>
      <c r="L39" s="364">
        <f t="shared" si="33"/>
        <v>0</v>
      </c>
      <c r="M39" s="364">
        <f t="shared" si="33"/>
        <v>0</v>
      </c>
      <c r="N39" s="374">
        <f>SUM(N26:N38)</f>
        <v>0</v>
      </c>
      <c r="O39" s="364">
        <f t="shared" si="33"/>
        <v>0</v>
      </c>
      <c r="P39" s="364">
        <f t="shared" si="33"/>
        <v>0</v>
      </c>
      <c r="Q39" s="364">
        <f t="shared" si="33"/>
        <v>0</v>
      </c>
      <c r="R39" s="364">
        <f t="shared" si="33"/>
        <v>0</v>
      </c>
      <c r="S39" s="374">
        <f t="shared" si="33"/>
        <v>0</v>
      </c>
      <c r="T39" s="364">
        <f t="shared" si="33"/>
        <v>0</v>
      </c>
      <c r="U39" s="364">
        <f t="shared" si="33"/>
        <v>0</v>
      </c>
      <c r="V39" s="364">
        <f t="shared" si="33"/>
        <v>0</v>
      </c>
      <c r="W39" s="364">
        <f t="shared" si="33"/>
        <v>0</v>
      </c>
      <c r="X39" s="364">
        <f t="shared" si="33"/>
        <v>0</v>
      </c>
      <c r="Y39" s="374">
        <f t="shared" si="33"/>
        <v>0</v>
      </c>
      <c r="Z39" s="364">
        <f t="shared" si="33"/>
        <v>0</v>
      </c>
      <c r="AA39" s="374">
        <f t="shared" si="33"/>
        <v>0</v>
      </c>
      <c r="AB39" s="364">
        <f t="shared" si="33"/>
        <v>0</v>
      </c>
      <c r="AC39" s="374">
        <f t="shared" si="32"/>
        <v>0</v>
      </c>
      <c r="AD39" s="368">
        <f t="shared" ref="AD39:AH39" si="34">SUM(AD26:AD38)</f>
        <v>0</v>
      </c>
      <c r="AE39" s="369">
        <f t="shared" si="34"/>
        <v>0</v>
      </c>
      <c r="AF39" s="369">
        <f t="shared" si="34"/>
        <v>0</v>
      </c>
      <c r="AG39" s="369">
        <f t="shared" si="34"/>
        <v>0</v>
      </c>
      <c r="AH39" s="369">
        <f t="shared" si="34"/>
        <v>0</v>
      </c>
      <c r="AI39" s="369">
        <f>SUM(AI26:AI38)</f>
        <v>0</v>
      </c>
      <c r="AJ39" s="369">
        <f>SUM(AJ26:AJ38)</f>
        <v>0</v>
      </c>
      <c r="AK39" s="369">
        <f>SUM(AK26:AK38)</f>
        <v>0</v>
      </c>
      <c r="AL39" s="219"/>
      <c r="AN39" s="212"/>
      <c r="AO39" s="212"/>
      <c r="AP39" s="212"/>
      <c r="AQ39" s="212"/>
      <c r="AR39" s="212"/>
      <c r="AS39" s="212"/>
      <c r="AT39" s="212"/>
      <c r="AU39" s="212"/>
      <c r="AV39" s="212"/>
      <c r="AW39" s="208"/>
      <c r="AX39" s="208"/>
      <c r="AY39" s="208"/>
      <c r="AZ39" s="208"/>
      <c r="BA39" s="208"/>
      <c r="BB39" s="208"/>
      <c r="BC39" s="208"/>
      <c r="BD39" s="208"/>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c r="EW39" s="212"/>
      <c r="EX39" s="212"/>
      <c r="EY39" s="212"/>
      <c r="EZ39" s="212"/>
      <c r="FA39" s="212"/>
      <c r="FB39" s="212"/>
      <c r="FC39" s="212"/>
      <c r="FD39" s="212"/>
      <c r="FE39" s="212"/>
      <c r="FF39" s="212"/>
      <c r="FG39" s="212"/>
      <c r="FH39" s="212"/>
      <c r="FI39" s="212"/>
      <c r="FJ39" s="212"/>
      <c r="FK39" s="212"/>
      <c r="FL39" s="212"/>
      <c r="FM39" s="212"/>
      <c r="FN39" s="212"/>
      <c r="FO39" s="212"/>
      <c r="FP39" s="212"/>
      <c r="FQ39" s="212"/>
      <c r="FR39" s="212"/>
      <c r="FS39" s="212"/>
      <c r="FT39" s="212"/>
      <c r="FU39" s="212"/>
      <c r="FV39" s="212"/>
      <c r="FW39" s="212"/>
      <c r="FX39" s="212"/>
      <c r="FY39" s="212"/>
      <c r="FZ39" s="212"/>
      <c r="GA39" s="212"/>
      <c r="GB39" s="212"/>
      <c r="GC39" s="212"/>
      <c r="GD39" s="212"/>
      <c r="GE39" s="212"/>
      <c r="GF39" s="212"/>
      <c r="GG39" s="212"/>
      <c r="GH39" s="212"/>
      <c r="GI39" s="212"/>
      <c r="GJ39" s="212"/>
      <c r="GK39" s="212"/>
      <c r="GL39" s="212"/>
      <c r="GM39" s="212"/>
      <c r="GN39" s="212"/>
      <c r="GO39" s="212"/>
      <c r="GP39" s="212"/>
      <c r="GQ39" s="212"/>
      <c r="GR39" s="212"/>
      <c r="GS39" s="212"/>
      <c r="GT39" s="212"/>
      <c r="GU39" s="212"/>
      <c r="GV39" s="212"/>
      <c r="GW39" s="212"/>
      <c r="GX39" s="212"/>
      <c r="GY39" s="212"/>
      <c r="GZ39" s="212"/>
      <c r="HA39" s="212"/>
      <c r="HB39" s="212"/>
      <c r="HC39" s="212"/>
      <c r="HD39" s="212"/>
      <c r="HE39" s="212"/>
      <c r="HF39" s="212"/>
      <c r="HG39" s="212"/>
      <c r="HH39" s="212"/>
      <c r="HI39" s="212"/>
      <c r="HJ39" s="212"/>
      <c r="HK39" s="212"/>
      <c r="HL39" s="212"/>
      <c r="HM39" s="212"/>
      <c r="HN39" s="212"/>
      <c r="HO39" s="212"/>
      <c r="HP39" s="212"/>
      <c r="HQ39" s="212"/>
      <c r="HR39" s="212"/>
      <c r="HS39" s="212"/>
      <c r="HT39" s="212"/>
      <c r="HU39" s="212"/>
      <c r="HV39" s="212"/>
      <c r="HW39" s="212"/>
      <c r="HX39" s="212"/>
      <c r="HY39" s="212"/>
      <c r="HZ39" s="212"/>
      <c r="IA39" s="212"/>
      <c r="IB39" s="212"/>
      <c r="IC39" s="212"/>
      <c r="ID39" s="212"/>
      <c r="IE39" s="212"/>
      <c r="IF39" s="212"/>
      <c r="IG39" s="212"/>
      <c r="IH39" s="212"/>
      <c r="II39" s="212"/>
      <c r="IJ39" s="212"/>
      <c r="IK39" s="212"/>
      <c r="IL39" s="212"/>
      <c r="IM39" s="212"/>
      <c r="IN39" s="212"/>
      <c r="IO39" s="212"/>
      <c r="IP39" s="212"/>
      <c r="IQ39" s="212"/>
      <c r="IR39" s="212"/>
      <c r="IS39" s="212"/>
      <c r="IT39" s="212"/>
      <c r="IU39" s="212"/>
      <c r="IV39" s="212"/>
      <c r="IW39" s="212"/>
      <c r="IX39" s="212"/>
      <c r="IY39" s="212"/>
      <c r="IZ39" s="212"/>
      <c r="JA39" s="212"/>
      <c r="JB39" s="212"/>
      <c r="JC39" s="212"/>
      <c r="JD39" s="212"/>
      <c r="JE39" s="212"/>
      <c r="JF39" s="212"/>
      <c r="JG39" s="212"/>
      <c r="JH39" s="212"/>
      <c r="JI39" s="212"/>
      <c r="JJ39" s="212"/>
      <c r="JK39" s="212"/>
      <c r="JL39" s="212"/>
      <c r="JM39" s="212"/>
      <c r="JN39" s="212"/>
      <c r="JO39" s="212"/>
      <c r="JP39" s="212"/>
      <c r="JQ39" s="212"/>
      <c r="JR39" s="212"/>
      <c r="JS39" s="212"/>
      <c r="JT39" s="212"/>
      <c r="JU39" s="212"/>
      <c r="JV39" s="212"/>
      <c r="JW39" s="212"/>
      <c r="JX39" s="212"/>
      <c r="JY39" s="212"/>
      <c r="JZ39" s="212"/>
      <c r="KA39" s="212"/>
      <c r="KB39" s="212"/>
      <c r="KC39" s="212"/>
      <c r="KD39" s="212"/>
      <c r="KE39" s="212"/>
      <c r="KF39" s="212"/>
      <c r="KG39" s="212"/>
      <c r="KH39" s="212"/>
      <c r="KI39" s="212"/>
      <c r="KJ39" s="212"/>
      <c r="KK39" s="212"/>
      <c r="KL39" s="212"/>
      <c r="KM39" s="212"/>
      <c r="KN39" s="212"/>
      <c r="KO39" s="212"/>
      <c r="KP39" s="212"/>
      <c r="KQ39" s="212"/>
      <c r="KR39" s="212"/>
      <c r="KS39" s="212"/>
      <c r="KT39" s="212"/>
      <c r="KU39" s="212"/>
      <c r="KV39" s="212"/>
      <c r="KW39" s="212"/>
      <c r="KX39" s="212"/>
      <c r="KY39" s="212"/>
      <c r="KZ39" s="212"/>
      <c r="LA39" s="212"/>
      <c r="LB39" s="212"/>
      <c r="LC39" s="212"/>
      <c r="LD39" s="212"/>
      <c r="LE39" s="212"/>
      <c r="LF39" s="212"/>
      <c r="LG39" s="212"/>
      <c r="LH39" s="212"/>
      <c r="LI39" s="212"/>
      <c r="LJ39" s="212"/>
      <c r="LK39" s="212"/>
      <c r="LL39" s="212"/>
      <c r="LM39" s="212"/>
      <c r="LN39" s="212"/>
      <c r="LO39" s="212"/>
      <c r="LP39" s="212"/>
      <c r="LQ39" s="212"/>
      <c r="LR39" s="212"/>
      <c r="LS39" s="212"/>
      <c r="LT39" s="212"/>
      <c r="LU39" s="212"/>
      <c r="LV39" s="212"/>
      <c r="LW39" s="212"/>
      <c r="LX39" s="212"/>
      <c r="LY39" s="212"/>
      <c r="LZ39" s="212"/>
      <c r="MA39" s="212"/>
      <c r="MB39" s="212"/>
      <c r="MC39" s="212"/>
      <c r="MD39" s="212"/>
      <c r="ME39" s="212"/>
      <c r="MF39" s="212"/>
      <c r="MG39" s="212"/>
      <c r="MH39" s="212"/>
      <c r="MI39" s="212"/>
      <c r="MJ39" s="212"/>
      <c r="MK39" s="212"/>
      <c r="ML39" s="212"/>
      <c r="MM39" s="212"/>
      <c r="MN39" s="212"/>
      <c r="MO39" s="212"/>
      <c r="MP39" s="212"/>
      <c r="MQ39" s="212"/>
      <c r="MR39" s="212"/>
      <c r="MS39" s="212"/>
      <c r="MT39" s="212"/>
      <c r="MU39" s="212"/>
      <c r="MV39" s="212"/>
      <c r="MW39" s="212"/>
      <c r="MX39" s="212"/>
      <c r="MY39" s="212"/>
      <c r="MZ39" s="212"/>
      <c r="NA39" s="212"/>
      <c r="NB39" s="212"/>
      <c r="NC39" s="212"/>
      <c r="ND39" s="212"/>
      <c r="NE39" s="212"/>
      <c r="NF39" s="212"/>
      <c r="NG39" s="212"/>
      <c r="NH39" s="212"/>
      <c r="NI39" s="212"/>
      <c r="NJ39" s="212"/>
      <c r="NK39" s="212"/>
      <c r="NL39" s="212"/>
      <c r="NM39" s="212"/>
      <c r="NN39" s="212"/>
      <c r="NO39" s="212"/>
      <c r="NP39" s="212"/>
      <c r="NQ39" s="212"/>
      <c r="NR39" s="212"/>
      <c r="NS39" s="212"/>
      <c r="NT39" s="212"/>
      <c r="NU39" s="212"/>
      <c r="NV39" s="212"/>
      <c r="NW39" s="212"/>
      <c r="NX39" s="212"/>
      <c r="NY39" s="212"/>
      <c r="NZ39" s="212"/>
      <c r="OA39" s="212"/>
      <c r="OB39" s="212"/>
      <c r="OC39" s="212"/>
      <c r="OD39" s="212"/>
      <c r="OE39" s="212"/>
      <c r="OF39" s="212"/>
      <c r="OG39" s="212"/>
      <c r="OH39" s="212"/>
      <c r="OI39" s="212"/>
      <c r="OJ39" s="212"/>
      <c r="OK39" s="212"/>
      <c r="OL39" s="212"/>
      <c r="OM39" s="212"/>
      <c r="ON39" s="212"/>
      <c r="OO39" s="212"/>
      <c r="OP39" s="212"/>
      <c r="OQ39" s="212"/>
      <c r="OR39" s="212"/>
      <c r="OS39" s="212"/>
      <c r="OT39" s="212"/>
      <c r="OU39" s="212"/>
      <c r="OV39" s="212"/>
      <c r="OW39" s="212"/>
      <c r="OX39" s="212"/>
      <c r="OY39" s="212"/>
      <c r="OZ39" s="212"/>
      <c r="PA39" s="212"/>
      <c r="PB39" s="212"/>
      <c r="PC39" s="212"/>
      <c r="PD39" s="212"/>
      <c r="PE39" s="212"/>
      <c r="PF39" s="212"/>
      <c r="PG39" s="212"/>
      <c r="PH39" s="212"/>
      <c r="PI39" s="212"/>
      <c r="PJ39" s="212"/>
      <c r="PK39" s="212"/>
      <c r="PL39" s="212"/>
      <c r="PM39" s="212"/>
      <c r="PN39" s="212"/>
      <c r="PO39" s="212"/>
      <c r="PP39" s="212"/>
      <c r="PQ39" s="212"/>
      <c r="PR39" s="212"/>
      <c r="PS39" s="212"/>
      <c r="PT39" s="212"/>
      <c r="PU39" s="212"/>
      <c r="PV39" s="212"/>
      <c r="PW39" s="212"/>
      <c r="PX39" s="212"/>
      <c r="PY39" s="212"/>
      <c r="PZ39" s="212"/>
      <c r="QA39" s="212"/>
      <c r="QB39" s="212"/>
      <c r="QC39" s="212"/>
      <c r="QD39" s="212"/>
      <c r="QE39" s="212"/>
      <c r="QF39" s="212"/>
      <c r="QG39" s="212"/>
      <c r="QH39" s="212"/>
      <c r="QI39" s="212"/>
      <c r="QJ39" s="212"/>
      <c r="QK39" s="212"/>
      <c r="QL39" s="212"/>
      <c r="QM39" s="212"/>
      <c r="QN39" s="212"/>
      <c r="QO39" s="212"/>
      <c r="QP39" s="212"/>
      <c r="QQ39" s="212"/>
      <c r="QR39" s="212"/>
      <c r="QS39" s="212"/>
      <c r="QT39" s="212"/>
      <c r="QU39" s="212"/>
      <c r="QV39" s="212"/>
      <c r="QW39" s="212"/>
      <c r="QX39" s="212"/>
      <c r="QY39" s="212"/>
      <c r="QZ39" s="212"/>
      <c r="RA39" s="212"/>
      <c r="RB39" s="212"/>
      <c r="RC39" s="212"/>
      <c r="RD39" s="212"/>
      <c r="RE39" s="212"/>
      <c r="RF39" s="212"/>
      <c r="RG39" s="212"/>
      <c r="RH39" s="212"/>
      <c r="RI39" s="212"/>
      <c r="RJ39" s="212"/>
      <c r="RK39" s="212"/>
      <c r="RL39" s="212"/>
      <c r="RM39" s="212"/>
      <c r="RN39" s="212"/>
      <c r="RO39" s="212"/>
      <c r="RP39" s="212"/>
      <c r="RQ39" s="212"/>
      <c r="RR39" s="212"/>
      <c r="RS39" s="212"/>
      <c r="RT39" s="212"/>
      <c r="RU39" s="212"/>
      <c r="RV39" s="212"/>
      <c r="RW39" s="212"/>
      <c r="RX39" s="212"/>
      <c r="RY39" s="212"/>
      <c r="RZ39" s="212"/>
      <c r="SA39" s="212"/>
      <c r="SB39" s="212"/>
      <c r="SC39" s="212"/>
      <c r="SD39" s="212"/>
      <c r="SE39" s="212"/>
      <c r="SF39" s="212"/>
      <c r="SG39" s="212"/>
      <c r="SH39" s="212"/>
      <c r="SI39" s="212"/>
      <c r="SJ39" s="212"/>
      <c r="SK39" s="212"/>
      <c r="SL39" s="212"/>
      <c r="SM39" s="212"/>
      <c r="SN39" s="212"/>
      <c r="SO39" s="212"/>
      <c r="SP39" s="212"/>
      <c r="SQ39" s="212"/>
      <c r="SR39" s="212"/>
      <c r="SS39" s="212"/>
      <c r="ST39" s="212"/>
      <c r="SU39" s="212"/>
      <c r="SV39" s="212"/>
      <c r="SW39" s="212"/>
      <c r="SX39" s="212"/>
      <c r="SY39" s="212"/>
      <c r="SZ39" s="212"/>
      <c r="TA39" s="212"/>
      <c r="TB39" s="212"/>
      <c r="TC39" s="212"/>
      <c r="TD39" s="212"/>
      <c r="TE39" s="212"/>
      <c r="TF39" s="212"/>
      <c r="TG39" s="212"/>
      <c r="TH39" s="212"/>
      <c r="TI39" s="212"/>
      <c r="TJ39" s="212"/>
      <c r="TK39" s="212"/>
      <c r="TL39" s="212"/>
      <c r="TM39" s="212"/>
      <c r="TN39" s="212"/>
      <c r="TO39" s="212"/>
      <c r="TP39" s="212"/>
      <c r="TQ39" s="212"/>
      <c r="TR39" s="212"/>
      <c r="TS39" s="212"/>
      <c r="TT39" s="212"/>
      <c r="TU39" s="212"/>
      <c r="TV39" s="212"/>
      <c r="TW39" s="212"/>
      <c r="TX39" s="212"/>
      <c r="TY39" s="212"/>
      <c r="TZ39" s="212"/>
      <c r="UA39" s="212"/>
      <c r="UB39" s="212"/>
      <c r="UC39" s="212"/>
      <c r="UD39" s="212"/>
      <c r="UE39" s="212"/>
      <c r="UF39" s="212"/>
      <c r="UG39" s="212"/>
      <c r="UH39" s="212"/>
      <c r="UI39" s="212"/>
      <c r="UJ39" s="212"/>
      <c r="UK39" s="212"/>
      <c r="UL39" s="212"/>
      <c r="UM39" s="212"/>
      <c r="UN39" s="212"/>
      <c r="UO39" s="212"/>
      <c r="UP39" s="212"/>
      <c r="UQ39" s="212"/>
      <c r="UR39" s="212"/>
      <c r="US39" s="212"/>
      <c r="UT39" s="212"/>
      <c r="UU39" s="212"/>
      <c r="UV39" s="212"/>
      <c r="UW39" s="212"/>
      <c r="UX39" s="212"/>
      <c r="UY39" s="212"/>
      <c r="UZ39" s="212"/>
      <c r="VA39" s="212"/>
      <c r="VB39" s="212"/>
      <c r="VC39" s="212"/>
      <c r="VD39" s="212"/>
      <c r="VE39" s="212"/>
      <c r="VF39" s="212"/>
      <c r="VG39" s="212"/>
      <c r="VH39" s="212"/>
      <c r="VI39" s="212"/>
      <c r="VJ39" s="212"/>
      <c r="VK39" s="212"/>
      <c r="VL39" s="212"/>
      <c r="VM39" s="212"/>
      <c r="VN39" s="212"/>
      <c r="VO39" s="212"/>
      <c r="VP39" s="212"/>
      <c r="VQ39" s="212"/>
      <c r="VR39" s="212"/>
      <c r="VS39" s="212"/>
      <c r="VT39" s="212"/>
      <c r="VU39" s="212"/>
      <c r="VV39" s="212"/>
      <c r="VW39" s="212"/>
      <c r="VX39" s="212"/>
      <c r="VY39" s="212"/>
      <c r="VZ39" s="212"/>
      <c r="WA39" s="212"/>
      <c r="WB39" s="212"/>
      <c r="WC39" s="212"/>
      <c r="WD39" s="212"/>
      <c r="WE39" s="212"/>
      <c r="WF39" s="212"/>
      <c r="WG39" s="212"/>
      <c r="WH39" s="212"/>
      <c r="WI39" s="212"/>
      <c r="WJ39" s="212"/>
      <c r="WK39" s="212"/>
      <c r="WL39" s="212"/>
      <c r="WM39" s="212"/>
      <c r="WN39" s="212"/>
      <c r="WO39" s="212"/>
      <c r="WP39" s="212"/>
      <c r="WQ39" s="212"/>
      <c r="WR39" s="212"/>
      <c r="WS39" s="212"/>
      <c r="WT39" s="212"/>
      <c r="WU39" s="212"/>
      <c r="WV39" s="212"/>
      <c r="WW39" s="212"/>
      <c r="WX39" s="212"/>
      <c r="WY39" s="212"/>
      <c r="WZ39" s="212"/>
      <c r="XA39" s="212"/>
      <c r="XB39" s="212"/>
      <c r="XC39" s="212"/>
      <c r="XD39" s="212"/>
      <c r="XE39" s="212"/>
      <c r="XF39" s="212"/>
      <c r="XG39" s="212"/>
      <c r="XH39" s="212"/>
      <c r="XI39" s="212"/>
      <c r="XJ39" s="212"/>
      <c r="XK39" s="212"/>
      <c r="XL39" s="212"/>
      <c r="XM39" s="212"/>
      <c r="XN39" s="212"/>
      <c r="XO39" s="212"/>
      <c r="XP39" s="212"/>
      <c r="XQ39" s="212"/>
      <c r="XR39" s="212"/>
      <c r="XS39" s="212"/>
      <c r="XT39" s="212"/>
      <c r="XU39" s="212"/>
      <c r="XV39" s="212"/>
      <c r="XW39" s="212"/>
      <c r="XX39" s="212"/>
      <c r="XY39" s="212"/>
      <c r="XZ39" s="212"/>
      <c r="YA39" s="212"/>
      <c r="YB39" s="212"/>
      <c r="YC39" s="212"/>
      <c r="YD39" s="212"/>
      <c r="YE39" s="212"/>
      <c r="YF39" s="212"/>
      <c r="YG39" s="212"/>
      <c r="YH39" s="212"/>
      <c r="YI39" s="212"/>
      <c r="YJ39" s="212"/>
      <c r="YK39" s="212"/>
      <c r="YL39" s="212"/>
      <c r="YM39" s="212"/>
      <c r="YN39" s="212"/>
      <c r="YO39" s="212"/>
      <c r="YP39" s="212"/>
      <c r="YQ39" s="212"/>
      <c r="YR39" s="212"/>
      <c r="YS39" s="212"/>
      <c r="YT39" s="212"/>
      <c r="YU39" s="212"/>
      <c r="YV39" s="212"/>
      <c r="YW39" s="212"/>
      <c r="YX39" s="212"/>
      <c r="YY39" s="212"/>
      <c r="YZ39" s="212"/>
      <c r="ZA39" s="212"/>
      <c r="ZB39" s="212"/>
      <c r="ZC39" s="212"/>
      <c r="ZD39" s="212"/>
      <c r="ZE39" s="212"/>
      <c r="ZF39" s="212"/>
      <c r="ZG39" s="212"/>
      <c r="ZH39" s="212"/>
      <c r="ZI39" s="212"/>
      <c r="ZJ39" s="212"/>
      <c r="ZK39" s="212"/>
      <c r="ZL39" s="212"/>
      <c r="ZM39" s="212"/>
      <c r="ZN39" s="212"/>
      <c r="ZO39" s="212"/>
      <c r="ZP39" s="212"/>
      <c r="ZQ39" s="212"/>
      <c r="ZR39" s="212"/>
      <c r="ZS39" s="212"/>
      <c r="ZT39" s="212"/>
      <c r="ZU39" s="212"/>
      <c r="ZV39" s="212"/>
      <c r="ZW39" s="212"/>
      <c r="ZX39" s="212"/>
      <c r="ZY39" s="212"/>
      <c r="ZZ39" s="212"/>
      <c r="AAA39" s="212"/>
      <c r="AAB39" s="212"/>
      <c r="AAC39" s="212"/>
      <c r="AAD39" s="212"/>
      <c r="AAE39" s="212"/>
      <c r="AAF39" s="212"/>
      <c r="AAG39" s="212"/>
      <c r="AAH39" s="212"/>
      <c r="AAI39" s="212"/>
      <c r="AAJ39" s="212"/>
      <c r="AAK39" s="212"/>
      <c r="AAL39" s="212"/>
      <c r="AAM39" s="212"/>
      <c r="AAN39" s="212"/>
      <c r="AAO39" s="212"/>
      <c r="AAP39" s="212"/>
      <c r="AAQ39" s="212"/>
      <c r="AAR39" s="212"/>
      <c r="AAS39" s="212"/>
      <c r="AAT39" s="212"/>
      <c r="AAU39" s="212"/>
      <c r="AAV39" s="212"/>
      <c r="AAW39" s="212"/>
      <c r="AAX39" s="212"/>
      <c r="AAY39" s="212"/>
      <c r="AAZ39" s="212"/>
      <c r="ABA39" s="212"/>
      <c r="ABB39" s="212"/>
      <c r="ABC39" s="212"/>
      <c r="ABD39" s="212"/>
      <c r="ABE39" s="212"/>
      <c r="ABF39" s="212"/>
      <c r="ABG39" s="212"/>
      <c r="ABH39" s="212"/>
      <c r="ABI39" s="212"/>
      <c r="ABJ39" s="212"/>
      <c r="ABK39" s="212"/>
      <c r="ABL39" s="212"/>
      <c r="ABM39" s="212"/>
      <c r="ABN39" s="212"/>
      <c r="ABO39" s="212"/>
      <c r="ABP39" s="212"/>
      <c r="ABQ39" s="212"/>
      <c r="ABR39" s="212"/>
      <c r="ABS39" s="212"/>
      <c r="ABT39" s="212"/>
      <c r="ABU39" s="212"/>
      <c r="ABV39" s="212"/>
      <c r="ABW39" s="212"/>
      <c r="ABX39" s="212"/>
      <c r="ABY39" s="212"/>
      <c r="ABZ39" s="212"/>
      <c r="ACA39" s="212"/>
      <c r="ACB39" s="212"/>
      <c r="ACC39" s="212"/>
      <c r="ACD39" s="212"/>
      <c r="ACE39" s="212"/>
      <c r="ACF39" s="212"/>
      <c r="ACG39" s="212"/>
      <c r="ACH39" s="212"/>
      <c r="ACI39" s="212"/>
      <c r="ACJ39" s="212"/>
      <c r="ACK39" s="212"/>
      <c r="ACL39" s="212"/>
      <c r="ACM39" s="212"/>
      <c r="ACN39" s="212"/>
      <c r="ACO39" s="212"/>
      <c r="ACP39" s="212"/>
      <c r="ACQ39" s="212"/>
      <c r="ACR39" s="212"/>
      <c r="ACS39" s="212"/>
      <c r="ACT39" s="212"/>
      <c r="ACU39" s="212"/>
      <c r="ACV39" s="212"/>
      <c r="ACW39" s="212"/>
      <c r="ACX39" s="212"/>
      <c r="ACY39" s="212"/>
      <c r="ACZ39" s="212"/>
      <c r="ADA39" s="212"/>
      <c r="ADB39" s="212"/>
      <c r="ADC39" s="212"/>
      <c r="ADD39" s="212"/>
      <c r="ADE39" s="212"/>
      <c r="ADF39" s="212"/>
      <c r="ADG39" s="212"/>
      <c r="ADH39" s="212"/>
      <c r="ADI39" s="212"/>
      <c r="ADJ39" s="212"/>
      <c r="ADK39" s="212"/>
      <c r="ADL39" s="212"/>
      <c r="ADM39" s="212"/>
      <c r="ADN39" s="212"/>
      <c r="ADO39" s="212"/>
      <c r="ADP39" s="212"/>
      <c r="ADQ39" s="212"/>
      <c r="ADR39" s="212"/>
      <c r="ADS39" s="212"/>
      <c r="ADT39" s="212"/>
      <c r="ADU39" s="212"/>
      <c r="ADV39" s="212"/>
      <c r="ADW39" s="212"/>
      <c r="ADX39" s="212"/>
      <c r="ADY39" s="212"/>
      <c r="ADZ39" s="212"/>
      <c r="AEA39" s="212"/>
      <c r="AEB39" s="212"/>
      <c r="AEC39" s="212"/>
      <c r="AED39" s="212"/>
      <c r="AEE39" s="212"/>
      <c r="AEF39" s="212"/>
      <c r="AEG39" s="212"/>
      <c r="AEH39" s="212"/>
      <c r="AEI39" s="212"/>
      <c r="AEJ39" s="212"/>
      <c r="AEK39" s="212"/>
      <c r="AEL39" s="212"/>
      <c r="AEM39" s="212"/>
      <c r="AEN39" s="212"/>
      <c r="AEO39" s="212"/>
      <c r="AEP39" s="212"/>
      <c r="AEQ39" s="212"/>
      <c r="AER39" s="212"/>
      <c r="AES39" s="212"/>
      <c r="AET39" s="212"/>
      <c r="AEU39" s="212"/>
      <c r="AEV39" s="212"/>
      <c r="AEW39" s="212"/>
      <c r="AEX39" s="212"/>
      <c r="AEY39" s="212"/>
      <c r="AEZ39" s="212"/>
      <c r="AFA39" s="212"/>
      <c r="AFB39" s="212"/>
      <c r="AFC39" s="212"/>
      <c r="AFD39" s="212"/>
      <c r="AFE39" s="212"/>
      <c r="AFF39" s="212"/>
      <c r="AFG39" s="212"/>
      <c r="AFH39" s="212"/>
      <c r="AFI39" s="212"/>
      <c r="AFJ39" s="212"/>
      <c r="AFK39" s="212"/>
      <c r="AFL39" s="212"/>
      <c r="AFM39" s="212"/>
      <c r="AFN39" s="212"/>
      <c r="AFO39" s="212"/>
      <c r="AFP39" s="212"/>
      <c r="AFQ39" s="212"/>
      <c r="AFR39" s="212"/>
      <c r="AFS39" s="212"/>
      <c r="AFT39" s="212"/>
      <c r="AFU39" s="212"/>
      <c r="AFV39" s="212"/>
      <c r="AFW39" s="212"/>
      <c r="AFX39" s="212"/>
      <c r="AFY39" s="212"/>
      <c r="AFZ39" s="212"/>
      <c r="AGA39" s="212"/>
      <c r="AGB39" s="212"/>
      <c r="AGC39" s="212"/>
      <c r="AGD39" s="212"/>
      <c r="AGE39" s="212"/>
      <c r="AGF39" s="212"/>
      <c r="AGG39" s="212"/>
      <c r="AGH39" s="212"/>
      <c r="AGI39" s="212"/>
      <c r="AGJ39" s="212"/>
      <c r="AGK39" s="212"/>
      <c r="AGL39" s="212"/>
      <c r="AGM39" s="212"/>
      <c r="AGN39" s="212"/>
      <c r="AGO39" s="212"/>
      <c r="AGP39" s="212"/>
      <c r="AGQ39" s="212"/>
      <c r="AGR39" s="212"/>
      <c r="AGS39" s="212"/>
      <c r="AGT39" s="212"/>
      <c r="AGU39" s="212"/>
      <c r="AGV39" s="212"/>
      <c r="AGW39" s="212"/>
      <c r="AGX39" s="212"/>
      <c r="AGY39" s="212"/>
      <c r="AGZ39" s="212"/>
      <c r="AHA39" s="212"/>
      <c r="AHB39" s="212"/>
      <c r="AHC39" s="212"/>
      <c r="AHD39" s="212"/>
      <c r="AHE39" s="212"/>
      <c r="AHF39" s="212"/>
      <c r="AHG39" s="212"/>
      <c r="AHH39" s="212"/>
      <c r="AHI39" s="212"/>
      <c r="AHJ39" s="212"/>
      <c r="AHK39" s="212"/>
      <c r="AHL39" s="212"/>
      <c r="AHM39" s="212"/>
      <c r="AHN39" s="212"/>
      <c r="AHO39" s="212"/>
      <c r="AHP39" s="212"/>
      <c r="AHQ39" s="212"/>
      <c r="AHR39" s="212"/>
      <c r="AHS39" s="212"/>
      <c r="AHT39" s="212"/>
      <c r="AHU39" s="212"/>
      <c r="AHV39" s="212"/>
      <c r="AHW39" s="212"/>
      <c r="AHX39" s="212"/>
      <c r="AHY39" s="212"/>
      <c r="AHZ39" s="212"/>
      <c r="AIA39" s="212"/>
      <c r="AIB39" s="212"/>
      <c r="AIC39" s="212"/>
      <c r="AID39" s="212"/>
      <c r="AIE39" s="212"/>
      <c r="AIF39" s="212"/>
      <c r="AIG39" s="212"/>
      <c r="AIH39" s="212"/>
      <c r="AII39" s="212"/>
      <c r="AIJ39" s="212"/>
      <c r="AIK39" s="212"/>
      <c r="AIL39" s="212"/>
      <c r="AIM39" s="212"/>
      <c r="AIN39" s="212"/>
      <c r="AIO39" s="212"/>
      <c r="AIP39" s="212"/>
      <c r="AIQ39" s="212"/>
      <c r="AIR39" s="212"/>
      <c r="AIS39" s="212"/>
      <c r="AIT39" s="212"/>
      <c r="AIU39" s="212"/>
      <c r="AIV39" s="212"/>
      <c r="AIW39" s="212"/>
      <c r="AIX39" s="212"/>
      <c r="AIY39" s="212"/>
      <c r="AIZ39" s="212"/>
      <c r="AJA39" s="212"/>
      <c r="AJB39" s="212"/>
      <c r="AJC39" s="212"/>
      <c r="AJD39" s="212"/>
      <c r="AJE39" s="212"/>
      <c r="AJF39" s="212"/>
      <c r="AJG39" s="212"/>
      <c r="AJH39" s="212"/>
      <c r="AJI39" s="212"/>
      <c r="AJJ39" s="212"/>
      <c r="AJK39" s="212"/>
      <c r="AJL39" s="212"/>
      <c r="AJM39" s="212"/>
      <c r="AJN39" s="212"/>
      <c r="AJO39" s="212"/>
      <c r="AJP39" s="212"/>
      <c r="AJQ39" s="212"/>
      <c r="AJR39" s="212"/>
      <c r="AJS39" s="212"/>
      <c r="AJT39" s="212"/>
      <c r="AJU39" s="212"/>
      <c r="AJV39" s="212"/>
      <c r="AJW39" s="212"/>
      <c r="AJX39" s="212"/>
      <c r="AJY39" s="212"/>
      <c r="AJZ39" s="212"/>
      <c r="AKA39" s="212"/>
      <c r="AKB39" s="212"/>
      <c r="AKC39" s="212"/>
      <c r="AKD39" s="212"/>
      <c r="AKE39" s="212"/>
      <c r="AKF39" s="212"/>
      <c r="AKG39" s="212"/>
      <c r="AKH39" s="212"/>
      <c r="AKI39" s="212"/>
      <c r="AKJ39" s="212"/>
      <c r="AKK39" s="212"/>
      <c r="AKL39" s="212"/>
      <c r="AKM39" s="212"/>
      <c r="AKN39" s="212"/>
      <c r="AKO39" s="212"/>
      <c r="AKP39" s="212"/>
      <c r="AKQ39" s="212"/>
      <c r="AKR39" s="212"/>
      <c r="AKS39" s="212"/>
      <c r="AKT39" s="212"/>
      <c r="AKU39" s="212"/>
      <c r="AKV39" s="212"/>
      <c r="AKW39" s="212"/>
      <c r="AKX39" s="212"/>
      <c r="AKY39" s="212"/>
      <c r="AKZ39" s="212"/>
      <c r="ALA39" s="212"/>
      <c r="ALB39" s="212"/>
      <c r="ALC39" s="212"/>
      <c r="ALD39" s="212"/>
      <c r="ALE39" s="212"/>
      <c r="ALF39" s="212"/>
      <c r="ALG39" s="212"/>
      <c r="ALH39" s="212"/>
      <c r="ALI39" s="212"/>
      <c r="ALJ39" s="212"/>
      <c r="ALK39" s="212"/>
      <c r="ALL39" s="212"/>
      <c r="ALM39" s="212"/>
      <c r="ALN39" s="212"/>
      <c r="ALO39" s="212"/>
      <c r="ALP39" s="212"/>
      <c r="ALQ39" s="212"/>
      <c r="ALR39" s="212"/>
      <c r="ALS39" s="212"/>
      <c r="ALT39" s="212"/>
      <c r="ALU39" s="212"/>
      <c r="ALV39" s="212"/>
      <c r="ALW39" s="212"/>
      <c r="ALX39" s="212"/>
      <c r="ALY39" s="212"/>
      <c r="ALZ39" s="212"/>
      <c r="AMA39" s="212"/>
      <c r="AMB39" s="212"/>
      <c r="AMC39" s="212"/>
      <c r="AMD39" s="212"/>
      <c r="AME39" s="212"/>
      <c r="AMF39" s="212"/>
      <c r="AMG39" s="212"/>
      <c r="AMH39" s="212"/>
      <c r="AMI39" s="212"/>
      <c r="AMJ39" s="212"/>
      <c r="AMK39" s="212"/>
      <c r="AML39" s="212"/>
      <c r="AMM39" s="212"/>
      <c r="AMN39" s="212"/>
      <c r="AMO39" s="212"/>
      <c r="AMP39" s="212"/>
      <c r="AMQ39" s="212"/>
      <c r="AMR39" s="212"/>
      <c r="AMS39" s="212"/>
      <c r="AMT39" s="212"/>
      <c r="AMU39" s="212"/>
      <c r="AMV39" s="212"/>
      <c r="AMW39" s="212"/>
      <c r="AMX39" s="212"/>
      <c r="AMY39" s="212"/>
      <c r="AMZ39" s="212"/>
      <c r="ANA39" s="212"/>
      <c r="ANB39" s="212"/>
      <c r="ANC39" s="212"/>
      <c r="AND39" s="212"/>
      <c r="ANE39" s="212"/>
      <c r="ANF39" s="212"/>
      <c r="ANG39" s="212"/>
      <c r="ANH39" s="212"/>
      <c r="ANI39" s="212"/>
      <c r="ANJ39" s="212"/>
      <c r="ANK39" s="212"/>
      <c r="ANL39" s="212"/>
      <c r="ANM39" s="212"/>
      <c r="ANN39" s="212"/>
      <c r="ANO39" s="212"/>
      <c r="ANP39" s="212"/>
      <c r="ANQ39" s="212"/>
      <c r="ANR39" s="212"/>
      <c r="ANS39" s="212"/>
      <c r="ANT39" s="212"/>
      <c r="ANU39" s="212"/>
      <c r="ANV39" s="212"/>
      <c r="ANW39" s="212"/>
      <c r="ANX39" s="212"/>
      <c r="ANY39" s="212"/>
      <c r="ANZ39" s="212"/>
      <c r="AOA39" s="212"/>
      <c r="AOB39" s="212"/>
      <c r="AOC39" s="212"/>
      <c r="AOD39" s="212"/>
      <c r="AOE39" s="212"/>
      <c r="AOF39" s="212"/>
      <c r="AOG39" s="212"/>
      <c r="AOH39" s="212"/>
      <c r="AOI39" s="212"/>
      <c r="AOJ39" s="212"/>
      <c r="AOK39" s="212"/>
      <c r="AOL39" s="212"/>
      <c r="AOM39" s="212"/>
      <c r="AON39" s="212"/>
      <c r="AOO39" s="212"/>
      <c r="AOP39" s="212"/>
      <c r="AOQ39" s="212"/>
      <c r="AOR39" s="212"/>
      <c r="AOS39" s="212"/>
      <c r="AOT39" s="212"/>
      <c r="AOU39" s="212"/>
      <c r="AOV39" s="212"/>
      <c r="AOW39" s="212"/>
      <c r="AOX39" s="212"/>
      <c r="AOY39" s="212"/>
      <c r="AOZ39" s="212"/>
      <c r="APA39" s="212"/>
      <c r="APB39" s="212"/>
      <c r="APC39" s="212"/>
      <c r="APD39" s="212"/>
      <c r="APE39" s="212"/>
      <c r="APF39" s="212"/>
      <c r="APG39" s="212"/>
      <c r="APH39" s="212"/>
      <c r="API39" s="212"/>
      <c r="APJ39" s="212"/>
      <c r="APK39" s="212"/>
      <c r="APL39" s="212"/>
      <c r="APM39" s="212"/>
      <c r="APN39" s="212"/>
      <c r="APO39" s="212"/>
      <c r="APP39" s="212"/>
      <c r="APQ39" s="212"/>
      <c r="APR39" s="212"/>
      <c r="APS39" s="212"/>
      <c r="APT39" s="212"/>
      <c r="APU39" s="212"/>
      <c r="APV39" s="212"/>
      <c r="APW39" s="212"/>
      <c r="APX39" s="212"/>
      <c r="APY39" s="212"/>
      <c r="APZ39" s="212"/>
      <c r="AQA39" s="212"/>
      <c r="AQB39" s="212"/>
      <c r="AQC39" s="212"/>
      <c r="AQD39" s="212"/>
      <c r="AQE39" s="212"/>
      <c r="AQF39" s="212"/>
      <c r="AQG39" s="212"/>
      <c r="AQH39" s="212"/>
      <c r="AQI39" s="212"/>
      <c r="AQJ39" s="212"/>
      <c r="AQK39" s="212"/>
      <c r="AQL39" s="212"/>
      <c r="AQM39" s="212"/>
      <c r="AQN39" s="212"/>
      <c r="AQO39" s="212"/>
      <c r="AQP39" s="212"/>
      <c r="AQQ39" s="212"/>
      <c r="AQR39" s="212"/>
      <c r="AQS39" s="212"/>
      <c r="AQT39" s="212"/>
      <c r="AQU39" s="212"/>
      <c r="AQV39" s="212"/>
      <c r="AQW39" s="212"/>
      <c r="AQX39" s="212"/>
      <c r="AQY39" s="212"/>
      <c r="AQZ39" s="212"/>
      <c r="ARA39" s="212"/>
      <c r="ARB39" s="212"/>
      <c r="ARC39" s="212"/>
      <c r="ARD39" s="212"/>
      <c r="ARE39" s="212"/>
      <c r="ARF39" s="212"/>
      <c r="ARG39" s="212"/>
      <c r="ARH39" s="212"/>
      <c r="ARI39" s="212"/>
      <c r="ARJ39" s="212"/>
      <c r="ARK39" s="212"/>
      <c r="ARL39" s="212"/>
      <c r="ARM39" s="212"/>
      <c r="ARN39" s="212"/>
      <c r="ARO39" s="212"/>
      <c r="ARP39" s="212"/>
      <c r="ARQ39" s="212"/>
      <c r="ARR39" s="212"/>
      <c r="ARS39" s="212"/>
      <c r="ART39" s="212"/>
      <c r="ARU39" s="212"/>
      <c r="ARV39" s="212"/>
      <c r="ARW39" s="212"/>
      <c r="ARX39" s="212"/>
      <c r="ARY39" s="212"/>
      <c r="ARZ39" s="212"/>
      <c r="ASA39" s="212"/>
      <c r="ASB39" s="212"/>
      <c r="ASC39" s="212"/>
      <c r="ASD39" s="212"/>
      <c r="ASE39" s="212"/>
      <c r="ASF39" s="212"/>
      <c r="ASG39" s="212"/>
      <c r="ASH39" s="212"/>
      <c r="ASI39" s="212"/>
      <c r="ASJ39" s="212"/>
      <c r="ASK39" s="212"/>
      <c r="ASL39" s="212"/>
      <c r="ASM39" s="212"/>
      <c r="ASN39" s="212"/>
      <c r="ASO39" s="212"/>
      <c r="ASP39" s="212"/>
      <c r="ASQ39" s="212"/>
      <c r="ASR39" s="212"/>
      <c r="ASS39" s="212"/>
      <c r="AST39" s="212"/>
      <c r="ASU39" s="212"/>
      <c r="ASV39" s="212"/>
      <c r="ASW39" s="212"/>
      <c r="ASX39" s="212"/>
      <c r="ASY39" s="212"/>
      <c r="ASZ39" s="212"/>
      <c r="ATA39" s="212"/>
      <c r="ATB39" s="212"/>
      <c r="ATC39" s="212"/>
      <c r="ATD39" s="212"/>
      <c r="ATE39" s="212"/>
      <c r="ATF39" s="212"/>
      <c r="ATG39" s="212"/>
      <c r="ATH39" s="212"/>
      <c r="ATI39" s="212"/>
      <c r="ATJ39" s="212"/>
      <c r="ATK39" s="212"/>
      <c r="ATL39" s="212"/>
      <c r="ATM39" s="212"/>
      <c r="ATN39" s="212"/>
      <c r="ATO39" s="212"/>
      <c r="ATP39" s="212"/>
      <c r="ATQ39" s="212"/>
      <c r="ATR39" s="212"/>
      <c r="ATS39" s="212"/>
      <c r="ATT39" s="212"/>
      <c r="ATU39" s="212"/>
      <c r="ATV39" s="212"/>
      <c r="ATW39" s="212"/>
      <c r="ATX39" s="212"/>
      <c r="ATY39" s="212"/>
      <c r="ATZ39" s="212"/>
      <c r="AUA39" s="212"/>
      <c r="AUB39" s="212"/>
      <c r="AUC39" s="212"/>
      <c r="AUD39" s="212"/>
      <c r="AUE39" s="212"/>
      <c r="AUF39" s="212"/>
      <c r="AUG39" s="212"/>
      <c r="AUH39" s="212"/>
      <c r="AUI39" s="212"/>
      <c r="AUJ39" s="212"/>
      <c r="AUK39" s="212"/>
      <c r="AUL39" s="212"/>
      <c r="AUM39" s="212"/>
      <c r="AUN39" s="212"/>
      <c r="AUO39" s="212"/>
      <c r="AUP39" s="212"/>
      <c r="AUQ39" s="212"/>
      <c r="AUR39" s="212"/>
      <c r="AUS39" s="212"/>
      <c r="AUT39" s="212"/>
      <c r="AUU39" s="212"/>
      <c r="AUV39" s="212"/>
      <c r="AUW39" s="212"/>
      <c r="AUX39" s="212"/>
      <c r="AUY39" s="212"/>
      <c r="AUZ39" s="212"/>
      <c r="AVA39" s="212"/>
      <c r="AVB39" s="212"/>
      <c r="AVC39" s="212"/>
      <c r="AVD39" s="212"/>
      <c r="AVE39" s="212"/>
      <c r="AVF39" s="212"/>
      <c r="AVG39" s="212"/>
      <c r="AVH39" s="212"/>
      <c r="AVI39" s="212"/>
      <c r="AVJ39" s="212"/>
      <c r="AVK39" s="212"/>
      <c r="AVL39" s="212"/>
      <c r="AVM39" s="212"/>
      <c r="AVN39" s="212"/>
      <c r="AVO39" s="212"/>
      <c r="AVP39" s="212"/>
      <c r="AVQ39" s="212"/>
      <c r="AVR39" s="212"/>
      <c r="AVS39" s="212"/>
      <c r="AVT39" s="212"/>
      <c r="AVU39" s="212"/>
      <c r="AVV39" s="212"/>
      <c r="AVW39" s="212"/>
      <c r="AVX39" s="212"/>
      <c r="AVY39" s="212"/>
      <c r="AVZ39" s="212"/>
      <c r="AWA39" s="212"/>
      <c r="AWB39" s="212"/>
      <c r="AWC39" s="212"/>
      <c r="AWD39" s="212"/>
      <c r="AWE39" s="212"/>
      <c r="AWF39" s="212"/>
      <c r="AWG39" s="212"/>
      <c r="AWH39" s="212"/>
      <c r="AWI39" s="212"/>
      <c r="AWJ39" s="212"/>
      <c r="AWK39" s="212"/>
      <c r="AWL39" s="212"/>
      <c r="AWM39" s="212"/>
      <c r="AWN39" s="212"/>
      <c r="AWO39" s="212"/>
      <c r="AWP39" s="212"/>
      <c r="AWQ39" s="212"/>
      <c r="AWR39" s="212"/>
      <c r="AWS39" s="212"/>
      <c r="AWT39" s="212"/>
      <c r="AWU39" s="212"/>
      <c r="AWV39" s="212"/>
      <c r="AWW39" s="212"/>
      <c r="AWX39" s="212"/>
      <c r="AWY39" s="212"/>
      <c r="AWZ39" s="212"/>
      <c r="AXA39" s="212"/>
      <c r="AXB39" s="212"/>
      <c r="AXC39" s="212"/>
      <c r="AXD39" s="212"/>
      <c r="AXE39" s="212"/>
      <c r="AXF39" s="212"/>
      <c r="AXG39" s="212"/>
      <c r="AXH39" s="212"/>
      <c r="AXI39" s="212"/>
      <c r="AXJ39" s="212"/>
      <c r="AXK39" s="212"/>
      <c r="AXL39" s="212"/>
      <c r="AXM39" s="212"/>
      <c r="AXN39" s="212"/>
      <c r="AXO39" s="212"/>
      <c r="AXP39" s="212"/>
      <c r="AXQ39" s="212"/>
      <c r="AXR39" s="212"/>
      <c r="AXS39" s="212"/>
      <c r="AXT39" s="212"/>
      <c r="AXU39" s="212"/>
      <c r="AXV39" s="212"/>
      <c r="AXW39" s="212"/>
      <c r="AXX39" s="212"/>
      <c r="AXY39" s="212"/>
      <c r="AXZ39" s="212"/>
      <c r="AYA39" s="212"/>
      <c r="AYB39" s="212"/>
      <c r="AYC39" s="212"/>
      <c r="AYD39" s="212"/>
      <c r="AYE39" s="212"/>
      <c r="AYF39" s="212"/>
      <c r="AYG39" s="212"/>
      <c r="AYH39" s="212"/>
      <c r="AYI39" s="212"/>
      <c r="AYJ39" s="212"/>
    </row>
    <row r="40" spans="1:1336" s="48" customFormat="1" ht="15">
      <c r="A40" s="220"/>
      <c r="C40" s="1"/>
      <c r="D40" s="46"/>
      <c r="E40" s="47"/>
      <c r="F40" s="47"/>
      <c r="G40" s="2"/>
      <c r="H40" s="2"/>
      <c r="I40" s="2"/>
      <c r="J40" s="2"/>
      <c r="K40" s="2"/>
      <c r="L40" s="2"/>
      <c r="M40" s="2"/>
      <c r="N40" s="2"/>
      <c r="O40" s="2"/>
      <c r="P40" s="2"/>
      <c r="Q40" s="2"/>
      <c r="R40" s="2"/>
      <c r="S40" s="2"/>
      <c r="T40" s="2"/>
      <c r="U40" s="2"/>
      <c r="V40" s="2"/>
      <c r="W40" s="2"/>
      <c r="X40" s="2"/>
      <c r="Y40" s="2"/>
      <c r="Z40" s="2"/>
      <c r="AA40" s="2"/>
      <c r="AB40" s="3"/>
      <c r="AC40" s="3"/>
      <c r="AD40" s="3"/>
      <c r="AE40" s="3"/>
      <c r="AF40" s="3"/>
      <c r="AG40" s="3"/>
      <c r="AH40" s="3"/>
      <c r="AI40" s="3"/>
      <c r="AJ40" s="3"/>
      <c r="AK40" s="3"/>
      <c r="AL40" s="220"/>
      <c r="AN40" s="213"/>
      <c r="AO40" s="213"/>
      <c r="AP40" s="213"/>
      <c r="AQ40" s="213"/>
      <c r="AR40" s="213"/>
      <c r="AS40" s="213"/>
      <c r="AT40" s="213"/>
      <c r="AU40" s="213"/>
      <c r="AV40" s="213"/>
      <c r="AW40" s="210"/>
      <c r="AX40" s="210"/>
      <c r="AY40" s="210"/>
      <c r="AZ40" s="210"/>
      <c r="BA40" s="210"/>
      <c r="BB40" s="210"/>
      <c r="BC40" s="210"/>
      <c r="BD40" s="210"/>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3"/>
      <c r="DA40" s="213"/>
      <c r="DB40" s="213"/>
      <c r="DC40" s="213"/>
      <c r="DD40" s="213"/>
      <c r="DE40" s="213"/>
      <c r="DF40" s="213"/>
      <c r="DG40" s="213"/>
      <c r="DH40" s="213"/>
      <c r="DI40" s="213"/>
      <c r="DJ40" s="213"/>
      <c r="DK40" s="213"/>
      <c r="DL40" s="213"/>
      <c r="DM40" s="213"/>
      <c r="DN40" s="213"/>
      <c r="DO40" s="213"/>
      <c r="DP40" s="213"/>
      <c r="DQ40" s="213"/>
      <c r="DR40" s="213"/>
      <c r="DS40" s="213"/>
      <c r="DT40" s="213"/>
      <c r="DU40" s="213"/>
      <c r="DV40" s="213"/>
      <c r="DW40" s="213"/>
      <c r="DX40" s="213"/>
      <c r="DY40" s="213"/>
      <c r="DZ40" s="213"/>
      <c r="EA40" s="213"/>
      <c r="EB40" s="213"/>
      <c r="EC40" s="213"/>
      <c r="ED40" s="213"/>
      <c r="EE40" s="213"/>
      <c r="EF40" s="213"/>
      <c r="EG40" s="213"/>
      <c r="EH40" s="213"/>
      <c r="EI40" s="213"/>
      <c r="EJ40" s="213"/>
      <c r="EK40" s="213"/>
      <c r="EL40" s="213"/>
      <c r="EM40" s="213"/>
      <c r="EN40" s="213"/>
      <c r="EO40" s="213"/>
      <c r="EP40" s="213"/>
      <c r="EQ40" s="213"/>
      <c r="ER40" s="213"/>
      <c r="ES40" s="213"/>
      <c r="ET40" s="213"/>
      <c r="EU40" s="213"/>
      <c r="EV40" s="213"/>
      <c r="EW40" s="213"/>
      <c r="EX40" s="213"/>
      <c r="EY40" s="213"/>
      <c r="EZ40" s="213"/>
      <c r="FA40" s="213"/>
      <c r="FB40" s="213"/>
      <c r="FC40" s="213"/>
      <c r="FD40" s="213"/>
      <c r="FE40" s="213"/>
      <c r="FF40" s="213"/>
      <c r="FG40" s="213"/>
      <c r="FH40" s="213"/>
      <c r="FI40" s="213"/>
      <c r="FJ40" s="213"/>
      <c r="FK40" s="213"/>
      <c r="FL40" s="213"/>
      <c r="FM40" s="213"/>
      <c r="FN40" s="213"/>
      <c r="FO40" s="213"/>
      <c r="FP40" s="213"/>
      <c r="FQ40" s="213"/>
      <c r="FR40" s="213"/>
      <c r="FS40" s="213"/>
      <c r="FT40" s="213"/>
      <c r="FU40" s="213"/>
      <c r="FV40" s="213"/>
      <c r="FW40" s="213"/>
      <c r="FX40" s="213"/>
      <c r="FY40" s="213"/>
      <c r="FZ40" s="213"/>
      <c r="GA40" s="213"/>
      <c r="GB40" s="213"/>
      <c r="GC40" s="213"/>
      <c r="GD40" s="213"/>
      <c r="GE40" s="213"/>
      <c r="GF40" s="213"/>
      <c r="GG40" s="213"/>
      <c r="GH40" s="213"/>
      <c r="GI40" s="213"/>
      <c r="GJ40" s="213"/>
      <c r="GK40" s="213"/>
      <c r="GL40" s="213"/>
      <c r="GM40" s="213"/>
      <c r="GN40" s="213"/>
      <c r="GO40" s="213"/>
      <c r="GP40" s="213"/>
      <c r="GQ40" s="213"/>
      <c r="GR40" s="213"/>
      <c r="GS40" s="213"/>
      <c r="GT40" s="213"/>
      <c r="GU40" s="213"/>
      <c r="GV40" s="213"/>
      <c r="GW40" s="213"/>
      <c r="GX40" s="213"/>
      <c r="GY40" s="213"/>
      <c r="GZ40" s="213"/>
      <c r="HA40" s="213"/>
      <c r="HB40" s="213"/>
      <c r="HC40" s="213"/>
      <c r="HD40" s="213"/>
      <c r="HE40" s="213"/>
      <c r="HF40" s="213"/>
      <c r="HG40" s="213"/>
      <c r="HH40" s="213"/>
      <c r="HI40" s="213"/>
      <c r="HJ40" s="213"/>
      <c r="HK40" s="213"/>
      <c r="HL40" s="213"/>
      <c r="HM40" s="213"/>
      <c r="HN40" s="213"/>
      <c r="HO40" s="213"/>
      <c r="HP40" s="213"/>
      <c r="HQ40" s="213"/>
      <c r="HR40" s="213"/>
      <c r="HS40" s="213"/>
      <c r="HT40" s="213"/>
      <c r="HU40" s="213"/>
      <c r="HV40" s="213"/>
      <c r="HW40" s="213"/>
      <c r="HX40" s="213"/>
      <c r="HY40" s="213"/>
      <c r="HZ40" s="213"/>
      <c r="IA40" s="213"/>
      <c r="IB40" s="213"/>
      <c r="IC40" s="213"/>
      <c r="ID40" s="213"/>
      <c r="IE40" s="213"/>
      <c r="IF40" s="213"/>
      <c r="IG40" s="213"/>
      <c r="IH40" s="213"/>
      <c r="II40" s="213"/>
      <c r="IJ40" s="213"/>
      <c r="IK40" s="213"/>
      <c r="IL40" s="213"/>
      <c r="IM40" s="213"/>
      <c r="IN40" s="213"/>
      <c r="IO40" s="213"/>
      <c r="IP40" s="213"/>
      <c r="IQ40" s="213"/>
      <c r="IR40" s="213"/>
      <c r="IS40" s="213"/>
      <c r="IT40" s="213"/>
      <c r="IU40" s="213"/>
      <c r="IV40" s="213"/>
      <c r="IW40" s="213"/>
      <c r="IX40" s="213"/>
      <c r="IY40" s="213"/>
      <c r="IZ40" s="213"/>
      <c r="JA40" s="213"/>
      <c r="JB40" s="213"/>
      <c r="JC40" s="213"/>
      <c r="JD40" s="213"/>
      <c r="JE40" s="213"/>
      <c r="JF40" s="213"/>
      <c r="JG40" s="213"/>
      <c r="JH40" s="213"/>
      <c r="JI40" s="213"/>
      <c r="JJ40" s="213"/>
      <c r="JK40" s="213"/>
      <c r="JL40" s="213"/>
      <c r="JM40" s="213"/>
      <c r="JN40" s="213"/>
      <c r="JO40" s="213"/>
      <c r="JP40" s="213"/>
      <c r="JQ40" s="213"/>
      <c r="JR40" s="213"/>
      <c r="JS40" s="213"/>
      <c r="JT40" s="213"/>
      <c r="JU40" s="213"/>
      <c r="JV40" s="213"/>
      <c r="JW40" s="213"/>
      <c r="JX40" s="213"/>
      <c r="JY40" s="213"/>
      <c r="JZ40" s="213"/>
      <c r="KA40" s="213"/>
      <c r="KB40" s="213"/>
      <c r="KC40" s="213"/>
      <c r="KD40" s="213"/>
      <c r="KE40" s="213"/>
      <c r="KF40" s="213"/>
      <c r="KG40" s="213"/>
      <c r="KH40" s="213"/>
      <c r="KI40" s="213"/>
      <c r="KJ40" s="213"/>
      <c r="KK40" s="213"/>
      <c r="KL40" s="213"/>
      <c r="KM40" s="213"/>
      <c r="KN40" s="213"/>
      <c r="KO40" s="213"/>
      <c r="KP40" s="213"/>
      <c r="KQ40" s="213"/>
      <c r="KR40" s="213"/>
      <c r="KS40" s="213"/>
      <c r="KT40" s="213"/>
      <c r="KU40" s="213"/>
      <c r="KV40" s="213"/>
      <c r="KW40" s="213"/>
      <c r="KX40" s="213"/>
      <c r="KY40" s="213"/>
      <c r="KZ40" s="213"/>
      <c r="LA40" s="213"/>
      <c r="LB40" s="213"/>
      <c r="LC40" s="213"/>
      <c r="LD40" s="213"/>
      <c r="LE40" s="213"/>
      <c r="LF40" s="213"/>
      <c r="LG40" s="213"/>
      <c r="LH40" s="213"/>
      <c r="LI40" s="213"/>
      <c r="LJ40" s="213"/>
      <c r="LK40" s="213"/>
      <c r="LL40" s="213"/>
      <c r="LM40" s="213"/>
      <c r="LN40" s="213"/>
      <c r="LO40" s="213"/>
      <c r="LP40" s="213"/>
      <c r="LQ40" s="213"/>
      <c r="LR40" s="213"/>
      <c r="LS40" s="213"/>
      <c r="LT40" s="213"/>
      <c r="LU40" s="213"/>
      <c r="LV40" s="213"/>
      <c r="LW40" s="213"/>
      <c r="LX40" s="213"/>
      <c r="LY40" s="213"/>
      <c r="LZ40" s="213"/>
      <c r="MA40" s="213"/>
      <c r="MB40" s="213"/>
      <c r="MC40" s="213"/>
      <c r="MD40" s="213"/>
      <c r="ME40" s="213"/>
      <c r="MF40" s="213"/>
      <c r="MG40" s="213"/>
      <c r="MH40" s="213"/>
      <c r="MI40" s="213"/>
      <c r="MJ40" s="213"/>
      <c r="MK40" s="213"/>
      <c r="ML40" s="213"/>
      <c r="MM40" s="213"/>
      <c r="MN40" s="213"/>
      <c r="MO40" s="213"/>
      <c r="MP40" s="213"/>
      <c r="MQ40" s="213"/>
      <c r="MR40" s="213"/>
      <c r="MS40" s="213"/>
      <c r="MT40" s="213"/>
      <c r="MU40" s="213"/>
      <c r="MV40" s="213"/>
      <c r="MW40" s="213"/>
      <c r="MX40" s="213"/>
      <c r="MY40" s="213"/>
      <c r="MZ40" s="213"/>
      <c r="NA40" s="213"/>
      <c r="NB40" s="213"/>
      <c r="NC40" s="213"/>
      <c r="ND40" s="213"/>
      <c r="NE40" s="213"/>
      <c r="NF40" s="213"/>
      <c r="NG40" s="213"/>
      <c r="NH40" s="213"/>
      <c r="NI40" s="213"/>
      <c r="NJ40" s="213"/>
      <c r="NK40" s="213"/>
      <c r="NL40" s="213"/>
      <c r="NM40" s="213"/>
      <c r="NN40" s="213"/>
      <c r="NO40" s="213"/>
      <c r="NP40" s="213"/>
      <c r="NQ40" s="213"/>
      <c r="NR40" s="213"/>
      <c r="NS40" s="213"/>
      <c r="NT40" s="213"/>
      <c r="NU40" s="213"/>
      <c r="NV40" s="213"/>
      <c r="NW40" s="213"/>
      <c r="NX40" s="213"/>
      <c r="NY40" s="213"/>
      <c r="NZ40" s="213"/>
      <c r="OA40" s="213"/>
      <c r="OB40" s="213"/>
      <c r="OC40" s="213"/>
      <c r="OD40" s="213"/>
      <c r="OE40" s="213"/>
      <c r="OF40" s="213"/>
      <c r="OG40" s="213"/>
      <c r="OH40" s="213"/>
      <c r="OI40" s="213"/>
      <c r="OJ40" s="213"/>
      <c r="OK40" s="213"/>
      <c r="OL40" s="213"/>
      <c r="OM40" s="213"/>
      <c r="ON40" s="213"/>
      <c r="OO40" s="213"/>
      <c r="OP40" s="213"/>
      <c r="OQ40" s="213"/>
      <c r="OR40" s="213"/>
      <c r="OS40" s="213"/>
      <c r="OT40" s="213"/>
      <c r="OU40" s="213"/>
      <c r="OV40" s="213"/>
      <c r="OW40" s="213"/>
      <c r="OX40" s="213"/>
      <c r="OY40" s="213"/>
      <c r="OZ40" s="213"/>
      <c r="PA40" s="213"/>
      <c r="PB40" s="213"/>
      <c r="PC40" s="213"/>
      <c r="PD40" s="213"/>
      <c r="PE40" s="213"/>
      <c r="PF40" s="213"/>
      <c r="PG40" s="213"/>
      <c r="PH40" s="213"/>
      <c r="PI40" s="213"/>
      <c r="PJ40" s="213"/>
      <c r="PK40" s="213"/>
      <c r="PL40" s="213"/>
      <c r="PM40" s="213"/>
      <c r="PN40" s="213"/>
      <c r="PO40" s="213"/>
      <c r="PP40" s="213"/>
      <c r="PQ40" s="213"/>
      <c r="PR40" s="213"/>
      <c r="PS40" s="213"/>
      <c r="PT40" s="213"/>
      <c r="PU40" s="213"/>
      <c r="PV40" s="213"/>
      <c r="PW40" s="213"/>
      <c r="PX40" s="213"/>
      <c r="PY40" s="213"/>
      <c r="PZ40" s="213"/>
      <c r="QA40" s="213"/>
      <c r="QB40" s="213"/>
      <c r="QC40" s="213"/>
      <c r="QD40" s="213"/>
      <c r="QE40" s="213"/>
      <c r="QF40" s="213"/>
      <c r="QG40" s="213"/>
      <c r="QH40" s="213"/>
      <c r="QI40" s="213"/>
      <c r="QJ40" s="213"/>
      <c r="QK40" s="213"/>
      <c r="QL40" s="213"/>
      <c r="QM40" s="213"/>
      <c r="QN40" s="213"/>
      <c r="QO40" s="213"/>
      <c r="QP40" s="213"/>
      <c r="QQ40" s="213"/>
      <c r="QR40" s="213"/>
      <c r="QS40" s="213"/>
      <c r="QT40" s="213"/>
      <c r="QU40" s="213"/>
      <c r="QV40" s="213"/>
      <c r="QW40" s="213"/>
      <c r="QX40" s="213"/>
      <c r="QY40" s="213"/>
      <c r="QZ40" s="213"/>
      <c r="RA40" s="213"/>
      <c r="RB40" s="213"/>
      <c r="RC40" s="213"/>
      <c r="RD40" s="213"/>
      <c r="RE40" s="213"/>
      <c r="RF40" s="213"/>
      <c r="RG40" s="213"/>
      <c r="RH40" s="213"/>
      <c r="RI40" s="213"/>
      <c r="RJ40" s="213"/>
      <c r="RK40" s="213"/>
      <c r="RL40" s="213"/>
      <c r="RM40" s="213"/>
      <c r="RN40" s="213"/>
      <c r="RO40" s="213"/>
      <c r="RP40" s="213"/>
      <c r="RQ40" s="213"/>
      <c r="RR40" s="213"/>
      <c r="RS40" s="213"/>
      <c r="RT40" s="213"/>
      <c r="RU40" s="213"/>
      <c r="RV40" s="213"/>
      <c r="RW40" s="213"/>
      <c r="RX40" s="213"/>
      <c r="RY40" s="213"/>
      <c r="RZ40" s="213"/>
      <c r="SA40" s="213"/>
      <c r="SB40" s="213"/>
      <c r="SC40" s="213"/>
      <c r="SD40" s="213"/>
      <c r="SE40" s="213"/>
      <c r="SF40" s="213"/>
      <c r="SG40" s="213"/>
      <c r="SH40" s="213"/>
      <c r="SI40" s="213"/>
      <c r="SJ40" s="213"/>
      <c r="SK40" s="213"/>
      <c r="SL40" s="213"/>
      <c r="SM40" s="213"/>
      <c r="SN40" s="213"/>
      <c r="SO40" s="213"/>
      <c r="SP40" s="213"/>
      <c r="SQ40" s="213"/>
      <c r="SR40" s="213"/>
      <c r="SS40" s="213"/>
      <c r="ST40" s="213"/>
      <c r="SU40" s="213"/>
      <c r="SV40" s="213"/>
      <c r="SW40" s="213"/>
      <c r="SX40" s="213"/>
      <c r="SY40" s="213"/>
      <c r="SZ40" s="213"/>
      <c r="TA40" s="213"/>
      <c r="TB40" s="213"/>
      <c r="TC40" s="213"/>
      <c r="TD40" s="213"/>
      <c r="TE40" s="213"/>
      <c r="TF40" s="213"/>
      <c r="TG40" s="213"/>
      <c r="TH40" s="213"/>
      <c r="TI40" s="213"/>
      <c r="TJ40" s="213"/>
      <c r="TK40" s="213"/>
      <c r="TL40" s="213"/>
      <c r="TM40" s="213"/>
      <c r="TN40" s="213"/>
      <c r="TO40" s="213"/>
      <c r="TP40" s="213"/>
      <c r="TQ40" s="213"/>
      <c r="TR40" s="213"/>
      <c r="TS40" s="213"/>
      <c r="TT40" s="213"/>
      <c r="TU40" s="213"/>
      <c r="TV40" s="213"/>
      <c r="TW40" s="213"/>
      <c r="TX40" s="213"/>
      <c r="TY40" s="213"/>
      <c r="TZ40" s="213"/>
      <c r="UA40" s="213"/>
      <c r="UB40" s="213"/>
      <c r="UC40" s="213"/>
      <c r="UD40" s="213"/>
      <c r="UE40" s="213"/>
      <c r="UF40" s="213"/>
      <c r="UG40" s="213"/>
      <c r="UH40" s="213"/>
      <c r="UI40" s="213"/>
      <c r="UJ40" s="213"/>
      <c r="UK40" s="213"/>
      <c r="UL40" s="213"/>
      <c r="UM40" s="213"/>
      <c r="UN40" s="213"/>
      <c r="UO40" s="213"/>
      <c r="UP40" s="213"/>
      <c r="UQ40" s="213"/>
      <c r="UR40" s="213"/>
      <c r="US40" s="213"/>
      <c r="UT40" s="213"/>
      <c r="UU40" s="213"/>
      <c r="UV40" s="213"/>
      <c r="UW40" s="213"/>
      <c r="UX40" s="213"/>
      <c r="UY40" s="213"/>
      <c r="UZ40" s="213"/>
      <c r="VA40" s="213"/>
      <c r="VB40" s="213"/>
      <c r="VC40" s="213"/>
      <c r="VD40" s="213"/>
      <c r="VE40" s="213"/>
      <c r="VF40" s="213"/>
      <c r="VG40" s="213"/>
      <c r="VH40" s="213"/>
      <c r="VI40" s="213"/>
      <c r="VJ40" s="213"/>
      <c r="VK40" s="213"/>
      <c r="VL40" s="213"/>
      <c r="VM40" s="213"/>
      <c r="VN40" s="213"/>
      <c r="VO40" s="213"/>
      <c r="VP40" s="213"/>
      <c r="VQ40" s="213"/>
      <c r="VR40" s="213"/>
      <c r="VS40" s="213"/>
      <c r="VT40" s="213"/>
      <c r="VU40" s="213"/>
      <c r="VV40" s="213"/>
      <c r="VW40" s="213"/>
      <c r="VX40" s="213"/>
      <c r="VY40" s="213"/>
      <c r="VZ40" s="213"/>
      <c r="WA40" s="213"/>
      <c r="WB40" s="213"/>
      <c r="WC40" s="213"/>
      <c r="WD40" s="213"/>
      <c r="WE40" s="213"/>
      <c r="WF40" s="213"/>
      <c r="WG40" s="213"/>
      <c r="WH40" s="213"/>
      <c r="WI40" s="213"/>
      <c r="WJ40" s="213"/>
      <c r="WK40" s="213"/>
      <c r="WL40" s="213"/>
      <c r="WM40" s="213"/>
      <c r="WN40" s="213"/>
      <c r="WO40" s="213"/>
      <c r="WP40" s="213"/>
      <c r="WQ40" s="213"/>
      <c r="WR40" s="213"/>
      <c r="WS40" s="213"/>
      <c r="WT40" s="213"/>
      <c r="WU40" s="213"/>
      <c r="WV40" s="213"/>
      <c r="WW40" s="213"/>
      <c r="WX40" s="213"/>
      <c r="WY40" s="213"/>
      <c r="WZ40" s="213"/>
      <c r="XA40" s="213"/>
      <c r="XB40" s="213"/>
      <c r="XC40" s="213"/>
      <c r="XD40" s="213"/>
      <c r="XE40" s="213"/>
      <c r="XF40" s="213"/>
      <c r="XG40" s="213"/>
      <c r="XH40" s="213"/>
      <c r="XI40" s="213"/>
      <c r="XJ40" s="213"/>
      <c r="XK40" s="213"/>
      <c r="XL40" s="213"/>
      <c r="XM40" s="213"/>
      <c r="XN40" s="213"/>
      <c r="XO40" s="213"/>
      <c r="XP40" s="213"/>
      <c r="XQ40" s="213"/>
      <c r="XR40" s="213"/>
      <c r="XS40" s="213"/>
      <c r="XT40" s="213"/>
      <c r="XU40" s="213"/>
      <c r="XV40" s="213"/>
      <c r="XW40" s="213"/>
      <c r="XX40" s="213"/>
      <c r="XY40" s="213"/>
      <c r="XZ40" s="213"/>
      <c r="YA40" s="213"/>
      <c r="YB40" s="213"/>
      <c r="YC40" s="213"/>
      <c r="YD40" s="213"/>
      <c r="YE40" s="213"/>
      <c r="YF40" s="213"/>
      <c r="YG40" s="213"/>
      <c r="YH40" s="213"/>
      <c r="YI40" s="213"/>
      <c r="YJ40" s="213"/>
      <c r="YK40" s="213"/>
      <c r="YL40" s="213"/>
      <c r="YM40" s="213"/>
      <c r="YN40" s="213"/>
      <c r="YO40" s="213"/>
      <c r="YP40" s="213"/>
      <c r="YQ40" s="213"/>
      <c r="YR40" s="213"/>
      <c r="YS40" s="213"/>
      <c r="YT40" s="213"/>
      <c r="YU40" s="213"/>
      <c r="YV40" s="213"/>
      <c r="YW40" s="213"/>
      <c r="YX40" s="213"/>
      <c r="YY40" s="213"/>
      <c r="YZ40" s="213"/>
      <c r="ZA40" s="213"/>
      <c r="ZB40" s="213"/>
      <c r="ZC40" s="213"/>
      <c r="ZD40" s="213"/>
      <c r="ZE40" s="213"/>
      <c r="ZF40" s="213"/>
      <c r="ZG40" s="213"/>
      <c r="ZH40" s="213"/>
      <c r="ZI40" s="213"/>
      <c r="ZJ40" s="213"/>
      <c r="ZK40" s="213"/>
      <c r="ZL40" s="213"/>
      <c r="ZM40" s="213"/>
      <c r="ZN40" s="213"/>
      <c r="ZO40" s="213"/>
      <c r="ZP40" s="213"/>
      <c r="ZQ40" s="213"/>
      <c r="ZR40" s="213"/>
      <c r="ZS40" s="213"/>
      <c r="ZT40" s="213"/>
      <c r="ZU40" s="213"/>
      <c r="ZV40" s="213"/>
      <c r="ZW40" s="213"/>
      <c r="ZX40" s="213"/>
      <c r="ZY40" s="213"/>
      <c r="ZZ40" s="213"/>
      <c r="AAA40" s="213"/>
      <c r="AAB40" s="213"/>
      <c r="AAC40" s="213"/>
      <c r="AAD40" s="213"/>
      <c r="AAE40" s="213"/>
      <c r="AAF40" s="213"/>
      <c r="AAG40" s="213"/>
      <c r="AAH40" s="213"/>
      <c r="AAI40" s="213"/>
      <c r="AAJ40" s="213"/>
      <c r="AAK40" s="213"/>
      <c r="AAL40" s="213"/>
      <c r="AAM40" s="213"/>
      <c r="AAN40" s="213"/>
      <c r="AAO40" s="213"/>
      <c r="AAP40" s="213"/>
      <c r="AAQ40" s="213"/>
      <c r="AAR40" s="213"/>
      <c r="AAS40" s="213"/>
      <c r="AAT40" s="213"/>
      <c r="AAU40" s="213"/>
      <c r="AAV40" s="213"/>
      <c r="AAW40" s="213"/>
      <c r="AAX40" s="213"/>
      <c r="AAY40" s="213"/>
      <c r="AAZ40" s="213"/>
      <c r="ABA40" s="213"/>
      <c r="ABB40" s="213"/>
      <c r="ABC40" s="213"/>
      <c r="ABD40" s="213"/>
      <c r="ABE40" s="213"/>
      <c r="ABF40" s="213"/>
      <c r="ABG40" s="213"/>
      <c r="ABH40" s="213"/>
      <c r="ABI40" s="213"/>
      <c r="ABJ40" s="213"/>
      <c r="ABK40" s="213"/>
      <c r="ABL40" s="213"/>
      <c r="ABM40" s="213"/>
      <c r="ABN40" s="213"/>
      <c r="ABO40" s="213"/>
      <c r="ABP40" s="213"/>
      <c r="ABQ40" s="213"/>
      <c r="ABR40" s="213"/>
      <c r="ABS40" s="213"/>
      <c r="ABT40" s="213"/>
      <c r="ABU40" s="213"/>
      <c r="ABV40" s="213"/>
      <c r="ABW40" s="213"/>
      <c r="ABX40" s="213"/>
      <c r="ABY40" s="213"/>
      <c r="ABZ40" s="213"/>
      <c r="ACA40" s="213"/>
      <c r="ACB40" s="213"/>
      <c r="ACC40" s="213"/>
      <c r="ACD40" s="213"/>
      <c r="ACE40" s="213"/>
      <c r="ACF40" s="213"/>
      <c r="ACG40" s="213"/>
      <c r="ACH40" s="213"/>
      <c r="ACI40" s="213"/>
      <c r="ACJ40" s="213"/>
      <c r="ACK40" s="213"/>
      <c r="ACL40" s="213"/>
      <c r="ACM40" s="213"/>
      <c r="ACN40" s="213"/>
      <c r="ACO40" s="213"/>
      <c r="ACP40" s="213"/>
      <c r="ACQ40" s="213"/>
      <c r="ACR40" s="213"/>
      <c r="ACS40" s="213"/>
      <c r="ACT40" s="213"/>
      <c r="ACU40" s="213"/>
      <c r="ACV40" s="213"/>
      <c r="ACW40" s="213"/>
      <c r="ACX40" s="213"/>
      <c r="ACY40" s="213"/>
      <c r="ACZ40" s="213"/>
      <c r="ADA40" s="213"/>
      <c r="ADB40" s="213"/>
      <c r="ADC40" s="213"/>
      <c r="ADD40" s="213"/>
      <c r="ADE40" s="213"/>
      <c r="ADF40" s="213"/>
      <c r="ADG40" s="213"/>
      <c r="ADH40" s="213"/>
      <c r="ADI40" s="213"/>
      <c r="ADJ40" s="213"/>
      <c r="ADK40" s="213"/>
      <c r="ADL40" s="213"/>
      <c r="ADM40" s="213"/>
      <c r="ADN40" s="213"/>
      <c r="ADO40" s="213"/>
      <c r="ADP40" s="213"/>
      <c r="ADQ40" s="213"/>
      <c r="ADR40" s="213"/>
      <c r="ADS40" s="213"/>
      <c r="ADT40" s="213"/>
      <c r="ADU40" s="213"/>
      <c r="ADV40" s="213"/>
      <c r="ADW40" s="213"/>
      <c r="ADX40" s="213"/>
      <c r="ADY40" s="213"/>
      <c r="ADZ40" s="213"/>
      <c r="AEA40" s="213"/>
      <c r="AEB40" s="213"/>
      <c r="AEC40" s="213"/>
      <c r="AED40" s="213"/>
      <c r="AEE40" s="213"/>
      <c r="AEF40" s="213"/>
      <c r="AEG40" s="213"/>
      <c r="AEH40" s="213"/>
      <c r="AEI40" s="213"/>
      <c r="AEJ40" s="213"/>
      <c r="AEK40" s="213"/>
      <c r="AEL40" s="213"/>
      <c r="AEM40" s="213"/>
      <c r="AEN40" s="213"/>
      <c r="AEO40" s="213"/>
      <c r="AEP40" s="213"/>
      <c r="AEQ40" s="213"/>
      <c r="AER40" s="213"/>
      <c r="AES40" s="213"/>
      <c r="AET40" s="213"/>
      <c r="AEU40" s="213"/>
      <c r="AEV40" s="213"/>
      <c r="AEW40" s="213"/>
      <c r="AEX40" s="213"/>
      <c r="AEY40" s="213"/>
      <c r="AEZ40" s="213"/>
      <c r="AFA40" s="213"/>
      <c r="AFB40" s="213"/>
      <c r="AFC40" s="213"/>
      <c r="AFD40" s="213"/>
      <c r="AFE40" s="213"/>
      <c r="AFF40" s="213"/>
      <c r="AFG40" s="213"/>
      <c r="AFH40" s="213"/>
      <c r="AFI40" s="213"/>
      <c r="AFJ40" s="213"/>
      <c r="AFK40" s="213"/>
      <c r="AFL40" s="213"/>
      <c r="AFM40" s="213"/>
      <c r="AFN40" s="213"/>
      <c r="AFO40" s="213"/>
      <c r="AFP40" s="213"/>
      <c r="AFQ40" s="213"/>
      <c r="AFR40" s="213"/>
      <c r="AFS40" s="213"/>
      <c r="AFT40" s="213"/>
      <c r="AFU40" s="213"/>
      <c r="AFV40" s="213"/>
      <c r="AFW40" s="213"/>
      <c r="AFX40" s="213"/>
      <c r="AFY40" s="213"/>
      <c r="AFZ40" s="213"/>
      <c r="AGA40" s="213"/>
      <c r="AGB40" s="213"/>
      <c r="AGC40" s="213"/>
      <c r="AGD40" s="213"/>
      <c r="AGE40" s="213"/>
      <c r="AGF40" s="213"/>
      <c r="AGG40" s="213"/>
      <c r="AGH40" s="213"/>
      <c r="AGI40" s="213"/>
      <c r="AGJ40" s="213"/>
      <c r="AGK40" s="213"/>
      <c r="AGL40" s="213"/>
      <c r="AGM40" s="213"/>
      <c r="AGN40" s="213"/>
      <c r="AGO40" s="213"/>
      <c r="AGP40" s="213"/>
      <c r="AGQ40" s="213"/>
      <c r="AGR40" s="213"/>
      <c r="AGS40" s="213"/>
      <c r="AGT40" s="213"/>
      <c r="AGU40" s="213"/>
      <c r="AGV40" s="213"/>
      <c r="AGW40" s="213"/>
      <c r="AGX40" s="213"/>
      <c r="AGY40" s="213"/>
      <c r="AGZ40" s="213"/>
      <c r="AHA40" s="213"/>
      <c r="AHB40" s="213"/>
      <c r="AHC40" s="213"/>
      <c r="AHD40" s="213"/>
      <c r="AHE40" s="213"/>
      <c r="AHF40" s="213"/>
      <c r="AHG40" s="213"/>
      <c r="AHH40" s="213"/>
      <c r="AHI40" s="213"/>
      <c r="AHJ40" s="213"/>
      <c r="AHK40" s="213"/>
      <c r="AHL40" s="213"/>
      <c r="AHM40" s="213"/>
      <c r="AHN40" s="213"/>
      <c r="AHO40" s="213"/>
      <c r="AHP40" s="213"/>
      <c r="AHQ40" s="213"/>
      <c r="AHR40" s="213"/>
      <c r="AHS40" s="213"/>
      <c r="AHT40" s="213"/>
      <c r="AHU40" s="213"/>
      <c r="AHV40" s="213"/>
      <c r="AHW40" s="213"/>
      <c r="AHX40" s="213"/>
      <c r="AHY40" s="213"/>
      <c r="AHZ40" s="213"/>
      <c r="AIA40" s="213"/>
      <c r="AIB40" s="213"/>
      <c r="AIC40" s="213"/>
      <c r="AID40" s="213"/>
      <c r="AIE40" s="213"/>
      <c r="AIF40" s="213"/>
      <c r="AIG40" s="213"/>
      <c r="AIH40" s="213"/>
      <c r="AII40" s="213"/>
      <c r="AIJ40" s="213"/>
      <c r="AIK40" s="213"/>
      <c r="AIL40" s="213"/>
      <c r="AIM40" s="213"/>
      <c r="AIN40" s="213"/>
      <c r="AIO40" s="213"/>
      <c r="AIP40" s="213"/>
      <c r="AIQ40" s="213"/>
      <c r="AIR40" s="213"/>
      <c r="AIS40" s="213"/>
      <c r="AIT40" s="213"/>
      <c r="AIU40" s="213"/>
      <c r="AIV40" s="213"/>
      <c r="AIW40" s="213"/>
      <c r="AIX40" s="213"/>
      <c r="AIY40" s="213"/>
      <c r="AIZ40" s="213"/>
      <c r="AJA40" s="213"/>
      <c r="AJB40" s="213"/>
      <c r="AJC40" s="213"/>
      <c r="AJD40" s="213"/>
      <c r="AJE40" s="213"/>
      <c r="AJF40" s="213"/>
      <c r="AJG40" s="213"/>
      <c r="AJH40" s="213"/>
      <c r="AJI40" s="213"/>
      <c r="AJJ40" s="213"/>
      <c r="AJK40" s="213"/>
      <c r="AJL40" s="213"/>
      <c r="AJM40" s="213"/>
      <c r="AJN40" s="213"/>
      <c r="AJO40" s="213"/>
      <c r="AJP40" s="213"/>
      <c r="AJQ40" s="213"/>
      <c r="AJR40" s="213"/>
      <c r="AJS40" s="213"/>
      <c r="AJT40" s="213"/>
      <c r="AJU40" s="213"/>
      <c r="AJV40" s="213"/>
      <c r="AJW40" s="213"/>
      <c r="AJX40" s="213"/>
      <c r="AJY40" s="213"/>
      <c r="AJZ40" s="213"/>
      <c r="AKA40" s="213"/>
      <c r="AKB40" s="213"/>
      <c r="AKC40" s="213"/>
      <c r="AKD40" s="213"/>
      <c r="AKE40" s="213"/>
      <c r="AKF40" s="213"/>
      <c r="AKG40" s="213"/>
      <c r="AKH40" s="213"/>
      <c r="AKI40" s="213"/>
      <c r="AKJ40" s="213"/>
      <c r="AKK40" s="213"/>
      <c r="AKL40" s="213"/>
      <c r="AKM40" s="213"/>
      <c r="AKN40" s="213"/>
      <c r="AKO40" s="213"/>
      <c r="AKP40" s="213"/>
      <c r="AKQ40" s="213"/>
      <c r="AKR40" s="213"/>
      <c r="AKS40" s="213"/>
      <c r="AKT40" s="213"/>
      <c r="AKU40" s="213"/>
      <c r="AKV40" s="213"/>
      <c r="AKW40" s="213"/>
      <c r="AKX40" s="213"/>
      <c r="AKY40" s="213"/>
      <c r="AKZ40" s="213"/>
      <c r="ALA40" s="213"/>
      <c r="ALB40" s="213"/>
      <c r="ALC40" s="213"/>
      <c r="ALD40" s="213"/>
      <c r="ALE40" s="213"/>
      <c r="ALF40" s="213"/>
      <c r="ALG40" s="213"/>
      <c r="ALH40" s="213"/>
      <c r="ALI40" s="213"/>
      <c r="ALJ40" s="213"/>
      <c r="ALK40" s="213"/>
      <c r="ALL40" s="213"/>
      <c r="ALM40" s="213"/>
      <c r="ALN40" s="213"/>
      <c r="ALO40" s="213"/>
      <c r="ALP40" s="213"/>
      <c r="ALQ40" s="213"/>
      <c r="ALR40" s="213"/>
      <c r="ALS40" s="213"/>
      <c r="ALT40" s="213"/>
      <c r="ALU40" s="213"/>
      <c r="ALV40" s="213"/>
      <c r="ALW40" s="213"/>
      <c r="ALX40" s="213"/>
      <c r="ALY40" s="213"/>
      <c r="ALZ40" s="213"/>
      <c r="AMA40" s="213"/>
      <c r="AMB40" s="213"/>
      <c r="AMC40" s="213"/>
      <c r="AMD40" s="213"/>
      <c r="AME40" s="213"/>
      <c r="AMF40" s="213"/>
      <c r="AMG40" s="213"/>
      <c r="AMH40" s="213"/>
      <c r="AMI40" s="213"/>
      <c r="AMJ40" s="213"/>
      <c r="AMK40" s="213"/>
      <c r="AML40" s="213"/>
      <c r="AMM40" s="213"/>
      <c r="AMN40" s="213"/>
      <c r="AMO40" s="213"/>
      <c r="AMP40" s="213"/>
      <c r="AMQ40" s="213"/>
      <c r="AMR40" s="213"/>
      <c r="AMS40" s="213"/>
      <c r="AMT40" s="213"/>
      <c r="AMU40" s="213"/>
      <c r="AMV40" s="213"/>
      <c r="AMW40" s="213"/>
      <c r="AMX40" s="213"/>
      <c r="AMY40" s="213"/>
      <c r="AMZ40" s="213"/>
      <c r="ANA40" s="213"/>
      <c r="ANB40" s="213"/>
      <c r="ANC40" s="213"/>
      <c r="AND40" s="213"/>
      <c r="ANE40" s="213"/>
      <c r="ANF40" s="213"/>
      <c r="ANG40" s="213"/>
      <c r="ANH40" s="213"/>
      <c r="ANI40" s="213"/>
      <c r="ANJ40" s="213"/>
      <c r="ANK40" s="213"/>
      <c r="ANL40" s="213"/>
      <c r="ANM40" s="213"/>
      <c r="ANN40" s="213"/>
      <c r="ANO40" s="213"/>
      <c r="ANP40" s="213"/>
      <c r="ANQ40" s="213"/>
      <c r="ANR40" s="213"/>
      <c r="ANS40" s="213"/>
      <c r="ANT40" s="213"/>
      <c r="ANU40" s="213"/>
      <c r="ANV40" s="213"/>
      <c r="ANW40" s="213"/>
      <c r="ANX40" s="213"/>
      <c r="ANY40" s="213"/>
      <c r="ANZ40" s="213"/>
      <c r="AOA40" s="213"/>
      <c r="AOB40" s="213"/>
      <c r="AOC40" s="213"/>
      <c r="AOD40" s="213"/>
      <c r="AOE40" s="213"/>
      <c r="AOF40" s="213"/>
      <c r="AOG40" s="213"/>
      <c r="AOH40" s="213"/>
      <c r="AOI40" s="213"/>
      <c r="AOJ40" s="213"/>
      <c r="AOK40" s="213"/>
      <c r="AOL40" s="213"/>
      <c r="AOM40" s="213"/>
      <c r="AON40" s="213"/>
      <c r="AOO40" s="213"/>
      <c r="AOP40" s="213"/>
      <c r="AOQ40" s="213"/>
      <c r="AOR40" s="213"/>
      <c r="AOS40" s="213"/>
      <c r="AOT40" s="213"/>
      <c r="AOU40" s="213"/>
      <c r="AOV40" s="213"/>
      <c r="AOW40" s="213"/>
      <c r="AOX40" s="213"/>
      <c r="AOY40" s="213"/>
      <c r="AOZ40" s="213"/>
      <c r="APA40" s="213"/>
      <c r="APB40" s="213"/>
      <c r="APC40" s="213"/>
      <c r="APD40" s="213"/>
      <c r="APE40" s="213"/>
      <c r="APF40" s="213"/>
      <c r="APG40" s="213"/>
      <c r="APH40" s="213"/>
      <c r="API40" s="213"/>
      <c r="APJ40" s="213"/>
      <c r="APK40" s="213"/>
      <c r="APL40" s="213"/>
      <c r="APM40" s="213"/>
      <c r="APN40" s="213"/>
      <c r="APO40" s="213"/>
      <c r="APP40" s="213"/>
      <c r="APQ40" s="213"/>
      <c r="APR40" s="213"/>
      <c r="APS40" s="213"/>
      <c r="APT40" s="213"/>
      <c r="APU40" s="213"/>
      <c r="APV40" s="213"/>
      <c r="APW40" s="213"/>
      <c r="APX40" s="213"/>
      <c r="APY40" s="213"/>
      <c r="APZ40" s="213"/>
      <c r="AQA40" s="213"/>
      <c r="AQB40" s="213"/>
      <c r="AQC40" s="213"/>
      <c r="AQD40" s="213"/>
      <c r="AQE40" s="213"/>
      <c r="AQF40" s="213"/>
      <c r="AQG40" s="213"/>
      <c r="AQH40" s="213"/>
      <c r="AQI40" s="213"/>
      <c r="AQJ40" s="213"/>
      <c r="AQK40" s="213"/>
      <c r="AQL40" s="213"/>
      <c r="AQM40" s="213"/>
      <c r="AQN40" s="213"/>
      <c r="AQO40" s="213"/>
      <c r="AQP40" s="213"/>
      <c r="AQQ40" s="213"/>
      <c r="AQR40" s="213"/>
      <c r="AQS40" s="213"/>
      <c r="AQT40" s="213"/>
      <c r="AQU40" s="213"/>
      <c r="AQV40" s="213"/>
      <c r="AQW40" s="213"/>
      <c r="AQX40" s="213"/>
      <c r="AQY40" s="213"/>
      <c r="AQZ40" s="213"/>
      <c r="ARA40" s="213"/>
      <c r="ARB40" s="213"/>
      <c r="ARC40" s="213"/>
      <c r="ARD40" s="213"/>
      <c r="ARE40" s="213"/>
      <c r="ARF40" s="213"/>
      <c r="ARG40" s="213"/>
      <c r="ARH40" s="213"/>
      <c r="ARI40" s="213"/>
      <c r="ARJ40" s="213"/>
      <c r="ARK40" s="213"/>
      <c r="ARL40" s="213"/>
      <c r="ARM40" s="213"/>
      <c r="ARN40" s="213"/>
      <c r="ARO40" s="213"/>
      <c r="ARP40" s="213"/>
      <c r="ARQ40" s="213"/>
      <c r="ARR40" s="213"/>
      <c r="ARS40" s="213"/>
      <c r="ART40" s="213"/>
      <c r="ARU40" s="213"/>
      <c r="ARV40" s="213"/>
      <c r="ARW40" s="213"/>
      <c r="ARX40" s="213"/>
      <c r="ARY40" s="213"/>
      <c r="ARZ40" s="213"/>
      <c r="ASA40" s="213"/>
      <c r="ASB40" s="213"/>
      <c r="ASC40" s="213"/>
      <c r="ASD40" s="213"/>
      <c r="ASE40" s="213"/>
      <c r="ASF40" s="213"/>
      <c r="ASG40" s="213"/>
      <c r="ASH40" s="213"/>
      <c r="ASI40" s="213"/>
      <c r="ASJ40" s="213"/>
      <c r="ASK40" s="213"/>
      <c r="ASL40" s="213"/>
      <c r="ASM40" s="213"/>
      <c r="ASN40" s="213"/>
      <c r="ASO40" s="213"/>
      <c r="ASP40" s="213"/>
      <c r="ASQ40" s="213"/>
      <c r="ASR40" s="213"/>
      <c r="ASS40" s="213"/>
      <c r="AST40" s="213"/>
      <c r="ASU40" s="213"/>
      <c r="ASV40" s="213"/>
      <c r="ASW40" s="213"/>
      <c r="ASX40" s="213"/>
      <c r="ASY40" s="213"/>
      <c r="ASZ40" s="213"/>
      <c r="ATA40" s="213"/>
      <c r="ATB40" s="213"/>
      <c r="ATC40" s="213"/>
      <c r="ATD40" s="213"/>
      <c r="ATE40" s="213"/>
      <c r="ATF40" s="213"/>
      <c r="ATG40" s="213"/>
      <c r="ATH40" s="213"/>
      <c r="ATI40" s="213"/>
      <c r="ATJ40" s="213"/>
      <c r="ATK40" s="213"/>
      <c r="ATL40" s="213"/>
      <c r="ATM40" s="213"/>
      <c r="ATN40" s="213"/>
      <c r="ATO40" s="213"/>
      <c r="ATP40" s="213"/>
      <c r="ATQ40" s="213"/>
      <c r="ATR40" s="213"/>
      <c r="ATS40" s="213"/>
      <c r="ATT40" s="213"/>
      <c r="ATU40" s="213"/>
      <c r="ATV40" s="213"/>
      <c r="ATW40" s="213"/>
      <c r="ATX40" s="213"/>
      <c r="ATY40" s="213"/>
      <c r="ATZ40" s="213"/>
      <c r="AUA40" s="213"/>
      <c r="AUB40" s="213"/>
      <c r="AUC40" s="213"/>
      <c r="AUD40" s="213"/>
      <c r="AUE40" s="213"/>
      <c r="AUF40" s="213"/>
      <c r="AUG40" s="213"/>
      <c r="AUH40" s="213"/>
      <c r="AUI40" s="213"/>
      <c r="AUJ40" s="213"/>
      <c r="AUK40" s="213"/>
      <c r="AUL40" s="213"/>
      <c r="AUM40" s="213"/>
      <c r="AUN40" s="213"/>
      <c r="AUO40" s="213"/>
      <c r="AUP40" s="213"/>
      <c r="AUQ40" s="213"/>
      <c r="AUR40" s="213"/>
      <c r="AUS40" s="213"/>
      <c r="AUT40" s="213"/>
      <c r="AUU40" s="213"/>
      <c r="AUV40" s="213"/>
      <c r="AUW40" s="213"/>
      <c r="AUX40" s="213"/>
      <c r="AUY40" s="213"/>
      <c r="AUZ40" s="213"/>
      <c r="AVA40" s="213"/>
      <c r="AVB40" s="213"/>
      <c r="AVC40" s="213"/>
      <c r="AVD40" s="213"/>
      <c r="AVE40" s="213"/>
      <c r="AVF40" s="213"/>
      <c r="AVG40" s="213"/>
      <c r="AVH40" s="213"/>
      <c r="AVI40" s="213"/>
      <c r="AVJ40" s="213"/>
      <c r="AVK40" s="213"/>
      <c r="AVL40" s="213"/>
      <c r="AVM40" s="213"/>
      <c r="AVN40" s="213"/>
      <c r="AVO40" s="213"/>
      <c r="AVP40" s="213"/>
      <c r="AVQ40" s="213"/>
      <c r="AVR40" s="213"/>
      <c r="AVS40" s="213"/>
      <c r="AVT40" s="213"/>
      <c r="AVU40" s="213"/>
      <c r="AVV40" s="213"/>
      <c r="AVW40" s="213"/>
      <c r="AVX40" s="213"/>
      <c r="AVY40" s="213"/>
      <c r="AVZ40" s="213"/>
      <c r="AWA40" s="213"/>
      <c r="AWB40" s="213"/>
      <c r="AWC40" s="213"/>
      <c r="AWD40" s="213"/>
      <c r="AWE40" s="213"/>
      <c r="AWF40" s="213"/>
      <c r="AWG40" s="213"/>
      <c r="AWH40" s="213"/>
      <c r="AWI40" s="213"/>
      <c r="AWJ40" s="213"/>
      <c r="AWK40" s="213"/>
      <c r="AWL40" s="213"/>
      <c r="AWM40" s="213"/>
      <c r="AWN40" s="213"/>
      <c r="AWO40" s="213"/>
      <c r="AWP40" s="213"/>
      <c r="AWQ40" s="213"/>
      <c r="AWR40" s="213"/>
      <c r="AWS40" s="213"/>
      <c r="AWT40" s="213"/>
      <c r="AWU40" s="213"/>
      <c r="AWV40" s="213"/>
      <c r="AWW40" s="213"/>
      <c r="AWX40" s="213"/>
      <c r="AWY40" s="213"/>
      <c r="AWZ40" s="213"/>
      <c r="AXA40" s="213"/>
      <c r="AXB40" s="213"/>
      <c r="AXC40" s="213"/>
      <c r="AXD40" s="213"/>
      <c r="AXE40" s="213"/>
      <c r="AXF40" s="213"/>
      <c r="AXG40" s="213"/>
      <c r="AXH40" s="213"/>
      <c r="AXI40" s="213"/>
      <c r="AXJ40" s="213"/>
      <c r="AXK40" s="213"/>
      <c r="AXL40" s="213"/>
      <c r="AXM40" s="213"/>
      <c r="AXN40" s="213"/>
      <c r="AXO40" s="213"/>
      <c r="AXP40" s="213"/>
      <c r="AXQ40" s="213"/>
      <c r="AXR40" s="213"/>
      <c r="AXS40" s="213"/>
      <c r="AXT40" s="213"/>
      <c r="AXU40" s="213"/>
      <c r="AXV40" s="213"/>
      <c r="AXW40" s="213"/>
      <c r="AXX40" s="213"/>
      <c r="AXY40" s="213"/>
      <c r="AXZ40" s="213"/>
      <c r="AYA40" s="213"/>
      <c r="AYB40" s="213"/>
      <c r="AYC40" s="213"/>
      <c r="AYD40" s="213"/>
      <c r="AYE40" s="213"/>
      <c r="AYF40" s="213"/>
      <c r="AYG40" s="213"/>
      <c r="AYH40" s="213"/>
      <c r="AYI40" s="213"/>
      <c r="AYJ40" s="213"/>
    </row>
    <row r="41" spans="1:1336" s="148" customFormat="1" ht="70.5" customHeight="1" thickBot="1">
      <c r="A41" s="215"/>
      <c r="C41" s="360" t="s">
        <v>147</v>
      </c>
      <c r="D41" s="361" t="s">
        <v>0</v>
      </c>
      <c r="E41" s="362" t="s">
        <v>1</v>
      </c>
      <c r="F41" s="362" t="s">
        <v>101</v>
      </c>
      <c r="G41" s="363" t="s">
        <v>100</v>
      </c>
      <c r="H41" s="363" t="s">
        <v>156</v>
      </c>
      <c r="I41" s="363" t="s">
        <v>157</v>
      </c>
      <c r="J41" s="363" t="s">
        <v>102</v>
      </c>
      <c r="K41" s="363" t="s">
        <v>103</v>
      </c>
      <c r="L41" s="363" t="s">
        <v>2</v>
      </c>
      <c r="M41" s="363" t="s">
        <v>3</v>
      </c>
      <c r="N41" s="370" t="s">
        <v>104</v>
      </c>
      <c r="O41" s="363" t="s">
        <v>112</v>
      </c>
      <c r="P41" s="363" t="s">
        <v>105</v>
      </c>
      <c r="Q41" s="363" t="s">
        <v>106</v>
      </c>
      <c r="R41" s="363" t="s">
        <v>170</v>
      </c>
      <c r="S41" s="370" t="s">
        <v>107</v>
      </c>
      <c r="T41" s="363" t="s">
        <v>174</v>
      </c>
      <c r="U41" s="363" t="s">
        <v>175</v>
      </c>
      <c r="V41" s="363" t="s">
        <v>108</v>
      </c>
      <c r="W41" s="363" t="s">
        <v>179</v>
      </c>
      <c r="X41" s="363" t="s">
        <v>4</v>
      </c>
      <c r="Y41" s="370" t="s">
        <v>5</v>
      </c>
      <c r="Z41" s="363" t="s">
        <v>182</v>
      </c>
      <c r="AA41" s="370" t="s">
        <v>6</v>
      </c>
      <c r="AB41" s="363" t="s">
        <v>7</v>
      </c>
      <c r="AC41" s="370" t="s">
        <v>8</v>
      </c>
      <c r="AD41" s="383" t="s">
        <v>58</v>
      </c>
      <c r="AE41" s="367" t="s">
        <v>59</v>
      </c>
      <c r="AF41" s="367" t="s">
        <v>57</v>
      </c>
      <c r="AG41" s="367" t="s">
        <v>62</v>
      </c>
      <c r="AH41" s="367" t="s">
        <v>109</v>
      </c>
      <c r="AI41" s="367" t="s">
        <v>110</v>
      </c>
      <c r="AJ41" s="367" t="s">
        <v>111</v>
      </c>
      <c r="AK41" s="367" t="s">
        <v>155</v>
      </c>
      <c r="AL41" s="215"/>
      <c r="AN41" s="201"/>
      <c r="AO41" s="201"/>
      <c r="AP41" s="201"/>
      <c r="AQ41" s="201"/>
      <c r="AR41" s="201"/>
      <c r="AS41" s="201"/>
      <c r="AT41" s="201"/>
      <c r="AU41" s="201"/>
      <c r="AV41" s="201"/>
      <c r="AW41" s="202" t="s">
        <v>116</v>
      </c>
      <c r="AX41" s="202" t="s">
        <v>123</v>
      </c>
      <c r="AY41" s="202" t="s">
        <v>127</v>
      </c>
      <c r="AZ41" s="202" t="s">
        <v>124</v>
      </c>
      <c r="BA41" s="202" t="s">
        <v>125</v>
      </c>
      <c r="BB41" s="202" t="s">
        <v>126</v>
      </c>
      <c r="BC41" s="202" t="s">
        <v>129</v>
      </c>
      <c r="BD41" s="202" t="s">
        <v>128</v>
      </c>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c r="EO41" s="201"/>
      <c r="EP41" s="201"/>
      <c r="EQ41" s="201"/>
      <c r="ER41" s="201"/>
      <c r="ES41" s="201"/>
      <c r="ET41" s="201"/>
      <c r="EU41" s="201"/>
      <c r="EV41" s="201"/>
      <c r="EW41" s="201"/>
      <c r="EX41" s="201"/>
      <c r="EY41" s="201"/>
      <c r="EZ41" s="201"/>
      <c r="FA41" s="201"/>
      <c r="FB41" s="201"/>
      <c r="FC41" s="201"/>
      <c r="FD41" s="201"/>
      <c r="FE41" s="201"/>
      <c r="FF41" s="201"/>
      <c r="FG41" s="201"/>
      <c r="FH41" s="201"/>
      <c r="FI41" s="201"/>
      <c r="FJ41" s="201"/>
      <c r="FK41" s="201"/>
      <c r="FL41" s="201"/>
      <c r="FM41" s="201"/>
      <c r="FN41" s="201"/>
      <c r="FO41" s="201"/>
      <c r="FP41" s="201"/>
      <c r="FQ41" s="201"/>
      <c r="FR41" s="201"/>
      <c r="FS41" s="201"/>
      <c r="FT41" s="201"/>
      <c r="FU41" s="201"/>
      <c r="FV41" s="201"/>
      <c r="FW41" s="201"/>
      <c r="FX41" s="201"/>
      <c r="FY41" s="201"/>
      <c r="FZ41" s="201"/>
      <c r="GA41" s="201"/>
      <c r="GB41" s="201"/>
      <c r="GC41" s="201"/>
      <c r="GD41" s="201"/>
      <c r="GE41" s="201"/>
      <c r="GF41" s="201"/>
      <c r="GG41" s="201"/>
      <c r="GH41" s="201"/>
      <c r="GI41" s="201"/>
      <c r="GJ41" s="201"/>
      <c r="GK41" s="201"/>
      <c r="GL41" s="201"/>
      <c r="GM41" s="201"/>
      <c r="GN41" s="201"/>
      <c r="GO41" s="201"/>
      <c r="GP41" s="201"/>
      <c r="GQ41" s="201"/>
      <c r="GR41" s="201"/>
      <c r="GS41" s="201"/>
      <c r="GT41" s="201"/>
      <c r="GU41" s="201"/>
      <c r="GV41" s="201"/>
      <c r="GW41" s="201"/>
      <c r="GX41" s="201"/>
      <c r="GY41" s="201"/>
      <c r="GZ41" s="201"/>
      <c r="HA41" s="201"/>
      <c r="HB41" s="201"/>
      <c r="HC41" s="201"/>
      <c r="HD41" s="201"/>
      <c r="HE41" s="201"/>
      <c r="HF41" s="201"/>
      <c r="HG41" s="201"/>
      <c r="HH41" s="201"/>
      <c r="HI41" s="201"/>
      <c r="HJ41" s="201"/>
      <c r="HK41" s="201"/>
      <c r="HL41" s="201"/>
      <c r="HM41" s="201"/>
      <c r="HN41" s="201"/>
      <c r="HO41" s="201"/>
      <c r="HP41" s="201"/>
      <c r="HQ41" s="201"/>
      <c r="HR41" s="201"/>
      <c r="HS41" s="201"/>
      <c r="HT41" s="201"/>
      <c r="HU41" s="201"/>
      <c r="HV41" s="201"/>
      <c r="HW41" s="201"/>
      <c r="HX41" s="201"/>
      <c r="HY41" s="201"/>
      <c r="HZ41" s="201"/>
      <c r="IA41" s="201"/>
      <c r="IB41" s="201"/>
      <c r="IC41" s="201"/>
      <c r="ID41" s="201"/>
      <c r="IE41" s="201"/>
      <c r="IF41" s="201"/>
      <c r="IG41" s="201"/>
      <c r="IH41" s="201"/>
      <c r="II41" s="201"/>
      <c r="IJ41" s="201"/>
      <c r="IK41" s="201"/>
      <c r="IL41" s="201"/>
      <c r="IM41" s="201"/>
      <c r="IN41" s="201"/>
      <c r="IO41" s="201"/>
      <c r="IP41" s="201"/>
      <c r="IQ41" s="201"/>
      <c r="IR41" s="201"/>
      <c r="IS41" s="201"/>
      <c r="IT41" s="201"/>
      <c r="IU41" s="201"/>
      <c r="IV41" s="201"/>
      <c r="IW41" s="201"/>
      <c r="IX41" s="201"/>
      <c r="IY41" s="201"/>
      <c r="IZ41" s="201"/>
      <c r="JA41" s="201"/>
      <c r="JB41" s="201"/>
      <c r="JC41" s="201"/>
      <c r="JD41" s="201"/>
      <c r="JE41" s="201"/>
      <c r="JF41" s="201"/>
      <c r="JG41" s="201"/>
      <c r="JH41" s="201"/>
      <c r="JI41" s="201"/>
      <c r="JJ41" s="201"/>
      <c r="JK41" s="201"/>
      <c r="JL41" s="201"/>
      <c r="JM41" s="201"/>
      <c r="JN41" s="201"/>
      <c r="JO41" s="201"/>
      <c r="JP41" s="201"/>
      <c r="JQ41" s="201"/>
      <c r="JR41" s="201"/>
      <c r="JS41" s="201"/>
      <c r="JT41" s="201"/>
      <c r="JU41" s="201"/>
      <c r="JV41" s="201"/>
      <c r="JW41" s="201"/>
      <c r="JX41" s="201"/>
      <c r="JY41" s="201"/>
      <c r="JZ41" s="201"/>
      <c r="KA41" s="201"/>
      <c r="KB41" s="201"/>
      <c r="KC41" s="201"/>
      <c r="KD41" s="201"/>
      <c r="KE41" s="201"/>
      <c r="KF41" s="201"/>
      <c r="KG41" s="201"/>
      <c r="KH41" s="201"/>
      <c r="KI41" s="201"/>
      <c r="KJ41" s="201"/>
      <c r="KK41" s="201"/>
      <c r="KL41" s="201"/>
      <c r="KM41" s="201"/>
      <c r="KN41" s="201"/>
      <c r="KO41" s="201"/>
      <c r="KP41" s="201"/>
      <c r="KQ41" s="201"/>
      <c r="KR41" s="201"/>
      <c r="KS41" s="201"/>
      <c r="KT41" s="201"/>
      <c r="KU41" s="201"/>
      <c r="KV41" s="201"/>
      <c r="KW41" s="201"/>
      <c r="KX41" s="201"/>
      <c r="KY41" s="201"/>
      <c r="KZ41" s="201"/>
      <c r="LA41" s="201"/>
      <c r="LB41" s="201"/>
      <c r="LC41" s="201"/>
      <c r="LD41" s="201"/>
      <c r="LE41" s="201"/>
      <c r="LF41" s="201"/>
      <c r="LG41" s="201"/>
      <c r="LH41" s="201"/>
      <c r="LI41" s="201"/>
      <c r="LJ41" s="201"/>
      <c r="LK41" s="201"/>
      <c r="LL41" s="201"/>
      <c r="LM41" s="201"/>
      <c r="LN41" s="201"/>
      <c r="LO41" s="201"/>
      <c r="LP41" s="201"/>
      <c r="LQ41" s="201"/>
      <c r="LR41" s="201"/>
      <c r="LS41" s="201"/>
      <c r="LT41" s="201"/>
      <c r="LU41" s="201"/>
      <c r="LV41" s="201"/>
      <c r="LW41" s="201"/>
      <c r="LX41" s="201"/>
      <c r="LY41" s="201"/>
      <c r="LZ41" s="201"/>
      <c r="MA41" s="201"/>
      <c r="MB41" s="201"/>
      <c r="MC41" s="201"/>
      <c r="MD41" s="201"/>
      <c r="ME41" s="201"/>
      <c r="MF41" s="201"/>
      <c r="MG41" s="201"/>
      <c r="MH41" s="201"/>
      <c r="MI41" s="201"/>
      <c r="MJ41" s="201"/>
      <c r="MK41" s="201"/>
      <c r="ML41" s="201"/>
      <c r="MM41" s="201"/>
      <c r="MN41" s="201"/>
      <c r="MO41" s="201"/>
      <c r="MP41" s="201"/>
      <c r="MQ41" s="201"/>
      <c r="MR41" s="201"/>
      <c r="MS41" s="201"/>
      <c r="MT41" s="201"/>
      <c r="MU41" s="201"/>
      <c r="MV41" s="201"/>
      <c r="MW41" s="201"/>
      <c r="MX41" s="201"/>
      <c r="MY41" s="201"/>
      <c r="MZ41" s="201"/>
      <c r="NA41" s="201"/>
      <c r="NB41" s="201"/>
      <c r="NC41" s="201"/>
      <c r="ND41" s="201"/>
      <c r="NE41" s="201"/>
      <c r="NF41" s="201"/>
      <c r="NG41" s="201"/>
      <c r="NH41" s="201"/>
      <c r="NI41" s="201"/>
      <c r="NJ41" s="201"/>
      <c r="NK41" s="201"/>
      <c r="NL41" s="201"/>
      <c r="NM41" s="201"/>
      <c r="NN41" s="201"/>
      <c r="NO41" s="201"/>
      <c r="NP41" s="201"/>
      <c r="NQ41" s="201"/>
      <c r="NR41" s="201"/>
      <c r="NS41" s="201"/>
      <c r="NT41" s="201"/>
      <c r="NU41" s="201"/>
      <c r="NV41" s="201"/>
      <c r="NW41" s="201"/>
      <c r="NX41" s="201"/>
      <c r="NY41" s="201"/>
      <c r="NZ41" s="201"/>
      <c r="OA41" s="201"/>
      <c r="OB41" s="201"/>
      <c r="OC41" s="201"/>
      <c r="OD41" s="201"/>
      <c r="OE41" s="201"/>
      <c r="OF41" s="201"/>
      <c r="OG41" s="201"/>
      <c r="OH41" s="201"/>
      <c r="OI41" s="201"/>
      <c r="OJ41" s="201"/>
      <c r="OK41" s="201"/>
      <c r="OL41" s="201"/>
      <c r="OM41" s="201"/>
      <c r="ON41" s="201"/>
      <c r="OO41" s="201"/>
      <c r="OP41" s="201"/>
      <c r="OQ41" s="201"/>
      <c r="OR41" s="201"/>
      <c r="OS41" s="201"/>
      <c r="OT41" s="201"/>
      <c r="OU41" s="201"/>
      <c r="OV41" s="201"/>
      <c r="OW41" s="201"/>
      <c r="OX41" s="201"/>
      <c r="OY41" s="201"/>
      <c r="OZ41" s="201"/>
      <c r="PA41" s="201"/>
      <c r="PB41" s="201"/>
      <c r="PC41" s="201"/>
      <c r="PD41" s="201"/>
      <c r="PE41" s="201"/>
      <c r="PF41" s="201"/>
      <c r="PG41" s="201"/>
      <c r="PH41" s="201"/>
      <c r="PI41" s="201"/>
      <c r="PJ41" s="201"/>
      <c r="PK41" s="201"/>
      <c r="PL41" s="201"/>
      <c r="PM41" s="201"/>
      <c r="PN41" s="201"/>
      <c r="PO41" s="201"/>
      <c r="PP41" s="201"/>
      <c r="PQ41" s="201"/>
      <c r="PR41" s="201"/>
      <c r="PS41" s="201"/>
      <c r="PT41" s="201"/>
      <c r="PU41" s="201"/>
      <c r="PV41" s="201"/>
      <c r="PW41" s="201"/>
      <c r="PX41" s="201"/>
      <c r="PY41" s="201"/>
      <c r="PZ41" s="201"/>
      <c r="QA41" s="201"/>
      <c r="QB41" s="201"/>
      <c r="QC41" s="201"/>
      <c r="QD41" s="201"/>
      <c r="QE41" s="201"/>
      <c r="QF41" s="201"/>
      <c r="QG41" s="201"/>
      <c r="QH41" s="201"/>
      <c r="QI41" s="201"/>
      <c r="QJ41" s="201"/>
      <c r="QK41" s="201"/>
      <c r="QL41" s="201"/>
      <c r="QM41" s="201"/>
      <c r="QN41" s="201"/>
      <c r="QO41" s="201"/>
      <c r="QP41" s="201"/>
      <c r="QQ41" s="201"/>
      <c r="QR41" s="201"/>
      <c r="QS41" s="201"/>
      <c r="QT41" s="201"/>
      <c r="QU41" s="201"/>
      <c r="QV41" s="201"/>
      <c r="QW41" s="201"/>
      <c r="QX41" s="201"/>
      <c r="QY41" s="201"/>
      <c r="QZ41" s="201"/>
      <c r="RA41" s="201"/>
      <c r="RB41" s="201"/>
      <c r="RC41" s="201"/>
      <c r="RD41" s="201"/>
      <c r="RE41" s="201"/>
      <c r="RF41" s="201"/>
      <c r="RG41" s="201"/>
      <c r="RH41" s="201"/>
      <c r="RI41" s="201"/>
      <c r="RJ41" s="201"/>
      <c r="RK41" s="201"/>
      <c r="RL41" s="201"/>
      <c r="RM41" s="201"/>
      <c r="RN41" s="201"/>
      <c r="RO41" s="201"/>
      <c r="RP41" s="201"/>
      <c r="RQ41" s="201"/>
      <c r="RR41" s="201"/>
      <c r="RS41" s="201"/>
      <c r="RT41" s="201"/>
      <c r="RU41" s="201"/>
      <c r="RV41" s="201"/>
      <c r="RW41" s="201"/>
      <c r="RX41" s="201"/>
      <c r="RY41" s="201"/>
      <c r="RZ41" s="201"/>
      <c r="SA41" s="201"/>
      <c r="SB41" s="201"/>
      <c r="SC41" s="201"/>
      <c r="SD41" s="201"/>
      <c r="SE41" s="201"/>
      <c r="SF41" s="201"/>
      <c r="SG41" s="201"/>
      <c r="SH41" s="201"/>
      <c r="SI41" s="201"/>
      <c r="SJ41" s="201"/>
      <c r="SK41" s="201"/>
      <c r="SL41" s="201"/>
      <c r="SM41" s="201"/>
      <c r="SN41" s="201"/>
      <c r="SO41" s="201"/>
      <c r="SP41" s="201"/>
      <c r="SQ41" s="201"/>
      <c r="SR41" s="201"/>
      <c r="SS41" s="201"/>
      <c r="ST41" s="201"/>
      <c r="SU41" s="201"/>
      <c r="SV41" s="201"/>
      <c r="SW41" s="201"/>
      <c r="SX41" s="201"/>
      <c r="SY41" s="201"/>
      <c r="SZ41" s="201"/>
      <c r="TA41" s="201"/>
      <c r="TB41" s="201"/>
      <c r="TC41" s="201"/>
      <c r="TD41" s="201"/>
      <c r="TE41" s="201"/>
      <c r="TF41" s="201"/>
      <c r="TG41" s="201"/>
      <c r="TH41" s="201"/>
      <c r="TI41" s="201"/>
      <c r="TJ41" s="201"/>
      <c r="TK41" s="201"/>
      <c r="TL41" s="201"/>
      <c r="TM41" s="201"/>
      <c r="TN41" s="201"/>
      <c r="TO41" s="201"/>
      <c r="TP41" s="201"/>
      <c r="TQ41" s="201"/>
      <c r="TR41" s="201"/>
      <c r="TS41" s="201"/>
      <c r="TT41" s="201"/>
      <c r="TU41" s="201"/>
      <c r="TV41" s="201"/>
      <c r="TW41" s="201"/>
      <c r="TX41" s="201"/>
      <c r="TY41" s="201"/>
      <c r="TZ41" s="201"/>
      <c r="UA41" s="201"/>
      <c r="UB41" s="201"/>
      <c r="UC41" s="201"/>
      <c r="UD41" s="201"/>
      <c r="UE41" s="201"/>
      <c r="UF41" s="201"/>
      <c r="UG41" s="201"/>
      <c r="UH41" s="201"/>
      <c r="UI41" s="201"/>
      <c r="UJ41" s="201"/>
      <c r="UK41" s="201"/>
      <c r="UL41" s="201"/>
      <c r="UM41" s="201"/>
      <c r="UN41" s="201"/>
      <c r="UO41" s="201"/>
      <c r="UP41" s="201"/>
      <c r="UQ41" s="201"/>
      <c r="UR41" s="201"/>
      <c r="US41" s="201"/>
      <c r="UT41" s="201"/>
      <c r="UU41" s="201"/>
      <c r="UV41" s="201"/>
      <c r="UW41" s="201"/>
      <c r="UX41" s="201"/>
      <c r="UY41" s="201"/>
      <c r="UZ41" s="201"/>
      <c r="VA41" s="201"/>
      <c r="VB41" s="201"/>
      <c r="VC41" s="201"/>
      <c r="VD41" s="201"/>
      <c r="VE41" s="201"/>
      <c r="VF41" s="201"/>
      <c r="VG41" s="201"/>
      <c r="VH41" s="201"/>
      <c r="VI41" s="201"/>
      <c r="VJ41" s="201"/>
      <c r="VK41" s="201"/>
      <c r="VL41" s="201"/>
      <c r="VM41" s="201"/>
      <c r="VN41" s="201"/>
      <c r="VO41" s="201"/>
      <c r="VP41" s="201"/>
      <c r="VQ41" s="201"/>
      <c r="VR41" s="201"/>
      <c r="VS41" s="201"/>
      <c r="VT41" s="201"/>
      <c r="VU41" s="201"/>
      <c r="VV41" s="201"/>
      <c r="VW41" s="201"/>
      <c r="VX41" s="201"/>
      <c r="VY41" s="201"/>
      <c r="VZ41" s="201"/>
      <c r="WA41" s="201"/>
      <c r="WB41" s="201"/>
      <c r="WC41" s="201"/>
      <c r="WD41" s="201"/>
      <c r="WE41" s="201"/>
      <c r="WF41" s="201"/>
      <c r="WG41" s="201"/>
      <c r="WH41" s="201"/>
      <c r="WI41" s="201"/>
      <c r="WJ41" s="201"/>
      <c r="WK41" s="201"/>
      <c r="WL41" s="201"/>
      <c r="WM41" s="201"/>
      <c r="WN41" s="201"/>
      <c r="WO41" s="201"/>
      <c r="WP41" s="201"/>
      <c r="WQ41" s="201"/>
      <c r="WR41" s="201"/>
      <c r="WS41" s="201"/>
      <c r="WT41" s="201"/>
      <c r="WU41" s="201"/>
      <c r="WV41" s="201"/>
      <c r="WW41" s="201"/>
      <c r="WX41" s="201"/>
      <c r="WY41" s="201"/>
      <c r="WZ41" s="201"/>
      <c r="XA41" s="201"/>
      <c r="XB41" s="201"/>
      <c r="XC41" s="201"/>
      <c r="XD41" s="201"/>
      <c r="XE41" s="201"/>
      <c r="XF41" s="201"/>
      <c r="XG41" s="201"/>
      <c r="XH41" s="201"/>
      <c r="XI41" s="201"/>
      <c r="XJ41" s="201"/>
      <c r="XK41" s="201"/>
      <c r="XL41" s="201"/>
      <c r="XM41" s="201"/>
      <c r="XN41" s="201"/>
      <c r="XO41" s="201"/>
      <c r="XP41" s="201"/>
      <c r="XQ41" s="201"/>
      <c r="XR41" s="201"/>
      <c r="XS41" s="201"/>
      <c r="XT41" s="201"/>
      <c r="XU41" s="201"/>
      <c r="XV41" s="201"/>
      <c r="XW41" s="201"/>
      <c r="XX41" s="201"/>
      <c r="XY41" s="201"/>
      <c r="XZ41" s="201"/>
      <c r="YA41" s="201"/>
      <c r="YB41" s="201"/>
      <c r="YC41" s="201"/>
      <c r="YD41" s="201"/>
      <c r="YE41" s="201"/>
      <c r="YF41" s="201"/>
      <c r="YG41" s="201"/>
      <c r="YH41" s="201"/>
      <c r="YI41" s="201"/>
      <c r="YJ41" s="201"/>
      <c r="YK41" s="201"/>
      <c r="YL41" s="201"/>
      <c r="YM41" s="201"/>
      <c r="YN41" s="201"/>
      <c r="YO41" s="201"/>
      <c r="YP41" s="201"/>
      <c r="YQ41" s="201"/>
      <c r="YR41" s="201"/>
      <c r="YS41" s="201"/>
      <c r="YT41" s="201"/>
      <c r="YU41" s="201"/>
      <c r="YV41" s="201"/>
      <c r="YW41" s="201"/>
      <c r="YX41" s="201"/>
      <c r="YY41" s="201"/>
      <c r="YZ41" s="201"/>
      <c r="ZA41" s="201"/>
      <c r="ZB41" s="201"/>
      <c r="ZC41" s="201"/>
      <c r="ZD41" s="201"/>
      <c r="ZE41" s="201"/>
      <c r="ZF41" s="201"/>
      <c r="ZG41" s="201"/>
      <c r="ZH41" s="201"/>
      <c r="ZI41" s="201"/>
      <c r="ZJ41" s="201"/>
      <c r="ZK41" s="201"/>
      <c r="ZL41" s="201"/>
      <c r="ZM41" s="201"/>
      <c r="ZN41" s="201"/>
      <c r="ZO41" s="201"/>
      <c r="ZP41" s="201"/>
      <c r="ZQ41" s="201"/>
      <c r="ZR41" s="201"/>
      <c r="ZS41" s="201"/>
      <c r="ZT41" s="201"/>
      <c r="ZU41" s="201"/>
      <c r="ZV41" s="201"/>
      <c r="ZW41" s="201"/>
      <c r="ZX41" s="201"/>
      <c r="ZY41" s="201"/>
      <c r="ZZ41" s="201"/>
      <c r="AAA41" s="201"/>
      <c r="AAB41" s="201"/>
      <c r="AAC41" s="201"/>
      <c r="AAD41" s="201"/>
      <c r="AAE41" s="201"/>
      <c r="AAF41" s="201"/>
      <c r="AAG41" s="201"/>
      <c r="AAH41" s="201"/>
      <c r="AAI41" s="201"/>
      <c r="AAJ41" s="201"/>
      <c r="AAK41" s="201"/>
      <c r="AAL41" s="201"/>
      <c r="AAM41" s="201"/>
      <c r="AAN41" s="201"/>
      <c r="AAO41" s="201"/>
      <c r="AAP41" s="201"/>
      <c r="AAQ41" s="201"/>
      <c r="AAR41" s="201"/>
      <c r="AAS41" s="201"/>
      <c r="AAT41" s="201"/>
      <c r="AAU41" s="201"/>
      <c r="AAV41" s="201"/>
      <c r="AAW41" s="201"/>
      <c r="AAX41" s="201"/>
      <c r="AAY41" s="201"/>
      <c r="AAZ41" s="201"/>
      <c r="ABA41" s="201"/>
      <c r="ABB41" s="201"/>
      <c r="ABC41" s="201"/>
      <c r="ABD41" s="201"/>
      <c r="ABE41" s="201"/>
      <c r="ABF41" s="201"/>
      <c r="ABG41" s="201"/>
      <c r="ABH41" s="201"/>
      <c r="ABI41" s="201"/>
      <c r="ABJ41" s="201"/>
      <c r="ABK41" s="201"/>
      <c r="ABL41" s="201"/>
      <c r="ABM41" s="201"/>
      <c r="ABN41" s="201"/>
      <c r="ABO41" s="201"/>
      <c r="ABP41" s="201"/>
      <c r="ABQ41" s="201"/>
      <c r="ABR41" s="201"/>
      <c r="ABS41" s="201"/>
      <c r="ABT41" s="201"/>
      <c r="ABU41" s="201"/>
      <c r="ABV41" s="201"/>
      <c r="ABW41" s="201"/>
      <c r="ABX41" s="201"/>
      <c r="ABY41" s="201"/>
      <c r="ABZ41" s="201"/>
      <c r="ACA41" s="201"/>
      <c r="ACB41" s="201"/>
      <c r="ACC41" s="201"/>
      <c r="ACD41" s="201"/>
      <c r="ACE41" s="201"/>
      <c r="ACF41" s="201"/>
      <c r="ACG41" s="201"/>
      <c r="ACH41" s="201"/>
      <c r="ACI41" s="201"/>
      <c r="ACJ41" s="201"/>
      <c r="ACK41" s="201"/>
      <c r="ACL41" s="201"/>
      <c r="ACM41" s="201"/>
      <c r="ACN41" s="201"/>
      <c r="ACO41" s="201"/>
      <c r="ACP41" s="201"/>
      <c r="ACQ41" s="201"/>
      <c r="ACR41" s="201"/>
      <c r="ACS41" s="201"/>
      <c r="ACT41" s="201"/>
      <c r="ACU41" s="201"/>
      <c r="ACV41" s="201"/>
      <c r="ACW41" s="201"/>
      <c r="ACX41" s="201"/>
      <c r="ACY41" s="201"/>
      <c r="ACZ41" s="201"/>
      <c r="ADA41" s="201"/>
      <c r="ADB41" s="201"/>
      <c r="ADC41" s="201"/>
      <c r="ADD41" s="201"/>
      <c r="ADE41" s="201"/>
      <c r="ADF41" s="201"/>
      <c r="ADG41" s="201"/>
      <c r="ADH41" s="201"/>
      <c r="ADI41" s="201"/>
      <c r="ADJ41" s="201"/>
      <c r="ADK41" s="201"/>
      <c r="ADL41" s="201"/>
      <c r="ADM41" s="201"/>
      <c r="ADN41" s="201"/>
      <c r="ADO41" s="201"/>
      <c r="ADP41" s="201"/>
      <c r="ADQ41" s="201"/>
      <c r="ADR41" s="201"/>
      <c r="ADS41" s="201"/>
      <c r="ADT41" s="201"/>
      <c r="ADU41" s="201"/>
      <c r="ADV41" s="201"/>
      <c r="ADW41" s="201"/>
      <c r="ADX41" s="201"/>
      <c r="ADY41" s="201"/>
      <c r="ADZ41" s="201"/>
      <c r="AEA41" s="201"/>
      <c r="AEB41" s="201"/>
      <c r="AEC41" s="201"/>
      <c r="AED41" s="201"/>
      <c r="AEE41" s="201"/>
      <c r="AEF41" s="201"/>
      <c r="AEG41" s="201"/>
      <c r="AEH41" s="201"/>
      <c r="AEI41" s="201"/>
      <c r="AEJ41" s="201"/>
      <c r="AEK41" s="201"/>
      <c r="AEL41" s="201"/>
      <c r="AEM41" s="201"/>
      <c r="AEN41" s="201"/>
      <c r="AEO41" s="201"/>
      <c r="AEP41" s="201"/>
      <c r="AEQ41" s="201"/>
      <c r="AER41" s="201"/>
      <c r="AES41" s="201"/>
      <c r="AET41" s="201"/>
      <c r="AEU41" s="201"/>
      <c r="AEV41" s="201"/>
      <c r="AEW41" s="201"/>
      <c r="AEX41" s="201"/>
      <c r="AEY41" s="201"/>
      <c r="AEZ41" s="201"/>
      <c r="AFA41" s="201"/>
      <c r="AFB41" s="201"/>
      <c r="AFC41" s="201"/>
      <c r="AFD41" s="201"/>
      <c r="AFE41" s="201"/>
      <c r="AFF41" s="201"/>
      <c r="AFG41" s="201"/>
      <c r="AFH41" s="201"/>
      <c r="AFI41" s="201"/>
      <c r="AFJ41" s="201"/>
      <c r="AFK41" s="201"/>
      <c r="AFL41" s="201"/>
      <c r="AFM41" s="201"/>
      <c r="AFN41" s="201"/>
      <c r="AFO41" s="201"/>
      <c r="AFP41" s="201"/>
      <c r="AFQ41" s="201"/>
      <c r="AFR41" s="201"/>
      <c r="AFS41" s="201"/>
      <c r="AFT41" s="201"/>
      <c r="AFU41" s="201"/>
      <c r="AFV41" s="201"/>
      <c r="AFW41" s="201"/>
      <c r="AFX41" s="201"/>
      <c r="AFY41" s="201"/>
      <c r="AFZ41" s="201"/>
      <c r="AGA41" s="201"/>
      <c r="AGB41" s="201"/>
      <c r="AGC41" s="201"/>
      <c r="AGD41" s="201"/>
      <c r="AGE41" s="201"/>
      <c r="AGF41" s="201"/>
      <c r="AGG41" s="201"/>
      <c r="AGH41" s="201"/>
      <c r="AGI41" s="201"/>
      <c r="AGJ41" s="201"/>
      <c r="AGK41" s="201"/>
      <c r="AGL41" s="201"/>
      <c r="AGM41" s="201"/>
      <c r="AGN41" s="201"/>
      <c r="AGO41" s="201"/>
      <c r="AGP41" s="201"/>
      <c r="AGQ41" s="201"/>
      <c r="AGR41" s="201"/>
      <c r="AGS41" s="201"/>
      <c r="AGT41" s="201"/>
      <c r="AGU41" s="201"/>
      <c r="AGV41" s="201"/>
      <c r="AGW41" s="201"/>
      <c r="AGX41" s="201"/>
      <c r="AGY41" s="201"/>
      <c r="AGZ41" s="201"/>
      <c r="AHA41" s="201"/>
      <c r="AHB41" s="201"/>
      <c r="AHC41" s="201"/>
      <c r="AHD41" s="201"/>
      <c r="AHE41" s="201"/>
      <c r="AHF41" s="201"/>
      <c r="AHG41" s="201"/>
      <c r="AHH41" s="201"/>
      <c r="AHI41" s="201"/>
      <c r="AHJ41" s="201"/>
      <c r="AHK41" s="201"/>
      <c r="AHL41" s="201"/>
      <c r="AHM41" s="201"/>
      <c r="AHN41" s="201"/>
      <c r="AHO41" s="201"/>
      <c r="AHP41" s="201"/>
      <c r="AHQ41" s="201"/>
      <c r="AHR41" s="201"/>
      <c r="AHS41" s="201"/>
      <c r="AHT41" s="201"/>
      <c r="AHU41" s="201"/>
      <c r="AHV41" s="201"/>
      <c r="AHW41" s="201"/>
      <c r="AHX41" s="201"/>
      <c r="AHY41" s="201"/>
      <c r="AHZ41" s="201"/>
      <c r="AIA41" s="201"/>
      <c r="AIB41" s="201"/>
      <c r="AIC41" s="201"/>
      <c r="AID41" s="201"/>
      <c r="AIE41" s="201"/>
      <c r="AIF41" s="201"/>
      <c r="AIG41" s="201"/>
      <c r="AIH41" s="201"/>
      <c r="AII41" s="201"/>
      <c r="AIJ41" s="201"/>
      <c r="AIK41" s="201"/>
      <c r="AIL41" s="201"/>
      <c r="AIM41" s="201"/>
      <c r="AIN41" s="201"/>
      <c r="AIO41" s="201"/>
      <c r="AIP41" s="201"/>
      <c r="AIQ41" s="201"/>
      <c r="AIR41" s="201"/>
      <c r="AIS41" s="201"/>
      <c r="AIT41" s="201"/>
      <c r="AIU41" s="201"/>
      <c r="AIV41" s="201"/>
      <c r="AIW41" s="201"/>
      <c r="AIX41" s="201"/>
      <c r="AIY41" s="201"/>
      <c r="AIZ41" s="201"/>
      <c r="AJA41" s="201"/>
      <c r="AJB41" s="201"/>
      <c r="AJC41" s="201"/>
      <c r="AJD41" s="201"/>
      <c r="AJE41" s="201"/>
      <c r="AJF41" s="201"/>
      <c r="AJG41" s="201"/>
      <c r="AJH41" s="201"/>
      <c r="AJI41" s="201"/>
      <c r="AJJ41" s="201"/>
      <c r="AJK41" s="201"/>
      <c r="AJL41" s="201"/>
      <c r="AJM41" s="201"/>
      <c r="AJN41" s="201"/>
      <c r="AJO41" s="201"/>
      <c r="AJP41" s="201"/>
      <c r="AJQ41" s="201"/>
      <c r="AJR41" s="201"/>
      <c r="AJS41" s="201"/>
      <c r="AJT41" s="201"/>
      <c r="AJU41" s="201"/>
      <c r="AJV41" s="201"/>
      <c r="AJW41" s="201"/>
      <c r="AJX41" s="201"/>
      <c r="AJY41" s="201"/>
      <c r="AJZ41" s="201"/>
      <c r="AKA41" s="201"/>
      <c r="AKB41" s="201"/>
      <c r="AKC41" s="201"/>
      <c r="AKD41" s="201"/>
      <c r="AKE41" s="201"/>
      <c r="AKF41" s="201"/>
      <c r="AKG41" s="201"/>
      <c r="AKH41" s="201"/>
      <c r="AKI41" s="201"/>
      <c r="AKJ41" s="201"/>
      <c r="AKK41" s="201"/>
      <c r="AKL41" s="201"/>
      <c r="AKM41" s="201"/>
      <c r="AKN41" s="201"/>
      <c r="AKO41" s="201"/>
      <c r="AKP41" s="201"/>
      <c r="AKQ41" s="201"/>
      <c r="AKR41" s="201"/>
      <c r="AKS41" s="201"/>
      <c r="AKT41" s="201"/>
      <c r="AKU41" s="201"/>
      <c r="AKV41" s="201"/>
      <c r="AKW41" s="201"/>
      <c r="AKX41" s="201"/>
      <c r="AKY41" s="201"/>
      <c r="AKZ41" s="201"/>
      <c r="ALA41" s="201"/>
      <c r="ALB41" s="201"/>
      <c r="ALC41" s="201"/>
      <c r="ALD41" s="201"/>
      <c r="ALE41" s="201"/>
      <c r="ALF41" s="201"/>
      <c r="ALG41" s="201"/>
      <c r="ALH41" s="201"/>
      <c r="ALI41" s="201"/>
      <c r="ALJ41" s="201"/>
      <c r="ALK41" s="201"/>
      <c r="ALL41" s="201"/>
      <c r="ALM41" s="201"/>
      <c r="ALN41" s="201"/>
      <c r="ALO41" s="201"/>
      <c r="ALP41" s="201"/>
      <c r="ALQ41" s="201"/>
      <c r="ALR41" s="201"/>
      <c r="ALS41" s="201"/>
      <c r="ALT41" s="201"/>
      <c r="ALU41" s="201"/>
      <c r="ALV41" s="201"/>
      <c r="ALW41" s="201"/>
      <c r="ALX41" s="201"/>
      <c r="ALY41" s="201"/>
      <c r="ALZ41" s="201"/>
      <c r="AMA41" s="201"/>
      <c r="AMB41" s="201"/>
      <c r="AMC41" s="201"/>
      <c r="AMD41" s="201"/>
      <c r="AME41" s="201"/>
      <c r="AMF41" s="201"/>
      <c r="AMG41" s="201"/>
      <c r="AMH41" s="201"/>
      <c r="AMI41" s="201"/>
      <c r="AMJ41" s="201"/>
      <c r="AMK41" s="201"/>
      <c r="AML41" s="201"/>
      <c r="AMM41" s="201"/>
      <c r="AMN41" s="201"/>
      <c r="AMO41" s="201"/>
      <c r="AMP41" s="201"/>
      <c r="AMQ41" s="201"/>
      <c r="AMR41" s="201"/>
      <c r="AMS41" s="201"/>
      <c r="AMT41" s="201"/>
      <c r="AMU41" s="201"/>
      <c r="AMV41" s="201"/>
      <c r="AMW41" s="201"/>
      <c r="AMX41" s="201"/>
      <c r="AMY41" s="201"/>
      <c r="AMZ41" s="201"/>
      <c r="ANA41" s="201"/>
      <c r="ANB41" s="201"/>
      <c r="ANC41" s="201"/>
      <c r="AND41" s="201"/>
      <c r="ANE41" s="201"/>
      <c r="ANF41" s="201"/>
      <c r="ANG41" s="201"/>
      <c r="ANH41" s="201"/>
      <c r="ANI41" s="201"/>
      <c r="ANJ41" s="201"/>
      <c r="ANK41" s="201"/>
      <c r="ANL41" s="201"/>
      <c r="ANM41" s="201"/>
      <c r="ANN41" s="201"/>
      <c r="ANO41" s="201"/>
      <c r="ANP41" s="201"/>
      <c r="ANQ41" s="201"/>
      <c r="ANR41" s="201"/>
      <c r="ANS41" s="201"/>
      <c r="ANT41" s="201"/>
      <c r="ANU41" s="201"/>
      <c r="ANV41" s="201"/>
      <c r="ANW41" s="201"/>
      <c r="ANX41" s="201"/>
      <c r="ANY41" s="201"/>
      <c r="ANZ41" s="201"/>
      <c r="AOA41" s="201"/>
      <c r="AOB41" s="201"/>
      <c r="AOC41" s="201"/>
      <c r="AOD41" s="201"/>
      <c r="AOE41" s="201"/>
      <c r="AOF41" s="201"/>
      <c r="AOG41" s="201"/>
      <c r="AOH41" s="201"/>
      <c r="AOI41" s="201"/>
      <c r="AOJ41" s="201"/>
      <c r="AOK41" s="201"/>
      <c r="AOL41" s="201"/>
      <c r="AOM41" s="201"/>
      <c r="AON41" s="201"/>
      <c r="AOO41" s="201"/>
      <c r="AOP41" s="201"/>
      <c r="AOQ41" s="201"/>
      <c r="AOR41" s="201"/>
      <c r="AOS41" s="201"/>
      <c r="AOT41" s="201"/>
      <c r="AOU41" s="201"/>
      <c r="AOV41" s="201"/>
      <c r="AOW41" s="201"/>
      <c r="AOX41" s="201"/>
      <c r="AOY41" s="201"/>
      <c r="AOZ41" s="201"/>
      <c r="APA41" s="201"/>
      <c r="APB41" s="201"/>
      <c r="APC41" s="201"/>
      <c r="APD41" s="201"/>
      <c r="APE41" s="201"/>
      <c r="APF41" s="201"/>
      <c r="APG41" s="201"/>
      <c r="APH41" s="201"/>
      <c r="API41" s="201"/>
      <c r="APJ41" s="201"/>
      <c r="APK41" s="201"/>
      <c r="APL41" s="201"/>
      <c r="APM41" s="201"/>
      <c r="APN41" s="201"/>
      <c r="APO41" s="201"/>
      <c r="APP41" s="201"/>
      <c r="APQ41" s="201"/>
      <c r="APR41" s="201"/>
      <c r="APS41" s="201"/>
      <c r="APT41" s="201"/>
      <c r="APU41" s="201"/>
      <c r="APV41" s="201"/>
      <c r="APW41" s="201"/>
      <c r="APX41" s="201"/>
      <c r="APY41" s="201"/>
      <c r="APZ41" s="201"/>
      <c r="AQA41" s="201"/>
      <c r="AQB41" s="201"/>
      <c r="AQC41" s="201"/>
      <c r="AQD41" s="201"/>
      <c r="AQE41" s="201"/>
      <c r="AQF41" s="201"/>
      <c r="AQG41" s="201"/>
      <c r="AQH41" s="201"/>
      <c r="AQI41" s="201"/>
      <c r="AQJ41" s="201"/>
      <c r="AQK41" s="201"/>
      <c r="AQL41" s="201"/>
      <c r="AQM41" s="201"/>
      <c r="AQN41" s="201"/>
      <c r="AQO41" s="201"/>
      <c r="AQP41" s="201"/>
      <c r="AQQ41" s="201"/>
      <c r="AQR41" s="201"/>
      <c r="AQS41" s="201"/>
      <c r="AQT41" s="201"/>
      <c r="AQU41" s="201"/>
      <c r="AQV41" s="201"/>
      <c r="AQW41" s="201"/>
      <c r="AQX41" s="201"/>
      <c r="AQY41" s="201"/>
      <c r="AQZ41" s="201"/>
      <c r="ARA41" s="201"/>
      <c r="ARB41" s="201"/>
      <c r="ARC41" s="201"/>
      <c r="ARD41" s="201"/>
      <c r="ARE41" s="201"/>
      <c r="ARF41" s="201"/>
      <c r="ARG41" s="201"/>
      <c r="ARH41" s="201"/>
      <c r="ARI41" s="201"/>
      <c r="ARJ41" s="201"/>
      <c r="ARK41" s="201"/>
      <c r="ARL41" s="201"/>
      <c r="ARM41" s="201"/>
      <c r="ARN41" s="201"/>
      <c r="ARO41" s="201"/>
      <c r="ARP41" s="201"/>
      <c r="ARQ41" s="201"/>
      <c r="ARR41" s="201"/>
      <c r="ARS41" s="201"/>
      <c r="ART41" s="201"/>
      <c r="ARU41" s="201"/>
      <c r="ARV41" s="201"/>
      <c r="ARW41" s="201"/>
      <c r="ARX41" s="201"/>
      <c r="ARY41" s="201"/>
      <c r="ARZ41" s="201"/>
      <c r="ASA41" s="201"/>
      <c r="ASB41" s="201"/>
      <c r="ASC41" s="201"/>
      <c r="ASD41" s="201"/>
      <c r="ASE41" s="201"/>
      <c r="ASF41" s="201"/>
      <c r="ASG41" s="201"/>
      <c r="ASH41" s="201"/>
      <c r="ASI41" s="201"/>
      <c r="ASJ41" s="201"/>
      <c r="ASK41" s="201"/>
      <c r="ASL41" s="201"/>
      <c r="ASM41" s="201"/>
      <c r="ASN41" s="201"/>
      <c r="ASO41" s="201"/>
      <c r="ASP41" s="201"/>
      <c r="ASQ41" s="201"/>
      <c r="ASR41" s="201"/>
      <c r="ASS41" s="201"/>
      <c r="AST41" s="201"/>
      <c r="ASU41" s="201"/>
      <c r="ASV41" s="201"/>
      <c r="ASW41" s="201"/>
      <c r="ASX41" s="201"/>
      <c r="ASY41" s="201"/>
      <c r="ASZ41" s="201"/>
      <c r="ATA41" s="201"/>
      <c r="ATB41" s="201"/>
      <c r="ATC41" s="201"/>
      <c r="ATD41" s="201"/>
      <c r="ATE41" s="201"/>
      <c r="ATF41" s="201"/>
      <c r="ATG41" s="201"/>
      <c r="ATH41" s="201"/>
      <c r="ATI41" s="201"/>
      <c r="ATJ41" s="201"/>
      <c r="ATK41" s="201"/>
      <c r="ATL41" s="201"/>
      <c r="ATM41" s="201"/>
      <c r="ATN41" s="201"/>
      <c r="ATO41" s="201"/>
      <c r="ATP41" s="201"/>
      <c r="ATQ41" s="201"/>
      <c r="ATR41" s="201"/>
      <c r="ATS41" s="201"/>
      <c r="ATT41" s="201"/>
      <c r="ATU41" s="201"/>
      <c r="ATV41" s="201"/>
      <c r="ATW41" s="201"/>
      <c r="ATX41" s="201"/>
      <c r="ATY41" s="201"/>
      <c r="ATZ41" s="201"/>
      <c r="AUA41" s="201"/>
      <c r="AUB41" s="201"/>
      <c r="AUC41" s="201"/>
      <c r="AUD41" s="201"/>
      <c r="AUE41" s="201"/>
      <c r="AUF41" s="201"/>
      <c r="AUG41" s="201"/>
      <c r="AUH41" s="201"/>
      <c r="AUI41" s="201"/>
      <c r="AUJ41" s="201"/>
      <c r="AUK41" s="201"/>
      <c r="AUL41" s="201"/>
      <c r="AUM41" s="201"/>
      <c r="AUN41" s="201"/>
      <c r="AUO41" s="201"/>
      <c r="AUP41" s="201"/>
      <c r="AUQ41" s="201"/>
      <c r="AUR41" s="201"/>
      <c r="AUS41" s="201"/>
      <c r="AUT41" s="201"/>
      <c r="AUU41" s="201"/>
      <c r="AUV41" s="201"/>
      <c r="AUW41" s="201"/>
      <c r="AUX41" s="201"/>
      <c r="AUY41" s="201"/>
      <c r="AUZ41" s="201"/>
      <c r="AVA41" s="201"/>
      <c r="AVB41" s="201"/>
      <c r="AVC41" s="201"/>
      <c r="AVD41" s="201"/>
      <c r="AVE41" s="201"/>
      <c r="AVF41" s="201"/>
      <c r="AVG41" s="201"/>
      <c r="AVH41" s="201"/>
      <c r="AVI41" s="201"/>
      <c r="AVJ41" s="201"/>
      <c r="AVK41" s="201"/>
      <c r="AVL41" s="201"/>
      <c r="AVM41" s="201"/>
      <c r="AVN41" s="201"/>
      <c r="AVO41" s="201"/>
      <c r="AVP41" s="201"/>
      <c r="AVQ41" s="201"/>
      <c r="AVR41" s="201"/>
      <c r="AVS41" s="201"/>
      <c r="AVT41" s="201"/>
      <c r="AVU41" s="201"/>
      <c r="AVV41" s="201"/>
      <c r="AVW41" s="201"/>
      <c r="AVX41" s="201"/>
      <c r="AVY41" s="201"/>
      <c r="AVZ41" s="201"/>
      <c r="AWA41" s="201"/>
      <c r="AWB41" s="201"/>
      <c r="AWC41" s="201"/>
      <c r="AWD41" s="201"/>
      <c r="AWE41" s="201"/>
      <c r="AWF41" s="201"/>
      <c r="AWG41" s="201"/>
      <c r="AWH41" s="201"/>
      <c r="AWI41" s="201"/>
      <c r="AWJ41" s="201"/>
      <c r="AWK41" s="201"/>
      <c r="AWL41" s="201"/>
      <c r="AWM41" s="201"/>
      <c r="AWN41" s="201"/>
      <c r="AWO41" s="201"/>
      <c r="AWP41" s="201"/>
      <c r="AWQ41" s="201"/>
      <c r="AWR41" s="201"/>
      <c r="AWS41" s="201"/>
      <c r="AWT41" s="201"/>
      <c r="AWU41" s="201"/>
      <c r="AWV41" s="201"/>
      <c r="AWW41" s="201"/>
      <c r="AWX41" s="201"/>
      <c r="AWY41" s="201"/>
      <c r="AWZ41" s="201"/>
      <c r="AXA41" s="201"/>
      <c r="AXB41" s="201"/>
      <c r="AXC41" s="201"/>
      <c r="AXD41" s="201"/>
      <c r="AXE41" s="201"/>
      <c r="AXF41" s="201"/>
      <c r="AXG41" s="201"/>
      <c r="AXH41" s="201"/>
      <c r="AXI41" s="201"/>
      <c r="AXJ41" s="201"/>
      <c r="AXK41" s="201"/>
      <c r="AXL41" s="201"/>
      <c r="AXM41" s="201"/>
      <c r="AXN41" s="201"/>
      <c r="AXO41" s="201"/>
      <c r="AXP41" s="201"/>
      <c r="AXQ41" s="201"/>
      <c r="AXR41" s="201"/>
      <c r="AXS41" s="201"/>
      <c r="AXT41" s="201"/>
      <c r="AXU41" s="201"/>
      <c r="AXV41" s="201"/>
      <c r="AXW41" s="201"/>
      <c r="AXX41" s="201"/>
      <c r="AXY41" s="201"/>
      <c r="AXZ41" s="201"/>
      <c r="AYA41" s="201"/>
      <c r="AYB41" s="201"/>
      <c r="AYC41" s="201"/>
      <c r="AYD41" s="201"/>
      <c r="AYE41" s="201"/>
      <c r="AYF41" s="201"/>
      <c r="AYG41" s="201"/>
      <c r="AYH41" s="201"/>
      <c r="AYI41" s="201"/>
      <c r="AYJ41" s="201"/>
    </row>
    <row r="42" spans="1:1336" s="148" customFormat="1" ht="27.6" customHeight="1" thickBot="1">
      <c r="A42" s="215"/>
      <c r="C42" s="354" t="s">
        <v>190</v>
      </c>
      <c r="D42" s="355" t="s">
        <v>189</v>
      </c>
      <c r="E42" s="356" t="s">
        <v>158</v>
      </c>
      <c r="F42" s="357" t="s">
        <v>159</v>
      </c>
      <c r="G42" s="358" t="s">
        <v>160</v>
      </c>
      <c r="H42" s="358" t="s">
        <v>162</v>
      </c>
      <c r="I42" s="358" t="s">
        <v>161</v>
      </c>
      <c r="J42" s="358" t="s">
        <v>163</v>
      </c>
      <c r="K42" s="358" t="s">
        <v>164</v>
      </c>
      <c r="L42" s="358" t="s">
        <v>165</v>
      </c>
      <c r="M42" s="358" t="s">
        <v>166</v>
      </c>
      <c r="N42" s="371" t="s">
        <v>167</v>
      </c>
      <c r="O42" s="357" t="s">
        <v>188</v>
      </c>
      <c r="P42" s="358" t="s">
        <v>168</v>
      </c>
      <c r="Q42" s="358" t="s">
        <v>169</v>
      </c>
      <c r="R42" s="358" t="s">
        <v>171</v>
      </c>
      <c r="S42" s="371" t="s">
        <v>172</v>
      </c>
      <c r="T42" s="358" t="s">
        <v>173</v>
      </c>
      <c r="U42" s="358" t="s">
        <v>176</v>
      </c>
      <c r="V42" s="358" t="s">
        <v>177</v>
      </c>
      <c r="W42" s="358" t="s">
        <v>178</v>
      </c>
      <c r="X42" s="358" t="s">
        <v>180</v>
      </c>
      <c r="Y42" s="371" t="s">
        <v>181</v>
      </c>
      <c r="Z42" s="358" t="s">
        <v>183</v>
      </c>
      <c r="AA42" s="371" t="s">
        <v>184</v>
      </c>
      <c r="AB42" s="358" t="s">
        <v>185</v>
      </c>
      <c r="AC42" s="371" t="s">
        <v>186</v>
      </c>
      <c r="AD42" s="357" t="s">
        <v>185</v>
      </c>
      <c r="AE42" s="357" t="s">
        <v>185</v>
      </c>
      <c r="AF42" s="357" t="s">
        <v>185</v>
      </c>
      <c r="AG42" s="357" t="s">
        <v>185</v>
      </c>
      <c r="AH42" s="357" t="s">
        <v>185</v>
      </c>
      <c r="AI42" s="357" t="s">
        <v>187</v>
      </c>
      <c r="AJ42" s="357" t="s">
        <v>187</v>
      </c>
      <c r="AK42" s="357" t="s">
        <v>187</v>
      </c>
      <c r="AL42" s="215"/>
      <c r="AN42" s="201"/>
      <c r="AO42" s="201"/>
      <c r="AP42" s="201"/>
      <c r="AQ42" s="201"/>
      <c r="AR42" s="201"/>
      <c r="AS42" s="201"/>
      <c r="AT42" s="201"/>
      <c r="AU42" s="201"/>
      <c r="AV42" s="201"/>
      <c r="AW42" s="406"/>
      <c r="AX42" s="406"/>
      <c r="AY42" s="406"/>
      <c r="AZ42" s="406"/>
      <c r="BA42" s="406"/>
      <c r="BB42" s="406"/>
      <c r="BC42" s="406"/>
      <c r="BD42" s="406"/>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1"/>
      <c r="EN42" s="201"/>
      <c r="EO42" s="201"/>
      <c r="EP42" s="201"/>
      <c r="EQ42" s="201"/>
      <c r="ER42" s="201"/>
      <c r="ES42" s="201"/>
      <c r="ET42" s="201"/>
      <c r="EU42" s="201"/>
      <c r="EV42" s="201"/>
      <c r="EW42" s="201"/>
      <c r="EX42" s="201"/>
      <c r="EY42" s="201"/>
      <c r="EZ42" s="201"/>
      <c r="FA42" s="201"/>
      <c r="FB42" s="201"/>
      <c r="FC42" s="201"/>
      <c r="FD42" s="201"/>
      <c r="FE42" s="201"/>
      <c r="FF42" s="201"/>
      <c r="FG42" s="201"/>
      <c r="FH42" s="201"/>
      <c r="FI42" s="201"/>
      <c r="FJ42" s="201"/>
      <c r="FK42" s="201"/>
      <c r="FL42" s="201"/>
      <c r="FM42" s="201"/>
      <c r="FN42" s="201"/>
      <c r="FO42" s="201"/>
      <c r="FP42" s="201"/>
      <c r="FQ42" s="201"/>
      <c r="FR42" s="201"/>
      <c r="FS42" s="201"/>
      <c r="FT42" s="201"/>
      <c r="FU42" s="201"/>
      <c r="FV42" s="201"/>
      <c r="FW42" s="201"/>
      <c r="FX42" s="201"/>
      <c r="FY42" s="201"/>
      <c r="FZ42" s="201"/>
      <c r="GA42" s="201"/>
      <c r="GB42" s="201"/>
      <c r="GC42" s="201"/>
      <c r="GD42" s="201"/>
      <c r="GE42" s="201"/>
      <c r="GF42" s="201"/>
      <c r="GG42" s="201"/>
      <c r="GH42" s="201"/>
      <c r="GI42" s="201"/>
      <c r="GJ42" s="201"/>
      <c r="GK42" s="201"/>
      <c r="GL42" s="201"/>
      <c r="GM42" s="201"/>
      <c r="GN42" s="201"/>
      <c r="GO42" s="201"/>
      <c r="GP42" s="201"/>
      <c r="GQ42" s="201"/>
      <c r="GR42" s="201"/>
      <c r="GS42" s="201"/>
      <c r="GT42" s="201"/>
      <c r="GU42" s="201"/>
      <c r="GV42" s="201"/>
      <c r="GW42" s="201"/>
      <c r="GX42" s="201"/>
      <c r="GY42" s="201"/>
      <c r="GZ42" s="201"/>
      <c r="HA42" s="201"/>
      <c r="HB42" s="201"/>
      <c r="HC42" s="201"/>
      <c r="HD42" s="201"/>
      <c r="HE42" s="201"/>
      <c r="HF42" s="201"/>
      <c r="HG42" s="201"/>
      <c r="HH42" s="201"/>
      <c r="HI42" s="201"/>
      <c r="HJ42" s="201"/>
      <c r="HK42" s="201"/>
      <c r="HL42" s="201"/>
      <c r="HM42" s="201"/>
      <c r="HN42" s="201"/>
      <c r="HO42" s="201"/>
      <c r="HP42" s="201"/>
      <c r="HQ42" s="201"/>
      <c r="HR42" s="201"/>
      <c r="HS42" s="201"/>
      <c r="HT42" s="201"/>
      <c r="HU42" s="201"/>
      <c r="HV42" s="201"/>
      <c r="HW42" s="201"/>
      <c r="HX42" s="201"/>
      <c r="HY42" s="201"/>
      <c r="HZ42" s="201"/>
      <c r="IA42" s="201"/>
      <c r="IB42" s="201"/>
      <c r="IC42" s="201"/>
      <c r="ID42" s="201"/>
      <c r="IE42" s="201"/>
      <c r="IF42" s="201"/>
      <c r="IG42" s="201"/>
      <c r="IH42" s="201"/>
      <c r="II42" s="201"/>
      <c r="IJ42" s="201"/>
      <c r="IK42" s="201"/>
      <c r="IL42" s="201"/>
      <c r="IM42" s="201"/>
      <c r="IN42" s="201"/>
      <c r="IO42" s="201"/>
      <c r="IP42" s="201"/>
      <c r="IQ42" s="201"/>
      <c r="IR42" s="201"/>
      <c r="IS42" s="201"/>
      <c r="IT42" s="201"/>
      <c r="IU42" s="201"/>
      <c r="IV42" s="201"/>
      <c r="IW42" s="201"/>
      <c r="IX42" s="201"/>
      <c r="IY42" s="201"/>
      <c r="IZ42" s="201"/>
      <c r="JA42" s="201"/>
      <c r="JB42" s="201"/>
      <c r="JC42" s="201"/>
      <c r="JD42" s="201"/>
      <c r="JE42" s="201"/>
      <c r="JF42" s="201"/>
      <c r="JG42" s="201"/>
      <c r="JH42" s="201"/>
      <c r="JI42" s="201"/>
      <c r="JJ42" s="201"/>
      <c r="JK42" s="201"/>
      <c r="JL42" s="201"/>
      <c r="JM42" s="201"/>
      <c r="JN42" s="201"/>
      <c r="JO42" s="201"/>
      <c r="JP42" s="201"/>
      <c r="JQ42" s="201"/>
      <c r="JR42" s="201"/>
      <c r="JS42" s="201"/>
      <c r="JT42" s="201"/>
      <c r="JU42" s="201"/>
      <c r="JV42" s="201"/>
      <c r="JW42" s="201"/>
      <c r="JX42" s="201"/>
      <c r="JY42" s="201"/>
      <c r="JZ42" s="201"/>
      <c r="KA42" s="201"/>
      <c r="KB42" s="201"/>
      <c r="KC42" s="201"/>
      <c r="KD42" s="201"/>
      <c r="KE42" s="201"/>
      <c r="KF42" s="201"/>
      <c r="KG42" s="201"/>
      <c r="KH42" s="201"/>
      <c r="KI42" s="201"/>
      <c r="KJ42" s="201"/>
      <c r="KK42" s="201"/>
      <c r="KL42" s="201"/>
      <c r="KM42" s="201"/>
      <c r="KN42" s="201"/>
      <c r="KO42" s="201"/>
      <c r="KP42" s="201"/>
      <c r="KQ42" s="201"/>
      <c r="KR42" s="201"/>
      <c r="KS42" s="201"/>
      <c r="KT42" s="201"/>
      <c r="KU42" s="201"/>
      <c r="KV42" s="201"/>
      <c r="KW42" s="201"/>
      <c r="KX42" s="201"/>
      <c r="KY42" s="201"/>
      <c r="KZ42" s="201"/>
      <c r="LA42" s="201"/>
      <c r="LB42" s="201"/>
      <c r="LC42" s="201"/>
      <c r="LD42" s="201"/>
      <c r="LE42" s="201"/>
      <c r="LF42" s="201"/>
      <c r="LG42" s="201"/>
      <c r="LH42" s="201"/>
      <c r="LI42" s="201"/>
      <c r="LJ42" s="201"/>
      <c r="LK42" s="201"/>
      <c r="LL42" s="201"/>
      <c r="LM42" s="201"/>
      <c r="LN42" s="201"/>
      <c r="LO42" s="201"/>
      <c r="LP42" s="201"/>
      <c r="LQ42" s="201"/>
      <c r="LR42" s="201"/>
      <c r="LS42" s="201"/>
      <c r="LT42" s="201"/>
      <c r="LU42" s="201"/>
      <c r="LV42" s="201"/>
      <c r="LW42" s="201"/>
      <c r="LX42" s="201"/>
      <c r="LY42" s="201"/>
      <c r="LZ42" s="201"/>
      <c r="MA42" s="201"/>
      <c r="MB42" s="201"/>
      <c r="MC42" s="201"/>
      <c r="MD42" s="201"/>
      <c r="ME42" s="201"/>
      <c r="MF42" s="201"/>
      <c r="MG42" s="201"/>
      <c r="MH42" s="201"/>
      <c r="MI42" s="201"/>
      <c r="MJ42" s="201"/>
      <c r="MK42" s="201"/>
      <c r="ML42" s="201"/>
      <c r="MM42" s="201"/>
      <c r="MN42" s="201"/>
      <c r="MO42" s="201"/>
      <c r="MP42" s="201"/>
      <c r="MQ42" s="201"/>
      <c r="MR42" s="201"/>
      <c r="MS42" s="201"/>
      <c r="MT42" s="201"/>
      <c r="MU42" s="201"/>
      <c r="MV42" s="201"/>
      <c r="MW42" s="201"/>
      <c r="MX42" s="201"/>
      <c r="MY42" s="201"/>
      <c r="MZ42" s="201"/>
      <c r="NA42" s="201"/>
      <c r="NB42" s="201"/>
      <c r="NC42" s="201"/>
      <c r="ND42" s="201"/>
      <c r="NE42" s="201"/>
      <c r="NF42" s="201"/>
      <c r="NG42" s="201"/>
      <c r="NH42" s="201"/>
      <c r="NI42" s="201"/>
      <c r="NJ42" s="201"/>
      <c r="NK42" s="201"/>
      <c r="NL42" s="201"/>
      <c r="NM42" s="201"/>
      <c r="NN42" s="201"/>
      <c r="NO42" s="201"/>
      <c r="NP42" s="201"/>
      <c r="NQ42" s="201"/>
      <c r="NR42" s="201"/>
      <c r="NS42" s="201"/>
      <c r="NT42" s="201"/>
      <c r="NU42" s="201"/>
      <c r="NV42" s="201"/>
      <c r="NW42" s="201"/>
      <c r="NX42" s="201"/>
      <c r="NY42" s="201"/>
      <c r="NZ42" s="201"/>
      <c r="OA42" s="201"/>
      <c r="OB42" s="201"/>
      <c r="OC42" s="201"/>
      <c r="OD42" s="201"/>
      <c r="OE42" s="201"/>
      <c r="OF42" s="201"/>
      <c r="OG42" s="201"/>
      <c r="OH42" s="201"/>
      <c r="OI42" s="201"/>
      <c r="OJ42" s="201"/>
      <c r="OK42" s="201"/>
      <c r="OL42" s="201"/>
      <c r="OM42" s="201"/>
      <c r="ON42" s="201"/>
      <c r="OO42" s="201"/>
      <c r="OP42" s="201"/>
      <c r="OQ42" s="201"/>
      <c r="OR42" s="201"/>
      <c r="OS42" s="201"/>
      <c r="OT42" s="201"/>
      <c r="OU42" s="201"/>
      <c r="OV42" s="201"/>
      <c r="OW42" s="201"/>
      <c r="OX42" s="201"/>
      <c r="OY42" s="201"/>
      <c r="OZ42" s="201"/>
      <c r="PA42" s="201"/>
      <c r="PB42" s="201"/>
      <c r="PC42" s="201"/>
      <c r="PD42" s="201"/>
      <c r="PE42" s="201"/>
      <c r="PF42" s="201"/>
      <c r="PG42" s="201"/>
      <c r="PH42" s="201"/>
      <c r="PI42" s="201"/>
      <c r="PJ42" s="201"/>
      <c r="PK42" s="201"/>
      <c r="PL42" s="201"/>
      <c r="PM42" s="201"/>
      <c r="PN42" s="201"/>
      <c r="PO42" s="201"/>
      <c r="PP42" s="201"/>
      <c r="PQ42" s="201"/>
      <c r="PR42" s="201"/>
      <c r="PS42" s="201"/>
      <c r="PT42" s="201"/>
      <c r="PU42" s="201"/>
      <c r="PV42" s="201"/>
      <c r="PW42" s="201"/>
      <c r="PX42" s="201"/>
      <c r="PY42" s="201"/>
      <c r="PZ42" s="201"/>
      <c r="QA42" s="201"/>
      <c r="QB42" s="201"/>
      <c r="QC42" s="201"/>
      <c r="QD42" s="201"/>
      <c r="QE42" s="201"/>
      <c r="QF42" s="201"/>
      <c r="QG42" s="201"/>
      <c r="QH42" s="201"/>
      <c r="QI42" s="201"/>
      <c r="QJ42" s="201"/>
      <c r="QK42" s="201"/>
      <c r="QL42" s="201"/>
      <c r="QM42" s="201"/>
      <c r="QN42" s="201"/>
      <c r="QO42" s="201"/>
      <c r="QP42" s="201"/>
      <c r="QQ42" s="201"/>
      <c r="QR42" s="201"/>
      <c r="QS42" s="201"/>
      <c r="QT42" s="201"/>
      <c r="QU42" s="201"/>
      <c r="QV42" s="201"/>
      <c r="QW42" s="201"/>
      <c r="QX42" s="201"/>
      <c r="QY42" s="201"/>
      <c r="QZ42" s="201"/>
      <c r="RA42" s="201"/>
      <c r="RB42" s="201"/>
      <c r="RC42" s="201"/>
      <c r="RD42" s="201"/>
      <c r="RE42" s="201"/>
      <c r="RF42" s="201"/>
      <c r="RG42" s="201"/>
      <c r="RH42" s="201"/>
      <c r="RI42" s="201"/>
      <c r="RJ42" s="201"/>
      <c r="RK42" s="201"/>
      <c r="RL42" s="201"/>
      <c r="RM42" s="201"/>
      <c r="RN42" s="201"/>
      <c r="RO42" s="201"/>
      <c r="RP42" s="201"/>
      <c r="RQ42" s="201"/>
      <c r="RR42" s="201"/>
      <c r="RS42" s="201"/>
      <c r="RT42" s="201"/>
      <c r="RU42" s="201"/>
      <c r="RV42" s="201"/>
      <c r="RW42" s="201"/>
      <c r="RX42" s="201"/>
      <c r="RY42" s="201"/>
      <c r="RZ42" s="201"/>
      <c r="SA42" s="201"/>
      <c r="SB42" s="201"/>
      <c r="SC42" s="201"/>
      <c r="SD42" s="201"/>
      <c r="SE42" s="201"/>
      <c r="SF42" s="201"/>
      <c r="SG42" s="201"/>
      <c r="SH42" s="201"/>
      <c r="SI42" s="201"/>
      <c r="SJ42" s="201"/>
      <c r="SK42" s="201"/>
      <c r="SL42" s="201"/>
      <c r="SM42" s="201"/>
      <c r="SN42" s="201"/>
      <c r="SO42" s="201"/>
      <c r="SP42" s="201"/>
      <c r="SQ42" s="201"/>
      <c r="SR42" s="201"/>
      <c r="SS42" s="201"/>
      <c r="ST42" s="201"/>
      <c r="SU42" s="201"/>
      <c r="SV42" s="201"/>
      <c r="SW42" s="201"/>
      <c r="SX42" s="201"/>
      <c r="SY42" s="201"/>
      <c r="SZ42" s="201"/>
      <c r="TA42" s="201"/>
      <c r="TB42" s="201"/>
      <c r="TC42" s="201"/>
      <c r="TD42" s="201"/>
      <c r="TE42" s="201"/>
      <c r="TF42" s="201"/>
      <c r="TG42" s="201"/>
      <c r="TH42" s="201"/>
      <c r="TI42" s="201"/>
      <c r="TJ42" s="201"/>
      <c r="TK42" s="201"/>
      <c r="TL42" s="201"/>
      <c r="TM42" s="201"/>
      <c r="TN42" s="201"/>
      <c r="TO42" s="201"/>
      <c r="TP42" s="201"/>
      <c r="TQ42" s="201"/>
      <c r="TR42" s="201"/>
      <c r="TS42" s="201"/>
      <c r="TT42" s="201"/>
      <c r="TU42" s="201"/>
      <c r="TV42" s="201"/>
      <c r="TW42" s="201"/>
      <c r="TX42" s="201"/>
      <c r="TY42" s="201"/>
      <c r="TZ42" s="201"/>
      <c r="UA42" s="201"/>
      <c r="UB42" s="201"/>
      <c r="UC42" s="201"/>
      <c r="UD42" s="201"/>
      <c r="UE42" s="201"/>
      <c r="UF42" s="201"/>
      <c r="UG42" s="201"/>
      <c r="UH42" s="201"/>
      <c r="UI42" s="201"/>
      <c r="UJ42" s="201"/>
      <c r="UK42" s="201"/>
      <c r="UL42" s="201"/>
      <c r="UM42" s="201"/>
      <c r="UN42" s="201"/>
      <c r="UO42" s="201"/>
      <c r="UP42" s="201"/>
      <c r="UQ42" s="201"/>
      <c r="UR42" s="201"/>
      <c r="US42" s="201"/>
      <c r="UT42" s="201"/>
      <c r="UU42" s="201"/>
      <c r="UV42" s="201"/>
      <c r="UW42" s="201"/>
      <c r="UX42" s="201"/>
      <c r="UY42" s="201"/>
      <c r="UZ42" s="201"/>
      <c r="VA42" s="201"/>
      <c r="VB42" s="201"/>
      <c r="VC42" s="201"/>
      <c r="VD42" s="201"/>
      <c r="VE42" s="201"/>
      <c r="VF42" s="201"/>
      <c r="VG42" s="201"/>
      <c r="VH42" s="201"/>
      <c r="VI42" s="201"/>
      <c r="VJ42" s="201"/>
      <c r="VK42" s="201"/>
      <c r="VL42" s="201"/>
      <c r="VM42" s="201"/>
      <c r="VN42" s="201"/>
      <c r="VO42" s="201"/>
      <c r="VP42" s="201"/>
      <c r="VQ42" s="201"/>
      <c r="VR42" s="201"/>
      <c r="VS42" s="201"/>
      <c r="VT42" s="201"/>
      <c r="VU42" s="201"/>
      <c r="VV42" s="201"/>
      <c r="VW42" s="201"/>
      <c r="VX42" s="201"/>
      <c r="VY42" s="201"/>
      <c r="VZ42" s="201"/>
      <c r="WA42" s="201"/>
      <c r="WB42" s="201"/>
      <c r="WC42" s="201"/>
      <c r="WD42" s="201"/>
      <c r="WE42" s="201"/>
      <c r="WF42" s="201"/>
      <c r="WG42" s="201"/>
      <c r="WH42" s="201"/>
      <c r="WI42" s="201"/>
      <c r="WJ42" s="201"/>
      <c r="WK42" s="201"/>
      <c r="WL42" s="201"/>
      <c r="WM42" s="201"/>
      <c r="WN42" s="201"/>
      <c r="WO42" s="201"/>
      <c r="WP42" s="201"/>
      <c r="WQ42" s="201"/>
      <c r="WR42" s="201"/>
      <c r="WS42" s="201"/>
      <c r="WT42" s="201"/>
      <c r="WU42" s="201"/>
      <c r="WV42" s="201"/>
      <c r="WW42" s="201"/>
      <c r="WX42" s="201"/>
      <c r="WY42" s="201"/>
      <c r="WZ42" s="201"/>
      <c r="XA42" s="201"/>
      <c r="XB42" s="201"/>
      <c r="XC42" s="201"/>
      <c r="XD42" s="201"/>
      <c r="XE42" s="201"/>
      <c r="XF42" s="201"/>
      <c r="XG42" s="201"/>
      <c r="XH42" s="201"/>
      <c r="XI42" s="201"/>
      <c r="XJ42" s="201"/>
      <c r="XK42" s="201"/>
      <c r="XL42" s="201"/>
      <c r="XM42" s="201"/>
      <c r="XN42" s="201"/>
      <c r="XO42" s="201"/>
      <c r="XP42" s="201"/>
      <c r="XQ42" s="201"/>
      <c r="XR42" s="201"/>
      <c r="XS42" s="201"/>
      <c r="XT42" s="201"/>
      <c r="XU42" s="201"/>
      <c r="XV42" s="201"/>
      <c r="XW42" s="201"/>
      <c r="XX42" s="201"/>
      <c r="XY42" s="201"/>
      <c r="XZ42" s="201"/>
      <c r="YA42" s="201"/>
      <c r="YB42" s="201"/>
      <c r="YC42" s="201"/>
      <c r="YD42" s="201"/>
      <c r="YE42" s="201"/>
      <c r="YF42" s="201"/>
      <c r="YG42" s="201"/>
      <c r="YH42" s="201"/>
      <c r="YI42" s="201"/>
      <c r="YJ42" s="201"/>
      <c r="YK42" s="201"/>
      <c r="YL42" s="201"/>
      <c r="YM42" s="201"/>
      <c r="YN42" s="201"/>
      <c r="YO42" s="201"/>
      <c r="YP42" s="201"/>
      <c r="YQ42" s="201"/>
      <c r="YR42" s="201"/>
      <c r="YS42" s="201"/>
      <c r="YT42" s="201"/>
      <c r="YU42" s="201"/>
      <c r="YV42" s="201"/>
      <c r="YW42" s="201"/>
      <c r="YX42" s="201"/>
      <c r="YY42" s="201"/>
      <c r="YZ42" s="201"/>
      <c r="ZA42" s="201"/>
      <c r="ZB42" s="201"/>
      <c r="ZC42" s="201"/>
      <c r="ZD42" s="201"/>
      <c r="ZE42" s="201"/>
      <c r="ZF42" s="201"/>
      <c r="ZG42" s="201"/>
      <c r="ZH42" s="201"/>
      <c r="ZI42" s="201"/>
      <c r="ZJ42" s="201"/>
      <c r="ZK42" s="201"/>
      <c r="ZL42" s="201"/>
      <c r="ZM42" s="201"/>
      <c r="ZN42" s="201"/>
      <c r="ZO42" s="201"/>
      <c r="ZP42" s="201"/>
      <c r="ZQ42" s="201"/>
      <c r="ZR42" s="201"/>
      <c r="ZS42" s="201"/>
      <c r="ZT42" s="201"/>
      <c r="ZU42" s="201"/>
      <c r="ZV42" s="201"/>
      <c r="ZW42" s="201"/>
      <c r="ZX42" s="201"/>
      <c r="ZY42" s="201"/>
      <c r="ZZ42" s="201"/>
      <c r="AAA42" s="201"/>
      <c r="AAB42" s="201"/>
      <c r="AAC42" s="201"/>
      <c r="AAD42" s="201"/>
      <c r="AAE42" s="201"/>
      <c r="AAF42" s="201"/>
      <c r="AAG42" s="201"/>
      <c r="AAH42" s="201"/>
      <c r="AAI42" s="201"/>
      <c r="AAJ42" s="201"/>
      <c r="AAK42" s="201"/>
      <c r="AAL42" s="201"/>
      <c r="AAM42" s="201"/>
      <c r="AAN42" s="201"/>
      <c r="AAO42" s="201"/>
      <c r="AAP42" s="201"/>
      <c r="AAQ42" s="201"/>
      <c r="AAR42" s="201"/>
      <c r="AAS42" s="201"/>
      <c r="AAT42" s="201"/>
      <c r="AAU42" s="201"/>
      <c r="AAV42" s="201"/>
      <c r="AAW42" s="201"/>
      <c r="AAX42" s="201"/>
      <c r="AAY42" s="201"/>
      <c r="AAZ42" s="201"/>
      <c r="ABA42" s="201"/>
      <c r="ABB42" s="201"/>
      <c r="ABC42" s="201"/>
      <c r="ABD42" s="201"/>
      <c r="ABE42" s="201"/>
      <c r="ABF42" s="201"/>
      <c r="ABG42" s="201"/>
      <c r="ABH42" s="201"/>
      <c r="ABI42" s="201"/>
      <c r="ABJ42" s="201"/>
      <c r="ABK42" s="201"/>
      <c r="ABL42" s="201"/>
      <c r="ABM42" s="201"/>
      <c r="ABN42" s="201"/>
      <c r="ABO42" s="201"/>
      <c r="ABP42" s="201"/>
      <c r="ABQ42" s="201"/>
      <c r="ABR42" s="201"/>
      <c r="ABS42" s="201"/>
      <c r="ABT42" s="201"/>
      <c r="ABU42" s="201"/>
      <c r="ABV42" s="201"/>
      <c r="ABW42" s="201"/>
      <c r="ABX42" s="201"/>
      <c r="ABY42" s="201"/>
      <c r="ABZ42" s="201"/>
      <c r="ACA42" s="201"/>
      <c r="ACB42" s="201"/>
      <c r="ACC42" s="201"/>
      <c r="ACD42" s="201"/>
      <c r="ACE42" s="201"/>
      <c r="ACF42" s="201"/>
      <c r="ACG42" s="201"/>
      <c r="ACH42" s="201"/>
      <c r="ACI42" s="201"/>
      <c r="ACJ42" s="201"/>
      <c r="ACK42" s="201"/>
      <c r="ACL42" s="201"/>
      <c r="ACM42" s="201"/>
      <c r="ACN42" s="201"/>
      <c r="ACO42" s="201"/>
      <c r="ACP42" s="201"/>
      <c r="ACQ42" s="201"/>
      <c r="ACR42" s="201"/>
      <c r="ACS42" s="201"/>
      <c r="ACT42" s="201"/>
      <c r="ACU42" s="201"/>
      <c r="ACV42" s="201"/>
      <c r="ACW42" s="201"/>
      <c r="ACX42" s="201"/>
      <c r="ACY42" s="201"/>
      <c r="ACZ42" s="201"/>
      <c r="ADA42" s="201"/>
      <c r="ADB42" s="201"/>
      <c r="ADC42" s="201"/>
      <c r="ADD42" s="201"/>
      <c r="ADE42" s="201"/>
      <c r="ADF42" s="201"/>
      <c r="ADG42" s="201"/>
      <c r="ADH42" s="201"/>
      <c r="ADI42" s="201"/>
      <c r="ADJ42" s="201"/>
      <c r="ADK42" s="201"/>
      <c r="ADL42" s="201"/>
      <c r="ADM42" s="201"/>
      <c r="ADN42" s="201"/>
      <c r="ADO42" s="201"/>
      <c r="ADP42" s="201"/>
      <c r="ADQ42" s="201"/>
      <c r="ADR42" s="201"/>
      <c r="ADS42" s="201"/>
      <c r="ADT42" s="201"/>
      <c r="ADU42" s="201"/>
      <c r="ADV42" s="201"/>
      <c r="ADW42" s="201"/>
      <c r="ADX42" s="201"/>
      <c r="ADY42" s="201"/>
      <c r="ADZ42" s="201"/>
      <c r="AEA42" s="201"/>
      <c r="AEB42" s="201"/>
      <c r="AEC42" s="201"/>
      <c r="AED42" s="201"/>
      <c r="AEE42" s="201"/>
      <c r="AEF42" s="201"/>
      <c r="AEG42" s="201"/>
      <c r="AEH42" s="201"/>
      <c r="AEI42" s="201"/>
      <c r="AEJ42" s="201"/>
      <c r="AEK42" s="201"/>
      <c r="AEL42" s="201"/>
      <c r="AEM42" s="201"/>
      <c r="AEN42" s="201"/>
      <c r="AEO42" s="201"/>
      <c r="AEP42" s="201"/>
      <c r="AEQ42" s="201"/>
      <c r="AER42" s="201"/>
      <c r="AES42" s="201"/>
      <c r="AET42" s="201"/>
      <c r="AEU42" s="201"/>
      <c r="AEV42" s="201"/>
      <c r="AEW42" s="201"/>
      <c r="AEX42" s="201"/>
      <c r="AEY42" s="201"/>
      <c r="AEZ42" s="201"/>
      <c r="AFA42" s="201"/>
      <c r="AFB42" s="201"/>
      <c r="AFC42" s="201"/>
      <c r="AFD42" s="201"/>
      <c r="AFE42" s="201"/>
      <c r="AFF42" s="201"/>
      <c r="AFG42" s="201"/>
      <c r="AFH42" s="201"/>
      <c r="AFI42" s="201"/>
      <c r="AFJ42" s="201"/>
      <c r="AFK42" s="201"/>
      <c r="AFL42" s="201"/>
      <c r="AFM42" s="201"/>
      <c r="AFN42" s="201"/>
      <c r="AFO42" s="201"/>
      <c r="AFP42" s="201"/>
      <c r="AFQ42" s="201"/>
      <c r="AFR42" s="201"/>
      <c r="AFS42" s="201"/>
      <c r="AFT42" s="201"/>
      <c r="AFU42" s="201"/>
      <c r="AFV42" s="201"/>
      <c r="AFW42" s="201"/>
      <c r="AFX42" s="201"/>
      <c r="AFY42" s="201"/>
      <c r="AFZ42" s="201"/>
      <c r="AGA42" s="201"/>
      <c r="AGB42" s="201"/>
      <c r="AGC42" s="201"/>
      <c r="AGD42" s="201"/>
      <c r="AGE42" s="201"/>
      <c r="AGF42" s="201"/>
      <c r="AGG42" s="201"/>
      <c r="AGH42" s="201"/>
      <c r="AGI42" s="201"/>
      <c r="AGJ42" s="201"/>
      <c r="AGK42" s="201"/>
      <c r="AGL42" s="201"/>
      <c r="AGM42" s="201"/>
      <c r="AGN42" s="201"/>
      <c r="AGO42" s="201"/>
      <c r="AGP42" s="201"/>
      <c r="AGQ42" s="201"/>
      <c r="AGR42" s="201"/>
      <c r="AGS42" s="201"/>
      <c r="AGT42" s="201"/>
      <c r="AGU42" s="201"/>
      <c r="AGV42" s="201"/>
      <c r="AGW42" s="201"/>
      <c r="AGX42" s="201"/>
      <c r="AGY42" s="201"/>
      <c r="AGZ42" s="201"/>
      <c r="AHA42" s="201"/>
      <c r="AHB42" s="201"/>
      <c r="AHC42" s="201"/>
      <c r="AHD42" s="201"/>
      <c r="AHE42" s="201"/>
      <c r="AHF42" s="201"/>
      <c r="AHG42" s="201"/>
      <c r="AHH42" s="201"/>
      <c r="AHI42" s="201"/>
      <c r="AHJ42" s="201"/>
      <c r="AHK42" s="201"/>
      <c r="AHL42" s="201"/>
      <c r="AHM42" s="201"/>
      <c r="AHN42" s="201"/>
      <c r="AHO42" s="201"/>
      <c r="AHP42" s="201"/>
      <c r="AHQ42" s="201"/>
      <c r="AHR42" s="201"/>
      <c r="AHS42" s="201"/>
      <c r="AHT42" s="201"/>
      <c r="AHU42" s="201"/>
      <c r="AHV42" s="201"/>
      <c r="AHW42" s="201"/>
      <c r="AHX42" s="201"/>
      <c r="AHY42" s="201"/>
      <c r="AHZ42" s="201"/>
      <c r="AIA42" s="201"/>
      <c r="AIB42" s="201"/>
      <c r="AIC42" s="201"/>
      <c r="AID42" s="201"/>
      <c r="AIE42" s="201"/>
      <c r="AIF42" s="201"/>
      <c r="AIG42" s="201"/>
      <c r="AIH42" s="201"/>
      <c r="AII42" s="201"/>
      <c r="AIJ42" s="201"/>
      <c r="AIK42" s="201"/>
      <c r="AIL42" s="201"/>
      <c r="AIM42" s="201"/>
      <c r="AIN42" s="201"/>
      <c r="AIO42" s="201"/>
      <c r="AIP42" s="201"/>
      <c r="AIQ42" s="201"/>
      <c r="AIR42" s="201"/>
      <c r="AIS42" s="201"/>
      <c r="AIT42" s="201"/>
      <c r="AIU42" s="201"/>
      <c r="AIV42" s="201"/>
      <c r="AIW42" s="201"/>
      <c r="AIX42" s="201"/>
      <c r="AIY42" s="201"/>
      <c r="AIZ42" s="201"/>
      <c r="AJA42" s="201"/>
      <c r="AJB42" s="201"/>
      <c r="AJC42" s="201"/>
      <c r="AJD42" s="201"/>
      <c r="AJE42" s="201"/>
      <c r="AJF42" s="201"/>
      <c r="AJG42" s="201"/>
      <c r="AJH42" s="201"/>
      <c r="AJI42" s="201"/>
      <c r="AJJ42" s="201"/>
      <c r="AJK42" s="201"/>
      <c r="AJL42" s="201"/>
      <c r="AJM42" s="201"/>
      <c r="AJN42" s="201"/>
      <c r="AJO42" s="201"/>
      <c r="AJP42" s="201"/>
      <c r="AJQ42" s="201"/>
      <c r="AJR42" s="201"/>
      <c r="AJS42" s="201"/>
      <c r="AJT42" s="201"/>
      <c r="AJU42" s="201"/>
      <c r="AJV42" s="201"/>
      <c r="AJW42" s="201"/>
      <c r="AJX42" s="201"/>
      <c r="AJY42" s="201"/>
      <c r="AJZ42" s="201"/>
      <c r="AKA42" s="201"/>
      <c r="AKB42" s="201"/>
      <c r="AKC42" s="201"/>
      <c r="AKD42" s="201"/>
      <c r="AKE42" s="201"/>
      <c r="AKF42" s="201"/>
      <c r="AKG42" s="201"/>
      <c r="AKH42" s="201"/>
      <c r="AKI42" s="201"/>
      <c r="AKJ42" s="201"/>
      <c r="AKK42" s="201"/>
      <c r="AKL42" s="201"/>
      <c r="AKM42" s="201"/>
      <c r="AKN42" s="201"/>
      <c r="AKO42" s="201"/>
      <c r="AKP42" s="201"/>
      <c r="AKQ42" s="201"/>
      <c r="AKR42" s="201"/>
      <c r="AKS42" s="201"/>
      <c r="AKT42" s="201"/>
      <c r="AKU42" s="201"/>
      <c r="AKV42" s="201"/>
      <c r="AKW42" s="201"/>
      <c r="AKX42" s="201"/>
      <c r="AKY42" s="201"/>
      <c r="AKZ42" s="201"/>
      <c r="ALA42" s="201"/>
      <c r="ALB42" s="201"/>
      <c r="ALC42" s="201"/>
      <c r="ALD42" s="201"/>
      <c r="ALE42" s="201"/>
      <c r="ALF42" s="201"/>
      <c r="ALG42" s="201"/>
      <c r="ALH42" s="201"/>
      <c r="ALI42" s="201"/>
      <c r="ALJ42" s="201"/>
      <c r="ALK42" s="201"/>
      <c r="ALL42" s="201"/>
      <c r="ALM42" s="201"/>
      <c r="ALN42" s="201"/>
      <c r="ALO42" s="201"/>
      <c r="ALP42" s="201"/>
      <c r="ALQ42" s="201"/>
      <c r="ALR42" s="201"/>
      <c r="ALS42" s="201"/>
      <c r="ALT42" s="201"/>
      <c r="ALU42" s="201"/>
      <c r="ALV42" s="201"/>
      <c r="ALW42" s="201"/>
      <c r="ALX42" s="201"/>
      <c r="ALY42" s="201"/>
      <c r="ALZ42" s="201"/>
      <c r="AMA42" s="201"/>
      <c r="AMB42" s="201"/>
      <c r="AMC42" s="201"/>
      <c r="AMD42" s="201"/>
      <c r="AME42" s="201"/>
      <c r="AMF42" s="201"/>
      <c r="AMG42" s="201"/>
      <c r="AMH42" s="201"/>
      <c r="AMI42" s="201"/>
      <c r="AMJ42" s="201"/>
      <c r="AMK42" s="201"/>
      <c r="AML42" s="201"/>
      <c r="AMM42" s="201"/>
      <c r="AMN42" s="201"/>
      <c r="AMO42" s="201"/>
      <c r="AMP42" s="201"/>
      <c r="AMQ42" s="201"/>
      <c r="AMR42" s="201"/>
      <c r="AMS42" s="201"/>
      <c r="AMT42" s="201"/>
      <c r="AMU42" s="201"/>
      <c r="AMV42" s="201"/>
      <c r="AMW42" s="201"/>
      <c r="AMX42" s="201"/>
      <c r="AMY42" s="201"/>
      <c r="AMZ42" s="201"/>
      <c r="ANA42" s="201"/>
      <c r="ANB42" s="201"/>
      <c r="ANC42" s="201"/>
      <c r="AND42" s="201"/>
      <c r="ANE42" s="201"/>
      <c r="ANF42" s="201"/>
      <c r="ANG42" s="201"/>
      <c r="ANH42" s="201"/>
      <c r="ANI42" s="201"/>
      <c r="ANJ42" s="201"/>
      <c r="ANK42" s="201"/>
      <c r="ANL42" s="201"/>
      <c r="ANM42" s="201"/>
      <c r="ANN42" s="201"/>
      <c r="ANO42" s="201"/>
      <c r="ANP42" s="201"/>
      <c r="ANQ42" s="201"/>
      <c r="ANR42" s="201"/>
      <c r="ANS42" s="201"/>
      <c r="ANT42" s="201"/>
      <c r="ANU42" s="201"/>
      <c r="ANV42" s="201"/>
      <c r="ANW42" s="201"/>
      <c r="ANX42" s="201"/>
      <c r="ANY42" s="201"/>
      <c r="ANZ42" s="201"/>
      <c r="AOA42" s="201"/>
      <c r="AOB42" s="201"/>
      <c r="AOC42" s="201"/>
      <c r="AOD42" s="201"/>
      <c r="AOE42" s="201"/>
      <c r="AOF42" s="201"/>
      <c r="AOG42" s="201"/>
      <c r="AOH42" s="201"/>
      <c r="AOI42" s="201"/>
      <c r="AOJ42" s="201"/>
      <c r="AOK42" s="201"/>
      <c r="AOL42" s="201"/>
      <c r="AOM42" s="201"/>
      <c r="AON42" s="201"/>
      <c r="AOO42" s="201"/>
      <c r="AOP42" s="201"/>
      <c r="AOQ42" s="201"/>
      <c r="AOR42" s="201"/>
      <c r="AOS42" s="201"/>
      <c r="AOT42" s="201"/>
      <c r="AOU42" s="201"/>
      <c r="AOV42" s="201"/>
      <c r="AOW42" s="201"/>
      <c r="AOX42" s="201"/>
      <c r="AOY42" s="201"/>
      <c r="AOZ42" s="201"/>
      <c r="APA42" s="201"/>
      <c r="APB42" s="201"/>
      <c r="APC42" s="201"/>
      <c r="APD42" s="201"/>
      <c r="APE42" s="201"/>
      <c r="APF42" s="201"/>
      <c r="APG42" s="201"/>
      <c r="APH42" s="201"/>
      <c r="API42" s="201"/>
      <c r="APJ42" s="201"/>
      <c r="APK42" s="201"/>
      <c r="APL42" s="201"/>
      <c r="APM42" s="201"/>
      <c r="APN42" s="201"/>
      <c r="APO42" s="201"/>
      <c r="APP42" s="201"/>
      <c r="APQ42" s="201"/>
      <c r="APR42" s="201"/>
      <c r="APS42" s="201"/>
      <c r="APT42" s="201"/>
      <c r="APU42" s="201"/>
      <c r="APV42" s="201"/>
      <c r="APW42" s="201"/>
      <c r="APX42" s="201"/>
      <c r="APY42" s="201"/>
      <c r="APZ42" s="201"/>
      <c r="AQA42" s="201"/>
      <c r="AQB42" s="201"/>
      <c r="AQC42" s="201"/>
      <c r="AQD42" s="201"/>
      <c r="AQE42" s="201"/>
      <c r="AQF42" s="201"/>
      <c r="AQG42" s="201"/>
      <c r="AQH42" s="201"/>
      <c r="AQI42" s="201"/>
      <c r="AQJ42" s="201"/>
      <c r="AQK42" s="201"/>
      <c r="AQL42" s="201"/>
      <c r="AQM42" s="201"/>
      <c r="AQN42" s="201"/>
      <c r="AQO42" s="201"/>
      <c r="AQP42" s="201"/>
      <c r="AQQ42" s="201"/>
      <c r="AQR42" s="201"/>
      <c r="AQS42" s="201"/>
      <c r="AQT42" s="201"/>
      <c r="AQU42" s="201"/>
      <c r="AQV42" s="201"/>
      <c r="AQW42" s="201"/>
      <c r="AQX42" s="201"/>
      <c r="AQY42" s="201"/>
      <c r="AQZ42" s="201"/>
      <c r="ARA42" s="201"/>
      <c r="ARB42" s="201"/>
      <c r="ARC42" s="201"/>
      <c r="ARD42" s="201"/>
      <c r="ARE42" s="201"/>
      <c r="ARF42" s="201"/>
      <c r="ARG42" s="201"/>
      <c r="ARH42" s="201"/>
      <c r="ARI42" s="201"/>
      <c r="ARJ42" s="201"/>
      <c r="ARK42" s="201"/>
      <c r="ARL42" s="201"/>
      <c r="ARM42" s="201"/>
      <c r="ARN42" s="201"/>
      <c r="ARO42" s="201"/>
      <c r="ARP42" s="201"/>
      <c r="ARQ42" s="201"/>
      <c r="ARR42" s="201"/>
      <c r="ARS42" s="201"/>
      <c r="ART42" s="201"/>
      <c r="ARU42" s="201"/>
      <c r="ARV42" s="201"/>
      <c r="ARW42" s="201"/>
      <c r="ARX42" s="201"/>
      <c r="ARY42" s="201"/>
      <c r="ARZ42" s="201"/>
      <c r="ASA42" s="201"/>
      <c r="ASB42" s="201"/>
      <c r="ASC42" s="201"/>
      <c r="ASD42" s="201"/>
      <c r="ASE42" s="201"/>
      <c r="ASF42" s="201"/>
      <c r="ASG42" s="201"/>
      <c r="ASH42" s="201"/>
      <c r="ASI42" s="201"/>
      <c r="ASJ42" s="201"/>
      <c r="ASK42" s="201"/>
      <c r="ASL42" s="201"/>
      <c r="ASM42" s="201"/>
      <c r="ASN42" s="201"/>
      <c r="ASO42" s="201"/>
      <c r="ASP42" s="201"/>
      <c r="ASQ42" s="201"/>
      <c r="ASR42" s="201"/>
      <c r="ASS42" s="201"/>
      <c r="AST42" s="201"/>
      <c r="ASU42" s="201"/>
      <c r="ASV42" s="201"/>
      <c r="ASW42" s="201"/>
      <c r="ASX42" s="201"/>
      <c r="ASY42" s="201"/>
      <c r="ASZ42" s="201"/>
      <c r="ATA42" s="201"/>
      <c r="ATB42" s="201"/>
      <c r="ATC42" s="201"/>
      <c r="ATD42" s="201"/>
      <c r="ATE42" s="201"/>
      <c r="ATF42" s="201"/>
      <c r="ATG42" s="201"/>
      <c r="ATH42" s="201"/>
      <c r="ATI42" s="201"/>
      <c r="ATJ42" s="201"/>
      <c r="ATK42" s="201"/>
      <c r="ATL42" s="201"/>
      <c r="ATM42" s="201"/>
      <c r="ATN42" s="201"/>
      <c r="ATO42" s="201"/>
      <c r="ATP42" s="201"/>
      <c r="ATQ42" s="201"/>
      <c r="ATR42" s="201"/>
      <c r="ATS42" s="201"/>
      <c r="ATT42" s="201"/>
      <c r="ATU42" s="201"/>
      <c r="ATV42" s="201"/>
      <c r="ATW42" s="201"/>
      <c r="ATX42" s="201"/>
      <c r="ATY42" s="201"/>
      <c r="ATZ42" s="201"/>
      <c r="AUA42" s="201"/>
      <c r="AUB42" s="201"/>
      <c r="AUC42" s="201"/>
      <c r="AUD42" s="201"/>
      <c r="AUE42" s="201"/>
      <c r="AUF42" s="201"/>
      <c r="AUG42" s="201"/>
      <c r="AUH42" s="201"/>
      <c r="AUI42" s="201"/>
      <c r="AUJ42" s="201"/>
      <c r="AUK42" s="201"/>
      <c r="AUL42" s="201"/>
      <c r="AUM42" s="201"/>
      <c r="AUN42" s="201"/>
      <c r="AUO42" s="201"/>
      <c r="AUP42" s="201"/>
      <c r="AUQ42" s="201"/>
      <c r="AUR42" s="201"/>
      <c r="AUS42" s="201"/>
      <c r="AUT42" s="201"/>
      <c r="AUU42" s="201"/>
      <c r="AUV42" s="201"/>
      <c r="AUW42" s="201"/>
      <c r="AUX42" s="201"/>
      <c r="AUY42" s="201"/>
      <c r="AUZ42" s="201"/>
      <c r="AVA42" s="201"/>
      <c r="AVB42" s="201"/>
      <c r="AVC42" s="201"/>
      <c r="AVD42" s="201"/>
      <c r="AVE42" s="201"/>
      <c r="AVF42" s="201"/>
      <c r="AVG42" s="201"/>
      <c r="AVH42" s="201"/>
      <c r="AVI42" s="201"/>
      <c r="AVJ42" s="201"/>
      <c r="AVK42" s="201"/>
      <c r="AVL42" s="201"/>
      <c r="AVM42" s="201"/>
      <c r="AVN42" s="201"/>
      <c r="AVO42" s="201"/>
      <c r="AVP42" s="201"/>
      <c r="AVQ42" s="201"/>
      <c r="AVR42" s="201"/>
      <c r="AVS42" s="201"/>
      <c r="AVT42" s="201"/>
      <c r="AVU42" s="201"/>
      <c r="AVV42" s="201"/>
      <c r="AVW42" s="201"/>
      <c r="AVX42" s="201"/>
      <c r="AVY42" s="201"/>
      <c r="AVZ42" s="201"/>
      <c r="AWA42" s="201"/>
      <c r="AWB42" s="201"/>
      <c r="AWC42" s="201"/>
      <c r="AWD42" s="201"/>
      <c r="AWE42" s="201"/>
      <c r="AWF42" s="201"/>
      <c r="AWG42" s="201"/>
      <c r="AWH42" s="201"/>
      <c r="AWI42" s="201"/>
      <c r="AWJ42" s="201"/>
      <c r="AWK42" s="201"/>
      <c r="AWL42" s="201"/>
      <c r="AWM42" s="201"/>
      <c r="AWN42" s="201"/>
      <c r="AWO42" s="201"/>
      <c r="AWP42" s="201"/>
      <c r="AWQ42" s="201"/>
      <c r="AWR42" s="201"/>
      <c r="AWS42" s="201"/>
      <c r="AWT42" s="201"/>
      <c r="AWU42" s="201"/>
      <c r="AWV42" s="201"/>
      <c r="AWW42" s="201"/>
      <c r="AWX42" s="201"/>
      <c r="AWY42" s="201"/>
      <c r="AWZ42" s="201"/>
      <c r="AXA42" s="201"/>
      <c r="AXB42" s="201"/>
      <c r="AXC42" s="201"/>
      <c r="AXD42" s="201"/>
      <c r="AXE42" s="201"/>
      <c r="AXF42" s="201"/>
      <c r="AXG42" s="201"/>
      <c r="AXH42" s="201"/>
      <c r="AXI42" s="201"/>
      <c r="AXJ42" s="201"/>
      <c r="AXK42" s="201"/>
      <c r="AXL42" s="201"/>
      <c r="AXM42" s="201"/>
      <c r="AXN42" s="201"/>
      <c r="AXO42" s="201"/>
      <c r="AXP42" s="201"/>
      <c r="AXQ42" s="201"/>
      <c r="AXR42" s="201"/>
      <c r="AXS42" s="201"/>
      <c r="AXT42" s="201"/>
      <c r="AXU42" s="201"/>
      <c r="AXV42" s="201"/>
      <c r="AXW42" s="201"/>
      <c r="AXX42" s="201"/>
      <c r="AXY42" s="201"/>
      <c r="AXZ42" s="201"/>
      <c r="AYA42" s="201"/>
      <c r="AYB42" s="201"/>
      <c r="AYC42" s="201"/>
      <c r="AYD42" s="201"/>
      <c r="AYE42" s="201"/>
      <c r="AYF42" s="201"/>
      <c r="AYG42" s="201"/>
      <c r="AYH42" s="201"/>
      <c r="AYI42" s="201"/>
      <c r="AYJ42" s="201"/>
    </row>
    <row r="43" spans="1:1336" s="60" customFormat="1" ht="14.25">
      <c r="A43" s="219"/>
      <c r="C43" s="255"/>
      <c r="D43" s="265"/>
      <c r="E43" s="260"/>
      <c r="F43" s="258"/>
      <c r="G43" s="258"/>
      <c r="H43" s="258"/>
      <c r="I43" s="310"/>
      <c r="J43" s="258"/>
      <c r="K43" s="259"/>
      <c r="L43" s="258"/>
      <c r="M43" s="258"/>
      <c r="N43" s="372">
        <f t="shared" ref="N43:N55" si="35">SUM(E43:K43)-L43+M43</f>
        <v>0</v>
      </c>
      <c r="O43" s="291"/>
      <c r="P43" s="291"/>
      <c r="Q43" s="310"/>
      <c r="R43" s="291"/>
      <c r="S43" s="409">
        <f t="shared" ref="S43:S55" si="36">SUM(P43:R43)</f>
        <v>0</v>
      </c>
      <c r="T43" s="294"/>
      <c r="U43" s="317"/>
      <c r="V43" s="294"/>
      <c r="W43" s="294"/>
      <c r="X43" s="294"/>
      <c r="Y43" s="409">
        <f t="shared" ref="Y43:Y47" si="37">SUM(S43:X43)</f>
        <v>0</v>
      </c>
      <c r="Z43" s="296"/>
      <c r="AA43" s="372">
        <f>SUM(N43-Y43-Z43)</f>
        <v>0</v>
      </c>
      <c r="AB43" s="299"/>
      <c r="AC43" s="411">
        <f t="shared" ref="AC43:AC47" si="38">SUM(AB43-AA43)</f>
        <v>0</v>
      </c>
      <c r="AD43" s="325"/>
      <c r="AE43" s="325"/>
      <c r="AF43" s="325"/>
      <c r="AG43" s="325"/>
      <c r="AH43" s="325"/>
      <c r="AI43" s="325"/>
      <c r="AJ43" s="325"/>
      <c r="AK43" s="328"/>
      <c r="AL43" s="219"/>
      <c r="AN43" s="212"/>
      <c r="AO43" s="212"/>
      <c r="AP43" s="212"/>
      <c r="AQ43" s="212"/>
      <c r="AR43" s="212"/>
      <c r="AS43" s="212"/>
      <c r="AT43" s="212"/>
      <c r="AU43" s="212"/>
      <c r="AV43" s="212"/>
      <c r="AW43" s="204">
        <f t="shared" ref="AW43:AW55" si="39">C43</f>
        <v>0</v>
      </c>
      <c r="AX43" s="205">
        <f t="shared" ref="AX43:AX55" si="40">SUM(N43-M43)</f>
        <v>0</v>
      </c>
      <c r="AY43" s="205">
        <f t="shared" ref="AY43:AY55" si="41">SUM(P43,T43,V43,W43,X43,AC43,AH43,AJ43,AZ43,BA43,BB43,AD43,AE43,AF43,AG43)</f>
        <v>0</v>
      </c>
      <c r="AZ43" s="205">
        <f t="shared" ref="AZ43:AZ55" si="42">SUM(AX43*0.01375)</f>
        <v>0</v>
      </c>
      <c r="BA43" s="205">
        <f>SUM(AX43*0.032)</f>
        <v>0</v>
      </c>
      <c r="BB43" s="205">
        <f>SUM(AX43*0.01)</f>
        <v>0</v>
      </c>
      <c r="BC43" s="205">
        <f t="shared" ref="BC43:BC55" si="43">SUM(AX43-AY43)</f>
        <v>0</v>
      </c>
      <c r="BD43" s="205">
        <f t="shared" ref="BD43:BD55" si="44">SUM((AX43*0.1))</f>
        <v>0</v>
      </c>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c r="EO43" s="212"/>
      <c r="EP43" s="212"/>
      <c r="EQ43" s="212"/>
      <c r="ER43" s="212"/>
      <c r="ES43" s="212"/>
      <c r="ET43" s="212"/>
      <c r="EU43" s="212"/>
      <c r="EV43" s="212"/>
      <c r="EW43" s="212"/>
      <c r="EX43" s="212"/>
      <c r="EY43" s="212"/>
      <c r="EZ43" s="212"/>
      <c r="FA43" s="212"/>
      <c r="FB43" s="212"/>
      <c r="FC43" s="212"/>
      <c r="FD43" s="212"/>
      <c r="FE43" s="212"/>
      <c r="FF43" s="212"/>
      <c r="FG43" s="212"/>
      <c r="FH43" s="212"/>
      <c r="FI43" s="212"/>
      <c r="FJ43" s="212"/>
      <c r="FK43" s="212"/>
      <c r="FL43" s="212"/>
      <c r="FM43" s="212"/>
      <c r="FN43" s="212"/>
      <c r="FO43" s="212"/>
      <c r="FP43" s="212"/>
      <c r="FQ43" s="212"/>
      <c r="FR43" s="212"/>
      <c r="FS43" s="212"/>
      <c r="FT43" s="212"/>
      <c r="FU43" s="212"/>
      <c r="FV43" s="212"/>
      <c r="FW43" s="212"/>
      <c r="FX43" s="212"/>
      <c r="FY43" s="212"/>
      <c r="FZ43" s="212"/>
      <c r="GA43" s="212"/>
      <c r="GB43" s="212"/>
      <c r="GC43" s="212"/>
      <c r="GD43" s="212"/>
      <c r="GE43" s="212"/>
      <c r="GF43" s="212"/>
      <c r="GG43" s="212"/>
      <c r="GH43" s="212"/>
      <c r="GI43" s="212"/>
      <c r="GJ43" s="212"/>
      <c r="GK43" s="212"/>
      <c r="GL43" s="212"/>
      <c r="GM43" s="212"/>
      <c r="GN43" s="212"/>
      <c r="GO43" s="212"/>
      <c r="GP43" s="212"/>
      <c r="GQ43" s="212"/>
      <c r="GR43" s="212"/>
      <c r="GS43" s="212"/>
      <c r="GT43" s="212"/>
      <c r="GU43" s="212"/>
      <c r="GV43" s="212"/>
      <c r="GW43" s="212"/>
      <c r="GX43" s="212"/>
      <c r="GY43" s="212"/>
      <c r="GZ43" s="212"/>
      <c r="HA43" s="212"/>
      <c r="HB43" s="212"/>
      <c r="HC43" s="212"/>
      <c r="HD43" s="212"/>
      <c r="HE43" s="212"/>
      <c r="HF43" s="212"/>
      <c r="HG43" s="212"/>
      <c r="HH43" s="212"/>
      <c r="HI43" s="212"/>
      <c r="HJ43" s="212"/>
      <c r="HK43" s="212"/>
      <c r="HL43" s="212"/>
      <c r="HM43" s="212"/>
      <c r="HN43" s="212"/>
      <c r="HO43" s="212"/>
      <c r="HP43" s="212"/>
      <c r="HQ43" s="212"/>
      <c r="HR43" s="212"/>
      <c r="HS43" s="212"/>
      <c r="HT43" s="212"/>
      <c r="HU43" s="212"/>
      <c r="HV43" s="212"/>
      <c r="HW43" s="212"/>
      <c r="HX43" s="212"/>
      <c r="HY43" s="212"/>
      <c r="HZ43" s="212"/>
      <c r="IA43" s="212"/>
      <c r="IB43" s="212"/>
      <c r="IC43" s="212"/>
      <c r="ID43" s="212"/>
      <c r="IE43" s="212"/>
      <c r="IF43" s="212"/>
      <c r="IG43" s="212"/>
      <c r="IH43" s="212"/>
      <c r="II43" s="212"/>
      <c r="IJ43" s="212"/>
      <c r="IK43" s="212"/>
      <c r="IL43" s="212"/>
      <c r="IM43" s="212"/>
      <c r="IN43" s="212"/>
      <c r="IO43" s="212"/>
      <c r="IP43" s="212"/>
      <c r="IQ43" s="212"/>
      <c r="IR43" s="212"/>
      <c r="IS43" s="212"/>
      <c r="IT43" s="212"/>
      <c r="IU43" s="212"/>
      <c r="IV43" s="212"/>
      <c r="IW43" s="212"/>
      <c r="IX43" s="212"/>
      <c r="IY43" s="212"/>
      <c r="IZ43" s="212"/>
      <c r="JA43" s="212"/>
      <c r="JB43" s="212"/>
      <c r="JC43" s="212"/>
      <c r="JD43" s="212"/>
      <c r="JE43" s="212"/>
      <c r="JF43" s="212"/>
      <c r="JG43" s="212"/>
      <c r="JH43" s="212"/>
      <c r="JI43" s="212"/>
      <c r="JJ43" s="212"/>
      <c r="JK43" s="212"/>
      <c r="JL43" s="212"/>
      <c r="JM43" s="212"/>
      <c r="JN43" s="212"/>
      <c r="JO43" s="212"/>
      <c r="JP43" s="212"/>
      <c r="JQ43" s="212"/>
      <c r="JR43" s="212"/>
      <c r="JS43" s="212"/>
      <c r="JT43" s="212"/>
      <c r="JU43" s="212"/>
      <c r="JV43" s="212"/>
      <c r="JW43" s="212"/>
      <c r="JX43" s="212"/>
      <c r="JY43" s="212"/>
      <c r="JZ43" s="212"/>
      <c r="KA43" s="212"/>
      <c r="KB43" s="212"/>
      <c r="KC43" s="212"/>
      <c r="KD43" s="212"/>
      <c r="KE43" s="212"/>
      <c r="KF43" s="212"/>
      <c r="KG43" s="212"/>
      <c r="KH43" s="212"/>
      <c r="KI43" s="212"/>
      <c r="KJ43" s="212"/>
      <c r="KK43" s="212"/>
      <c r="KL43" s="212"/>
      <c r="KM43" s="212"/>
      <c r="KN43" s="212"/>
      <c r="KO43" s="212"/>
      <c r="KP43" s="212"/>
      <c r="KQ43" s="212"/>
      <c r="KR43" s="212"/>
      <c r="KS43" s="212"/>
      <c r="KT43" s="212"/>
      <c r="KU43" s="212"/>
      <c r="KV43" s="212"/>
      <c r="KW43" s="212"/>
      <c r="KX43" s="212"/>
      <c r="KY43" s="212"/>
      <c r="KZ43" s="212"/>
      <c r="LA43" s="212"/>
      <c r="LB43" s="212"/>
      <c r="LC43" s="212"/>
      <c r="LD43" s="212"/>
      <c r="LE43" s="212"/>
      <c r="LF43" s="212"/>
      <c r="LG43" s="212"/>
      <c r="LH43" s="212"/>
      <c r="LI43" s="212"/>
      <c r="LJ43" s="212"/>
      <c r="LK43" s="212"/>
      <c r="LL43" s="212"/>
      <c r="LM43" s="212"/>
      <c r="LN43" s="212"/>
      <c r="LO43" s="212"/>
      <c r="LP43" s="212"/>
      <c r="LQ43" s="212"/>
      <c r="LR43" s="212"/>
      <c r="LS43" s="212"/>
      <c r="LT43" s="212"/>
      <c r="LU43" s="212"/>
      <c r="LV43" s="212"/>
      <c r="LW43" s="212"/>
      <c r="LX43" s="212"/>
      <c r="LY43" s="212"/>
      <c r="LZ43" s="212"/>
      <c r="MA43" s="212"/>
      <c r="MB43" s="212"/>
      <c r="MC43" s="212"/>
      <c r="MD43" s="212"/>
      <c r="ME43" s="212"/>
      <c r="MF43" s="212"/>
      <c r="MG43" s="212"/>
      <c r="MH43" s="212"/>
      <c r="MI43" s="212"/>
      <c r="MJ43" s="212"/>
      <c r="MK43" s="212"/>
      <c r="ML43" s="212"/>
      <c r="MM43" s="212"/>
      <c r="MN43" s="212"/>
      <c r="MO43" s="212"/>
      <c r="MP43" s="212"/>
      <c r="MQ43" s="212"/>
      <c r="MR43" s="212"/>
      <c r="MS43" s="212"/>
      <c r="MT43" s="212"/>
      <c r="MU43" s="212"/>
      <c r="MV43" s="212"/>
      <c r="MW43" s="212"/>
      <c r="MX43" s="212"/>
      <c r="MY43" s="212"/>
      <c r="MZ43" s="212"/>
      <c r="NA43" s="212"/>
      <c r="NB43" s="212"/>
      <c r="NC43" s="212"/>
      <c r="ND43" s="212"/>
      <c r="NE43" s="212"/>
      <c r="NF43" s="212"/>
      <c r="NG43" s="212"/>
      <c r="NH43" s="212"/>
      <c r="NI43" s="212"/>
      <c r="NJ43" s="212"/>
      <c r="NK43" s="212"/>
      <c r="NL43" s="212"/>
      <c r="NM43" s="212"/>
      <c r="NN43" s="212"/>
      <c r="NO43" s="212"/>
      <c r="NP43" s="212"/>
      <c r="NQ43" s="212"/>
      <c r="NR43" s="212"/>
      <c r="NS43" s="212"/>
      <c r="NT43" s="212"/>
      <c r="NU43" s="212"/>
      <c r="NV43" s="212"/>
      <c r="NW43" s="212"/>
      <c r="NX43" s="212"/>
      <c r="NY43" s="212"/>
      <c r="NZ43" s="212"/>
      <c r="OA43" s="212"/>
      <c r="OB43" s="212"/>
      <c r="OC43" s="212"/>
      <c r="OD43" s="212"/>
      <c r="OE43" s="212"/>
      <c r="OF43" s="212"/>
      <c r="OG43" s="212"/>
      <c r="OH43" s="212"/>
      <c r="OI43" s="212"/>
      <c r="OJ43" s="212"/>
      <c r="OK43" s="212"/>
      <c r="OL43" s="212"/>
      <c r="OM43" s="212"/>
      <c r="ON43" s="212"/>
      <c r="OO43" s="212"/>
      <c r="OP43" s="212"/>
      <c r="OQ43" s="212"/>
      <c r="OR43" s="212"/>
      <c r="OS43" s="212"/>
      <c r="OT43" s="212"/>
      <c r="OU43" s="212"/>
      <c r="OV43" s="212"/>
      <c r="OW43" s="212"/>
      <c r="OX43" s="212"/>
      <c r="OY43" s="212"/>
      <c r="OZ43" s="212"/>
      <c r="PA43" s="212"/>
      <c r="PB43" s="212"/>
      <c r="PC43" s="212"/>
      <c r="PD43" s="212"/>
      <c r="PE43" s="212"/>
      <c r="PF43" s="212"/>
      <c r="PG43" s="212"/>
      <c r="PH43" s="212"/>
      <c r="PI43" s="212"/>
      <c r="PJ43" s="212"/>
      <c r="PK43" s="212"/>
      <c r="PL43" s="212"/>
      <c r="PM43" s="212"/>
      <c r="PN43" s="212"/>
      <c r="PO43" s="212"/>
      <c r="PP43" s="212"/>
      <c r="PQ43" s="212"/>
      <c r="PR43" s="212"/>
      <c r="PS43" s="212"/>
      <c r="PT43" s="212"/>
      <c r="PU43" s="212"/>
      <c r="PV43" s="212"/>
      <c r="PW43" s="212"/>
      <c r="PX43" s="212"/>
      <c r="PY43" s="212"/>
      <c r="PZ43" s="212"/>
      <c r="QA43" s="212"/>
      <c r="QB43" s="212"/>
      <c r="QC43" s="212"/>
      <c r="QD43" s="212"/>
      <c r="QE43" s="212"/>
      <c r="QF43" s="212"/>
      <c r="QG43" s="212"/>
      <c r="QH43" s="212"/>
      <c r="QI43" s="212"/>
      <c r="QJ43" s="212"/>
      <c r="QK43" s="212"/>
      <c r="QL43" s="212"/>
      <c r="QM43" s="212"/>
      <c r="QN43" s="212"/>
      <c r="QO43" s="212"/>
      <c r="QP43" s="212"/>
      <c r="QQ43" s="212"/>
      <c r="QR43" s="212"/>
      <c r="QS43" s="212"/>
      <c r="QT43" s="212"/>
      <c r="QU43" s="212"/>
      <c r="QV43" s="212"/>
      <c r="QW43" s="212"/>
      <c r="QX43" s="212"/>
      <c r="QY43" s="212"/>
      <c r="QZ43" s="212"/>
      <c r="RA43" s="212"/>
      <c r="RB43" s="212"/>
      <c r="RC43" s="212"/>
      <c r="RD43" s="212"/>
      <c r="RE43" s="212"/>
      <c r="RF43" s="212"/>
      <c r="RG43" s="212"/>
      <c r="RH43" s="212"/>
      <c r="RI43" s="212"/>
      <c r="RJ43" s="212"/>
      <c r="RK43" s="212"/>
      <c r="RL43" s="212"/>
      <c r="RM43" s="212"/>
      <c r="RN43" s="212"/>
      <c r="RO43" s="212"/>
      <c r="RP43" s="212"/>
      <c r="RQ43" s="212"/>
      <c r="RR43" s="212"/>
      <c r="RS43" s="212"/>
      <c r="RT43" s="212"/>
      <c r="RU43" s="212"/>
      <c r="RV43" s="212"/>
      <c r="RW43" s="212"/>
      <c r="RX43" s="212"/>
      <c r="RY43" s="212"/>
      <c r="RZ43" s="212"/>
      <c r="SA43" s="212"/>
      <c r="SB43" s="212"/>
      <c r="SC43" s="212"/>
      <c r="SD43" s="212"/>
      <c r="SE43" s="212"/>
      <c r="SF43" s="212"/>
      <c r="SG43" s="212"/>
      <c r="SH43" s="212"/>
      <c r="SI43" s="212"/>
      <c r="SJ43" s="212"/>
      <c r="SK43" s="212"/>
      <c r="SL43" s="212"/>
      <c r="SM43" s="212"/>
      <c r="SN43" s="212"/>
      <c r="SO43" s="212"/>
      <c r="SP43" s="212"/>
      <c r="SQ43" s="212"/>
      <c r="SR43" s="212"/>
      <c r="SS43" s="212"/>
      <c r="ST43" s="212"/>
      <c r="SU43" s="212"/>
      <c r="SV43" s="212"/>
      <c r="SW43" s="212"/>
      <c r="SX43" s="212"/>
      <c r="SY43" s="212"/>
      <c r="SZ43" s="212"/>
      <c r="TA43" s="212"/>
      <c r="TB43" s="212"/>
      <c r="TC43" s="212"/>
      <c r="TD43" s="212"/>
      <c r="TE43" s="212"/>
      <c r="TF43" s="212"/>
      <c r="TG43" s="212"/>
      <c r="TH43" s="212"/>
      <c r="TI43" s="212"/>
      <c r="TJ43" s="212"/>
      <c r="TK43" s="212"/>
      <c r="TL43" s="212"/>
      <c r="TM43" s="212"/>
      <c r="TN43" s="212"/>
      <c r="TO43" s="212"/>
      <c r="TP43" s="212"/>
      <c r="TQ43" s="212"/>
      <c r="TR43" s="212"/>
      <c r="TS43" s="212"/>
      <c r="TT43" s="212"/>
      <c r="TU43" s="212"/>
      <c r="TV43" s="212"/>
      <c r="TW43" s="212"/>
      <c r="TX43" s="212"/>
      <c r="TY43" s="212"/>
      <c r="TZ43" s="212"/>
      <c r="UA43" s="212"/>
      <c r="UB43" s="212"/>
      <c r="UC43" s="212"/>
      <c r="UD43" s="212"/>
      <c r="UE43" s="212"/>
      <c r="UF43" s="212"/>
      <c r="UG43" s="212"/>
      <c r="UH43" s="212"/>
      <c r="UI43" s="212"/>
      <c r="UJ43" s="212"/>
      <c r="UK43" s="212"/>
      <c r="UL43" s="212"/>
      <c r="UM43" s="212"/>
      <c r="UN43" s="212"/>
      <c r="UO43" s="212"/>
      <c r="UP43" s="212"/>
      <c r="UQ43" s="212"/>
      <c r="UR43" s="212"/>
      <c r="US43" s="212"/>
      <c r="UT43" s="212"/>
      <c r="UU43" s="212"/>
      <c r="UV43" s="212"/>
      <c r="UW43" s="212"/>
      <c r="UX43" s="212"/>
      <c r="UY43" s="212"/>
      <c r="UZ43" s="212"/>
      <c r="VA43" s="212"/>
      <c r="VB43" s="212"/>
      <c r="VC43" s="212"/>
      <c r="VD43" s="212"/>
      <c r="VE43" s="212"/>
      <c r="VF43" s="212"/>
      <c r="VG43" s="212"/>
      <c r="VH43" s="212"/>
      <c r="VI43" s="212"/>
      <c r="VJ43" s="212"/>
      <c r="VK43" s="212"/>
      <c r="VL43" s="212"/>
      <c r="VM43" s="212"/>
      <c r="VN43" s="212"/>
      <c r="VO43" s="212"/>
      <c r="VP43" s="212"/>
      <c r="VQ43" s="212"/>
      <c r="VR43" s="212"/>
      <c r="VS43" s="212"/>
      <c r="VT43" s="212"/>
      <c r="VU43" s="212"/>
      <c r="VV43" s="212"/>
      <c r="VW43" s="212"/>
      <c r="VX43" s="212"/>
      <c r="VY43" s="212"/>
      <c r="VZ43" s="212"/>
      <c r="WA43" s="212"/>
      <c r="WB43" s="212"/>
      <c r="WC43" s="212"/>
      <c r="WD43" s="212"/>
      <c r="WE43" s="212"/>
      <c r="WF43" s="212"/>
      <c r="WG43" s="212"/>
      <c r="WH43" s="212"/>
      <c r="WI43" s="212"/>
      <c r="WJ43" s="212"/>
      <c r="WK43" s="212"/>
      <c r="WL43" s="212"/>
      <c r="WM43" s="212"/>
      <c r="WN43" s="212"/>
      <c r="WO43" s="212"/>
      <c r="WP43" s="212"/>
      <c r="WQ43" s="212"/>
      <c r="WR43" s="212"/>
      <c r="WS43" s="212"/>
      <c r="WT43" s="212"/>
      <c r="WU43" s="212"/>
      <c r="WV43" s="212"/>
      <c r="WW43" s="212"/>
      <c r="WX43" s="212"/>
      <c r="WY43" s="212"/>
      <c r="WZ43" s="212"/>
      <c r="XA43" s="212"/>
      <c r="XB43" s="212"/>
      <c r="XC43" s="212"/>
      <c r="XD43" s="212"/>
      <c r="XE43" s="212"/>
      <c r="XF43" s="212"/>
      <c r="XG43" s="212"/>
      <c r="XH43" s="212"/>
      <c r="XI43" s="212"/>
      <c r="XJ43" s="212"/>
      <c r="XK43" s="212"/>
      <c r="XL43" s="212"/>
      <c r="XM43" s="212"/>
      <c r="XN43" s="212"/>
      <c r="XO43" s="212"/>
      <c r="XP43" s="212"/>
      <c r="XQ43" s="212"/>
      <c r="XR43" s="212"/>
      <c r="XS43" s="212"/>
      <c r="XT43" s="212"/>
      <c r="XU43" s="212"/>
      <c r="XV43" s="212"/>
      <c r="XW43" s="212"/>
      <c r="XX43" s="212"/>
      <c r="XY43" s="212"/>
      <c r="XZ43" s="212"/>
      <c r="YA43" s="212"/>
      <c r="YB43" s="212"/>
      <c r="YC43" s="212"/>
      <c r="YD43" s="212"/>
      <c r="YE43" s="212"/>
      <c r="YF43" s="212"/>
      <c r="YG43" s="212"/>
      <c r="YH43" s="212"/>
      <c r="YI43" s="212"/>
      <c r="YJ43" s="212"/>
      <c r="YK43" s="212"/>
      <c r="YL43" s="212"/>
      <c r="YM43" s="212"/>
      <c r="YN43" s="212"/>
      <c r="YO43" s="212"/>
      <c r="YP43" s="212"/>
      <c r="YQ43" s="212"/>
      <c r="YR43" s="212"/>
      <c r="YS43" s="212"/>
      <c r="YT43" s="212"/>
      <c r="YU43" s="212"/>
      <c r="YV43" s="212"/>
      <c r="YW43" s="212"/>
      <c r="YX43" s="212"/>
      <c r="YY43" s="212"/>
      <c r="YZ43" s="212"/>
      <c r="ZA43" s="212"/>
      <c r="ZB43" s="212"/>
      <c r="ZC43" s="212"/>
      <c r="ZD43" s="212"/>
      <c r="ZE43" s="212"/>
      <c r="ZF43" s="212"/>
      <c r="ZG43" s="212"/>
      <c r="ZH43" s="212"/>
      <c r="ZI43" s="212"/>
      <c r="ZJ43" s="212"/>
      <c r="ZK43" s="212"/>
      <c r="ZL43" s="212"/>
      <c r="ZM43" s="212"/>
      <c r="ZN43" s="212"/>
      <c r="ZO43" s="212"/>
      <c r="ZP43" s="212"/>
      <c r="ZQ43" s="212"/>
      <c r="ZR43" s="212"/>
      <c r="ZS43" s="212"/>
      <c r="ZT43" s="212"/>
      <c r="ZU43" s="212"/>
      <c r="ZV43" s="212"/>
      <c r="ZW43" s="212"/>
      <c r="ZX43" s="212"/>
      <c r="ZY43" s="212"/>
      <c r="ZZ43" s="212"/>
      <c r="AAA43" s="212"/>
      <c r="AAB43" s="212"/>
      <c r="AAC43" s="212"/>
      <c r="AAD43" s="212"/>
      <c r="AAE43" s="212"/>
      <c r="AAF43" s="212"/>
      <c r="AAG43" s="212"/>
      <c r="AAH43" s="212"/>
      <c r="AAI43" s="212"/>
      <c r="AAJ43" s="212"/>
      <c r="AAK43" s="212"/>
      <c r="AAL43" s="212"/>
      <c r="AAM43" s="212"/>
      <c r="AAN43" s="212"/>
      <c r="AAO43" s="212"/>
      <c r="AAP43" s="212"/>
      <c r="AAQ43" s="212"/>
      <c r="AAR43" s="212"/>
      <c r="AAS43" s="212"/>
      <c r="AAT43" s="212"/>
      <c r="AAU43" s="212"/>
      <c r="AAV43" s="212"/>
      <c r="AAW43" s="212"/>
      <c r="AAX43" s="212"/>
      <c r="AAY43" s="212"/>
      <c r="AAZ43" s="212"/>
      <c r="ABA43" s="212"/>
      <c r="ABB43" s="212"/>
      <c r="ABC43" s="212"/>
      <c r="ABD43" s="212"/>
      <c r="ABE43" s="212"/>
      <c r="ABF43" s="212"/>
      <c r="ABG43" s="212"/>
      <c r="ABH43" s="212"/>
      <c r="ABI43" s="212"/>
      <c r="ABJ43" s="212"/>
      <c r="ABK43" s="212"/>
      <c r="ABL43" s="212"/>
      <c r="ABM43" s="212"/>
      <c r="ABN43" s="212"/>
      <c r="ABO43" s="212"/>
      <c r="ABP43" s="212"/>
      <c r="ABQ43" s="212"/>
      <c r="ABR43" s="212"/>
      <c r="ABS43" s="212"/>
      <c r="ABT43" s="212"/>
      <c r="ABU43" s="212"/>
      <c r="ABV43" s="212"/>
      <c r="ABW43" s="212"/>
      <c r="ABX43" s="212"/>
      <c r="ABY43" s="212"/>
      <c r="ABZ43" s="212"/>
      <c r="ACA43" s="212"/>
      <c r="ACB43" s="212"/>
      <c r="ACC43" s="212"/>
      <c r="ACD43" s="212"/>
      <c r="ACE43" s="212"/>
      <c r="ACF43" s="212"/>
      <c r="ACG43" s="212"/>
      <c r="ACH43" s="212"/>
      <c r="ACI43" s="212"/>
      <c r="ACJ43" s="212"/>
      <c r="ACK43" s="212"/>
      <c r="ACL43" s="212"/>
      <c r="ACM43" s="212"/>
      <c r="ACN43" s="212"/>
      <c r="ACO43" s="212"/>
      <c r="ACP43" s="212"/>
      <c r="ACQ43" s="212"/>
      <c r="ACR43" s="212"/>
      <c r="ACS43" s="212"/>
      <c r="ACT43" s="212"/>
      <c r="ACU43" s="212"/>
      <c r="ACV43" s="212"/>
      <c r="ACW43" s="212"/>
      <c r="ACX43" s="212"/>
      <c r="ACY43" s="212"/>
      <c r="ACZ43" s="212"/>
      <c r="ADA43" s="212"/>
      <c r="ADB43" s="212"/>
      <c r="ADC43" s="212"/>
      <c r="ADD43" s="212"/>
      <c r="ADE43" s="212"/>
      <c r="ADF43" s="212"/>
      <c r="ADG43" s="212"/>
      <c r="ADH43" s="212"/>
      <c r="ADI43" s="212"/>
      <c r="ADJ43" s="212"/>
      <c r="ADK43" s="212"/>
      <c r="ADL43" s="212"/>
      <c r="ADM43" s="212"/>
      <c r="ADN43" s="212"/>
      <c r="ADO43" s="212"/>
      <c r="ADP43" s="212"/>
      <c r="ADQ43" s="212"/>
      <c r="ADR43" s="212"/>
      <c r="ADS43" s="212"/>
      <c r="ADT43" s="212"/>
      <c r="ADU43" s="212"/>
      <c r="ADV43" s="212"/>
      <c r="ADW43" s="212"/>
      <c r="ADX43" s="212"/>
      <c r="ADY43" s="212"/>
      <c r="ADZ43" s="212"/>
      <c r="AEA43" s="212"/>
      <c r="AEB43" s="212"/>
      <c r="AEC43" s="212"/>
      <c r="AED43" s="212"/>
      <c r="AEE43" s="212"/>
      <c r="AEF43" s="212"/>
      <c r="AEG43" s="212"/>
      <c r="AEH43" s="212"/>
      <c r="AEI43" s="212"/>
      <c r="AEJ43" s="212"/>
      <c r="AEK43" s="212"/>
      <c r="AEL43" s="212"/>
      <c r="AEM43" s="212"/>
      <c r="AEN43" s="212"/>
      <c r="AEO43" s="212"/>
      <c r="AEP43" s="212"/>
      <c r="AEQ43" s="212"/>
      <c r="AER43" s="212"/>
      <c r="AES43" s="212"/>
      <c r="AET43" s="212"/>
      <c r="AEU43" s="212"/>
      <c r="AEV43" s="212"/>
      <c r="AEW43" s="212"/>
      <c r="AEX43" s="212"/>
      <c r="AEY43" s="212"/>
      <c r="AEZ43" s="212"/>
      <c r="AFA43" s="212"/>
      <c r="AFB43" s="212"/>
      <c r="AFC43" s="212"/>
      <c r="AFD43" s="212"/>
      <c r="AFE43" s="212"/>
      <c r="AFF43" s="212"/>
      <c r="AFG43" s="212"/>
      <c r="AFH43" s="212"/>
      <c r="AFI43" s="212"/>
      <c r="AFJ43" s="212"/>
      <c r="AFK43" s="212"/>
      <c r="AFL43" s="212"/>
      <c r="AFM43" s="212"/>
      <c r="AFN43" s="212"/>
      <c r="AFO43" s="212"/>
      <c r="AFP43" s="212"/>
      <c r="AFQ43" s="212"/>
      <c r="AFR43" s="212"/>
      <c r="AFS43" s="212"/>
      <c r="AFT43" s="212"/>
      <c r="AFU43" s="212"/>
      <c r="AFV43" s="212"/>
      <c r="AFW43" s="212"/>
      <c r="AFX43" s="212"/>
      <c r="AFY43" s="212"/>
      <c r="AFZ43" s="212"/>
      <c r="AGA43" s="212"/>
      <c r="AGB43" s="212"/>
      <c r="AGC43" s="212"/>
      <c r="AGD43" s="212"/>
      <c r="AGE43" s="212"/>
      <c r="AGF43" s="212"/>
      <c r="AGG43" s="212"/>
      <c r="AGH43" s="212"/>
      <c r="AGI43" s="212"/>
      <c r="AGJ43" s="212"/>
      <c r="AGK43" s="212"/>
      <c r="AGL43" s="212"/>
      <c r="AGM43" s="212"/>
      <c r="AGN43" s="212"/>
      <c r="AGO43" s="212"/>
      <c r="AGP43" s="212"/>
      <c r="AGQ43" s="212"/>
      <c r="AGR43" s="212"/>
      <c r="AGS43" s="212"/>
      <c r="AGT43" s="212"/>
      <c r="AGU43" s="212"/>
      <c r="AGV43" s="212"/>
      <c r="AGW43" s="212"/>
      <c r="AGX43" s="212"/>
      <c r="AGY43" s="212"/>
      <c r="AGZ43" s="212"/>
      <c r="AHA43" s="212"/>
      <c r="AHB43" s="212"/>
      <c r="AHC43" s="212"/>
      <c r="AHD43" s="212"/>
      <c r="AHE43" s="212"/>
      <c r="AHF43" s="212"/>
      <c r="AHG43" s="212"/>
      <c r="AHH43" s="212"/>
      <c r="AHI43" s="212"/>
      <c r="AHJ43" s="212"/>
      <c r="AHK43" s="212"/>
      <c r="AHL43" s="212"/>
      <c r="AHM43" s="212"/>
      <c r="AHN43" s="212"/>
      <c r="AHO43" s="212"/>
      <c r="AHP43" s="212"/>
      <c r="AHQ43" s="212"/>
      <c r="AHR43" s="212"/>
      <c r="AHS43" s="212"/>
      <c r="AHT43" s="212"/>
      <c r="AHU43" s="212"/>
      <c r="AHV43" s="212"/>
      <c r="AHW43" s="212"/>
      <c r="AHX43" s="212"/>
      <c r="AHY43" s="212"/>
      <c r="AHZ43" s="212"/>
      <c r="AIA43" s="212"/>
      <c r="AIB43" s="212"/>
      <c r="AIC43" s="212"/>
      <c r="AID43" s="212"/>
      <c r="AIE43" s="212"/>
      <c r="AIF43" s="212"/>
      <c r="AIG43" s="212"/>
      <c r="AIH43" s="212"/>
      <c r="AII43" s="212"/>
      <c r="AIJ43" s="212"/>
      <c r="AIK43" s="212"/>
      <c r="AIL43" s="212"/>
      <c r="AIM43" s="212"/>
      <c r="AIN43" s="212"/>
      <c r="AIO43" s="212"/>
      <c r="AIP43" s="212"/>
      <c r="AIQ43" s="212"/>
      <c r="AIR43" s="212"/>
      <c r="AIS43" s="212"/>
      <c r="AIT43" s="212"/>
      <c r="AIU43" s="212"/>
      <c r="AIV43" s="212"/>
      <c r="AIW43" s="212"/>
      <c r="AIX43" s="212"/>
      <c r="AIY43" s="212"/>
      <c r="AIZ43" s="212"/>
      <c r="AJA43" s="212"/>
      <c r="AJB43" s="212"/>
      <c r="AJC43" s="212"/>
      <c r="AJD43" s="212"/>
      <c r="AJE43" s="212"/>
      <c r="AJF43" s="212"/>
      <c r="AJG43" s="212"/>
      <c r="AJH43" s="212"/>
      <c r="AJI43" s="212"/>
      <c r="AJJ43" s="212"/>
      <c r="AJK43" s="212"/>
      <c r="AJL43" s="212"/>
      <c r="AJM43" s="212"/>
      <c r="AJN43" s="212"/>
      <c r="AJO43" s="212"/>
      <c r="AJP43" s="212"/>
      <c r="AJQ43" s="212"/>
      <c r="AJR43" s="212"/>
      <c r="AJS43" s="212"/>
      <c r="AJT43" s="212"/>
      <c r="AJU43" s="212"/>
      <c r="AJV43" s="212"/>
      <c r="AJW43" s="212"/>
      <c r="AJX43" s="212"/>
      <c r="AJY43" s="212"/>
      <c r="AJZ43" s="212"/>
      <c r="AKA43" s="212"/>
      <c r="AKB43" s="212"/>
      <c r="AKC43" s="212"/>
      <c r="AKD43" s="212"/>
      <c r="AKE43" s="212"/>
      <c r="AKF43" s="212"/>
      <c r="AKG43" s="212"/>
      <c r="AKH43" s="212"/>
      <c r="AKI43" s="212"/>
      <c r="AKJ43" s="212"/>
      <c r="AKK43" s="212"/>
      <c r="AKL43" s="212"/>
      <c r="AKM43" s="212"/>
      <c r="AKN43" s="212"/>
      <c r="AKO43" s="212"/>
      <c r="AKP43" s="212"/>
      <c r="AKQ43" s="212"/>
      <c r="AKR43" s="212"/>
      <c r="AKS43" s="212"/>
      <c r="AKT43" s="212"/>
      <c r="AKU43" s="212"/>
      <c r="AKV43" s="212"/>
      <c r="AKW43" s="212"/>
      <c r="AKX43" s="212"/>
      <c r="AKY43" s="212"/>
      <c r="AKZ43" s="212"/>
      <c r="ALA43" s="212"/>
      <c r="ALB43" s="212"/>
      <c r="ALC43" s="212"/>
      <c r="ALD43" s="212"/>
      <c r="ALE43" s="212"/>
      <c r="ALF43" s="212"/>
      <c r="ALG43" s="212"/>
      <c r="ALH43" s="212"/>
      <c r="ALI43" s="212"/>
      <c r="ALJ43" s="212"/>
      <c r="ALK43" s="212"/>
      <c r="ALL43" s="212"/>
      <c r="ALM43" s="212"/>
      <c r="ALN43" s="212"/>
      <c r="ALO43" s="212"/>
      <c r="ALP43" s="212"/>
      <c r="ALQ43" s="212"/>
      <c r="ALR43" s="212"/>
      <c r="ALS43" s="212"/>
      <c r="ALT43" s="212"/>
      <c r="ALU43" s="212"/>
      <c r="ALV43" s="212"/>
      <c r="ALW43" s="212"/>
      <c r="ALX43" s="212"/>
      <c r="ALY43" s="212"/>
      <c r="ALZ43" s="212"/>
      <c r="AMA43" s="212"/>
      <c r="AMB43" s="212"/>
      <c r="AMC43" s="212"/>
      <c r="AMD43" s="212"/>
      <c r="AME43" s="212"/>
      <c r="AMF43" s="212"/>
      <c r="AMG43" s="212"/>
      <c r="AMH43" s="212"/>
      <c r="AMI43" s="212"/>
      <c r="AMJ43" s="212"/>
      <c r="AMK43" s="212"/>
      <c r="AML43" s="212"/>
      <c r="AMM43" s="212"/>
      <c r="AMN43" s="212"/>
      <c r="AMO43" s="212"/>
      <c r="AMP43" s="212"/>
      <c r="AMQ43" s="212"/>
      <c r="AMR43" s="212"/>
      <c r="AMS43" s="212"/>
      <c r="AMT43" s="212"/>
      <c r="AMU43" s="212"/>
      <c r="AMV43" s="212"/>
      <c r="AMW43" s="212"/>
      <c r="AMX43" s="212"/>
      <c r="AMY43" s="212"/>
      <c r="AMZ43" s="212"/>
      <c r="ANA43" s="212"/>
      <c r="ANB43" s="212"/>
      <c r="ANC43" s="212"/>
      <c r="AND43" s="212"/>
      <c r="ANE43" s="212"/>
      <c r="ANF43" s="212"/>
      <c r="ANG43" s="212"/>
      <c r="ANH43" s="212"/>
      <c r="ANI43" s="212"/>
      <c r="ANJ43" s="212"/>
      <c r="ANK43" s="212"/>
      <c r="ANL43" s="212"/>
      <c r="ANM43" s="212"/>
      <c r="ANN43" s="212"/>
      <c r="ANO43" s="212"/>
      <c r="ANP43" s="212"/>
      <c r="ANQ43" s="212"/>
      <c r="ANR43" s="212"/>
      <c r="ANS43" s="212"/>
      <c r="ANT43" s="212"/>
      <c r="ANU43" s="212"/>
      <c r="ANV43" s="212"/>
      <c r="ANW43" s="212"/>
      <c r="ANX43" s="212"/>
      <c r="ANY43" s="212"/>
      <c r="ANZ43" s="212"/>
      <c r="AOA43" s="212"/>
      <c r="AOB43" s="212"/>
      <c r="AOC43" s="212"/>
      <c r="AOD43" s="212"/>
      <c r="AOE43" s="212"/>
      <c r="AOF43" s="212"/>
      <c r="AOG43" s="212"/>
      <c r="AOH43" s="212"/>
      <c r="AOI43" s="212"/>
      <c r="AOJ43" s="212"/>
      <c r="AOK43" s="212"/>
      <c r="AOL43" s="212"/>
      <c r="AOM43" s="212"/>
      <c r="AON43" s="212"/>
      <c r="AOO43" s="212"/>
      <c r="AOP43" s="212"/>
      <c r="AOQ43" s="212"/>
      <c r="AOR43" s="212"/>
      <c r="AOS43" s="212"/>
      <c r="AOT43" s="212"/>
      <c r="AOU43" s="212"/>
      <c r="AOV43" s="212"/>
      <c r="AOW43" s="212"/>
      <c r="AOX43" s="212"/>
      <c r="AOY43" s="212"/>
      <c r="AOZ43" s="212"/>
      <c r="APA43" s="212"/>
      <c r="APB43" s="212"/>
      <c r="APC43" s="212"/>
      <c r="APD43" s="212"/>
      <c r="APE43" s="212"/>
      <c r="APF43" s="212"/>
      <c r="APG43" s="212"/>
      <c r="APH43" s="212"/>
      <c r="API43" s="212"/>
      <c r="APJ43" s="212"/>
      <c r="APK43" s="212"/>
      <c r="APL43" s="212"/>
      <c r="APM43" s="212"/>
      <c r="APN43" s="212"/>
      <c r="APO43" s="212"/>
      <c r="APP43" s="212"/>
      <c r="APQ43" s="212"/>
      <c r="APR43" s="212"/>
      <c r="APS43" s="212"/>
      <c r="APT43" s="212"/>
      <c r="APU43" s="212"/>
      <c r="APV43" s="212"/>
      <c r="APW43" s="212"/>
      <c r="APX43" s="212"/>
      <c r="APY43" s="212"/>
      <c r="APZ43" s="212"/>
      <c r="AQA43" s="212"/>
      <c r="AQB43" s="212"/>
      <c r="AQC43" s="212"/>
      <c r="AQD43" s="212"/>
      <c r="AQE43" s="212"/>
      <c r="AQF43" s="212"/>
      <c r="AQG43" s="212"/>
      <c r="AQH43" s="212"/>
      <c r="AQI43" s="212"/>
      <c r="AQJ43" s="212"/>
      <c r="AQK43" s="212"/>
      <c r="AQL43" s="212"/>
      <c r="AQM43" s="212"/>
      <c r="AQN43" s="212"/>
      <c r="AQO43" s="212"/>
      <c r="AQP43" s="212"/>
      <c r="AQQ43" s="212"/>
      <c r="AQR43" s="212"/>
      <c r="AQS43" s="212"/>
      <c r="AQT43" s="212"/>
      <c r="AQU43" s="212"/>
      <c r="AQV43" s="212"/>
      <c r="AQW43" s="212"/>
      <c r="AQX43" s="212"/>
      <c r="AQY43" s="212"/>
      <c r="AQZ43" s="212"/>
      <c r="ARA43" s="212"/>
      <c r="ARB43" s="212"/>
      <c r="ARC43" s="212"/>
      <c r="ARD43" s="212"/>
      <c r="ARE43" s="212"/>
      <c r="ARF43" s="212"/>
      <c r="ARG43" s="212"/>
      <c r="ARH43" s="212"/>
      <c r="ARI43" s="212"/>
      <c r="ARJ43" s="212"/>
      <c r="ARK43" s="212"/>
      <c r="ARL43" s="212"/>
      <c r="ARM43" s="212"/>
      <c r="ARN43" s="212"/>
      <c r="ARO43" s="212"/>
      <c r="ARP43" s="212"/>
      <c r="ARQ43" s="212"/>
      <c r="ARR43" s="212"/>
      <c r="ARS43" s="212"/>
      <c r="ART43" s="212"/>
      <c r="ARU43" s="212"/>
      <c r="ARV43" s="212"/>
      <c r="ARW43" s="212"/>
      <c r="ARX43" s="212"/>
      <c r="ARY43" s="212"/>
      <c r="ARZ43" s="212"/>
      <c r="ASA43" s="212"/>
      <c r="ASB43" s="212"/>
      <c r="ASC43" s="212"/>
      <c r="ASD43" s="212"/>
      <c r="ASE43" s="212"/>
      <c r="ASF43" s="212"/>
      <c r="ASG43" s="212"/>
      <c r="ASH43" s="212"/>
      <c r="ASI43" s="212"/>
      <c r="ASJ43" s="212"/>
      <c r="ASK43" s="212"/>
      <c r="ASL43" s="212"/>
      <c r="ASM43" s="212"/>
      <c r="ASN43" s="212"/>
      <c r="ASO43" s="212"/>
      <c r="ASP43" s="212"/>
      <c r="ASQ43" s="212"/>
      <c r="ASR43" s="212"/>
      <c r="ASS43" s="212"/>
      <c r="AST43" s="212"/>
      <c r="ASU43" s="212"/>
      <c r="ASV43" s="212"/>
      <c r="ASW43" s="212"/>
      <c r="ASX43" s="212"/>
      <c r="ASY43" s="212"/>
      <c r="ASZ43" s="212"/>
      <c r="ATA43" s="212"/>
      <c r="ATB43" s="212"/>
      <c r="ATC43" s="212"/>
      <c r="ATD43" s="212"/>
      <c r="ATE43" s="212"/>
      <c r="ATF43" s="212"/>
      <c r="ATG43" s="212"/>
      <c r="ATH43" s="212"/>
      <c r="ATI43" s="212"/>
      <c r="ATJ43" s="212"/>
      <c r="ATK43" s="212"/>
      <c r="ATL43" s="212"/>
      <c r="ATM43" s="212"/>
      <c r="ATN43" s="212"/>
      <c r="ATO43" s="212"/>
      <c r="ATP43" s="212"/>
      <c r="ATQ43" s="212"/>
      <c r="ATR43" s="212"/>
      <c r="ATS43" s="212"/>
      <c r="ATT43" s="212"/>
      <c r="ATU43" s="212"/>
      <c r="ATV43" s="212"/>
      <c r="ATW43" s="212"/>
      <c r="ATX43" s="212"/>
      <c r="ATY43" s="212"/>
      <c r="ATZ43" s="212"/>
      <c r="AUA43" s="212"/>
      <c r="AUB43" s="212"/>
      <c r="AUC43" s="212"/>
      <c r="AUD43" s="212"/>
      <c r="AUE43" s="212"/>
      <c r="AUF43" s="212"/>
      <c r="AUG43" s="212"/>
      <c r="AUH43" s="212"/>
      <c r="AUI43" s="212"/>
      <c r="AUJ43" s="212"/>
      <c r="AUK43" s="212"/>
      <c r="AUL43" s="212"/>
      <c r="AUM43" s="212"/>
      <c r="AUN43" s="212"/>
      <c r="AUO43" s="212"/>
      <c r="AUP43" s="212"/>
      <c r="AUQ43" s="212"/>
      <c r="AUR43" s="212"/>
      <c r="AUS43" s="212"/>
      <c r="AUT43" s="212"/>
      <c r="AUU43" s="212"/>
      <c r="AUV43" s="212"/>
      <c r="AUW43" s="212"/>
      <c r="AUX43" s="212"/>
      <c r="AUY43" s="212"/>
      <c r="AUZ43" s="212"/>
      <c r="AVA43" s="212"/>
      <c r="AVB43" s="212"/>
      <c r="AVC43" s="212"/>
      <c r="AVD43" s="212"/>
      <c r="AVE43" s="212"/>
      <c r="AVF43" s="212"/>
      <c r="AVG43" s="212"/>
      <c r="AVH43" s="212"/>
      <c r="AVI43" s="212"/>
      <c r="AVJ43" s="212"/>
      <c r="AVK43" s="212"/>
      <c r="AVL43" s="212"/>
      <c r="AVM43" s="212"/>
      <c r="AVN43" s="212"/>
      <c r="AVO43" s="212"/>
      <c r="AVP43" s="212"/>
      <c r="AVQ43" s="212"/>
      <c r="AVR43" s="212"/>
      <c r="AVS43" s="212"/>
      <c r="AVT43" s="212"/>
      <c r="AVU43" s="212"/>
      <c r="AVV43" s="212"/>
      <c r="AVW43" s="212"/>
      <c r="AVX43" s="212"/>
      <c r="AVY43" s="212"/>
      <c r="AVZ43" s="212"/>
      <c r="AWA43" s="212"/>
      <c r="AWB43" s="212"/>
      <c r="AWC43" s="212"/>
      <c r="AWD43" s="212"/>
      <c r="AWE43" s="212"/>
      <c r="AWF43" s="212"/>
      <c r="AWG43" s="212"/>
      <c r="AWH43" s="212"/>
      <c r="AWI43" s="212"/>
      <c r="AWJ43" s="212"/>
      <c r="AWK43" s="212"/>
      <c r="AWL43" s="212"/>
      <c r="AWM43" s="212"/>
      <c r="AWN43" s="212"/>
      <c r="AWO43" s="212"/>
      <c r="AWP43" s="212"/>
      <c r="AWQ43" s="212"/>
      <c r="AWR43" s="212"/>
      <c r="AWS43" s="212"/>
      <c r="AWT43" s="212"/>
      <c r="AWU43" s="212"/>
      <c r="AWV43" s="212"/>
      <c r="AWW43" s="212"/>
      <c r="AWX43" s="212"/>
      <c r="AWY43" s="212"/>
      <c r="AWZ43" s="212"/>
      <c r="AXA43" s="212"/>
      <c r="AXB43" s="212"/>
      <c r="AXC43" s="212"/>
      <c r="AXD43" s="212"/>
      <c r="AXE43" s="212"/>
      <c r="AXF43" s="212"/>
      <c r="AXG43" s="212"/>
      <c r="AXH43" s="212"/>
      <c r="AXI43" s="212"/>
      <c r="AXJ43" s="212"/>
      <c r="AXK43" s="212"/>
      <c r="AXL43" s="212"/>
      <c r="AXM43" s="212"/>
      <c r="AXN43" s="212"/>
      <c r="AXO43" s="212"/>
      <c r="AXP43" s="212"/>
      <c r="AXQ43" s="212"/>
      <c r="AXR43" s="212"/>
      <c r="AXS43" s="212"/>
      <c r="AXT43" s="212"/>
      <c r="AXU43" s="212"/>
      <c r="AXV43" s="212"/>
      <c r="AXW43" s="212"/>
      <c r="AXX43" s="212"/>
      <c r="AXY43" s="212"/>
      <c r="AXZ43" s="212"/>
      <c r="AYA43" s="212"/>
      <c r="AYB43" s="212"/>
      <c r="AYC43" s="212"/>
      <c r="AYD43" s="212"/>
      <c r="AYE43" s="212"/>
      <c r="AYF43" s="212"/>
      <c r="AYG43" s="212"/>
      <c r="AYH43" s="212"/>
      <c r="AYI43" s="212"/>
      <c r="AYJ43" s="212"/>
    </row>
    <row r="44" spans="1:1336" s="60" customFormat="1" ht="14.25">
      <c r="A44" s="219"/>
      <c r="C44" s="255"/>
      <c r="D44" s="256"/>
      <c r="E44" s="257"/>
      <c r="F44" s="258"/>
      <c r="G44" s="258"/>
      <c r="H44" s="259"/>
      <c r="I44" s="310"/>
      <c r="J44" s="258"/>
      <c r="K44" s="259"/>
      <c r="L44" s="259"/>
      <c r="M44" s="259"/>
      <c r="N44" s="372">
        <f t="shared" si="35"/>
        <v>0</v>
      </c>
      <c r="O44" s="292"/>
      <c r="P44" s="292"/>
      <c r="Q44" s="317"/>
      <c r="R44" s="292"/>
      <c r="S44" s="409">
        <f t="shared" si="36"/>
        <v>0</v>
      </c>
      <c r="T44" s="294"/>
      <c r="U44" s="317"/>
      <c r="V44" s="294"/>
      <c r="W44" s="294"/>
      <c r="X44" s="294"/>
      <c r="Y44" s="409">
        <f t="shared" si="37"/>
        <v>0</v>
      </c>
      <c r="Z44" s="297"/>
      <c r="AA44" s="372">
        <f t="shared" ref="AA44:AA55" si="45">SUM(N44-Y44-Z44)</f>
        <v>0</v>
      </c>
      <c r="AB44" s="300"/>
      <c r="AC44" s="409">
        <f t="shared" si="38"/>
        <v>0</v>
      </c>
      <c r="AD44" s="328"/>
      <c r="AE44" s="326"/>
      <c r="AF44" s="326"/>
      <c r="AG44" s="328"/>
      <c r="AH44" s="326"/>
      <c r="AI44" s="326"/>
      <c r="AJ44" s="326"/>
      <c r="AK44" s="329"/>
      <c r="AL44" s="219"/>
      <c r="AN44" s="212"/>
      <c r="AO44" s="212"/>
      <c r="AP44" s="212"/>
      <c r="AQ44" s="212"/>
      <c r="AR44" s="212"/>
      <c r="AS44" s="212"/>
      <c r="AT44" s="212"/>
      <c r="AU44" s="212"/>
      <c r="AV44" s="212"/>
      <c r="AW44" s="206">
        <f t="shared" si="39"/>
        <v>0</v>
      </c>
      <c r="AX44" s="207">
        <f t="shared" si="40"/>
        <v>0</v>
      </c>
      <c r="AY44" s="205">
        <f t="shared" si="41"/>
        <v>0</v>
      </c>
      <c r="AZ44" s="205">
        <f t="shared" si="42"/>
        <v>0</v>
      </c>
      <c r="BA44" s="207">
        <f t="shared" ref="BA44:BA55" si="46">SUM(AX44*0.032)</f>
        <v>0</v>
      </c>
      <c r="BB44" s="207">
        <f t="shared" ref="BB44:BB55" si="47">SUM(AX44*0.01)</f>
        <v>0</v>
      </c>
      <c r="BC44" s="205">
        <f t="shared" si="43"/>
        <v>0</v>
      </c>
      <c r="BD44" s="205">
        <f t="shared" si="44"/>
        <v>0</v>
      </c>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c r="HK44" s="212"/>
      <c r="HL44" s="212"/>
      <c r="HM44" s="212"/>
      <c r="HN44" s="212"/>
      <c r="HO44" s="212"/>
      <c r="HP44" s="212"/>
      <c r="HQ44" s="212"/>
      <c r="HR44" s="212"/>
      <c r="HS44" s="212"/>
      <c r="HT44" s="212"/>
      <c r="HU44" s="212"/>
      <c r="HV44" s="212"/>
      <c r="HW44" s="212"/>
      <c r="HX44" s="212"/>
      <c r="HY44" s="212"/>
      <c r="HZ44" s="212"/>
      <c r="IA44" s="212"/>
      <c r="IB44" s="212"/>
      <c r="IC44" s="212"/>
      <c r="ID44" s="212"/>
      <c r="IE44" s="212"/>
      <c r="IF44" s="212"/>
      <c r="IG44" s="212"/>
      <c r="IH44" s="212"/>
      <c r="II44" s="212"/>
      <c r="IJ44" s="212"/>
      <c r="IK44" s="212"/>
      <c r="IL44" s="212"/>
      <c r="IM44" s="212"/>
      <c r="IN44" s="212"/>
      <c r="IO44" s="212"/>
      <c r="IP44" s="212"/>
      <c r="IQ44" s="212"/>
      <c r="IR44" s="212"/>
      <c r="IS44" s="212"/>
      <c r="IT44" s="212"/>
      <c r="IU44" s="212"/>
      <c r="IV44" s="212"/>
      <c r="IW44" s="212"/>
      <c r="IX44" s="212"/>
      <c r="IY44" s="212"/>
      <c r="IZ44" s="212"/>
      <c r="JA44" s="212"/>
      <c r="JB44" s="212"/>
      <c r="JC44" s="212"/>
      <c r="JD44" s="212"/>
      <c r="JE44" s="212"/>
      <c r="JF44" s="212"/>
      <c r="JG44" s="212"/>
      <c r="JH44" s="212"/>
      <c r="JI44" s="212"/>
      <c r="JJ44" s="212"/>
      <c r="JK44" s="212"/>
      <c r="JL44" s="212"/>
      <c r="JM44" s="212"/>
      <c r="JN44" s="212"/>
      <c r="JO44" s="212"/>
      <c r="JP44" s="212"/>
      <c r="JQ44" s="212"/>
      <c r="JR44" s="212"/>
      <c r="JS44" s="212"/>
      <c r="JT44" s="212"/>
      <c r="JU44" s="212"/>
      <c r="JV44" s="212"/>
      <c r="JW44" s="212"/>
      <c r="JX44" s="212"/>
      <c r="JY44" s="212"/>
      <c r="JZ44" s="212"/>
      <c r="KA44" s="212"/>
      <c r="KB44" s="212"/>
      <c r="KC44" s="212"/>
      <c r="KD44" s="212"/>
      <c r="KE44" s="212"/>
      <c r="KF44" s="212"/>
      <c r="KG44" s="212"/>
      <c r="KH44" s="212"/>
      <c r="KI44" s="212"/>
      <c r="KJ44" s="212"/>
      <c r="KK44" s="212"/>
      <c r="KL44" s="212"/>
      <c r="KM44" s="212"/>
      <c r="KN44" s="212"/>
      <c r="KO44" s="212"/>
      <c r="KP44" s="212"/>
      <c r="KQ44" s="212"/>
      <c r="KR44" s="212"/>
      <c r="KS44" s="212"/>
      <c r="KT44" s="212"/>
      <c r="KU44" s="212"/>
      <c r="KV44" s="212"/>
      <c r="KW44" s="212"/>
      <c r="KX44" s="212"/>
      <c r="KY44" s="212"/>
      <c r="KZ44" s="212"/>
      <c r="LA44" s="212"/>
      <c r="LB44" s="212"/>
      <c r="LC44" s="212"/>
      <c r="LD44" s="212"/>
      <c r="LE44" s="212"/>
      <c r="LF44" s="212"/>
      <c r="LG44" s="212"/>
      <c r="LH44" s="212"/>
      <c r="LI44" s="212"/>
      <c r="LJ44" s="212"/>
      <c r="LK44" s="212"/>
      <c r="LL44" s="212"/>
      <c r="LM44" s="212"/>
      <c r="LN44" s="212"/>
      <c r="LO44" s="212"/>
      <c r="LP44" s="212"/>
      <c r="LQ44" s="212"/>
      <c r="LR44" s="212"/>
      <c r="LS44" s="212"/>
      <c r="LT44" s="212"/>
      <c r="LU44" s="212"/>
      <c r="LV44" s="212"/>
      <c r="LW44" s="212"/>
      <c r="LX44" s="212"/>
      <c r="LY44" s="212"/>
      <c r="LZ44" s="212"/>
      <c r="MA44" s="212"/>
      <c r="MB44" s="212"/>
      <c r="MC44" s="212"/>
      <c r="MD44" s="212"/>
      <c r="ME44" s="212"/>
      <c r="MF44" s="212"/>
      <c r="MG44" s="212"/>
      <c r="MH44" s="212"/>
      <c r="MI44" s="212"/>
      <c r="MJ44" s="212"/>
      <c r="MK44" s="212"/>
      <c r="ML44" s="212"/>
      <c r="MM44" s="212"/>
      <c r="MN44" s="212"/>
      <c r="MO44" s="212"/>
      <c r="MP44" s="212"/>
      <c r="MQ44" s="212"/>
      <c r="MR44" s="212"/>
      <c r="MS44" s="212"/>
      <c r="MT44" s="212"/>
      <c r="MU44" s="212"/>
      <c r="MV44" s="212"/>
      <c r="MW44" s="212"/>
      <c r="MX44" s="212"/>
      <c r="MY44" s="212"/>
      <c r="MZ44" s="212"/>
      <c r="NA44" s="212"/>
      <c r="NB44" s="212"/>
      <c r="NC44" s="212"/>
      <c r="ND44" s="212"/>
      <c r="NE44" s="212"/>
      <c r="NF44" s="212"/>
      <c r="NG44" s="212"/>
      <c r="NH44" s="212"/>
      <c r="NI44" s="212"/>
      <c r="NJ44" s="212"/>
      <c r="NK44" s="212"/>
      <c r="NL44" s="212"/>
      <c r="NM44" s="212"/>
      <c r="NN44" s="212"/>
      <c r="NO44" s="212"/>
      <c r="NP44" s="212"/>
      <c r="NQ44" s="212"/>
      <c r="NR44" s="212"/>
      <c r="NS44" s="212"/>
      <c r="NT44" s="212"/>
      <c r="NU44" s="212"/>
      <c r="NV44" s="212"/>
      <c r="NW44" s="212"/>
      <c r="NX44" s="212"/>
      <c r="NY44" s="212"/>
      <c r="NZ44" s="212"/>
      <c r="OA44" s="212"/>
      <c r="OB44" s="212"/>
      <c r="OC44" s="212"/>
      <c r="OD44" s="212"/>
      <c r="OE44" s="212"/>
      <c r="OF44" s="212"/>
      <c r="OG44" s="212"/>
      <c r="OH44" s="212"/>
      <c r="OI44" s="212"/>
      <c r="OJ44" s="212"/>
      <c r="OK44" s="212"/>
      <c r="OL44" s="212"/>
      <c r="OM44" s="212"/>
      <c r="ON44" s="212"/>
      <c r="OO44" s="212"/>
      <c r="OP44" s="212"/>
      <c r="OQ44" s="212"/>
      <c r="OR44" s="212"/>
      <c r="OS44" s="212"/>
      <c r="OT44" s="212"/>
      <c r="OU44" s="212"/>
      <c r="OV44" s="212"/>
      <c r="OW44" s="212"/>
      <c r="OX44" s="212"/>
      <c r="OY44" s="212"/>
      <c r="OZ44" s="212"/>
      <c r="PA44" s="212"/>
      <c r="PB44" s="212"/>
      <c r="PC44" s="212"/>
      <c r="PD44" s="212"/>
      <c r="PE44" s="212"/>
      <c r="PF44" s="212"/>
      <c r="PG44" s="212"/>
      <c r="PH44" s="212"/>
      <c r="PI44" s="212"/>
      <c r="PJ44" s="212"/>
      <c r="PK44" s="212"/>
      <c r="PL44" s="212"/>
      <c r="PM44" s="212"/>
      <c r="PN44" s="212"/>
      <c r="PO44" s="212"/>
      <c r="PP44" s="212"/>
      <c r="PQ44" s="212"/>
      <c r="PR44" s="212"/>
      <c r="PS44" s="212"/>
      <c r="PT44" s="212"/>
      <c r="PU44" s="212"/>
      <c r="PV44" s="212"/>
      <c r="PW44" s="212"/>
      <c r="PX44" s="212"/>
      <c r="PY44" s="212"/>
      <c r="PZ44" s="212"/>
      <c r="QA44" s="212"/>
      <c r="QB44" s="212"/>
      <c r="QC44" s="212"/>
      <c r="QD44" s="212"/>
      <c r="QE44" s="212"/>
      <c r="QF44" s="212"/>
      <c r="QG44" s="212"/>
      <c r="QH44" s="212"/>
      <c r="QI44" s="212"/>
      <c r="QJ44" s="212"/>
      <c r="QK44" s="212"/>
      <c r="QL44" s="212"/>
      <c r="QM44" s="212"/>
      <c r="QN44" s="212"/>
      <c r="QO44" s="212"/>
      <c r="QP44" s="212"/>
      <c r="QQ44" s="212"/>
      <c r="QR44" s="212"/>
      <c r="QS44" s="212"/>
      <c r="QT44" s="212"/>
      <c r="QU44" s="212"/>
      <c r="QV44" s="212"/>
      <c r="QW44" s="212"/>
      <c r="QX44" s="212"/>
      <c r="QY44" s="212"/>
      <c r="QZ44" s="212"/>
      <c r="RA44" s="212"/>
      <c r="RB44" s="212"/>
      <c r="RC44" s="212"/>
      <c r="RD44" s="212"/>
      <c r="RE44" s="212"/>
      <c r="RF44" s="212"/>
      <c r="RG44" s="212"/>
      <c r="RH44" s="212"/>
      <c r="RI44" s="212"/>
      <c r="RJ44" s="212"/>
      <c r="RK44" s="212"/>
      <c r="RL44" s="212"/>
      <c r="RM44" s="212"/>
      <c r="RN44" s="212"/>
      <c r="RO44" s="212"/>
      <c r="RP44" s="212"/>
      <c r="RQ44" s="212"/>
      <c r="RR44" s="212"/>
      <c r="RS44" s="212"/>
      <c r="RT44" s="212"/>
      <c r="RU44" s="212"/>
      <c r="RV44" s="212"/>
      <c r="RW44" s="212"/>
      <c r="RX44" s="212"/>
      <c r="RY44" s="212"/>
      <c r="RZ44" s="212"/>
      <c r="SA44" s="212"/>
      <c r="SB44" s="212"/>
      <c r="SC44" s="212"/>
      <c r="SD44" s="212"/>
      <c r="SE44" s="212"/>
      <c r="SF44" s="212"/>
      <c r="SG44" s="212"/>
      <c r="SH44" s="212"/>
      <c r="SI44" s="212"/>
      <c r="SJ44" s="212"/>
      <c r="SK44" s="212"/>
      <c r="SL44" s="212"/>
      <c r="SM44" s="212"/>
      <c r="SN44" s="212"/>
      <c r="SO44" s="212"/>
      <c r="SP44" s="212"/>
      <c r="SQ44" s="212"/>
      <c r="SR44" s="212"/>
      <c r="SS44" s="212"/>
      <c r="ST44" s="212"/>
      <c r="SU44" s="212"/>
      <c r="SV44" s="212"/>
      <c r="SW44" s="212"/>
      <c r="SX44" s="212"/>
      <c r="SY44" s="212"/>
      <c r="SZ44" s="212"/>
      <c r="TA44" s="212"/>
      <c r="TB44" s="212"/>
      <c r="TC44" s="212"/>
      <c r="TD44" s="212"/>
      <c r="TE44" s="212"/>
      <c r="TF44" s="212"/>
      <c r="TG44" s="212"/>
      <c r="TH44" s="212"/>
      <c r="TI44" s="212"/>
      <c r="TJ44" s="212"/>
      <c r="TK44" s="212"/>
      <c r="TL44" s="212"/>
      <c r="TM44" s="212"/>
      <c r="TN44" s="212"/>
      <c r="TO44" s="212"/>
      <c r="TP44" s="212"/>
      <c r="TQ44" s="212"/>
      <c r="TR44" s="212"/>
      <c r="TS44" s="212"/>
      <c r="TT44" s="212"/>
      <c r="TU44" s="212"/>
      <c r="TV44" s="212"/>
      <c r="TW44" s="212"/>
      <c r="TX44" s="212"/>
      <c r="TY44" s="212"/>
      <c r="TZ44" s="212"/>
      <c r="UA44" s="212"/>
      <c r="UB44" s="212"/>
      <c r="UC44" s="212"/>
      <c r="UD44" s="212"/>
      <c r="UE44" s="212"/>
      <c r="UF44" s="212"/>
      <c r="UG44" s="212"/>
      <c r="UH44" s="212"/>
      <c r="UI44" s="212"/>
      <c r="UJ44" s="212"/>
      <c r="UK44" s="212"/>
      <c r="UL44" s="212"/>
      <c r="UM44" s="212"/>
      <c r="UN44" s="212"/>
      <c r="UO44" s="212"/>
      <c r="UP44" s="212"/>
      <c r="UQ44" s="212"/>
      <c r="UR44" s="212"/>
      <c r="US44" s="212"/>
      <c r="UT44" s="212"/>
      <c r="UU44" s="212"/>
      <c r="UV44" s="212"/>
      <c r="UW44" s="212"/>
      <c r="UX44" s="212"/>
      <c r="UY44" s="212"/>
      <c r="UZ44" s="212"/>
      <c r="VA44" s="212"/>
      <c r="VB44" s="212"/>
      <c r="VC44" s="212"/>
      <c r="VD44" s="212"/>
      <c r="VE44" s="212"/>
      <c r="VF44" s="212"/>
      <c r="VG44" s="212"/>
      <c r="VH44" s="212"/>
      <c r="VI44" s="212"/>
      <c r="VJ44" s="212"/>
      <c r="VK44" s="212"/>
      <c r="VL44" s="212"/>
      <c r="VM44" s="212"/>
      <c r="VN44" s="212"/>
      <c r="VO44" s="212"/>
      <c r="VP44" s="212"/>
      <c r="VQ44" s="212"/>
      <c r="VR44" s="212"/>
      <c r="VS44" s="212"/>
      <c r="VT44" s="212"/>
      <c r="VU44" s="212"/>
      <c r="VV44" s="212"/>
      <c r="VW44" s="212"/>
      <c r="VX44" s="212"/>
      <c r="VY44" s="212"/>
      <c r="VZ44" s="212"/>
      <c r="WA44" s="212"/>
      <c r="WB44" s="212"/>
      <c r="WC44" s="212"/>
      <c r="WD44" s="212"/>
      <c r="WE44" s="212"/>
      <c r="WF44" s="212"/>
      <c r="WG44" s="212"/>
      <c r="WH44" s="212"/>
      <c r="WI44" s="212"/>
      <c r="WJ44" s="212"/>
      <c r="WK44" s="212"/>
      <c r="WL44" s="212"/>
      <c r="WM44" s="212"/>
      <c r="WN44" s="212"/>
      <c r="WO44" s="212"/>
      <c r="WP44" s="212"/>
      <c r="WQ44" s="212"/>
      <c r="WR44" s="212"/>
      <c r="WS44" s="212"/>
      <c r="WT44" s="212"/>
      <c r="WU44" s="212"/>
      <c r="WV44" s="212"/>
      <c r="WW44" s="212"/>
      <c r="WX44" s="212"/>
      <c r="WY44" s="212"/>
      <c r="WZ44" s="212"/>
      <c r="XA44" s="212"/>
      <c r="XB44" s="212"/>
      <c r="XC44" s="212"/>
      <c r="XD44" s="212"/>
      <c r="XE44" s="212"/>
      <c r="XF44" s="212"/>
      <c r="XG44" s="212"/>
      <c r="XH44" s="212"/>
      <c r="XI44" s="212"/>
      <c r="XJ44" s="212"/>
      <c r="XK44" s="212"/>
      <c r="XL44" s="212"/>
      <c r="XM44" s="212"/>
      <c r="XN44" s="212"/>
      <c r="XO44" s="212"/>
      <c r="XP44" s="212"/>
      <c r="XQ44" s="212"/>
      <c r="XR44" s="212"/>
      <c r="XS44" s="212"/>
      <c r="XT44" s="212"/>
      <c r="XU44" s="212"/>
      <c r="XV44" s="212"/>
      <c r="XW44" s="212"/>
      <c r="XX44" s="212"/>
      <c r="XY44" s="212"/>
      <c r="XZ44" s="212"/>
      <c r="YA44" s="212"/>
      <c r="YB44" s="212"/>
      <c r="YC44" s="212"/>
      <c r="YD44" s="212"/>
      <c r="YE44" s="212"/>
      <c r="YF44" s="212"/>
      <c r="YG44" s="212"/>
      <c r="YH44" s="212"/>
      <c r="YI44" s="212"/>
      <c r="YJ44" s="212"/>
      <c r="YK44" s="212"/>
      <c r="YL44" s="212"/>
      <c r="YM44" s="212"/>
      <c r="YN44" s="212"/>
      <c r="YO44" s="212"/>
      <c r="YP44" s="212"/>
      <c r="YQ44" s="212"/>
      <c r="YR44" s="212"/>
      <c r="YS44" s="212"/>
      <c r="YT44" s="212"/>
      <c r="YU44" s="212"/>
      <c r="YV44" s="212"/>
      <c r="YW44" s="212"/>
      <c r="YX44" s="212"/>
      <c r="YY44" s="212"/>
      <c r="YZ44" s="212"/>
      <c r="ZA44" s="212"/>
      <c r="ZB44" s="212"/>
      <c r="ZC44" s="212"/>
      <c r="ZD44" s="212"/>
      <c r="ZE44" s="212"/>
      <c r="ZF44" s="212"/>
      <c r="ZG44" s="212"/>
      <c r="ZH44" s="212"/>
      <c r="ZI44" s="212"/>
      <c r="ZJ44" s="212"/>
      <c r="ZK44" s="212"/>
      <c r="ZL44" s="212"/>
      <c r="ZM44" s="212"/>
      <c r="ZN44" s="212"/>
      <c r="ZO44" s="212"/>
      <c r="ZP44" s="212"/>
      <c r="ZQ44" s="212"/>
      <c r="ZR44" s="212"/>
      <c r="ZS44" s="212"/>
      <c r="ZT44" s="212"/>
      <c r="ZU44" s="212"/>
      <c r="ZV44" s="212"/>
      <c r="ZW44" s="212"/>
      <c r="ZX44" s="212"/>
      <c r="ZY44" s="212"/>
      <c r="ZZ44" s="212"/>
      <c r="AAA44" s="212"/>
      <c r="AAB44" s="212"/>
      <c r="AAC44" s="212"/>
      <c r="AAD44" s="212"/>
      <c r="AAE44" s="212"/>
      <c r="AAF44" s="212"/>
      <c r="AAG44" s="212"/>
      <c r="AAH44" s="212"/>
      <c r="AAI44" s="212"/>
      <c r="AAJ44" s="212"/>
      <c r="AAK44" s="212"/>
      <c r="AAL44" s="212"/>
      <c r="AAM44" s="212"/>
      <c r="AAN44" s="212"/>
      <c r="AAO44" s="212"/>
      <c r="AAP44" s="212"/>
      <c r="AAQ44" s="212"/>
      <c r="AAR44" s="212"/>
      <c r="AAS44" s="212"/>
      <c r="AAT44" s="212"/>
      <c r="AAU44" s="212"/>
      <c r="AAV44" s="212"/>
      <c r="AAW44" s="212"/>
      <c r="AAX44" s="212"/>
      <c r="AAY44" s="212"/>
      <c r="AAZ44" s="212"/>
      <c r="ABA44" s="212"/>
      <c r="ABB44" s="212"/>
      <c r="ABC44" s="212"/>
      <c r="ABD44" s="212"/>
      <c r="ABE44" s="212"/>
      <c r="ABF44" s="212"/>
      <c r="ABG44" s="212"/>
      <c r="ABH44" s="212"/>
      <c r="ABI44" s="212"/>
      <c r="ABJ44" s="212"/>
      <c r="ABK44" s="212"/>
      <c r="ABL44" s="212"/>
      <c r="ABM44" s="212"/>
      <c r="ABN44" s="212"/>
      <c r="ABO44" s="212"/>
      <c r="ABP44" s="212"/>
      <c r="ABQ44" s="212"/>
      <c r="ABR44" s="212"/>
      <c r="ABS44" s="212"/>
      <c r="ABT44" s="212"/>
      <c r="ABU44" s="212"/>
      <c r="ABV44" s="212"/>
      <c r="ABW44" s="212"/>
      <c r="ABX44" s="212"/>
      <c r="ABY44" s="212"/>
      <c r="ABZ44" s="212"/>
      <c r="ACA44" s="212"/>
      <c r="ACB44" s="212"/>
      <c r="ACC44" s="212"/>
      <c r="ACD44" s="212"/>
      <c r="ACE44" s="212"/>
      <c r="ACF44" s="212"/>
      <c r="ACG44" s="212"/>
      <c r="ACH44" s="212"/>
      <c r="ACI44" s="212"/>
      <c r="ACJ44" s="212"/>
      <c r="ACK44" s="212"/>
      <c r="ACL44" s="212"/>
      <c r="ACM44" s="212"/>
      <c r="ACN44" s="212"/>
      <c r="ACO44" s="212"/>
      <c r="ACP44" s="212"/>
      <c r="ACQ44" s="212"/>
      <c r="ACR44" s="212"/>
      <c r="ACS44" s="212"/>
      <c r="ACT44" s="212"/>
      <c r="ACU44" s="212"/>
      <c r="ACV44" s="212"/>
      <c r="ACW44" s="212"/>
      <c r="ACX44" s="212"/>
      <c r="ACY44" s="212"/>
      <c r="ACZ44" s="212"/>
      <c r="ADA44" s="212"/>
      <c r="ADB44" s="212"/>
      <c r="ADC44" s="212"/>
      <c r="ADD44" s="212"/>
      <c r="ADE44" s="212"/>
      <c r="ADF44" s="212"/>
      <c r="ADG44" s="212"/>
      <c r="ADH44" s="212"/>
      <c r="ADI44" s="212"/>
      <c r="ADJ44" s="212"/>
      <c r="ADK44" s="212"/>
      <c r="ADL44" s="212"/>
      <c r="ADM44" s="212"/>
      <c r="ADN44" s="212"/>
      <c r="ADO44" s="212"/>
      <c r="ADP44" s="212"/>
      <c r="ADQ44" s="212"/>
      <c r="ADR44" s="212"/>
      <c r="ADS44" s="212"/>
      <c r="ADT44" s="212"/>
      <c r="ADU44" s="212"/>
      <c r="ADV44" s="212"/>
      <c r="ADW44" s="212"/>
      <c r="ADX44" s="212"/>
      <c r="ADY44" s="212"/>
      <c r="ADZ44" s="212"/>
      <c r="AEA44" s="212"/>
      <c r="AEB44" s="212"/>
      <c r="AEC44" s="212"/>
      <c r="AED44" s="212"/>
      <c r="AEE44" s="212"/>
      <c r="AEF44" s="212"/>
      <c r="AEG44" s="212"/>
      <c r="AEH44" s="212"/>
      <c r="AEI44" s="212"/>
      <c r="AEJ44" s="212"/>
      <c r="AEK44" s="212"/>
      <c r="AEL44" s="212"/>
      <c r="AEM44" s="212"/>
      <c r="AEN44" s="212"/>
      <c r="AEO44" s="212"/>
      <c r="AEP44" s="212"/>
      <c r="AEQ44" s="212"/>
      <c r="AER44" s="212"/>
      <c r="AES44" s="212"/>
      <c r="AET44" s="212"/>
      <c r="AEU44" s="212"/>
      <c r="AEV44" s="212"/>
      <c r="AEW44" s="212"/>
      <c r="AEX44" s="212"/>
      <c r="AEY44" s="212"/>
      <c r="AEZ44" s="212"/>
      <c r="AFA44" s="212"/>
      <c r="AFB44" s="212"/>
      <c r="AFC44" s="212"/>
      <c r="AFD44" s="212"/>
      <c r="AFE44" s="212"/>
      <c r="AFF44" s="212"/>
      <c r="AFG44" s="212"/>
      <c r="AFH44" s="212"/>
      <c r="AFI44" s="212"/>
      <c r="AFJ44" s="212"/>
      <c r="AFK44" s="212"/>
      <c r="AFL44" s="212"/>
      <c r="AFM44" s="212"/>
      <c r="AFN44" s="212"/>
      <c r="AFO44" s="212"/>
      <c r="AFP44" s="212"/>
      <c r="AFQ44" s="212"/>
      <c r="AFR44" s="212"/>
      <c r="AFS44" s="212"/>
      <c r="AFT44" s="212"/>
      <c r="AFU44" s="212"/>
      <c r="AFV44" s="212"/>
      <c r="AFW44" s="212"/>
      <c r="AFX44" s="212"/>
      <c r="AFY44" s="212"/>
      <c r="AFZ44" s="212"/>
      <c r="AGA44" s="212"/>
      <c r="AGB44" s="212"/>
      <c r="AGC44" s="212"/>
      <c r="AGD44" s="212"/>
      <c r="AGE44" s="212"/>
      <c r="AGF44" s="212"/>
      <c r="AGG44" s="212"/>
      <c r="AGH44" s="212"/>
      <c r="AGI44" s="212"/>
      <c r="AGJ44" s="212"/>
      <c r="AGK44" s="212"/>
      <c r="AGL44" s="212"/>
      <c r="AGM44" s="212"/>
      <c r="AGN44" s="212"/>
      <c r="AGO44" s="212"/>
      <c r="AGP44" s="212"/>
      <c r="AGQ44" s="212"/>
      <c r="AGR44" s="212"/>
      <c r="AGS44" s="212"/>
      <c r="AGT44" s="212"/>
      <c r="AGU44" s="212"/>
      <c r="AGV44" s="212"/>
      <c r="AGW44" s="212"/>
      <c r="AGX44" s="212"/>
      <c r="AGY44" s="212"/>
      <c r="AGZ44" s="212"/>
      <c r="AHA44" s="212"/>
      <c r="AHB44" s="212"/>
      <c r="AHC44" s="212"/>
      <c r="AHD44" s="212"/>
      <c r="AHE44" s="212"/>
      <c r="AHF44" s="212"/>
      <c r="AHG44" s="212"/>
      <c r="AHH44" s="212"/>
      <c r="AHI44" s="212"/>
      <c r="AHJ44" s="212"/>
      <c r="AHK44" s="212"/>
      <c r="AHL44" s="212"/>
      <c r="AHM44" s="212"/>
      <c r="AHN44" s="212"/>
      <c r="AHO44" s="212"/>
      <c r="AHP44" s="212"/>
      <c r="AHQ44" s="212"/>
      <c r="AHR44" s="212"/>
      <c r="AHS44" s="212"/>
      <c r="AHT44" s="212"/>
      <c r="AHU44" s="212"/>
      <c r="AHV44" s="212"/>
      <c r="AHW44" s="212"/>
      <c r="AHX44" s="212"/>
      <c r="AHY44" s="212"/>
      <c r="AHZ44" s="212"/>
      <c r="AIA44" s="212"/>
      <c r="AIB44" s="212"/>
      <c r="AIC44" s="212"/>
      <c r="AID44" s="212"/>
      <c r="AIE44" s="212"/>
      <c r="AIF44" s="212"/>
      <c r="AIG44" s="212"/>
      <c r="AIH44" s="212"/>
      <c r="AII44" s="212"/>
      <c r="AIJ44" s="212"/>
      <c r="AIK44" s="212"/>
      <c r="AIL44" s="212"/>
      <c r="AIM44" s="212"/>
      <c r="AIN44" s="212"/>
      <c r="AIO44" s="212"/>
      <c r="AIP44" s="212"/>
      <c r="AIQ44" s="212"/>
      <c r="AIR44" s="212"/>
      <c r="AIS44" s="212"/>
      <c r="AIT44" s="212"/>
      <c r="AIU44" s="212"/>
      <c r="AIV44" s="212"/>
      <c r="AIW44" s="212"/>
      <c r="AIX44" s="212"/>
      <c r="AIY44" s="212"/>
      <c r="AIZ44" s="212"/>
      <c r="AJA44" s="212"/>
      <c r="AJB44" s="212"/>
      <c r="AJC44" s="212"/>
      <c r="AJD44" s="212"/>
      <c r="AJE44" s="212"/>
      <c r="AJF44" s="212"/>
      <c r="AJG44" s="212"/>
      <c r="AJH44" s="212"/>
      <c r="AJI44" s="212"/>
      <c r="AJJ44" s="212"/>
      <c r="AJK44" s="212"/>
      <c r="AJL44" s="212"/>
      <c r="AJM44" s="212"/>
      <c r="AJN44" s="212"/>
      <c r="AJO44" s="212"/>
      <c r="AJP44" s="212"/>
      <c r="AJQ44" s="212"/>
      <c r="AJR44" s="212"/>
      <c r="AJS44" s="212"/>
      <c r="AJT44" s="212"/>
      <c r="AJU44" s="212"/>
      <c r="AJV44" s="212"/>
      <c r="AJW44" s="212"/>
      <c r="AJX44" s="212"/>
      <c r="AJY44" s="212"/>
      <c r="AJZ44" s="212"/>
      <c r="AKA44" s="212"/>
      <c r="AKB44" s="212"/>
      <c r="AKC44" s="212"/>
      <c r="AKD44" s="212"/>
      <c r="AKE44" s="212"/>
      <c r="AKF44" s="212"/>
      <c r="AKG44" s="212"/>
      <c r="AKH44" s="212"/>
      <c r="AKI44" s="212"/>
      <c r="AKJ44" s="212"/>
      <c r="AKK44" s="212"/>
      <c r="AKL44" s="212"/>
      <c r="AKM44" s="212"/>
      <c r="AKN44" s="212"/>
      <c r="AKO44" s="212"/>
      <c r="AKP44" s="212"/>
      <c r="AKQ44" s="212"/>
      <c r="AKR44" s="212"/>
      <c r="AKS44" s="212"/>
      <c r="AKT44" s="212"/>
      <c r="AKU44" s="212"/>
      <c r="AKV44" s="212"/>
      <c r="AKW44" s="212"/>
      <c r="AKX44" s="212"/>
      <c r="AKY44" s="212"/>
      <c r="AKZ44" s="212"/>
      <c r="ALA44" s="212"/>
      <c r="ALB44" s="212"/>
      <c r="ALC44" s="212"/>
      <c r="ALD44" s="212"/>
      <c r="ALE44" s="212"/>
      <c r="ALF44" s="212"/>
      <c r="ALG44" s="212"/>
      <c r="ALH44" s="212"/>
      <c r="ALI44" s="212"/>
      <c r="ALJ44" s="212"/>
      <c r="ALK44" s="212"/>
      <c r="ALL44" s="212"/>
      <c r="ALM44" s="212"/>
      <c r="ALN44" s="212"/>
      <c r="ALO44" s="212"/>
      <c r="ALP44" s="212"/>
      <c r="ALQ44" s="212"/>
      <c r="ALR44" s="212"/>
      <c r="ALS44" s="212"/>
      <c r="ALT44" s="212"/>
      <c r="ALU44" s="212"/>
      <c r="ALV44" s="212"/>
      <c r="ALW44" s="212"/>
      <c r="ALX44" s="212"/>
      <c r="ALY44" s="212"/>
      <c r="ALZ44" s="212"/>
      <c r="AMA44" s="212"/>
      <c r="AMB44" s="212"/>
      <c r="AMC44" s="212"/>
      <c r="AMD44" s="212"/>
      <c r="AME44" s="212"/>
      <c r="AMF44" s="212"/>
      <c r="AMG44" s="212"/>
      <c r="AMH44" s="212"/>
      <c r="AMI44" s="212"/>
      <c r="AMJ44" s="212"/>
      <c r="AMK44" s="212"/>
      <c r="AML44" s="212"/>
      <c r="AMM44" s="212"/>
      <c r="AMN44" s="212"/>
      <c r="AMO44" s="212"/>
      <c r="AMP44" s="212"/>
      <c r="AMQ44" s="212"/>
      <c r="AMR44" s="212"/>
      <c r="AMS44" s="212"/>
      <c r="AMT44" s="212"/>
      <c r="AMU44" s="212"/>
      <c r="AMV44" s="212"/>
      <c r="AMW44" s="212"/>
      <c r="AMX44" s="212"/>
      <c r="AMY44" s="212"/>
      <c r="AMZ44" s="212"/>
      <c r="ANA44" s="212"/>
      <c r="ANB44" s="212"/>
      <c r="ANC44" s="212"/>
      <c r="AND44" s="212"/>
      <c r="ANE44" s="212"/>
      <c r="ANF44" s="212"/>
      <c r="ANG44" s="212"/>
      <c r="ANH44" s="212"/>
      <c r="ANI44" s="212"/>
      <c r="ANJ44" s="212"/>
      <c r="ANK44" s="212"/>
      <c r="ANL44" s="212"/>
      <c r="ANM44" s="212"/>
      <c r="ANN44" s="212"/>
      <c r="ANO44" s="212"/>
      <c r="ANP44" s="212"/>
      <c r="ANQ44" s="212"/>
      <c r="ANR44" s="212"/>
      <c r="ANS44" s="212"/>
      <c r="ANT44" s="212"/>
      <c r="ANU44" s="212"/>
      <c r="ANV44" s="212"/>
      <c r="ANW44" s="212"/>
      <c r="ANX44" s="212"/>
      <c r="ANY44" s="212"/>
      <c r="ANZ44" s="212"/>
      <c r="AOA44" s="212"/>
      <c r="AOB44" s="212"/>
      <c r="AOC44" s="212"/>
      <c r="AOD44" s="212"/>
      <c r="AOE44" s="212"/>
      <c r="AOF44" s="212"/>
      <c r="AOG44" s="212"/>
      <c r="AOH44" s="212"/>
      <c r="AOI44" s="212"/>
      <c r="AOJ44" s="212"/>
      <c r="AOK44" s="212"/>
      <c r="AOL44" s="212"/>
      <c r="AOM44" s="212"/>
      <c r="AON44" s="212"/>
      <c r="AOO44" s="212"/>
      <c r="AOP44" s="212"/>
      <c r="AOQ44" s="212"/>
      <c r="AOR44" s="212"/>
      <c r="AOS44" s="212"/>
      <c r="AOT44" s="212"/>
      <c r="AOU44" s="212"/>
      <c r="AOV44" s="212"/>
      <c r="AOW44" s="212"/>
      <c r="AOX44" s="212"/>
      <c r="AOY44" s="212"/>
      <c r="AOZ44" s="212"/>
      <c r="APA44" s="212"/>
      <c r="APB44" s="212"/>
      <c r="APC44" s="212"/>
      <c r="APD44" s="212"/>
      <c r="APE44" s="212"/>
      <c r="APF44" s="212"/>
      <c r="APG44" s="212"/>
      <c r="APH44" s="212"/>
      <c r="API44" s="212"/>
      <c r="APJ44" s="212"/>
      <c r="APK44" s="212"/>
      <c r="APL44" s="212"/>
      <c r="APM44" s="212"/>
      <c r="APN44" s="212"/>
      <c r="APO44" s="212"/>
      <c r="APP44" s="212"/>
      <c r="APQ44" s="212"/>
      <c r="APR44" s="212"/>
      <c r="APS44" s="212"/>
      <c r="APT44" s="212"/>
      <c r="APU44" s="212"/>
      <c r="APV44" s="212"/>
      <c r="APW44" s="212"/>
      <c r="APX44" s="212"/>
      <c r="APY44" s="212"/>
      <c r="APZ44" s="212"/>
      <c r="AQA44" s="212"/>
      <c r="AQB44" s="212"/>
      <c r="AQC44" s="212"/>
      <c r="AQD44" s="212"/>
      <c r="AQE44" s="212"/>
      <c r="AQF44" s="212"/>
      <c r="AQG44" s="212"/>
      <c r="AQH44" s="212"/>
      <c r="AQI44" s="212"/>
      <c r="AQJ44" s="212"/>
      <c r="AQK44" s="212"/>
      <c r="AQL44" s="212"/>
      <c r="AQM44" s="212"/>
      <c r="AQN44" s="212"/>
      <c r="AQO44" s="212"/>
      <c r="AQP44" s="212"/>
      <c r="AQQ44" s="212"/>
      <c r="AQR44" s="212"/>
      <c r="AQS44" s="212"/>
      <c r="AQT44" s="212"/>
      <c r="AQU44" s="212"/>
      <c r="AQV44" s="212"/>
      <c r="AQW44" s="212"/>
      <c r="AQX44" s="212"/>
      <c r="AQY44" s="212"/>
      <c r="AQZ44" s="212"/>
      <c r="ARA44" s="212"/>
      <c r="ARB44" s="212"/>
      <c r="ARC44" s="212"/>
      <c r="ARD44" s="212"/>
      <c r="ARE44" s="212"/>
      <c r="ARF44" s="212"/>
      <c r="ARG44" s="212"/>
      <c r="ARH44" s="212"/>
      <c r="ARI44" s="212"/>
      <c r="ARJ44" s="212"/>
      <c r="ARK44" s="212"/>
      <c r="ARL44" s="212"/>
      <c r="ARM44" s="212"/>
      <c r="ARN44" s="212"/>
      <c r="ARO44" s="212"/>
      <c r="ARP44" s="212"/>
      <c r="ARQ44" s="212"/>
      <c r="ARR44" s="212"/>
      <c r="ARS44" s="212"/>
      <c r="ART44" s="212"/>
      <c r="ARU44" s="212"/>
      <c r="ARV44" s="212"/>
      <c r="ARW44" s="212"/>
      <c r="ARX44" s="212"/>
      <c r="ARY44" s="212"/>
      <c r="ARZ44" s="212"/>
      <c r="ASA44" s="212"/>
      <c r="ASB44" s="212"/>
      <c r="ASC44" s="212"/>
      <c r="ASD44" s="212"/>
      <c r="ASE44" s="212"/>
      <c r="ASF44" s="212"/>
      <c r="ASG44" s="212"/>
      <c r="ASH44" s="212"/>
      <c r="ASI44" s="212"/>
      <c r="ASJ44" s="212"/>
      <c r="ASK44" s="212"/>
      <c r="ASL44" s="212"/>
      <c r="ASM44" s="212"/>
      <c r="ASN44" s="212"/>
      <c r="ASO44" s="212"/>
      <c r="ASP44" s="212"/>
      <c r="ASQ44" s="212"/>
      <c r="ASR44" s="212"/>
      <c r="ASS44" s="212"/>
      <c r="AST44" s="212"/>
      <c r="ASU44" s="212"/>
      <c r="ASV44" s="212"/>
      <c r="ASW44" s="212"/>
      <c r="ASX44" s="212"/>
      <c r="ASY44" s="212"/>
      <c r="ASZ44" s="212"/>
      <c r="ATA44" s="212"/>
      <c r="ATB44" s="212"/>
      <c r="ATC44" s="212"/>
      <c r="ATD44" s="212"/>
      <c r="ATE44" s="212"/>
      <c r="ATF44" s="212"/>
      <c r="ATG44" s="212"/>
      <c r="ATH44" s="212"/>
      <c r="ATI44" s="212"/>
      <c r="ATJ44" s="212"/>
      <c r="ATK44" s="212"/>
      <c r="ATL44" s="212"/>
      <c r="ATM44" s="212"/>
      <c r="ATN44" s="212"/>
      <c r="ATO44" s="212"/>
      <c r="ATP44" s="212"/>
      <c r="ATQ44" s="212"/>
      <c r="ATR44" s="212"/>
      <c r="ATS44" s="212"/>
      <c r="ATT44" s="212"/>
      <c r="ATU44" s="212"/>
      <c r="ATV44" s="212"/>
      <c r="ATW44" s="212"/>
      <c r="ATX44" s="212"/>
      <c r="ATY44" s="212"/>
      <c r="ATZ44" s="212"/>
      <c r="AUA44" s="212"/>
      <c r="AUB44" s="212"/>
      <c r="AUC44" s="212"/>
      <c r="AUD44" s="212"/>
      <c r="AUE44" s="212"/>
      <c r="AUF44" s="212"/>
      <c r="AUG44" s="212"/>
      <c r="AUH44" s="212"/>
      <c r="AUI44" s="212"/>
      <c r="AUJ44" s="212"/>
      <c r="AUK44" s="212"/>
      <c r="AUL44" s="212"/>
      <c r="AUM44" s="212"/>
      <c r="AUN44" s="212"/>
      <c r="AUO44" s="212"/>
      <c r="AUP44" s="212"/>
      <c r="AUQ44" s="212"/>
      <c r="AUR44" s="212"/>
      <c r="AUS44" s="212"/>
      <c r="AUT44" s="212"/>
      <c r="AUU44" s="212"/>
      <c r="AUV44" s="212"/>
      <c r="AUW44" s="212"/>
      <c r="AUX44" s="212"/>
      <c r="AUY44" s="212"/>
      <c r="AUZ44" s="212"/>
      <c r="AVA44" s="212"/>
      <c r="AVB44" s="212"/>
      <c r="AVC44" s="212"/>
      <c r="AVD44" s="212"/>
      <c r="AVE44" s="212"/>
      <c r="AVF44" s="212"/>
      <c r="AVG44" s="212"/>
      <c r="AVH44" s="212"/>
      <c r="AVI44" s="212"/>
      <c r="AVJ44" s="212"/>
      <c r="AVK44" s="212"/>
      <c r="AVL44" s="212"/>
      <c r="AVM44" s="212"/>
      <c r="AVN44" s="212"/>
      <c r="AVO44" s="212"/>
      <c r="AVP44" s="212"/>
      <c r="AVQ44" s="212"/>
      <c r="AVR44" s="212"/>
      <c r="AVS44" s="212"/>
      <c r="AVT44" s="212"/>
      <c r="AVU44" s="212"/>
      <c r="AVV44" s="212"/>
      <c r="AVW44" s="212"/>
      <c r="AVX44" s="212"/>
      <c r="AVY44" s="212"/>
      <c r="AVZ44" s="212"/>
      <c r="AWA44" s="212"/>
      <c r="AWB44" s="212"/>
      <c r="AWC44" s="212"/>
      <c r="AWD44" s="212"/>
      <c r="AWE44" s="212"/>
      <c r="AWF44" s="212"/>
      <c r="AWG44" s="212"/>
      <c r="AWH44" s="212"/>
      <c r="AWI44" s="212"/>
      <c r="AWJ44" s="212"/>
      <c r="AWK44" s="212"/>
      <c r="AWL44" s="212"/>
      <c r="AWM44" s="212"/>
      <c r="AWN44" s="212"/>
      <c r="AWO44" s="212"/>
      <c r="AWP44" s="212"/>
      <c r="AWQ44" s="212"/>
      <c r="AWR44" s="212"/>
      <c r="AWS44" s="212"/>
      <c r="AWT44" s="212"/>
      <c r="AWU44" s="212"/>
      <c r="AWV44" s="212"/>
      <c r="AWW44" s="212"/>
      <c r="AWX44" s="212"/>
      <c r="AWY44" s="212"/>
      <c r="AWZ44" s="212"/>
      <c r="AXA44" s="212"/>
      <c r="AXB44" s="212"/>
      <c r="AXC44" s="212"/>
      <c r="AXD44" s="212"/>
      <c r="AXE44" s="212"/>
      <c r="AXF44" s="212"/>
      <c r="AXG44" s="212"/>
      <c r="AXH44" s="212"/>
      <c r="AXI44" s="212"/>
      <c r="AXJ44" s="212"/>
      <c r="AXK44" s="212"/>
      <c r="AXL44" s="212"/>
      <c r="AXM44" s="212"/>
      <c r="AXN44" s="212"/>
      <c r="AXO44" s="212"/>
      <c r="AXP44" s="212"/>
      <c r="AXQ44" s="212"/>
      <c r="AXR44" s="212"/>
      <c r="AXS44" s="212"/>
      <c r="AXT44" s="212"/>
      <c r="AXU44" s="212"/>
      <c r="AXV44" s="212"/>
      <c r="AXW44" s="212"/>
      <c r="AXX44" s="212"/>
      <c r="AXY44" s="212"/>
      <c r="AXZ44" s="212"/>
      <c r="AYA44" s="212"/>
      <c r="AYB44" s="212"/>
      <c r="AYC44" s="212"/>
      <c r="AYD44" s="212"/>
      <c r="AYE44" s="212"/>
      <c r="AYF44" s="212"/>
      <c r="AYG44" s="212"/>
      <c r="AYH44" s="212"/>
      <c r="AYI44" s="212"/>
      <c r="AYJ44" s="212"/>
    </row>
    <row r="45" spans="1:1336" s="60" customFormat="1" ht="14.25">
      <c r="A45" s="219"/>
      <c r="C45" s="266"/>
      <c r="D45" s="256"/>
      <c r="E45" s="257"/>
      <c r="F45" s="258"/>
      <c r="G45" s="258"/>
      <c r="H45" s="259"/>
      <c r="I45" s="310"/>
      <c r="J45" s="258"/>
      <c r="K45" s="259"/>
      <c r="L45" s="259"/>
      <c r="M45" s="259"/>
      <c r="N45" s="372">
        <f t="shared" si="35"/>
        <v>0</v>
      </c>
      <c r="O45" s="292"/>
      <c r="P45" s="292"/>
      <c r="Q45" s="317"/>
      <c r="R45" s="292"/>
      <c r="S45" s="409">
        <f t="shared" si="36"/>
        <v>0</v>
      </c>
      <c r="T45" s="294"/>
      <c r="U45" s="317"/>
      <c r="V45" s="294"/>
      <c r="W45" s="294"/>
      <c r="X45" s="294"/>
      <c r="Y45" s="409">
        <f t="shared" si="37"/>
        <v>0</v>
      </c>
      <c r="Z45" s="297"/>
      <c r="AA45" s="372">
        <f t="shared" si="45"/>
        <v>0</v>
      </c>
      <c r="AB45" s="300"/>
      <c r="AC45" s="409">
        <f t="shared" si="38"/>
        <v>0</v>
      </c>
      <c r="AD45" s="328"/>
      <c r="AE45" s="326"/>
      <c r="AF45" s="326"/>
      <c r="AG45" s="328"/>
      <c r="AH45" s="326"/>
      <c r="AI45" s="326"/>
      <c r="AJ45" s="326"/>
      <c r="AK45" s="329"/>
      <c r="AL45" s="219"/>
      <c r="AN45" s="212"/>
      <c r="AO45" s="212"/>
      <c r="AP45" s="212"/>
      <c r="AQ45" s="212"/>
      <c r="AR45" s="212"/>
      <c r="AS45" s="212"/>
      <c r="AT45" s="212"/>
      <c r="AU45" s="212"/>
      <c r="AV45" s="212"/>
      <c r="AW45" s="206">
        <f t="shared" si="39"/>
        <v>0</v>
      </c>
      <c r="AX45" s="207">
        <f t="shared" si="40"/>
        <v>0</v>
      </c>
      <c r="AY45" s="205">
        <f t="shared" si="41"/>
        <v>0</v>
      </c>
      <c r="AZ45" s="205">
        <f t="shared" si="42"/>
        <v>0</v>
      </c>
      <c r="BA45" s="207">
        <f t="shared" si="46"/>
        <v>0</v>
      </c>
      <c r="BB45" s="207">
        <f t="shared" si="47"/>
        <v>0</v>
      </c>
      <c r="BC45" s="205">
        <f t="shared" si="43"/>
        <v>0</v>
      </c>
      <c r="BD45" s="205">
        <f t="shared" si="44"/>
        <v>0</v>
      </c>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c r="HK45" s="212"/>
      <c r="HL45" s="212"/>
      <c r="HM45" s="212"/>
      <c r="HN45" s="212"/>
      <c r="HO45" s="212"/>
      <c r="HP45" s="212"/>
      <c r="HQ45" s="212"/>
      <c r="HR45" s="212"/>
      <c r="HS45" s="212"/>
      <c r="HT45" s="212"/>
      <c r="HU45" s="212"/>
      <c r="HV45" s="212"/>
      <c r="HW45" s="212"/>
      <c r="HX45" s="212"/>
      <c r="HY45" s="212"/>
      <c r="HZ45" s="212"/>
      <c r="IA45" s="212"/>
      <c r="IB45" s="212"/>
      <c r="IC45" s="212"/>
      <c r="ID45" s="212"/>
      <c r="IE45" s="212"/>
      <c r="IF45" s="212"/>
      <c r="IG45" s="212"/>
      <c r="IH45" s="212"/>
      <c r="II45" s="212"/>
      <c r="IJ45" s="212"/>
      <c r="IK45" s="212"/>
      <c r="IL45" s="212"/>
      <c r="IM45" s="212"/>
      <c r="IN45" s="212"/>
      <c r="IO45" s="212"/>
      <c r="IP45" s="212"/>
      <c r="IQ45" s="212"/>
      <c r="IR45" s="212"/>
      <c r="IS45" s="212"/>
      <c r="IT45" s="212"/>
      <c r="IU45" s="212"/>
      <c r="IV45" s="212"/>
      <c r="IW45" s="212"/>
      <c r="IX45" s="212"/>
      <c r="IY45" s="212"/>
      <c r="IZ45" s="212"/>
      <c r="JA45" s="212"/>
      <c r="JB45" s="212"/>
      <c r="JC45" s="212"/>
      <c r="JD45" s="212"/>
      <c r="JE45" s="212"/>
      <c r="JF45" s="212"/>
      <c r="JG45" s="212"/>
      <c r="JH45" s="212"/>
      <c r="JI45" s="212"/>
      <c r="JJ45" s="212"/>
      <c r="JK45" s="212"/>
      <c r="JL45" s="212"/>
      <c r="JM45" s="212"/>
      <c r="JN45" s="212"/>
      <c r="JO45" s="212"/>
      <c r="JP45" s="212"/>
      <c r="JQ45" s="212"/>
      <c r="JR45" s="212"/>
      <c r="JS45" s="212"/>
      <c r="JT45" s="212"/>
      <c r="JU45" s="212"/>
      <c r="JV45" s="212"/>
      <c r="JW45" s="212"/>
      <c r="JX45" s="212"/>
      <c r="JY45" s="212"/>
      <c r="JZ45" s="212"/>
      <c r="KA45" s="212"/>
      <c r="KB45" s="212"/>
      <c r="KC45" s="212"/>
      <c r="KD45" s="212"/>
      <c r="KE45" s="212"/>
      <c r="KF45" s="212"/>
      <c r="KG45" s="212"/>
      <c r="KH45" s="212"/>
      <c r="KI45" s="212"/>
      <c r="KJ45" s="212"/>
      <c r="KK45" s="212"/>
      <c r="KL45" s="212"/>
      <c r="KM45" s="212"/>
      <c r="KN45" s="212"/>
      <c r="KO45" s="212"/>
      <c r="KP45" s="212"/>
      <c r="KQ45" s="212"/>
      <c r="KR45" s="212"/>
      <c r="KS45" s="212"/>
      <c r="KT45" s="212"/>
      <c r="KU45" s="212"/>
      <c r="KV45" s="212"/>
      <c r="KW45" s="212"/>
      <c r="KX45" s="212"/>
      <c r="KY45" s="212"/>
      <c r="KZ45" s="212"/>
      <c r="LA45" s="212"/>
      <c r="LB45" s="212"/>
      <c r="LC45" s="212"/>
      <c r="LD45" s="212"/>
      <c r="LE45" s="212"/>
      <c r="LF45" s="212"/>
      <c r="LG45" s="212"/>
      <c r="LH45" s="212"/>
      <c r="LI45" s="212"/>
      <c r="LJ45" s="212"/>
      <c r="LK45" s="212"/>
      <c r="LL45" s="212"/>
      <c r="LM45" s="212"/>
      <c r="LN45" s="212"/>
      <c r="LO45" s="212"/>
      <c r="LP45" s="212"/>
      <c r="LQ45" s="212"/>
      <c r="LR45" s="212"/>
      <c r="LS45" s="212"/>
      <c r="LT45" s="212"/>
      <c r="LU45" s="212"/>
      <c r="LV45" s="212"/>
      <c r="LW45" s="212"/>
      <c r="LX45" s="212"/>
      <c r="LY45" s="212"/>
      <c r="LZ45" s="212"/>
      <c r="MA45" s="212"/>
      <c r="MB45" s="212"/>
      <c r="MC45" s="212"/>
      <c r="MD45" s="212"/>
      <c r="ME45" s="212"/>
      <c r="MF45" s="212"/>
      <c r="MG45" s="212"/>
      <c r="MH45" s="212"/>
      <c r="MI45" s="212"/>
      <c r="MJ45" s="212"/>
      <c r="MK45" s="212"/>
      <c r="ML45" s="212"/>
      <c r="MM45" s="212"/>
      <c r="MN45" s="212"/>
      <c r="MO45" s="212"/>
      <c r="MP45" s="212"/>
      <c r="MQ45" s="212"/>
      <c r="MR45" s="212"/>
      <c r="MS45" s="212"/>
      <c r="MT45" s="212"/>
      <c r="MU45" s="212"/>
      <c r="MV45" s="212"/>
      <c r="MW45" s="212"/>
      <c r="MX45" s="212"/>
      <c r="MY45" s="212"/>
      <c r="MZ45" s="212"/>
      <c r="NA45" s="212"/>
      <c r="NB45" s="212"/>
      <c r="NC45" s="212"/>
      <c r="ND45" s="212"/>
      <c r="NE45" s="212"/>
      <c r="NF45" s="212"/>
      <c r="NG45" s="212"/>
      <c r="NH45" s="212"/>
      <c r="NI45" s="212"/>
      <c r="NJ45" s="212"/>
      <c r="NK45" s="212"/>
      <c r="NL45" s="212"/>
      <c r="NM45" s="212"/>
      <c r="NN45" s="212"/>
      <c r="NO45" s="212"/>
      <c r="NP45" s="212"/>
      <c r="NQ45" s="212"/>
      <c r="NR45" s="212"/>
      <c r="NS45" s="212"/>
      <c r="NT45" s="212"/>
      <c r="NU45" s="212"/>
      <c r="NV45" s="212"/>
      <c r="NW45" s="212"/>
      <c r="NX45" s="212"/>
      <c r="NY45" s="212"/>
      <c r="NZ45" s="212"/>
      <c r="OA45" s="212"/>
      <c r="OB45" s="212"/>
      <c r="OC45" s="212"/>
      <c r="OD45" s="212"/>
      <c r="OE45" s="212"/>
      <c r="OF45" s="212"/>
      <c r="OG45" s="212"/>
      <c r="OH45" s="212"/>
      <c r="OI45" s="212"/>
      <c r="OJ45" s="212"/>
      <c r="OK45" s="212"/>
      <c r="OL45" s="212"/>
      <c r="OM45" s="212"/>
      <c r="ON45" s="212"/>
      <c r="OO45" s="212"/>
      <c r="OP45" s="212"/>
      <c r="OQ45" s="212"/>
      <c r="OR45" s="212"/>
      <c r="OS45" s="212"/>
      <c r="OT45" s="212"/>
      <c r="OU45" s="212"/>
      <c r="OV45" s="212"/>
      <c r="OW45" s="212"/>
      <c r="OX45" s="212"/>
      <c r="OY45" s="212"/>
      <c r="OZ45" s="212"/>
      <c r="PA45" s="212"/>
      <c r="PB45" s="212"/>
      <c r="PC45" s="212"/>
      <c r="PD45" s="212"/>
      <c r="PE45" s="212"/>
      <c r="PF45" s="212"/>
      <c r="PG45" s="212"/>
      <c r="PH45" s="212"/>
      <c r="PI45" s="212"/>
      <c r="PJ45" s="212"/>
      <c r="PK45" s="212"/>
      <c r="PL45" s="212"/>
      <c r="PM45" s="212"/>
      <c r="PN45" s="212"/>
      <c r="PO45" s="212"/>
      <c r="PP45" s="212"/>
      <c r="PQ45" s="212"/>
      <c r="PR45" s="212"/>
      <c r="PS45" s="212"/>
      <c r="PT45" s="212"/>
      <c r="PU45" s="212"/>
      <c r="PV45" s="212"/>
      <c r="PW45" s="212"/>
      <c r="PX45" s="212"/>
      <c r="PY45" s="212"/>
      <c r="PZ45" s="212"/>
      <c r="QA45" s="212"/>
      <c r="QB45" s="212"/>
      <c r="QC45" s="212"/>
      <c r="QD45" s="212"/>
      <c r="QE45" s="212"/>
      <c r="QF45" s="212"/>
      <c r="QG45" s="212"/>
      <c r="QH45" s="212"/>
      <c r="QI45" s="212"/>
      <c r="QJ45" s="212"/>
      <c r="QK45" s="212"/>
      <c r="QL45" s="212"/>
      <c r="QM45" s="212"/>
      <c r="QN45" s="212"/>
      <c r="QO45" s="212"/>
      <c r="QP45" s="212"/>
      <c r="QQ45" s="212"/>
      <c r="QR45" s="212"/>
      <c r="QS45" s="212"/>
      <c r="QT45" s="212"/>
      <c r="QU45" s="212"/>
      <c r="QV45" s="212"/>
      <c r="QW45" s="212"/>
      <c r="QX45" s="212"/>
      <c r="QY45" s="212"/>
      <c r="QZ45" s="212"/>
      <c r="RA45" s="212"/>
      <c r="RB45" s="212"/>
      <c r="RC45" s="212"/>
      <c r="RD45" s="212"/>
      <c r="RE45" s="212"/>
      <c r="RF45" s="212"/>
      <c r="RG45" s="212"/>
      <c r="RH45" s="212"/>
      <c r="RI45" s="212"/>
      <c r="RJ45" s="212"/>
      <c r="RK45" s="212"/>
      <c r="RL45" s="212"/>
      <c r="RM45" s="212"/>
      <c r="RN45" s="212"/>
      <c r="RO45" s="212"/>
      <c r="RP45" s="212"/>
      <c r="RQ45" s="212"/>
      <c r="RR45" s="212"/>
      <c r="RS45" s="212"/>
      <c r="RT45" s="212"/>
      <c r="RU45" s="212"/>
      <c r="RV45" s="212"/>
      <c r="RW45" s="212"/>
      <c r="RX45" s="212"/>
      <c r="RY45" s="212"/>
      <c r="RZ45" s="212"/>
      <c r="SA45" s="212"/>
      <c r="SB45" s="212"/>
      <c r="SC45" s="212"/>
      <c r="SD45" s="212"/>
      <c r="SE45" s="212"/>
      <c r="SF45" s="212"/>
      <c r="SG45" s="212"/>
      <c r="SH45" s="212"/>
      <c r="SI45" s="212"/>
      <c r="SJ45" s="212"/>
      <c r="SK45" s="212"/>
      <c r="SL45" s="212"/>
      <c r="SM45" s="212"/>
      <c r="SN45" s="212"/>
      <c r="SO45" s="212"/>
      <c r="SP45" s="212"/>
      <c r="SQ45" s="212"/>
      <c r="SR45" s="212"/>
      <c r="SS45" s="212"/>
      <c r="ST45" s="212"/>
      <c r="SU45" s="212"/>
      <c r="SV45" s="212"/>
      <c r="SW45" s="212"/>
      <c r="SX45" s="212"/>
      <c r="SY45" s="212"/>
      <c r="SZ45" s="212"/>
      <c r="TA45" s="212"/>
      <c r="TB45" s="212"/>
      <c r="TC45" s="212"/>
      <c r="TD45" s="212"/>
      <c r="TE45" s="212"/>
      <c r="TF45" s="212"/>
      <c r="TG45" s="212"/>
      <c r="TH45" s="212"/>
      <c r="TI45" s="212"/>
      <c r="TJ45" s="212"/>
      <c r="TK45" s="212"/>
      <c r="TL45" s="212"/>
      <c r="TM45" s="212"/>
      <c r="TN45" s="212"/>
      <c r="TO45" s="212"/>
      <c r="TP45" s="212"/>
      <c r="TQ45" s="212"/>
      <c r="TR45" s="212"/>
      <c r="TS45" s="212"/>
      <c r="TT45" s="212"/>
      <c r="TU45" s="212"/>
      <c r="TV45" s="212"/>
      <c r="TW45" s="212"/>
      <c r="TX45" s="212"/>
      <c r="TY45" s="212"/>
      <c r="TZ45" s="212"/>
      <c r="UA45" s="212"/>
      <c r="UB45" s="212"/>
      <c r="UC45" s="212"/>
      <c r="UD45" s="212"/>
      <c r="UE45" s="212"/>
      <c r="UF45" s="212"/>
      <c r="UG45" s="212"/>
      <c r="UH45" s="212"/>
      <c r="UI45" s="212"/>
      <c r="UJ45" s="212"/>
      <c r="UK45" s="212"/>
      <c r="UL45" s="212"/>
      <c r="UM45" s="212"/>
      <c r="UN45" s="212"/>
      <c r="UO45" s="212"/>
      <c r="UP45" s="212"/>
      <c r="UQ45" s="212"/>
      <c r="UR45" s="212"/>
      <c r="US45" s="212"/>
      <c r="UT45" s="212"/>
      <c r="UU45" s="212"/>
      <c r="UV45" s="212"/>
      <c r="UW45" s="212"/>
      <c r="UX45" s="212"/>
      <c r="UY45" s="212"/>
      <c r="UZ45" s="212"/>
      <c r="VA45" s="212"/>
      <c r="VB45" s="212"/>
      <c r="VC45" s="212"/>
      <c r="VD45" s="212"/>
      <c r="VE45" s="212"/>
      <c r="VF45" s="212"/>
      <c r="VG45" s="212"/>
      <c r="VH45" s="212"/>
      <c r="VI45" s="212"/>
      <c r="VJ45" s="212"/>
      <c r="VK45" s="212"/>
      <c r="VL45" s="212"/>
      <c r="VM45" s="212"/>
      <c r="VN45" s="212"/>
      <c r="VO45" s="212"/>
      <c r="VP45" s="212"/>
      <c r="VQ45" s="212"/>
      <c r="VR45" s="212"/>
      <c r="VS45" s="212"/>
      <c r="VT45" s="212"/>
      <c r="VU45" s="212"/>
      <c r="VV45" s="212"/>
      <c r="VW45" s="212"/>
      <c r="VX45" s="212"/>
      <c r="VY45" s="212"/>
      <c r="VZ45" s="212"/>
      <c r="WA45" s="212"/>
      <c r="WB45" s="212"/>
      <c r="WC45" s="212"/>
      <c r="WD45" s="212"/>
      <c r="WE45" s="212"/>
      <c r="WF45" s="212"/>
      <c r="WG45" s="212"/>
      <c r="WH45" s="212"/>
      <c r="WI45" s="212"/>
      <c r="WJ45" s="212"/>
      <c r="WK45" s="212"/>
      <c r="WL45" s="212"/>
      <c r="WM45" s="212"/>
      <c r="WN45" s="212"/>
      <c r="WO45" s="212"/>
      <c r="WP45" s="212"/>
      <c r="WQ45" s="212"/>
      <c r="WR45" s="212"/>
      <c r="WS45" s="212"/>
      <c r="WT45" s="212"/>
      <c r="WU45" s="212"/>
      <c r="WV45" s="212"/>
      <c r="WW45" s="212"/>
      <c r="WX45" s="212"/>
      <c r="WY45" s="212"/>
      <c r="WZ45" s="212"/>
      <c r="XA45" s="212"/>
      <c r="XB45" s="212"/>
      <c r="XC45" s="212"/>
      <c r="XD45" s="212"/>
      <c r="XE45" s="212"/>
      <c r="XF45" s="212"/>
      <c r="XG45" s="212"/>
      <c r="XH45" s="212"/>
      <c r="XI45" s="212"/>
      <c r="XJ45" s="212"/>
      <c r="XK45" s="212"/>
      <c r="XL45" s="212"/>
      <c r="XM45" s="212"/>
      <c r="XN45" s="212"/>
      <c r="XO45" s="212"/>
      <c r="XP45" s="212"/>
      <c r="XQ45" s="212"/>
      <c r="XR45" s="212"/>
      <c r="XS45" s="212"/>
      <c r="XT45" s="212"/>
      <c r="XU45" s="212"/>
      <c r="XV45" s="212"/>
      <c r="XW45" s="212"/>
      <c r="XX45" s="212"/>
      <c r="XY45" s="212"/>
      <c r="XZ45" s="212"/>
      <c r="YA45" s="212"/>
      <c r="YB45" s="212"/>
      <c r="YC45" s="212"/>
      <c r="YD45" s="212"/>
      <c r="YE45" s="212"/>
      <c r="YF45" s="212"/>
      <c r="YG45" s="212"/>
      <c r="YH45" s="212"/>
      <c r="YI45" s="212"/>
      <c r="YJ45" s="212"/>
      <c r="YK45" s="212"/>
      <c r="YL45" s="212"/>
      <c r="YM45" s="212"/>
      <c r="YN45" s="212"/>
      <c r="YO45" s="212"/>
      <c r="YP45" s="212"/>
      <c r="YQ45" s="212"/>
      <c r="YR45" s="212"/>
      <c r="YS45" s="212"/>
      <c r="YT45" s="212"/>
      <c r="YU45" s="212"/>
      <c r="YV45" s="212"/>
      <c r="YW45" s="212"/>
      <c r="YX45" s="212"/>
      <c r="YY45" s="212"/>
      <c r="YZ45" s="212"/>
      <c r="ZA45" s="212"/>
      <c r="ZB45" s="212"/>
      <c r="ZC45" s="212"/>
      <c r="ZD45" s="212"/>
      <c r="ZE45" s="212"/>
      <c r="ZF45" s="212"/>
      <c r="ZG45" s="212"/>
      <c r="ZH45" s="212"/>
      <c r="ZI45" s="212"/>
      <c r="ZJ45" s="212"/>
      <c r="ZK45" s="212"/>
      <c r="ZL45" s="212"/>
      <c r="ZM45" s="212"/>
      <c r="ZN45" s="212"/>
      <c r="ZO45" s="212"/>
      <c r="ZP45" s="212"/>
      <c r="ZQ45" s="212"/>
      <c r="ZR45" s="212"/>
      <c r="ZS45" s="212"/>
      <c r="ZT45" s="212"/>
      <c r="ZU45" s="212"/>
      <c r="ZV45" s="212"/>
      <c r="ZW45" s="212"/>
      <c r="ZX45" s="212"/>
      <c r="ZY45" s="212"/>
      <c r="ZZ45" s="212"/>
      <c r="AAA45" s="212"/>
      <c r="AAB45" s="212"/>
      <c r="AAC45" s="212"/>
      <c r="AAD45" s="212"/>
      <c r="AAE45" s="212"/>
      <c r="AAF45" s="212"/>
      <c r="AAG45" s="212"/>
      <c r="AAH45" s="212"/>
      <c r="AAI45" s="212"/>
      <c r="AAJ45" s="212"/>
      <c r="AAK45" s="212"/>
      <c r="AAL45" s="212"/>
      <c r="AAM45" s="212"/>
      <c r="AAN45" s="212"/>
      <c r="AAO45" s="212"/>
      <c r="AAP45" s="212"/>
      <c r="AAQ45" s="212"/>
      <c r="AAR45" s="212"/>
      <c r="AAS45" s="212"/>
      <c r="AAT45" s="212"/>
      <c r="AAU45" s="212"/>
      <c r="AAV45" s="212"/>
      <c r="AAW45" s="212"/>
      <c r="AAX45" s="212"/>
      <c r="AAY45" s="212"/>
      <c r="AAZ45" s="212"/>
      <c r="ABA45" s="212"/>
      <c r="ABB45" s="212"/>
      <c r="ABC45" s="212"/>
      <c r="ABD45" s="212"/>
      <c r="ABE45" s="212"/>
      <c r="ABF45" s="212"/>
      <c r="ABG45" s="212"/>
      <c r="ABH45" s="212"/>
      <c r="ABI45" s="212"/>
      <c r="ABJ45" s="212"/>
      <c r="ABK45" s="212"/>
      <c r="ABL45" s="212"/>
      <c r="ABM45" s="212"/>
      <c r="ABN45" s="212"/>
      <c r="ABO45" s="212"/>
      <c r="ABP45" s="212"/>
      <c r="ABQ45" s="212"/>
      <c r="ABR45" s="212"/>
      <c r="ABS45" s="212"/>
      <c r="ABT45" s="212"/>
      <c r="ABU45" s="212"/>
      <c r="ABV45" s="212"/>
      <c r="ABW45" s="212"/>
      <c r="ABX45" s="212"/>
      <c r="ABY45" s="212"/>
      <c r="ABZ45" s="212"/>
      <c r="ACA45" s="212"/>
      <c r="ACB45" s="212"/>
      <c r="ACC45" s="212"/>
      <c r="ACD45" s="212"/>
      <c r="ACE45" s="212"/>
      <c r="ACF45" s="212"/>
      <c r="ACG45" s="212"/>
      <c r="ACH45" s="212"/>
      <c r="ACI45" s="212"/>
      <c r="ACJ45" s="212"/>
      <c r="ACK45" s="212"/>
      <c r="ACL45" s="212"/>
      <c r="ACM45" s="212"/>
      <c r="ACN45" s="212"/>
      <c r="ACO45" s="212"/>
      <c r="ACP45" s="212"/>
      <c r="ACQ45" s="212"/>
      <c r="ACR45" s="212"/>
      <c r="ACS45" s="212"/>
      <c r="ACT45" s="212"/>
      <c r="ACU45" s="212"/>
      <c r="ACV45" s="212"/>
      <c r="ACW45" s="212"/>
      <c r="ACX45" s="212"/>
      <c r="ACY45" s="212"/>
      <c r="ACZ45" s="212"/>
      <c r="ADA45" s="212"/>
      <c r="ADB45" s="212"/>
      <c r="ADC45" s="212"/>
      <c r="ADD45" s="212"/>
      <c r="ADE45" s="212"/>
      <c r="ADF45" s="212"/>
      <c r="ADG45" s="212"/>
      <c r="ADH45" s="212"/>
      <c r="ADI45" s="212"/>
      <c r="ADJ45" s="212"/>
      <c r="ADK45" s="212"/>
      <c r="ADL45" s="212"/>
      <c r="ADM45" s="212"/>
      <c r="ADN45" s="212"/>
      <c r="ADO45" s="212"/>
      <c r="ADP45" s="212"/>
      <c r="ADQ45" s="212"/>
      <c r="ADR45" s="212"/>
      <c r="ADS45" s="212"/>
      <c r="ADT45" s="212"/>
      <c r="ADU45" s="212"/>
      <c r="ADV45" s="212"/>
      <c r="ADW45" s="212"/>
      <c r="ADX45" s="212"/>
      <c r="ADY45" s="212"/>
      <c r="ADZ45" s="212"/>
      <c r="AEA45" s="212"/>
      <c r="AEB45" s="212"/>
      <c r="AEC45" s="212"/>
      <c r="AED45" s="212"/>
      <c r="AEE45" s="212"/>
      <c r="AEF45" s="212"/>
      <c r="AEG45" s="212"/>
      <c r="AEH45" s="212"/>
      <c r="AEI45" s="212"/>
      <c r="AEJ45" s="212"/>
      <c r="AEK45" s="212"/>
      <c r="AEL45" s="212"/>
      <c r="AEM45" s="212"/>
      <c r="AEN45" s="212"/>
      <c r="AEO45" s="212"/>
      <c r="AEP45" s="212"/>
      <c r="AEQ45" s="212"/>
      <c r="AER45" s="212"/>
      <c r="AES45" s="212"/>
      <c r="AET45" s="212"/>
      <c r="AEU45" s="212"/>
      <c r="AEV45" s="212"/>
      <c r="AEW45" s="212"/>
      <c r="AEX45" s="212"/>
      <c r="AEY45" s="212"/>
      <c r="AEZ45" s="212"/>
      <c r="AFA45" s="212"/>
      <c r="AFB45" s="212"/>
      <c r="AFC45" s="212"/>
      <c r="AFD45" s="212"/>
      <c r="AFE45" s="212"/>
      <c r="AFF45" s="212"/>
      <c r="AFG45" s="212"/>
      <c r="AFH45" s="212"/>
      <c r="AFI45" s="212"/>
      <c r="AFJ45" s="212"/>
      <c r="AFK45" s="212"/>
      <c r="AFL45" s="212"/>
      <c r="AFM45" s="212"/>
      <c r="AFN45" s="212"/>
      <c r="AFO45" s="212"/>
      <c r="AFP45" s="212"/>
      <c r="AFQ45" s="212"/>
      <c r="AFR45" s="212"/>
      <c r="AFS45" s="212"/>
      <c r="AFT45" s="212"/>
      <c r="AFU45" s="212"/>
      <c r="AFV45" s="212"/>
      <c r="AFW45" s="212"/>
      <c r="AFX45" s="212"/>
      <c r="AFY45" s="212"/>
      <c r="AFZ45" s="212"/>
      <c r="AGA45" s="212"/>
      <c r="AGB45" s="212"/>
      <c r="AGC45" s="212"/>
      <c r="AGD45" s="212"/>
      <c r="AGE45" s="212"/>
      <c r="AGF45" s="212"/>
      <c r="AGG45" s="212"/>
      <c r="AGH45" s="212"/>
      <c r="AGI45" s="212"/>
      <c r="AGJ45" s="212"/>
      <c r="AGK45" s="212"/>
      <c r="AGL45" s="212"/>
      <c r="AGM45" s="212"/>
      <c r="AGN45" s="212"/>
      <c r="AGO45" s="212"/>
      <c r="AGP45" s="212"/>
      <c r="AGQ45" s="212"/>
      <c r="AGR45" s="212"/>
      <c r="AGS45" s="212"/>
      <c r="AGT45" s="212"/>
      <c r="AGU45" s="212"/>
      <c r="AGV45" s="212"/>
      <c r="AGW45" s="212"/>
      <c r="AGX45" s="212"/>
      <c r="AGY45" s="212"/>
      <c r="AGZ45" s="212"/>
      <c r="AHA45" s="212"/>
      <c r="AHB45" s="212"/>
      <c r="AHC45" s="212"/>
      <c r="AHD45" s="212"/>
      <c r="AHE45" s="212"/>
      <c r="AHF45" s="212"/>
      <c r="AHG45" s="212"/>
      <c r="AHH45" s="212"/>
      <c r="AHI45" s="212"/>
      <c r="AHJ45" s="212"/>
      <c r="AHK45" s="212"/>
      <c r="AHL45" s="212"/>
      <c r="AHM45" s="212"/>
      <c r="AHN45" s="212"/>
      <c r="AHO45" s="212"/>
      <c r="AHP45" s="212"/>
      <c r="AHQ45" s="212"/>
      <c r="AHR45" s="212"/>
      <c r="AHS45" s="212"/>
      <c r="AHT45" s="212"/>
      <c r="AHU45" s="212"/>
      <c r="AHV45" s="212"/>
      <c r="AHW45" s="212"/>
      <c r="AHX45" s="212"/>
      <c r="AHY45" s="212"/>
      <c r="AHZ45" s="212"/>
      <c r="AIA45" s="212"/>
      <c r="AIB45" s="212"/>
      <c r="AIC45" s="212"/>
      <c r="AID45" s="212"/>
      <c r="AIE45" s="212"/>
      <c r="AIF45" s="212"/>
      <c r="AIG45" s="212"/>
      <c r="AIH45" s="212"/>
      <c r="AII45" s="212"/>
      <c r="AIJ45" s="212"/>
      <c r="AIK45" s="212"/>
      <c r="AIL45" s="212"/>
      <c r="AIM45" s="212"/>
      <c r="AIN45" s="212"/>
      <c r="AIO45" s="212"/>
      <c r="AIP45" s="212"/>
      <c r="AIQ45" s="212"/>
      <c r="AIR45" s="212"/>
      <c r="AIS45" s="212"/>
      <c r="AIT45" s="212"/>
      <c r="AIU45" s="212"/>
      <c r="AIV45" s="212"/>
      <c r="AIW45" s="212"/>
      <c r="AIX45" s="212"/>
      <c r="AIY45" s="212"/>
      <c r="AIZ45" s="212"/>
      <c r="AJA45" s="212"/>
      <c r="AJB45" s="212"/>
      <c r="AJC45" s="212"/>
      <c r="AJD45" s="212"/>
      <c r="AJE45" s="212"/>
      <c r="AJF45" s="212"/>
      <c r="AJG45" s="212"/>
      <c r="AJH45" s="212"/>
      <c r="AJI45" s="212"/>
      <c r="AJJ45" s="212"/>
      <c r="AJK45" s="212"/>
      <c r="AJL45" s="212"/>
      <c r="AJM45" s="212"/>
      <c r="AJN45" s="212"/>
      <c r="AJO45" s="212"/>
      <c r="AJP45" s="212"/>
      <c r="AJQ45" s="212"/>
      <c r="AJR45" s="212"/>
      <c r="AJS45" s="212"/>
      <c r="AJT45" s="212"/>
      <c r="AJU45" s="212"/>
      <c r="AJV45" s="212"/>
      <c r="AJW45" s="212"/>
      <c r="AJX45" s="212"/>
      <c r="AJY45" s="212"/>
      <c r="AJZ45" s="212"/>
      <c r="AKA45" s="212"/>
      <c r="AKB45" s="212"/>
      <c r="AKC45" s="212"/>
      <c r="AKD45" s="212"/>
      <c r="AKE45" s="212"/>
      <c r="AKF45" s="212"/>
      <c r="AKG45" s="212"/>
      <c r="AKH45" s="212"/>
      <c r="AKI45" s="212"/>
      <c r="AKJ45" s="212"/>
      <c r="AKK45" s="212"/>
      <c r="AKL45" s="212"/>
      <c r="AKM45" s="212"/>
      <c r="AKN45" s="212"/>
      <c r="AKO45" s="212"/>
      <c r="AKP45" s="212"/>
      <c r="AKQ45" s="212"/>
      <c r="AKR45" s="212"/>
      <c r="AKS45" s="212"/>
      <c r="AKT45" s="212"/>
      <c r="AKU45" s="212"/>
      <c r="AKV45" s="212"/>
      <c r="AKW45" s="212"/>
      <c r="AKX45" s="212"/>
      <c r="AKY45" s="212"/>
      <c r="AKZ45" s="212"/>
      <c r="ALA45" s="212"/>
      <c r="ALB45" s="212"/>
      <c r="ALC45" s="212"/>
      <c r="ALD45" s="212"/>
      <c r="ALE45" s="212"/>
      <c r="ALF45" s="212"/>
      <c r="ALG45" s="212"/>
      <c r="ALH45" s="212"/>
      <c r="ALI45" s="212"/>
      <c r="ALJ45" s="212"/>
      <c r="ALK45" s="212"/>
      <c r="ALL45" s="212"/>
      <c r="ALM45" s="212"/>
      <c r="ALN45" s="212"/>
      <c r="ALO45" s="212"/>
      <c r="ALP45" s="212"/>
      <c r="ALQ45" s="212"/>
      <c r="ALR45" s="212"/>
      <c r="ALS45" s="212"/>
      <c r="ALT45" s="212"/>
      <c r="ALU45" s="212"/>
      <c r="ALV45" s="212"/>
      <c r="ALW45" s="212"/>
      <c r="ALX45" s="212"/>
      <c r="ALY45" s="212"/>
      <c r="ALZ45" s="212"/>
      <c r="AMA45" s="212"/>
      <c r="AMB45" s="212"/>
      <c r="AMC45" s="212"/>
      <c r="AMD45" s="212"/>
      <c r="AME45" s="212"/>
      <c r="AMF45" s="212"/>
      <c r="AMG45" s="212"/>
      <c r="AMH45" s="212"/>
      <c r="AMI45" s="212"/>
      <c r="AMJ45" s="212"/>
      <c r="AMK45" s="212"/>
      <c r="AML45" s="212"/>
      <c r="AMM45" s="212"/>
      <c r="AMN45" s="212"/>
      <c r="AMO45" s="212"/>
      <c r="AMP45" s="212"/>
      <c r="AMQ45" s="212"/>
      <c r="AMR45" s="212"/>
      <c r="AMS45" s="212"/>
      <c r="AMT45" s="212"/>
      <c r="AMU45" s="212"/>
      <c r="AMV45" s="212"/>
      <c r="AMW45" s="212"/>
      <c r="AMX45" s="212"/>
      <c r="AMY45" s="212"/>
      <c r="AMZ45" s="212"/>
      <c r="ANA45" s="212"/>
      <c r="ANB45" s="212"/>
      <c r="ANC45" s="212"/>
      <c r="AND45" s="212"/>
      <c r="ANE45" s="212"/>
      <c r="ANF45" s="212"/>
      <c r="ANG45" s="212"/>
      <c r="ANH45" s="212"/>
      <c r="ANI45" s="212"/>
      <c r="ANJ45" s="212"/>
      <c r="ANK45" s="212"/>
      <c r="ANL45" s="212"/>
      <c r="ANM45" s="212"/>
      <c r="ANN45" s="212"/>
      <c r="ANO45" s="212"/>
      <c r="ANP45" s="212"/>
      <c r="ANQ45" s="212"/>
      <c r="ANR45" s="212"/>
      <c r="ANS45" s="212"/>
      <c r="ANT45" s="212"/>
      <c r="ANU45" s="212"/>
      <c r="ANV45" s="212"/>
      <c r="ANW45" s="212"/>
      <c r="ANX45" s="212"/>
      <c r="ANY45" s="212"/>
      <c r="ANZ45" s="212"/>
      <c r="AOA45" s="212"/>
      <c r="AOB45" s="212"/>
      <c r="AOC45" s="212"/>
      <c r="AOD45" s="212"/>
      <c r="AOE45" s="212"/>
      <c r="AOF45" s="212"/>
      <c r="AOG45" s="212"/>
      <c r="AOH45" s="212"/>
      <c r="AOI45" s="212"/>
      <c r="AOJ45" s="212"/>
      <c r="AOK45" s="212"/>
      <c r="AOL45" s="212"/>
      <c r="AOM45" s="212"/>
      <c r="AON45" s="212"/>
      <c r="AOO45" s="212"/>
      <c r="AOP45" s="212"/>
      <c r="AOQ45" s="212"/>
      <c r="AOR45" s="212"/>
      <c r="AOS45" s="212"/>
      <c r="AOT45" s="212"/>
      <c r="AOU45" s="212"/>
      <c r="AOV45" s="212"/>
      <c r="AOW45" s="212"/>
      <c r="AOX45" s="212"/>
      <c r="AOY45" s="212"/>
      <c r="AOZ45" s="212"/>
      <c r="APA45" s="212"/>
      <c r="APB45" s="212"/>
      <c r="APC45" s="212"/>
      <c r="APD45" s="212"/>
      <c r="APE45" s="212"/>
      <c r="APF45" s="212"/>
      <c r="APG45" s="212"/>
      <c r="APH45" s="212"/>
      <c r="API45" s="212"/>
      <c r="APJ45" s="212"/>
      <c r="APK45" s="212"/>
      <c r="APL45" s="212"/>
      <c r="APM45" s="212"/>
      <c r="APN45" s="212"/>
      <c r="APO45" s="212"/>
      <c r="APP45" s="212"/>
      <c r="APQ45" s="212"/>
      <c r="APR45" s="212"/>
      <c r="APS45" s="212"/>
      <c r="APT45" s="212"/>
      <c r="APU45" s="212"/>
      <c r="APV45" s="212"/>
      <c r="APW45" s="212"/>
      <c r="APX45" s="212"/>
      <c r="APY45" s="212"/>
      <c r="APZ45" s="212"/>
      <c r="AQA45" s="212"/>
      <c r="AQB45" s="212"/>
      <c r="AQC45" s="212"/>
      <c r="AQD45" s="212"/>
      <c r="AQE45" s="212"/>
      <c r="AQF45" s="212"/>
      <c r="AQG45" s="212"/>
      <c r="AQH45" s="212"/>
      <c r="AQI45" s="212"/>
      <c r="AQJ45" s="212"/>
      <c r="AQK45" s="212"/>
      <c r="AQL45" s="212"/>
      <c r="AQM45" s="212"/>
      <c r="AQN45" s="212"/>
      <c r="AQO45" s="212"/>
      <c r="AQP45" s="212"/>
      <c r="AQQ45" s="212"/>
      <c r="AQR45" s="212"/>
      <c r="AQS45" s="212"/>
      <c r="AQT45" s="212"/>
      <c r="AQU45" s="212"/>
      <c r="AQV45" s="212"/>
      <c r="AQW45" s="212"/>
      <c r="AQX45" s="212"/>
      <c r="AQY45" s="212"/>
      <c r="AQZ45" s="212"/>
      <c r="ARA45" s="212"/>
      <c r="ARB45" s="212"/>
      <c r="ARC45" s="212"/>
      <c r="ARD45" s="212"/>
      <c r="ARE45" s="212"/>
      <c r="ARF45" s="212"/>
      <c r="ARG45" s="212"/>
      <c r="ARH45" s="212"/>
      <c r="ARI45" s="212"/>
      <c r="ARJ45" s="212"/>
      <c r="ARK45" s="212"/>
      <c r="ARL45" s="212"/>
      <c r="ARM45" s="212"/>
      <c r="ARN45" s="212"/>
      <c r="ARO45" s="212"/>
      <c r="ARP45" s="212"/>
      <c r="ARQ45" s="212"/>
      <c r="ARR45" s="212"/>
      <c r="ARS45" s="212"/>
      <c r="ART45" s="212"/>
      <c r="ARU45" s="212"/>
      <c r="ARV45" s="212"/>
      <c r="ARW45" s="212"/>
      <c r="ARX45" s="212"/>
      <c r="ARY45" s="212"/>
      <c r="ARZ45" s="212"/>
      <c r="ASA45" s="212"/>
      <c r="ASB45" s="212"/>
      <c r="ASC45" s="212"/>
      <c r="ASD45" s="212"/>
      <c r="ASE45" s="212"/>
      <c r="ASF45" s="212"/>
      <c r="ASG45" s="212"/>
      <c r="ASH45" s="212"/>
      <c r="ASI45" s="212"/>
      <c r="ASJ45" s="212"/>
      <c r="ASK45" s="212"/>
      <c r="ASL45" s="212"/>
      <c r="ASM45" s="212"/>
      <c r="ASN45" s="212"/>
      <c r="ASO45" s="212"/>
      <c r="ASP45" s="212"/>
      <c r="ASQ45" s="212"/>
      <c r="ASR45" s="212"/>
      <c r="ASS45" s="212"/>
      <c r="AST45" s="212"/>
      <c r="ASU45" s="212"/>
      <c r="ASV45" s="212"/>
      <c r="ASW45" s="212"/>
      <c r="ASX45" s="212"/>
      <c r="ASY45" s="212"/>
      <c r="ASZ45" s="212"/>
      <c r="ATA45" s="212"/>
      <c r="ATB45" s="212"/>
      <c r="ATC45" s="212"/>
      <c r="ATD45" s="212"/>
      <c r="ATE45" s="212"/>
      <c r="ATF45" s="212"/>
      <c r="ATG45" s="212"/>
      <c r="ATH45" s="212"/>
      <c r="ATI45" s="212"/>
      <c r="ATJ45" s="212"/>
      <c r="ATK45" s="212"/>
      <c r="ATL45" s="212"/>
      <c r="ATM45" s="212"/>
      <c r="ATN45" s="212"/>
      <c r="ATO45" s="212"/>
      <c r="ATP45" s="212"/>
      <c r="ATQ45" s="212"/>
      <c r="ATR45" s="212"/>
      <c r="ATS45" s="212"/>
      <c r="ATT45" s="212"/>
      <c r="ATU45" s="212"/>
      <c r="ATV45" s="212"/>
      <c r="ATW45" s="212"/>
      <c r="ATX45" s="212"/>
      <c r="ATY45" s="212"/>
      <c r="ATZ45" s="212"/>
      <c r="AUA45" s="212"/>
      <c r="AUB45" s="212"/>
      <c r="AUC45" s="212"/>
      <c r="AUD45" s="212"/>
      <c r="AUE45" s="212"/>
      <c r="AUF45" s="212"/>
      <c r="AUG45" s="212"/>
      <c r="AUH45" s="212"/>
      <c r="AUI45" s="212"/>
      <c r="AUJ45" s="212"/>
      <c r="AUK45" s="212"/>
      <c r="AUL45" s="212"/>
      <c r="AUM45" s="212"/>
      <c r="AUN45" s="212"/>
      <c r="AUO45" s="212"/>
      <c r="AUP45" s="212"/>
      <c r="AUQ45" s="212"/>
      <c r="AUR45" s="212"/>
      <c r="AUS45" s="212"/>
      <c r="AUT45" s="212"/>
      <c r="AUU45" s="212"/>
      <c r="AUV45" s="212"/>
      <c r="AUW45" s="212"/>
      <c r="AUX45" s="212"/>
      <c r="AUY45" s="212"/>
      <c r="AUZ45" s="212"/>
      <c r="AVA45" s="212"/>
      <c r="AVB45" s="212"/>
      <c r="AVC45" s="212"/>
      <c r="AVD45" s="212"/>
      <c r="AVE45" s="212"/>
      <c r="AVF45" s="212"/>
      <c r="AVG45" s="212"/>
      <c r="AVH45" s="212"/>
      <c r="AVI45" s="212"/>
      <c r="AVJ45" s="212"/>
      <c r="AVK45" s="212"/>
      <c r="AVL45" s="212"/>
      <c r="AVM45" s="212"/>
      <c r="AVN45" s="212"/>
      <c r="AVO45" s="212"/>
      <c r="AVP45" s="212"/>
      <c r="AVQ45" s="212"/>
      <c r="AVR45" s="212"/>
      <c r="AVS45" s="212"/>
      <c r="AVT45" s="212"/>
      <c r="AVU45" s="212"/>
      <c r="AVV45" s="212"/>
      <c r="AVW45" s="212"/>
      <c r="AVX45" s="212"/>
      <c r="AVY45" s="212"/>
      <c r="AVZ45" s="212"/>
      <c r="AWA45" s="212"/>
      <c r="AWB45" s="212"/>
      <c r="AWC45" s="212"/>
      <c r="AWD45" s="212"/>
      <c r="AWE45" s="212"/>
      <c r="AWF45" s="212"/>
      <c r="AWG45" s="212"/>
      <c r="AWH45" s="212"/>
      <c r="AWI45" s="212"/>
      <c r="AWJ45" s="212"/>
      <c r="AWK45" s="212"/>
      <c r="AWL45" s="212"/>
      <c r="AWM45" s="212"/>
      <c r="AWN45" s="212"/>
      <c r="AWO45" s="212"/>
      <c r="AWP45" s="212"/>
      <c r="AWQ45" s="212"/>
      <c r="AWR45" s="212"/>
      <c r="AWS45" s="212"/>
      <c r="AWT45" s="212"/>
      <c r="AWU45" s="212"/>
      <c r="AWV45" s="212"/>
      <c r="AWW45" s="212"/>
      <c r="AWX45" s="212"/>
      <c r="AWY45" s="212"/>
      <c r="AWZ45" s="212"/>
      <c r="AXA45" s="212"/>
      <c r="AXB45" s="212"/>
      <c r="AXC45" s="212"/>
      <c r="AXD45" s="212"/>
      <c r="AXE45" s="212"/>
      <c r="AXF45" s="212"/>
      <c r="AXG45" s="212"/>
      <c r="AXH45" s="212"/>
      <c r="AXI45" s="212"/>
      <c r="AXJ45" s="212"/>
      <c r="AXK45" s="212"/>
      <c r="AXL45" s="212"/>
      <c r="AXM45" s="212"/>
      <c r="AXN45" s="212"/>
      <c r="AXO45" s="212"/>
      <c r="AXP45" s="212"/>
      <c r="AXQ45" s="212"/>
      <c r="AXR45" s="212"/>
      <c r="AXS45" s="212"/>
      <c r="AXT45" s="212"/>
      <c r="AXU45" s="212"/>
      <c r="AXV45" s="212"/>
      <c r="AXW45" s="212"/>
      <c r="AXX45" s="212"/>
      <c r="AXY45" s="212"/>
      <c r="AXZ45" s="212"/>
      <c r="AYA45" s="212"/>
      <c r="AYB45" s="212"/>
      <c r="AYC45" s="212"/>
      <c r="AYD45" s="212"/>
      <c r="AYE45" s="212"/>
      <c r="AYF45" s="212"/>
      <c r="AYG45" s="212"/>
      <c r="AYH45" s="212"/>
      <c r="AYI45" s="212"/>
      <c r="AYJ45" s="212"/>
    </row>
    <row r="46" spans="1:1336" s="60" customFormat="1" ht="14.25">
      <c r="A46" s="219"/>
      <c r="C46" s="266"/>
      <c r="D46" s="256"/>
      <c r="E46" s="257"/>
      <c r="F46" s="258"/>
      <c r="G46" s="258"/>
      <c r="H46" s="259"/>
      <c r="I46" s="310"/>
      <c r="J46" s="258"/>
      <c r="K46" s="259"/>
      <c r="L46" s="259"/>
      <c r="M46" s="259"/>
      <c r="N46" s="372">
        <f t="shared" si="35"/>
        <v>0</v>
      </c>
      <c r="O46" s="292"/>
      <c r="P46" s="292"/>
      <c r="Q46" s="317"/>
      <c r="R46" s="292"/>
      <c r="S46" s="409">
        <f t="shared" si="36"/>
        <v>0</v>
      </c>
      <c r="T46" s="294"/>
      <c r="U46" s="317"/>
      <c r="V46" s="294"/>
      <c r="W46" s="294"/>
      <c r="X46" s="294"/>
      <c r="Y46" s="409">
        <f t="shared" si="37"/>
        <v>0</v>
      </c>
      <c r="Z46" s="297"/>
      <c r="AA46" s="372">
        <f t="shared" si="45"/>
        <v>0</v>
      </c>
      <c r="AB46" s="300"/>
      <c r="AC46" s="409">
        <f t="shared" si="38"/>
        <v>0</v>
      </c>
      <c r="AD46" s="328"/>
      <c r="AE46" s="326"/>
      <c r="AF46" s="326"/>
      <c r="AG46" s="328"/>
      <c r="AH46" s="326"/>
      <c r="AI46" s="326"/>
      <c r="AJ46" s="326"/>
      <c r="AK46" s="329"/>
      <c r="AL46" s="219"/>
      <c r="AN46" s="212"/>
      <c r="AO46" s="212"/>
      <c r="AP46" s="212"/>
      <c r="AQ46" s="212"/>
      <c r="AR46" s="212"/>
      <c r="AS46" s="212"/>
      <c r="AT46" s="212"/>
      <c r="AU46" s="212"/>
      <c r="AV46" s="212"/>
      <c r="AW46" s="206">
        <f t="shared" si="39"/>
        <v>0</v>
      </c>
      <c r="AX46" s="207">
        <f t="shared" si="40"/>
        <v>0</v>
      </c>
      <c r="AY46" s="205">
        <f t="shared" si="41"/>
        <v>0</v>
      </c>
      <c r="AZ46" s="205">
        <f t="shared" si="42"/>
        <v>0</v>
      </c>
      <c r="BA46" s="207">
        <f t="shared" si="46"/>
        <v>0</v>
      </c>
      <c r="BB46" s="207">
        <f t="shared" si="47"/>
        <v>0</v>
      </c>
      <c r="BC46" s="205">
        <f t="shared" si="43"/>
        <v>0</v>
      </c>
      <c r="BD46" s="205">
        <f t="shared" si="44"/>
        <v>0</v>
      </c>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212"/>
      <c r="GG46" s="212"/>
      <c r="GH46" s="212"/>
      <c r="GI46" s="212"/>
      <c r="GJ46" s="212"/>
      <c r="GK46" s="212"/>
      <c r="GL46" s="212"/>
      <c r="GM46" s="212"/>
      <c r="GN46" s="212"/>
      <c r="GO46" s="212"/>
      <c r="GP46" s="212"/>
      <c r="GQ46" s="212"/>
      <c r="GR46" s="212"/>
      <c r="GS46" s="212"/>
      <c r="GT46" s="212"/>
      <c r="GU46" s="212"/>
      <c r="GV46" s="212"/>
      <c r="GW46" s="212"/>
      <c r="GX46" s="212"/>
      <c r="GY46" s="212"/>
      <c r="GZ46" s="212"/>
      <c r="HA46" s="212"/>
      <c r="HB46" s="212"/>
      <c r="HC46" s="212"/>
      <c r="HD46" s="212"/>
      <c r="HE46" s="212"/>
      <c r="HF46" s="212"/>
      <c r="HG46" s="212"/>
      <c r="HH46" s="212"/>
      <c r="HI46" s="212"/>
      <c r="HJ46" s="212"/>
      <c r="HK46" s="212"/>
      <c r="HL46" s="212"/>
      <c r="HM46" s="212"/>
      <c r="HN46" s="212"/>
      <c r="HO46" s="212"/>
      <c r="HP46" s="212"/>
      <c r="HQ46" s="212"/>
      <c r="HR46" s="212"/>
      <c r="HS46" s="212"/>
      <c r="HT46" s="212"/>
      <c r="HU46" s="212"/>
      <c r="HV46" s="212"/>
      <c r="HW46" s="212"/>
      <c r="HX46" s="212"/>
      <c r="HY46" s="212"/>
      <c r="HZ46" s="212"/>
      <c r="IA46" s="212"/>
      <c r="IB46" s="212"/>
      <c r="IC46" s="212"/>
      <c r="ID46" s="212"/>
      <c r="IE46" s="212"/>
      <c r="IF46" s="212"/>
      <c r="IG46" s="212"/>
      <c r="IH46" s="212"/>
      <c r="II46" s="212"/>
      <c r="IJ46" s="212"/>
      <c r="IK46" s="212"/>
      <c r="IL46" s="212"/>
      <c r="IM46" s="212"/>
      <c r="IN46" s="212"/>
      <c r="IO46" s="212"/>
      <c r="IP46" s="212"/>
      <c r="IQ46" s="212"/>
      <c r="IR46" s="212"/>
      <c r="IS46" s="212"/>
      <c r="IT46" s="212"/>
      <c r="IU46" s="212"/>
      <c r="IV46" s="212"/>
      <c r="IW46" s="212"/>
      <c r="IX46" s="212"/>
      <c r="IY46" s="212"/>
      <c r="IZ46" s="212"/>
      <c r="JA46" s="212"/>
      <c r="JB46" s="212"/>
      <c r="JC46" s="212"/>
      <c r="JD46" s="212"/>
      <c r="JE46" s="212"/>
      <c r="JF46" s="212"/>
      <c r="JG46" s="212"/>
      <c r="JH46" s="212"/>
      <c r="JI46" s="212"/>
      <c r="JJ46" s="212"/>
      <c r="JK46" s="212"/>
      <c r="JL46" s="212"/>
      <c r="JM46" s="212"/>
      <c r="JN46" s="212"/>
      <c r="JO46" s="212"/>
      <c r="JP46" s="212"/>
      <c r="JQ46" s="212"/>
      <c r="JR46" s="212"/>
      <c r="JS46" s="212"/>
      <c r="JT46" s="212"/>
      <c r="JU46" s="212"/>
      <c r="JV46" s="212"/>
      <c r="JW46" s="212"/>
      <c r="JX46" s="212"/>
      <c r="JY46" s="212"/>
      <c r="JZ46" s="212"/>
      <c r="KA46" s="212"/>
      <c r="KB46" s="212"/>
      <c r="KC46" s="212"/>
      <c r="KD46" s="212"/>
      <c r="KE46" s="212"/>
      <c r="KF46" s="212"/>
      <c r="KG46" s="212"/>
      <c r="KH46" s="212"/>
      <c r="KI46" s="212"/>
      <c r="KJ46" s="212"/>
      <c r="KK46" s="212"/>
      <c r="KL46" s="212"/>
      <c r="KM46" s="212"/>
      <c r="KN46" s="212"/>
      <c r="KO46" s="212"/>
      <c r="KP46" s="212"/>
      <c r="KQ46" s="212"/>
      <c r="KR46" s="212"/>
      <c r="KS46" s="212"/>
      <c r="KT46" s="212"/>
      <c r="KU46" s="212"/>
      <c r="KV46" s="212"/>
      <c r="KW46" s="212"/>
      <c r="KX46" s="212"/>
      <c r="KY46" s="212"/>
      <c r="KZ46" s="212"/>
      <c r="LA46" s="212"/>
      <c r="LB46" s="212"/>
      <c r="LC46" s="212"/>
      <c r="LD46" s="212"/>
      <c r="LE46" s="212"/>
      <c r="LF46" s="212"/>
      <c r="LG46" s="212"/>
      <c r="LH46" s="212"/>
      <c r="LI46" s="212"/>
      <c r="LJ46" s="212"/>
      <c r="LK46" s="212"/>
      <c r="LL46" s="212"/>
      <c r="LM46" s="212"/>
      <c r="LN46" s="212"/>
      <c r="LO46" s="212"/>
      <c r="LP46" s="212"/>
      <c r="LQ46" s="212"/>
      <c r="LR46" s="212"/>
      <c r="LS46" s="212"/>
      <c r="LT46" s="212"/>
      <c r="LU46" s="212"/>
      <c r="LV46" s="212"/>
      <c r="LW46" s="212"/>
      <c r="LX46" s="212"/>
      <c r="LY46" s="212"/>
      <c r="LZ46" s="212"/>
      <c r="MA46" s="212"/>
      <c r="MB46" s="212"/>
      <c r="MC46" s="212"/>
      <c r="MD46" s="212"/>
      <c r="ME46" s="212"/>
      <c r="MF46" s="212"/>
      <c r="MG46" s="212"/>
      <c r="MH46" s="212"/>
      <c r="MI46" s="212"/>
      <c r="MJ46" s="212"/>
      <c r="MK46" s="212"/>
      <c r="ML46" s="212"/>
      <c r="MM46" s="212"/>
      <c r="MN46" s="212"/>
      <c r="MO46" s="212"/>
      <c r="MP46" s="212"/>
      <c r="MQ46" s="212"/>
      <c r="MR46" s="212"/>
      <c r="MS46" s="212"/>
      <c r="MT46" s="212"/>
      <c r="MU46" s="212"/>
      <c r="MV46" s="212"/>
      <c r="MW46" s="212"/>
      <c r="MX46" s="212"/>
      <c r="MY46" s="212"/>
      <c r="MZ46" s="212"/>
      <c r="NA46" s="212"/>
      <c r="NB46" s="212"/>
      <c r="NC46" s="212"/>
      <c r="ND46" s="212"/>
      <c r="NE46" s="212"/>
      <c r="NF46" s="212"/>
      <c r="NG46" s="212"/>
      <c r="NH46" s="212"/>
      <c r="NI46" s="212"/>
      <c r="NJ46" s="212"/>
      <c r="NK46" s="212"/>
      <c r="NL46" s="212"/>
      <c r="NM46" s="212"/>
      <c r="NN46" s="212"/>
      <c r="NO46" s="212"/>
      <c r="NP46" s="212"/>
      <c r="NQ46" s="212"/>
      <c r="NR46" s="212"/>
      <c r="NS46" s="212"/>
      <c r="NT46" s="212"/>
      <c r="NU46" s="212"/>
      <c r="NV46" s="212"/>
      <c r="NW46" s="212"/>
      <c r="NX46" s="212"/>
      <c r="NY46" s="212"/>
      <c r="NZ46" s="212"/>
      <c r="OA46" s="212"/>
      <c r="OB46" s="212"/>
      <c r="OC46" s="212"/>
      <c r="OD46" s="212"/>
      <c r="OE46" s="212"/>
      <c r="OF46" s="212"/>
      <c r="OG46" s="212"/>
      <c r="OH46" s="212"/>
      <c r="OI46" s="212"/>
      <c r="OJ46" s="212"/>
      <c r="OK46" s="212"/>
      <c r="OL46" s="212"/>
      <c r="OM46" s="212"/>
      <c r="ON46" s="212"/>
      <c r="OO46" s="212"/>
      <c r="OP46" s="212"/>
      <c r="OQ46" s="212"/>
      <c r="OR46" s="212"/>
      <c r="OS46" s="212"/>
      <c r="OT46" s="212"/>
      <c r="OU46" s="212"/>
      <c r="OV46" s="212"/>
      <c r="OW46" s="212"/>
      <c r="OX46" s="212"/>
      <c r="OY46" s="212"/>
      <c r="OZ46" s="212"/>
      <c r="PA46" s="212"/>
      <c r="PB46" s="212"/>
      <c r="PC46" s="212"/>
      <c r="PD46" s="212"/>
      <c r="PE46" s="212"/>
      <c r="PF46" s="212"/>
      <c r="PG46" s="212"/>
      <c r="PH46" s="212"/>
      <c r="PI46" s="212"/>
      <c r="PJ46" s="212"/>
      <c r="PK46" s="212"/>
      <c r="PL46" s="212"/>
      <c r="PM46" s="212"/>
      <c r="PN46" s="212"/>
      <c r="PO46" s="212"/>
      <c r="PP46" s="212"/>
      <c r="PQ46" s="212"/>
      <c r="PR46" s="212"/>
      <c r="PS46" s="212"/>
      <c r="PT46" s="212"/>
      <c r="PU46" s="212"/>
      <c r="PV46" s="212"/>
      <c r="PW46" s="212"/>
      <c r="PX46" s="212"/>
      <c r="PY46" s="212"/>
      <c r="PZ46" s="212"/>
      <c r="QA46" s="212"/>
      <c r="QB46" s="212"/>
      <c r="QC46" s="212"/>
      <c r="QD46" s="212"/>
      <c r="QE46" s="212"/>
      <c r="QF46" s="212"/>
      <c r="QG46" s="212"/>
      <c r="QH46" s="212"/>
      <c r="QI46" s="212"/>
      <c r="QJ46" s="212"/>
      <c r="QK46" s="212"/>
      <c r="QL46" s="212"/>
      <c r="QM46" s="212"/>
      <c r="QN46" s="212"/>
      <c r="QO46" s="212"/>
      <c r="QP46" s="212"/>
      <c r="QQ46" s="212"/>
      <c r="QR46" s="212"/>
      <c r="QS46" s="212"/>
      <c r="QT46" s="212"/>
      <c r="QU46" s="212"/>
      <c r="QV46" s="212"/>
      <c r="QW46" s="212"/>
      <c r="QX46" s="212"/>
      <c r="QY46" s="212"/>
      <c r="QZ46" s="212"/>
      <c r="RA46" s="212"/>
      <c r="RB46" s="212"/>
      <c r="RC46" s="212"/>
      <c r="RD46" s="212"/>
      <c r="RE46" s="212"/>
      <c r="RF46" s="212"/>
      <c r="RG46" s="212"/>
      <c r="RH46" s="212"/>
      <c r="RI46" s="212"/>
      <c r="RJ46" s="212"/>
      <c r="RK46" s="212"/>
      <c r="RL46" s="212"/>
      <c r="RM46" s="212"/>
      <c r="RN46" s="212"/>
      <c r="RO46" s="212"/>
      <c r="RP46" s="212"/>
      <c r="RQ46" s="212"/>
      <c r="RR46" s="212"/>
      <c r="RS46" s="212"/>
      <c r="RT46" s="212"/>
      <c r="RU46" s="212"/>
      <c r="RV46" s="212"/>
      <c r="RW46" s="212"/>
      <c r="RX46" s="212"/>
      <c r="RY46" s="212"/>
      <c r="RZ46" s="212"/>
      <c r="SA46" s="212"/>
      <c r="SB46" s="212"/>
      <c r="SC46" s="212"/>
      <c r="SD46" s="212"/>
      <c r="SE46" s="212"/>
      <c r="SF46" s="212"/>
      <c r="SG46" s="212"/>
      <c r="SH46" s="212"/>
      <c r="SI46" s="212"/>
      <c r="SJ46" s="212"/>
      <c r="SK46" s="212"/>
      <c r="SL46" s="212"/>
      <c r="SM46" s="212"/>
      <c r="SN46" s="212"/>
      <c r="SO46" s="212"/>
      <c r="SP46" s="212"/>
      <c r="SQ46" s="212"/>
      <c r="SR46" s="212"/>
      <c r="SS46" s="212"/>
      <c r="ST46" s="212"/>
      <c r="SU46" s="212"/>
      <c r="SV46" s="212"/>
      <c r="SW46" s="212"/>
      <c r="SX46" s="212"/>
      <c r="SY46" s="212"/>
      <c r="SZ46" s="212"/>
      <c r="TA46" s="212"/>
      <c r="TB46" s="212"/>
      <c r="TC46" s="212"/>
      <c r="TD46" s="212"/>
      <c r="TE46" s="212"/>
      <c r="TF46" s="212"/>
      <c r="TG46" s="212"/>
      <c r="TH46" s="212"/>
      <c r="TI46" s="212"/>
      <c r="TJ46" s="212"/>
      <c r="TK46" s="212"/>
      <c r="TL46" s="212"/>
      <c r="TM46" s="212"/>
      <c r="TN46" s="212"/>
      <c r="TO46" s="212"/>
      <c r="TP46" s="212"/>
      <c r="TQ46" s="212"/>
      <c r="TR46" s="212"/>
      <c r="TS46" s="212"/>
      <c r="TT46" s="212"/>
      <c r="TU46" s="212"/>
      <c r="TV46" s="212"/>
      <c r="TW46" s="212"/>
      <c r="TX46" s="212"/>
      <c r="TY46" s="212"/>
      <c r="TZ46" s="212"/>
      <c r="UA46" s="212"/>
      <c r="UB46" s="212"/>
      <c r="UC46" s="212"/>
      <c r="UD46" s="212"/>
      <c r="UE46" s="212"/>
      <c r="UF46" s="212"/>
      <c r="UG46" s="212"/>
      <c r="UH46" s="212"/>
      <c r="UI46" s="212"/>
      <c r="UJ46" s="212"/>
      <c r="UK46" s="212"/>
      <c r="UL46" s="212"/>
      <c r="UM46" s="212"/>
      <c r="UN46" s="212"/>
      <c r="UO46" s="212"/>
      <c r="UP46" s="212"/>
      <c r="UQ46" s="212"/>
      <c r="UR46" s="212"/>
      <c r="US46" s="212"/>
      <c r="UT46" s="212"/>
      <c r="UU46" s="212"/>
      <c r="UV46" s="212"/>
      <c r="UW46" s="212"/>
      <c r="UX46" s="212"/>
      <c r="UY46" s="212"/>
      <c r="UZ46" s="212"/>
      <c r="VA46" s="212"/>
      <c r="VB46" s="212"/>
      <c r="VC46" s="212"/>
      <c r="VD46" s="212"/>
      <c r="VE46" s="212"/>
      <c r="VF46" s="212"/>
      <c r="VG46" s="212"/>
      <c r="VH46" s="212"/>
      <c r="VI46" s="212"/>
      <c r="VJ46" s="212"/>
      <c r="VK46" s="212"/>
      <c r="VL46" s="212"/>
      <c r="VM46" s="212"/>
      <c r="VN46" s="212"/>
      <c r="VO46" s="212"/>
      <c r="VP46" s="212"/>
      <c r="VQ46" s="212"/>
      <c r="VR46" s="212"/>
      <c r="VS46" s="212"/>
      <c r="VT46" s="212"/>
      <c r="VU46" s="212"/>
      <c r="VV46" s="212"/>
      <c r="VW46" s="212"/>
      <c r="VX46" s="212"/>
      <c r="VY46" s="212"/>
      <c r="VZ46" s="212"/>
      <c r="WA46" s="212"/>
      <c r="WB46" s="212"/>
      <c r="WC46" s="212"/>
      <c r="WD46" s="212"/>
      <c r="WE46" s="212"/>
      <c r="WF46" s="212"/>
      <c r="WG46" s="212"/>
      <c r="WH46" s="212"/>
      <c r="WI46" s="212"/>
      <c r="WJ46" s="212"/>
      <c r="WK46" s="212"/>
      <c r="WL46" s="212"/>
      <c r="WM46" s="212"/>
      <c r="WN46" s="212"/>
      <c r="WO46" s="212"/>
      <c r="WP46" s="212"/>
      <c r="WQ46" s="212"/>
      <c r="WR46" s="212"/>
      <c r="WS46" s="212"/>
      <c r="WT46" s="212"/>
      <c r="WU46" s="212"/>
      <c r="WV46" s="212"/>
      <c r="WW46" s="212"/>
      <c r="WX46" s="212"/>
      <c r="WY46" s="212"/>
      <c r="WZ46" s="212"/>
      <c r="XA46" s="212"/>
      <c r="XB46" s="212"/>
      <c r="XC46" s="212"/>
      <c r="XD46" s="212"/>
      <c r="XE46" s="212"/>
      <c r="XF46" s="212"/>
      <c r="XG46" s="212"/>
      <c r="XH46" s="212"/>
      <c r="XI46" s="212"/>
      <c r="XJ46" s="212"/>
      <c r="XK46" s="212"/>
      <c r="XL46" s="212"/>
      <c r="XM46" s="212"/>
      <c r="XN46" s="212"/>
      <c r="XO46" s="212"/>
      <c r="XP46" s="212"/>
      <c r="XQ46" s="212"/>
      <c r="XR46" s="212"/>
      <c r="XS46" s="212"/>
      <c r="XT46" s="212"/>
      <c r="XU46" s="212"/>
      <c r="XV46" s="212"/>
      <c r="XW46" s="212"/>
      <c r="XX46" s="212"/>
      <c r="XY46" s="212"/>
      <c r="XZ46" s="212"/>
      <c r="YA46" s="212"/>
      <c r="YB46" s="212"/>
      <c r="YC46" s="212"/>
      <c r="YD46" s="212"/>
      <c r="YE46" s="212"/>
      <c r="YF46" s="212"/>
      <c r="YG46" s="212"/>
      <c r="YH46" s="212"/>
      <c r="YI46" s="212"/>
      <c r="YJ46" s="212"/>
      <c r="YK46" s="212"/>
      <c r="YL46" s="212"/>
      <c r="YM46" s="212"/>
      <c r="YN46" s="212"/>
      <c r="YO46" s="212"/>
      <c r="YP46" s="212"/>
      <c r="YQ46" s="212"/>
      <c r="YR46" s="212"/>
      <c r="YS46" s="212"/>
      <c r="YT46" s="212"/>
      <c r="YU46" s="212"/>
      <c r="YV46" s="212"/>
      <c r="YW46" s="212"/>
      <c r="YX46" s="212"/>
      <c r="YY46" s="212"/>
      <c r="YZ46" s="212"/>
      <c r="ZA46" s="212"/>
      <c r="ZB46" s="212"/>
      <c r="ZC46" s="212"/>
      <c r="ZD46" s="212"/>
      <c r="ZE46" s="212"/>
      <c r="ZF46" s="212"/>
      <c r="ZG46" s="212"/>
      <c r="ZH46" s="212"/>
      <c r="ZI46" s="212"/>
      <c r="ZJ46" s="212"/>
      <c r="ZK46" s="212"/>
      <c r="ZL46" s="212"/>
      <c r="ZM46" s="212"/>
      <c r="ZN46" s="212"/>
      <c r="ZO46" s="212"/>
      <c r="ZP46" s="212"/>
      <c r="ZQ46" s="212"/>
      <c r="ZR46" s="212"/>
      <c r="ZS46" s="212"/>
      <c r="ZT46" s="212"/>
      <c r="ZU46" s="212"/>
      <c r="ZV46" s="212"/>
      <c r="ZW46" s="212"/>
      <c r="ZX46" s="212"/>
      <c r="ZY46" s="212"/>
      <c r="ZZ46" s="212"/>
      <c r="AAA46" s="212"/>
      <c r="AAB46" s="212"/>
      <c r="AAC46" s="212"/>
      <c r="AAD46" s="212"/>
      <c r="AAE46" s="212"/>
      <c r="AAF46" s="212"/>
      <c r="AAG46" s="212"/>
      <c r="AAH46" s="212"/>
      <c r="AAI46" s="212"/>
      <c r="AAJ46" s="212"/>
      <c r="AAK46" s="212"/>
      <c r="AAL46" s="212"/>
      <c r="AAM46" s="212"/>
      <c r="AAN46" s="212"/>
      <c r="AAO46" s="212"/>
      <c r="AAP46" s="212"/>
      <c r="AAQ46" s="212"/>
      <c r="AAR46" s="212"/>
      <c r="AAS46" s="212"/>
      <c r="AAT46" s="212"/>
      <c r="AAU46" s="212"/>
      <c r="AAV46" s="212"/>
      <c r="AAW46" s="212"/>
      <c r="AAX46" s="212"/>
      <c r="AAY46" s="212"/>
      <c r="AAZ46" s="212"/>
      <c r="ABA46" s="212"/>
      <c r="ABB46" s="212"/>
      <c r="ABC46" s="212"/>
      <c r="ABD46" s="212"/>
      <c r="ABE46" s="212"/>
      <c r="ABF46" s="212"/>
      <c r="ABG46" s="212"/>
      <c r="ABH46" s="212"/>
      <c r="ABI46" s="212"/>
      <c r="ABJ46" s="212"/>
      <c r="ABK46" s="212"/>
      <c r="ABL46" s="212"/>
      <c r="ABM46" s="212"/>
      <c r="ABN46" s="212"/>
      <c r="ABO46" s="212"/>
      <c r="ABP46" s="212"/>
      <c r="ABQ46" s="212"/>
      <c r="ABR46" s="212"/>
      <c r="ABS46" s="212"/>
      <c r="ABT46" s="212"/>
      <c r="ABU46" s="212"/>
      <c r="ABV46" s="212"/>
      <c r="ABW46" s="212"/>
      <c r="ABX46" s="212"/>
      <c r="ABY46" s="212"/>
      <c r="ABZ46" s="212"/>
      <c r="ACA46" s="212"/>
      <c r="ACB46" s="212"/>
      <c r="ACC46" s="212"/>
      <c r="ACD46" s="212"/>
      <c r="ACE46" s="212"/>
      <c r="ACF46" s="212"/>
      <c r="ACG46" s="212"/>
      <c r="ACH46" s="212"/>
      <c r="ACI46" s="212"/>
      <c r="ACJ46" s="212"/>
      <c r="ACK46" s="212"/>
      <c r="ACL46" s="212"/>
      <c r="ACM46" s="212"/>
      <c r="ACN46" s="212"/>
      <c r="ACO46" s="212"/>
      <c r="ACP46" s="212"/>
      <c r="ACQ46" s="212"/>
      <c r="ACR46" s="212"/>
      <c r="ACS46" s="212"/>
      <c r="ACT46" s="212"/>
      <c r="ACU46" s="212"/>
      <c r="ACV46" s="212"/>
      <c r="ACW46" s="212"/>
      <c r="ACX46" s="212"/>
      <c r="ACY46" s="212"/>
      <c r="ACZ46" s="212"/>
      <c r="ADA46" s="212"/>
      <c r="ADB46" s="212"/>
      <c r="ADC46" s="212"/>
      <c r="ADD46" s="212"/>
      <c r="ADE46" s="212"/>
      <c r="ADF46" s="212"/>
      <c r="ADG46" s="212"/>
      <c r="ADH46" s="212"/>
      <c r="ADI46" s="212"/>
      <c r="ADJ46" s="212"/>
      <c r="ADK46" s="212"/>
      <c r="ADL46" s="212"/>
      <c r="ADM46" s="212"/>
      <c r="ADN46" s="212"/>
      <c r="ADO46" s="212"/>
      <c r="ADP46" s="212"/>
      <c r="ADQ46" s="212"/>
      <c r="ADR46" s="212"/>
      <c r="ADS46" s="212"/>
      <c r="ADT46" s="212"/>
      <c r="ADU46" s="212"/>
      <c r="ADV46" s="212"/>
      <c r="ADW46" s="212"/>
      <c r="ADX46" s="212"/>
      <c r="ADY46" s="212"/>
      <c r="ADZ46" s="212"/>
      <c r="AEA46" s="212"/>
      <c r="AEB46" s="212"/>
      <c r="AEC46" s="212"/>
      <c r="AED46" s="212"/>
      <c r="AEE46" s="212"/>
      <c r="AEF46" s="212"/>
      <c r="AEG46" s="212"/>
      <c r="AEH46" s="212"/>
      <c r="AEI46" s="212"/>
      <c r="AEJ46" s="212"/>
      <c r="AEK46" s="212"/>
      <c r="AEL46" s="212"/>
      <c r="AEM46" s="212"/>
      <c r="AEN46" s="212"/>
      <c r="AEO46" s="212"/>
      <c r="AEP46" s="212"/>
      <c r="AEQ46" s="212"/>
      <c r="AER46" s="212"/>
      <c r="AES46" s="212"/>
      <c r="AET46" s="212"/>
      <c r="AEU46" s="212"/>
      <c r="AEV46" s="212"/>
      <c r="AEW46" s="212"/>
      <c r="AEX46" s="212"/>
      <c r="AEY46" s="212"/>
      <c r="AEZ46" s="212"/>
      <c r="AFA46" s="212"/>
      <c r="AFB46" s="212"/>
      <c r="AFC46" s="212"/>
      <c r="AFD46" s="212"/>
      <c r="AFE46" s="212"/>
      <c r="AFF46" s="212"/>
      <c r="AFG46" s="212"/>
      <c r="AFH46" s="212"/>
      <c r="AFI46" s="212"/>
      <c r="AFJ46" s="212"/>
      <c r="AFK46" s="212"/>
      <c r="AFL46" s="212"/>
      <c r="AFM46" s="212"/>
      <c r="AFN46" s="212"/>
      <c r="AFO46" s="212"/>
      <c r="AFP46" s="212"/>
      <c r="AFQ46" s="212"/>
      <c r="AFR46" s="212"/>
      <c r="AFS46" s="212"/>
      <c r="AFT46" s="212"/>
      <c r="AFU46" s="212"/>
      <c r="AFV46" s="212"/>
      <c r="AFW46" s="212"/>
      <c r="AFX46" s="212"/>
      <c r="AFY46" s="212"/>
      <c r="AFZ46" s="212"/>
      <c r="AGA46" s="212"/>
      <c r="AGB46" s="212"/>
      <c r="AGC46" s="212"/>
      <c r="AGD46" s="212"/>
      <c r="AGE46" s="212"/>
      <c r="AGF46" s="212"/>
      <c r="AGG46" s="212"/>
      <c r="AGH46" s="212"/>
      <c r="AGI46" s="212"/>
      <c r="AGJ46" s="212"/>
      <c r="AGK46" s="212"/>
      <c r="AGL46" s="212"/>
      <c r="AGM46" s="212"/>
      <c r="AGN46" s="212"/>
      <c r="AGO46" s="212"/>
      <c r="AGP46" s="212"/>
      <c r="AGQ46" s="212"/>
      <c r="AGR46" s="212"/>
      <c r="AGS46" s="212"/>
      <c r="AGT46" s="212"/>
      <c r="AGU46" s="212"/>
      <c r="AGV46" s="212"/>
      <c r="AGW46" s="212"/>
      <c r="AGX46" s="212"/>
      <c r="AGY46" s="212"/>
      <c r="AGZ46" s="212"/>
      <c r="AHA46" s="212"/>
      <c r="AHB46" s="212"/>
      <c r="AHC46" s="212"/>
      <c r="AHD46" s="212"/>
      <c r="AHE46" s="212"/>
      <c r="AHF46" s="212"/>
      <c r="AHG46" s="212"/>
      <c r="AHH46" s="212"/>
      <c r="AHI46" s="212"/>
      <c r="AHJ46" s="212"/>
      <c r="AHK46" s="212"/>
      <c r="AHL46" s="212"/>
      <c r="AHM46" s="212"/>
      <c r="AHN46" s="212"/>
      <c r="AHO46" s="212"/>
      <c r="AHP46" s="212"/>
      <c r="AHQ46" s="212"/>
      <c r="AHR46" s="212"/>
      <c r="AHS46" s="212"/>
      <c r="AHT46" s="212"/>
      <c r="AHU46" s="212"/>
      <c r="AHV46" s="212"/>
      <c r="AHW46" s="212"/>
      <c r="AHX46" s="212"/>
      <c r="AHY46" s="212"/>
      <c r="AHZ46" s="212"/>
      <c r="AIA46" s="212"/>
      <c r="AIB46" s="212"/>
      <c r="AIC46" s="212"/>
      <c r="AID46" s="212"/>
      <c r="AIE46" s="212"/>
      <c r="AIF46" s="212"/>
      <c r="AIG46" s="212"/>
      <c r="AIH46" s="212"/>
      <c r="AII46" s="212"/>
      <c r="AIJ46" s="212"/>
      <c r="AIK46" s="212"/>
      <c r="AIL46" s="212"/>
      <c r="AIM46" s="212"/>
      <c r="AIN46" s="212"/>
      <c r="AIO46" s="212"/>
      <c r="AIP46" s="212"/>
      <c r="AIQ46" s="212"/>
      <c r="AIR46" s="212"/>
      <c r="AIS46" s="212"/>
      <c r="AIT46" s="212"/>
      <c r="AIU46" s="212"/>
      <c r="AIV46" s="212"/>
      <c r="AIW46" s="212"/>
      <c r="AIX46" s="212"/>
      <c r="AIY46" s="212"/>
      <c r="AIZ46" s="212"/>
      <c r="AJA46" s="212"/>
      <c r="AJB46" s="212"/>
      <c r="AJC46" s="212"/>
      <c r="AJD46" s="212"/>
      <c r="AJE46" s="212"/>
      <c r="AJF46" s="212"/>
      <c r="AJG46" s="212"/>
      <c r="AJH46" s="212"/>
      <c r="AJI46" s="212"/>
      <c r="AJJ46" s="212"/>
      <c r="AJK46" s="212"/>
      <c r="AJL46" s="212"/>
      <c r="AJM46" s="212"/>
      <c r="AJN46" s="212"/>
      <c r="AJO46" s="212"/>
      <c r="AJP46" s="212"/>
      <c r="AJQ46" s="212"/>
      <c r="AJR46" s="212"/>
      <c r="AJS46" s="212"/>
      <c r="AJT46" s="212"/>
      <c r="AJU46" s="212"/>
      <c r="AJV46" s="212"/>
      <c r="AJW46" s="212"/>
      <c r="AJX46" s="212"/>
      <c r="AJY46" s="212"/>
      <c r="AJZ46" s="212"/>
      <c r="AKA46" s="212"/>
      <c r="AKB46" s="212"/>
      <c r="AKC46" s="212"/>
      <c r="AKD46" s="212"/>
      <c r="AKE46" s="212"/>
      <c r="AKF46" s="212"/>
      <c r="AKG46" s="212"/>
      <c r="AKH46" s="212"/>
      <c r="AKI46" s="212"/>
      <c r="AKJ46" s="212"/>
      <c r="AKK46" s="212"/>
      <c r="AKL46" s="212"/>
      <c r="AKM46" s="212"/>
      <c r="AKN46" s="212"/>
      <c r="AKO46" s="212"/>
      <c r="AKP46" s="212"/>
      <c r="AKQ46" s="212"/>
      <c r="AKR46" s="212"/>
      <c r="AKS46" s="212"/>
      <c r="AKT46" s="212"/>
      <c r="AKU46" s="212"/>
      <c r="AKV46" s="212"/>
      <c r="AKW46" s="212"/>
      <c r="AKX46" s="212"/>
      <c r="AKY46" s="212"/>
      <c r="AKZ46" s="212"/>
      <c r="ALA46" s="212"/>
      <c r="ALB46" s="212"/>
      <c r="ALC46" s="212"/>
      <c r="ALD46" s="212"/>
      <c r="ALE46" s="212"/>
      <c r="ALF46" s="212"/>
      <c r="ALG46" s="212"/>
      <c r="ALH46" s="212"/>
      <c r="ALI46" s="212"/>
      <c r="ALJ46" s="212"/>
      <c r="ALK46" s="212"/>
      <c r="ALL46" s="212"/>
      <c r="ALM46" s="212"/>
      <c r="ALN46" s="212"/>
      <c r="ALO46" s="212"/>
      <c r="ALP46" s="212"/>
      <c r="ALQ46" s="212"/>
      <c r="ALR46" s="212"/>
      <c r="ALS46" s="212"/>
      <c r="ALT46" s="212"/>
      <c r="ALU46" s="212"/>
      <c r="ALV46" s="212"/>
      <c r="ALW46" s="212"/>
      <c r="ALX46" s="212"/>
      <c r="ALY46" s="212"/>
      <c r="ALZ46" s="212"/>
      <c r="AMA46" s="212"/>
      <c r="AMB46" s="212"/>
      <c r="AMC46" s="212"/>
      <c r="AMD46" s="212"/>
      <c r="AME46" s="212"/>
      <c r="AMF46" s="212"/>
      <c r="AMG46" s="212"/>
      <c r="AMH46" s="212"/>
      <c r="AMI46" s="212"/>
      <c r="AMJ46" s="212"/>
      <c r="AMK46" s="212"/>
      <c r="AML46" s="212"/>
      <c r="AMM46" s="212"/>
      <c r="AMN46" s="212"/>
      <c r="AMO46" s="212"/>
      <c r="AMP46" s="212"/>
      <c r="AMQ46" s="212"/>
      <c r="AMR46" s="212"/>
      <c r="AMS46" s="212"/>
      <c r="AMT46" s="212"/>
      <c r="AMU46" s="212"/>
      <c r="AMV46" s="212"/>
      <c r="AMW46" s="212"/>
      <c r="AMX46" s="212"/>
      <c r="AMY46" s="212"/>
      <c r="AMZ46" s="212"/>
      <c r="ANA46" s="212"/>
      <c r="ANB46" s="212"/>
      <c r="ANC46" s="212"/>
      <c r="AND46" s="212"/>
      <c r="ANE46" s="212"/>
      <c r="ANF46" s="212"/>
      <c r="ANG46" s="212"/>
      <c r="ANH46" s="212"/>
      <c r="ANI46" s="212"/>
      <c r="ANJ46" s="212"/>
      <c r="ANK46" s="212"/>
      <c r="ANL46" s="212"/>
      <c r="ANM46" s="212"/>
      <c r="ANN46" s="212"/>
      <c r="ANO46" s="212"/>
      <c r="ANP46" s="212"/>
      <c r="ANQ46" s="212"/>
      <c r="ANR46" s="212"/>
      <c r="ANS46" s="212"/>
      <c r="ANT46" s="212"/>
      <c r="ANU46" s="212"/>
      <c r="ANV46" s="212"/>
      <c r="ANW46" s="212"/>
      <c r="ANX46" s="212"/>
      <c r="ANY46" s="212"/>
      <c r="ANZ46" s="212"/>
      <c r="AOA46" s="212"/>
      <c r="AOB46" s="212"/>
      <c r="AOC46" s="212"/>
      <c r="AOD46" s="212"/>
      <c r="AOE46" s="212"/>
      <c r="AOF46" s="212"/>
      <c r="AOG46" s="212"/>
      <c r="AOH46" s="212"/>
      <c r="AOI46" s="212"/>
      <c r="AOJ46" s="212"/>
      <c r="AOK46" s="212"/>
      <c r="AOL46" s="212"/>
      <c r="AOM46" s="212"/>
      <c r="AON46" s="212"/>
      <c r="AOO46" s="212"/>
      <c r="AOP46" s="212"/>
      <c r="AOQ46" s="212"/>
      <c r="AOR46" s="212"/>
      <c r="AOS46" s="212"/>
      <c r="AOT46" s="212"/>
      <c r="AOU46" s="212"/>
      <c r="AOV46" s="212"/>
      <c r="AOW46" s="212"/>
      <c r="AOX46" s="212"/>
      <c r="AOY46" s="212"/>
      <c r="AOZ46" s="212"/>
      <c r="APA46" s="212"/>
      <c r="APB46" s="212"/>
      <c r="APC46" s="212"/>
      <c r="APD46" s="212"/>
      <c r="APE46" s="212"/>
      <c r="APF46" s="212"/>
      <c r="APG46" s="212"/>
      <c r="APH46" s="212"/>
      <c r="API46" s="212"/>
      <c r="APJ46" s="212"/>
      <c r="APK46" s="212"/>
      <c r="APL46" s="212"/>
      <c r="APM46" s="212"/>
      <c r="APN46" s="212"/>
      <c r="APO46" s="212"/>
      <c r="APP46" s="212"/>
      <c r="APQ46" s="212"/>
      <c r="APR46" s="212"/>
      <c r="APS46" s="212"/>
      <c r="APT46" s="212"/>
      <c r="APU46" s="212"/>
      <c r="APV46" s="212"/>
      <c r="APW46" s="212"/>
      <c r="APX46" s="212"/>
      <c r="APY46" s="212"/>
      <c r="APZ46" s="212"/>
      <c r="AQA46" s="212"/>
      <c r="AQB46" s="212"/>
      <c r="AQC46" s="212"/>
      <c r="AQD46" s="212"/>
      <c r="AQE46" s="212"/>
      <c r="AQF46" s="212"/>
      <c r="AQG46" s="212"/>
      <c r="AQH46" s="212"/>
      <c r="AQI46" s="212"/>
      <c r="AQJ46" s="212"/>
      <c r="AQK46" s="212"/>
      <c r="AQL46" s="212"/>
      <c r="AQM46" s="212"/>
      <c r="AQN46" s="212"/>
      <c r="AQO46" s="212"/>
      <c r="AQP46" s="212"/>
      <c r="AQQ46" s="212"/>
      <c r="AQR46" s="212"/>
      <c r="AQS46" s="212"/>
      <c r="AQT46" s="212"/>
      <c r="AQU46" s="212"/>
      <c r="AQV46" s="212"/>
      <c r="AQW46" s="212"/>
      <c r="AQX46" s="212"/>
      <c r="AQY46" s="212"/>
      <c r="AQZ46" s="212"/>
      <c r="ARA46" s="212"/>
      <c r="ARB46" s="212"/>
      <c r="ARC46" s="212"/>
      <c r="ARD46" s="212"/>
      <c r="ARE46" s="212"/>
      <c r="ARF46" s="212"/>
      <c r="ARG46" s="212"/>
      <c r="ARH46" s="212"/>
      <c r="ARI46" s="212"/>
      <c r="ARJ46" s="212"/>
      <c r="ARK46" s="212"/>
      <c r="ARL46" s="212"/>
      <c r="ARM46" s="212"/>
      <c r="ARN46" s="212"/>
      <c r="ARO46" s="212"/>
      <c r="ARP46" s="212"/>
      <c r="ARQ46" s="212"/>
      <c r="ARR46" s="212"/>
      <c r="ARS46" s="212"/>
      <c r="ART46" s="212"/>
      <c r="ARU46" s="212"/>
      <c r="ARV46" s="212"/>
      <c r="ARW46" s="212"/>
      <c r="ARX46" s="212"/>
      <c r="ARY46" s="212"/>
      <c r="ARZ46" s="212"/>
      <c r="ASA46" s="212"/>
      <c r="ASB46" s="212"/>
      <c r="ASC46" s="212"/>
      <c r="ASD46" s="212"/>
      <c r="ASE46" s="212"/>
      <c r="ASF46" s="212"/>
      <c r="ASG46" s="212"/>
      <c r="ASH46" s="212"/>
      <c r="ASI46" s="212"/>
      <c r="ASJ46" s="212"/>
      <c r="ASK46" s="212"/>
      <c r="ASL46" s="212"/>
      <c r="ASM46" s="212"/>
      <c r="ASN46" s="212"/>
      <c r="ASO46" s="212"/>
      <c r="ASP46" s="212"/>
      <c r="ASQ46" s="212"/>
      <c r="ASR46" s="212"/>
      <c r="ASS46" s="212"/>
      <c r="AST46" s="212"/>
      <c r="ASU46" s="212"/>
      <c r="ASV46" s="212"/>
      <c r="ASW46" s="212"/>
      <c r="ASX46" s="212"/>
      <c r="ASY46" s="212"/>
      <c r="ASZ46" s="212"/>
      <c r="ATA46" s="212"/>
      <c r="ATB46" s="212"/>
      <c r="ATC46" s="212"/>
      <c r="ATD46" s="212"/>
      <c r="ATE46" s="212"/>
      <c r="ATF46" s="212"/>
      <c r="ATG46" s="212"/>
      <c r="ATH46" s="212"/>
      <c r="ATI46" s="212"/>
      <c r="ATJ46" s="212"/>
      <c r="ATK46" s="212"/>
      <c r="ATL46" s="212"/>
      <c r="ATM46" s="212"/>
      <c r="ATN46" s="212"/>
      <c r="ATO46" s="212"/>
      <c r="ATP46" s="212"/>
      <c r="ATQ46" s="212"/>
      <c r="ATR46" s="212"/>
      <c r="ATS46" s="212"/>
      <c r="ATT46" s="212"/>
      <c r="ATU46" s="212"/>
      <c r="ATV46" s="212"/>
      <c r="ATW46" s="212"/>
      <c r="ATX46" s="212"/>
      <c r="ATY46" s="212"/>
      <c r="ATZ46" s="212"/>
      <c r="AUA46" s="212"/>
      <c r="AUB46" s="212"/>
      <c r="AUC46" s="212"/>
      <c r="AUD46" s="212"/>
      <c r="AUE46" s="212"/>
      <c r="AUF46" s="212"/>
      <c r="AUG46" s="212"/>
      <c r="AUH46" s="212"/>
      <c r="AUI46" s="212"/>
      <c r="AUJ46" s="212"/>
      <c r="AUK46" s="212"/>
      <c r="AUL46" s="212"/>
      <c r="AUM46" s="212"/>
      <c r="AUN46" s="212"/>
      <c r="AUO46" s="212"/>
      <c r="AUP46" s="212"/>
      <c r="AUQ46" s="212"/>
      <c r="AUR46" s="212"/>
      <c r="AUS46" s="212"/>
      <c r="AUT46" s="212"/>
      <c r="AUU46" s="212"/>
      <c r="AUV46" s="212"/>
      <c r="AUW46" s="212"/>
      <c r="AUX46" s="212"/>
      <c r="AUY46" s="212"/>
      <c r="AUZ46" s="212"/>
      <c r="AVA46" s="212"/>
      <c r="AVB46" s="212"/>
      <c r="AVC46" s="212"/>
      <c r="AVD46" s="212"/>
      <c r="AVE46" s="212"/>
      <c r="AVF46" s="212"/>
      <c r="AVG46" s="212"/>
      <c r="AVH46" s="212"/>
      <c r="AVI46" s="212"/>
      <c r="AVJ46" s="212"/>
      <c r="AVK46" s="212"/>
      <c r="AVL46" s="212"/>
      <c r="AVM46" s="212"/>
      <c r="AVN46" s="212"/>
      <c r="AVO46" s="212"/>
      <c r="AVP46" s="212"/>
      <c r="AVQ46" s="212"/>
      <c r="AVR46" s="212"/>
      <c r="AVS46" s="212"/>
      <c r="AVT46" s="212"/>
      <c r="AVU46" s="212"/>
      <c r="AVV46" s="212"/>
      <c r="AVW46" s="212"/>
      <c r="AVX46" s="212"/>
      <c r="AVY46" s="212"/>
      <c r="AVZ46" s="212"/>
      <c r="AWA46" s="212"/>
      <c r="AWB46" s="212"/>
      <c r="AWC46" s="212"/>
      <c r="AWD46" s="212"/>
      <c r="AWE46" s="212"/>
      <c r="AWF46" s="212"/>
      <c r="AWG46" s="212"/>
      <c r="AWH46" s="212"/>
      <c r="AWI46" s="212"/>
      <c r="AWJ46" s="212"/>
      <c r="AWK46" s="212"/>
      <c r="AWL46" s="212"/>
      <c r="AWM46" s="212"/>
      <c r="AWN46" s="212"/>
      <c r="AWO46" s="212"/>
      <c r="AWP46" s="212"/>
      <c r="AWQ46" s="212"/>
      <c r="AWR46" s="212"/>
      <c r="AWS46" s="212"/>
      <c r="AWT46" s="212"/>
      <c r="AWU46" s="212"/>
      <c r="AWV46" s="212"/>
      <c r="AWW46" s="212"/>
      <c r="AWX46" s="212"/>
      <c r="AWY46" s="212"/>
      <c r="AWZ46" s="212"/>
      <c r="AXA46" s="212"/>
      <c r="AXB46" s="212"/>
      <c r="AXC46" s="212"/>
      <c r="AXD46" s="212"/>
      <c r="AXE46" s="212"/>
      <c r="AXF46" s="212"/>
      <c r="AXG46" s="212"/>
      <c r="AXH46" s="212"/>
      <c r="AXI46" s="212"/>
      <c r="AXJ46" s="212"/>
      <c r="AXK46" s="212"/>
      <c r="AXL46" s="212"/>
      <c r="AXM46" s="212"/>
      <c r="AXN46" s="212"/>
      <c r="AXO46" s="212"/>
      <c r="AXP46" s="212"/>
      <c r="AXQ46" s="212"/>
      <c r="AXR46" s="212"/>
      <c r="AXS46" s="212"/>
      <c r="AXT46" s="212"/>
      <c r="AXU46" s="212"/>
      <c r="AXV46" s="212"/>
      <c r="AXW46" s="212"/>
      <c r="AXX46" s="212"/>
      <c r="AXY46" s="212"/>
      <c r="AXZ46" s="212"/>
      <c r="AYA46" s="212"/>
      <c r="AYB46" s="212"/>
      <c r="AYC46" s="212"/>
      <c r="AYD46" s="212"/>
      <c r="AYE46" s="212"/>
      <c r="AYF46" s="212"/>
      <c r="AYG46" s="212"/>
      <c r="AYH46" s="212"/>
      <c r="AYI46" s="212"/>
      <c r="AYJ46" s="212"/>
    </row>
    <row r="47" spans="1:1336" s="60" customFormat="1" ht="14.25">
      <c r="A47" s="219"/>
      <c r="C47" s="266"/>
      <c r="D47" s="256"/>
      <c r="E47" s="257"/>
      <c r="F47" s="258"/>
      <c r="G47" s="258"/>
      <c r="H47" s="259"/>
      <c r="I47" s="310"/>
      <c r="J47" s="258"/>
      <c r="K47" s="259"/>
      <c r="L47" s="259"/>
      <c r="M47" s="259"/>
      <c r="N47" s="372">
        <f t="shared" si="35"/>
        <v>0</v>
      </c>
      <c r="O47" s="292"/>
      <c r="P47" s="292"/>
      <c r="Q47" s="317"/>
      <c r="R47" s="292"/>
      <c r="S47" s="409">
        <f t="shared" si="36"/>
        <v>0</v>
      </c>
      <c r="T47" s="294"/>
      <c r="U47" s="317"/>
      <c r="V47" s="294"/>
      <c r="W47" s="294"/>
      <c r="X47" s="294"/>
      <c r="Y47" s="409">
        <f t="shared" si="37"/>
        <v>0</v>
      </c>
      <c r="Z47" s="297"/>
      <c r="AA47" s="372">
        <f t="shared" si="45"/>
        <v>0</v>
      </c>
      <c r="AB47" s="300"/>
      <c r="AC47" s="409">
        <f t="shared" si="38"/>
        <v>0</v>
      </c>
      <c r="AD47" s="328"/>
      <c r="AE47" s="326"/>
      <c r="AF47" s="326"/>
      <c r="AG47" s="328"/>
      <c r="AH47" s="326"/>
      <c r="AI47" s="326"/>
      <c r="AJ47" s="326"/>
      <c r="AK47" s="329"/>
      <c r="AL47" s="219"/>
      <c r="AN47" s="212"/>
      <c r="AO47" s="212"/>
      <c r="AP47" s="212"/>
      <c r="AQ47" s="212"/>
      <c r="AR47" s="212"/>
      <c r="AS47" s="212"/>
      <c r="AT47" s="212"/>
      <c r="AU47" s="212"/>
      <c r="AV47" s="212"/>
      <c r="AW47" s="206">
        <f t="shared" si="39"/>
        <v>0</v>
      </c>
      <c r="AX47" s="207">
        <f t="shared" si="40"/>
        <v>0</v>
      </c>
      <c r="AY47" s="205">
        <f t="shared" si="41"/>
        <v>0</v>
      </c>
      <c r="AZ47" s="205">
        <f t="shared" si="42"/>
        <v>0</v>
      </c>
      <c r="BA47" s="207">
        <f t="shared" si="46"/>
        <v>0</v>
      </c>
      <c r="BB47" s="207">
        <f t="shared" si="47"/>
        <v>0</v>
      </c>
      <c r="BC47" s="205">
        <f t="shared" si="43"/>
        <v>0</v>
      </c>
      <c r="BD47" s="205">
        <f t="shared" si="44"/>
        <v>0</v>
      </c>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212"/>
      <c r="FM47" s="212"/>
      <c r="FN47" s="212"/>
      <c r="FO47" s="212"/>
      <c r="FP47" s="212"/>
      <c r="FQ47" s="212"/>
      <c r="FR47" s="212"/>
      <c r="FS47" s="212"/>
      <c r="FT47" s="212"/>
      <c r="FU47" s="212"/>
      <c r="FV47" s="212"/>
      <c r="FW47" s="212"/>
      <c r="FX47" s="212"/>
      <c r="FY47" s="212"/>
      <c r="FZ47" s="212"/>
      <c r="GA47" s="212"/>
      <c r="GB47" s="212"/>
      <c r="GC47" s="212"/>
      <c r="GD47" s="212"/>
      <c r="GE47" s="212"/>
      <c r="GF47" s="212"/>
      <c r="GG47" s="212"/>
      <c r="GH47" s="212"/>
      <c r="GI47" s="212"/>
      <c r="GJ47" s="212"/>
      <c r="GK47" s="212"/>
      <c r="GL47" s="212"/>
      <c r="GM47" s="212"/>
      <c r="GN47" s="212"/>
      <c r="GO47" s="212"/>
      <c r="GP47" s="212"/>
      <c r="GQ47" s="212"/>
      <c r="GR47" s="212"/>
      <c r="GS47" s="212"/>
      <c r="GT47" s="212"/>
      <c r="GU47" s="212"/>
      <c r="GV47" s="212"/>
      <c r="GW47" s="212"/>
      <c r="GX47" s="212"/>
      <c r="GY47" s="212"/>
      <c r="GZ47" s="212"/>
      <c r="HA47" s="212"/>
      <c r="HB47" s="212"/>
      <c r="HC47" s="212"/>
      <c r="HD47" s="212"/>
      <c r="HE47" s="212"/>
      <c r="HF47" s="212"/>
      <c r="HG47" s="212"/>
      <c r="HH47" s="212"/>
      <c r="HI47" s="212"/>
      <c r="HJ47" s="212"/>
      <c r="HK47" s="212"/>
      <c r="HL47" s="212"/>
      <c r="HM47" s="212"/>
      <c r="HN47" s="212"/>
      <c r="HO47" s="212"/>
      <c r="HP47" s="212"/>
      <c r="HQ47" s="212"/>
      <c r="HR47" s="212"/>
      <c r="HS47" s="212"/>
      <c r="HT47" s="212"/>
      <c r="HU47" s="212"/>
      <c r="HV47" s="212"/>
      <c r="HW47" s="212"/>
      <c r="HX47" s="212"/>
      <c r="HY47" s="212"/>
      <c r="HZ47" s="212"/>
      <c r="IA47" s="212"/>
      <c r="IB47" s="212"/>
      <c r="IC47" s="212"/>
      <c r="ID47" s="212"/>
      <c r="IE47" s="212"/>
      <c r="IF47" s="212"/>
      <c r="IG47" s="212"/>
      <c r="IH47" s="212"/>
      <c r="II47" s="212"/>
      <c r="IJ47" s="212"/>
      <c r="IK47" s="212"/>
      <c r="IL47" s="212"/>
      <c r="IM47" s="212"/>
      <c r="IN47" s="212"/>
      <c r="IO47" s="212"/>
      <c r="IP47" s="212"/>
      <c r="IQ47" s="212"/>
      <c r="IR47" s="212"/>
      <c r="IS47" s="212"/>
      <c r="IT47" s="212"/>
      <c r="IU47" s="212"/>
      <c r="IV47" s="212"/>
      <c r="IW47" s="212"/>
      <c r="IX47" s="212"/>
      <c r="IY47" s="212"/>
      <c r="IZ47" s="212"/>
      <c r="JA47" s="212"/>
      <c r="JB47" s="212"/>
      <c r="JC47" s="212"/>
      <c r="JD47" s="212"/>
      <c r="JE47" s="212"/>
      <c r="JF47" s="212"/>
      <c r="JG47" s="212"/>
      <c r="JH47" s="212"/>
      <c r="JI47" s="212"/>
      <c r="JJ47" s="212"/>
      <c r="JK47" s="212"/>
      <c r="JL47" s="212"/>
      <c r="JM47" s="212"/>
      <c r="JN47" s="212"/>
      <c r="JO47" s="212"/>
      <c r="JP47" s="212"/>
      <c r="JQ47" s="212"/>
      <c r="JR47" s="212"/>
      <c r="JS47" s="212"/>
      <c r="JT47" s="212"/>
      <c r="JU47" s="212"/>
      <c r="JV47" s="212"/>
      <c r="JW47" s="212"/>
      <c r="JX47" s="212"/>
      <c r="JY47" s="212"/>
      <c r="JZ47" s="212"/>
      <c r="KA47" s="212"/>
      <c r="KB47" s="212"/>
      <c r="KC47" s="212"/>
      <c r="KD47" s="212"/>
      <c r="KE47" s="212"/>
      <c r="KF47" s="212"/>
      <c r="KG47" s="212"/>
      <c r="KH47" s="212"/>
      <c r="KI47" s="212"/>
      <c r="KJ47" s="212"/>
      <c r="KK47" s="212"/>
      <c r="KL47" s="212"/>
      <c r="KM47" s="212"/>
      <c r="KN47" s="212"/>
      <c r="KO47" s="212"/>
      <c r="KP47" s="212"/>
      <c r="KQ47" s="212"/>
      <c r="KR47" s="212"/>
      <c r="KS47" s="212"/>
      <c r="KT47" s="212"/>
      <c r="KU47" s="212"/>
      <c r="KV47" s="212"/>
      <c r="KW47" s="212"/>
      <c r="KX47" s="212"/>
      <c r="KY47" s="212"/>
      <c r="KZ47" s="212"/>
      <c r="LA47" s="212"/>
      <c r="LB47" s="212"/>
      <c r="LC47" s="212"/>
      <c r="LD47" s="212"/>
      <c r="LE47" s="212"/>
      <c r="LF47" s="212"/>
      <c r="LG47" s="212"/>
      <c r="LH47" s="212"/>
      <c r="LI47" s="212"/>
      <c r="LJ47" s="212"/>
      <c r="LK47" s="212"/>
      <c r="LL47" s="212"/>
      <c r="LM47" s="212"/>
      <c r="LN47" s="212"/>
      <c r="LO47" s="212"/>
      <c r="LP47" s="212"/>
      <c r="LQ47" s="212"/>
      <c r="LR47" s="212"/>
      <c r="LS47" s="212"/>
      <c r="LT47" s="212"/>
      <c r="LU47" s="212"/>
      <c r="LV47" s="212"/>
      <c r="LW47" s="212"/>
      <c r="LX47" s="212"/>
      <c r="LY47" s="212"/>
      <c r="LZ47" s="212"/>
      <c r="MA47" s="212"/>
      <c r="MB47" s="212"/>
      <c r="MC47" s="212"/>
      <c r="MD47" s="212"/>
      <c r="ME47" s="212"/>
      <c r="MF47" s="212"/>
      <c r="MG47" s="212"/>
      <c r="MH47" s="212"/>
      <c r="MI47" s="212"/>
      <c r="MJ47" s="212"/>
      <c r="MK47" s="212"/>
      <c r="ML47" s="212"/>
      <c r="MM47" s="212"/>
      <c r="MN47" s="212"/>
      <c r="MO47" s="212"/>
      <c r="MP47" s="212"/>
      <c r="MQ47" s="212"/>
      <c r="MR47" s="212"/>
      <c r="MS47" s="212"/>
      <c r="MT47" s="212"/>
      <c r="MU47" s="212"/>
      <c r="MV47" s="212"/>
      <c r="MW47" s="212"/>
      <c r="MX47" s="212"/>
      <c r="MY47" s="212"/>
      <c r="MZ47" s="212"/>
      <c r="NA47" s="212"/>
      <c r="NB47" s="212"/>
      <c r="NC47" s="212"/>
      <c r="ND47" s="212"/>
      <c r="NE47" s="212"/>
      <c r="NF47" s="212"/>
      <c r="NG47" s="212"/>
      <c r="NH47" s="212"/>
      <c r="NI47" s="212"/>
      <c r="NJ47" s="212"/>
      <c r="NK47" s="212"/>
      <c r="NL47" s="212"/>
      <c r="NM47" s="212"/>
      <c r="NN47" s="212"/>
      <c r="NO47" s="212"/>
      <c r="NP47" s="212"/>
      <c r="NQ47" s="212"/>
      <c r="NR47" s="212"/>
      <c r="NS47" s="212"/>
      <c r="NT47" s="212"/>
      <c r="NU47" s="212"/>
      <c r="NV47" s="212"/>
      <c r="NW47" s="212"/>
      <c r="NX47" s="212"/>
      <c r="NY47" s="212"/>
      <c r="NZ47" s="212"/>
      <c r="OA47" s="212"/>
      <c r="OB47" s="212"/>
      <c r="OC47" s="212"/>
      <c r="OD47" s="212"/>
      <c r="OE47" s="212"/>
      <c r="OF47" s="212"/>
      <c r="OG47" s="212"/>
      <c r="OH47" s="212"/>
      <c r="OI47" s="212"/>
      <c r="OJ47" s="212"/>
      <c r="OK47" s="212"/>
      <c r="OL47" s="212"/>
      <c r="OM47" s="212"/>
      <c r="ON47" s="212"/>
      <c r="OO47" s="212"/>
      <c r="OP47" s="212"/>
      <c r="OQ47" s="212"/>
      <c r="OR47" s="212"/>
      <c r="OS47" s="212"/>
      <c r="OT47" s="212"/>
      <c r="OU47" s="212"/>
      <c r="OV47" s="212"/>
      <c r="OW47" s="212"/>
      <c r="OX47" s="212"/>
      <c r="OY47" s="212"/>
      <c r="OZ47" s="212"/>
      <c r="PA47" s="212"/>
      <c r="PB47" s="212"/>
      <c r="PC47" s="212"/>
      <c r="PD47" s="212"/>
      <c r="PE47" s="212"/>
      <c r="PF47" s="212"/>
      <c r="PG47" s="212"/>
      <c r="PH47" s="212"/>
      <c r="PI47" s="212"/>
      <c r="PJ47" s="212"/>
      <c r="PK47" s="212"/>
      <c r="PL47" s="212"/>
      <c r="PM47" s="212"/>
      <c r="PN47" s="212"/>
      <c r="PO47" s="212"/>
      <c r="PP47" s="212"/>
      <c r="PQ47" s="212"/>
      <c r="PR47" s="212"/>
      <c r="PS47" s="212"/>
      <c r="PT47" s="212"/>
      <c r="PU47" s="212"/>
      <c r="PV47" s="212"/>
      <c r="PW47" s="212"/>
      <c r="PX47" s="212"/>
      <c r="PY47" s="212"/>
      <c r="PZ47" s="212"/>
      <c r="QA47" s="212"/>
      <c r="QB47" s="212"/>
      <c r="QC47" s="212"/>
      <c r="QD47" s="212"/>
      <c r="QE47" s="212"/>
      <c r="QF47" s="212"/>
      <c r="QG47" s="212"/>
      <c r="QH47" s="212"/>
      <c r="QI47" s="212"/>
      <c r="QJ47" s="212"/>
      <c r="QK47" s="212"/>
      <c r="QL47" s="212"/>
      <c r="QM47" s="212"/>
      <c r="QN47" s="212"/>
      <c r="QO47" s="212"/>
      <c r="QP47" s="212"/>
      <c r="QQ47" s="212"/>
      <c r="QR47" s="212"/>
      <c r="QS47" s="212"/>
      <c r="QT47" s="212"/>
      <c r="QU47" s="212"/>
      <c r="QV47" s="212"/>
      <c r="QW47" s="212"/>
      <c r="QX47" s="212"/>
      <c r="QY47" s="212"/>
      <c r="QZ47" s="212"/>
      <c r="RA47" s="212"/>
      <c r="RB47" s="212"/>
      <c r="RC47" s="212"/>
      <c r="RD47" s="212"/>
      <c r="RE47" s="212"/>
      <c r="RF47" s="212"/>
      <c r="RG47" s="212"/>
      <c r="RH47" s="212"/>
      <c r="RI47" s="212"/>
      <c r="RJ47" s="212"/>
      <c r="RK47" s="212"/>
      <c r="RL47" s="212"/>
      <c r="RM47" s="212"/>
      <c r="RN47" s="212"/>
      <c r="RO47" s="212"/>
      <c r="RP47" s="212"/>
      <c r="RQ47" s="212"/>
      <c r="RR47" s="212"/>
      <c r="RS47" s="212"/>
      <c r="RT47" s="212"/>
      <c r="RU47" s="212"/>
      <c r="RV47" s="212"/>
      <c r="RW47" s="212"/>
      <c r="RX47" s="212"/>
      <c r="RY47" s="212"/>
      <c r="RZ47" s="212"/>
      <c r="SA47" s="212"/>
      <c r="SB47" s="212"/>
      <c r="SC47" s="212"/>
      <c r="SD47" s="212"/>
      <c r="SE47" s="212"/>
      <c r="SF47" s="212"/>
      <c r="SG47" s="212"/>
      <c r="SH47" s="212"/>
      <c r="SI47" s="212"/>
      <c r="SJ47" s="212"/>
      <c r="SK47" s="212"/>
      <c r="SL47" s="212"/>
      <c r="SM47" s="212"/>
      <c r="SN47" s="212"/>
      <c r="SO47" s="212"/>
      <c r="SP47" s="212"/>
      <c r="SQ47" s="212"/>
      <c r="SR47" s="212"/>
      <c r="SS47" s="212"/>
      <c r="ST47" s="212"/>
      <c r="SU47" s="212"/>
      <c r="SV47" s="212"/>
      <c r="SW47" s="212"/>
      <c r="SX47" s="212"/>
      <c r="SY47" s="212"/>
      <c r="SZ47" s="212"/>
      <c r="TA47" s="212"/>
      <c r="TB47" s="212"/>
      <c r="TC47" s="212"/>
      <c r="TD47" s="212"/>
      <c r="TE47" s="212"/>
      <c r="TF47" s="212"/>
      <c r="TG47" s="212"/>
      <c r="TH47" s="212"/>
      <c r="TI47" s="212"/>
      <c r="TJ47" s="212"/>
      <c r="TK47" s="212"/>
      <c r="TL47" s="212"/>
      <c r="TM47" s="212"/>
      <c r="TN47" s="212"/>
      <c r="TO47" s="212"/>
      <c r="TP47" s="212"/>
      <c r="TQ47" s="212"/>
      <c r="TR47" s="212"/>
      <c r="TS47" s="212"/>
      <c r="TT47" s="212"/>
      <c r="TU47" s="212"/>
      <c r="TV47" s="212"/>
      <c r="TW47" s="212"/>
      <c r="TX47" s="212"/>
      <c r="TY47" s="212"/>
      <c r="TZ47" s="212"/>
      <c r="UA47" s="212"/>
      <c r="UB47" s="212"/>
      <c r="UC47" s="212"/>
      <c r="UD47" s="212"/>
      <c r="UE47" s="212"/>
      <c r="UF47" s="212"/>
      <c r="UG47" s="212"/>
      <c r="UH47" s="212"/>
      <c r="UI47" s="212"/>
      <c r="UJ47" s="212"/>
      <c r="UK47" s="212"/>
      <c r="UL47" s="212"/>
      <c r="UM47" s="212"/>
      <c r="UN47" s="212"/>
      <c r="UO47" s="212"/>
      <c r="UP47" s="212"/>
      <c r="UQ47" s="212"/>
      <c r="UR47" s="212"/>
      <c r="US47" s="212"/>
      <c r="UT47" s="212"/>
      <c r="UU47" s="212"/>
      <c r="UV47" s="212"/>
      <c r="UW47" s="212"/>
      <c r="UX47" s="212"/>
      <c r="UY47" s="212"/>
      <c r="UZ47" s="212"/>
      <c r="VA47" s="212"/>
      <c r="VB47" s="212"/>
      <c r="VC47" s="212"/>
      <c r="VD47" s="212"/>
      <c r="VE47" s="212"/>
      <c r="VF47" s="212"/>
      <c r="VG47" s="212"/>
      <c r="VH47" s="212"/>
      <c r="VI47" s="212"/>
      <c r="VJ47" s="212"/>
      <c r="VK47" s="212"/>
      <c r="VL47" s="212"/>
      <c r="VM47" s="212"/>
      <c r="VN47" s="212"/>
      <c r="VO47" s="212"/>
      <c r="VP47" s="212"/>
      <c r="VQ47" s="212"/>
      <c r="VR47" s="212"/>
      <c r="VS47" s="212"/>
      <c r="VT47" s="212"/>
      <c r="VU47" s="212"/>
      <c r="VV47" s="212"/>
      <c r="VW47" s="212"/>
      <c r="VX47" s="212"/>
      <c r="VY47" s="212"/>
      <c r="VZ47" s="212"/>
      <c r="WA47" s="212"/>
      <c r="WB47" s="212"/>
      <c r="WC47" s="212"/>
      <c r="WD47" s="212"/>
      <c r="WE47" s="212"/>
      <c r="WF47" s="212"/>
      <c r="WG47" s="212"/>
      <c r="WH47" s="212"/>
      <c r="WI47" s="212"/>
      <c r="WJ47" s="212"/>
      <c r="WK47" s="212"/>
      <c r="WL47" s="212"/>
      <c r="WM47" s="212"/>
      <c r="WN47" s="212"/>
      <c r="WO47" s="212"/>
      <c r="WP47" s="212"/>
      <c r="WQ47" s="212"/>
      <c r="WR47" s="212"/>
      <c r="WS47" s="212"/>
      <c r="WT47" s="212"/>
      <c r="WU47" s="212"/>
      <c r="WV47" s="212"/>
      <c r="WW47" s="212"/>
      <c r="WX47" s="212"/>
      <c r="WY47" s="212"/>
      <c r="WZ47" s="212"/>
      <c r="XA47" s="212"/>
      <c r="XB47" s="212"/>
      <c r="XC47" s="212"/>
      <c r="XD47" s="212"/>
      <c r="XE47" s="212"/>
      <c r="XF47" s="212"/>
      <c r="XG47" s="212"/>
      <c r="XH47" s="212"/>
      <c r="XI47" s="212"/>
      <c r="XJ47" s="212"/>
      <c r="XK47" s="212"/>
      <c r="XL47" s="212"/>
      <c r="XM47" s="212"/>
      <c r="XN47" s="212"/>
      <c r="XO47" s="212"/>
      <c r="XP47" s="212"/>
      <c r="XQ47" s="212"/>
      <c r="XR47" s="212"/>
      <c r="XS47" s="212"/>
      <c r="XT47" s="212"/>
      <c r="XU47" s="212"/>
      <c r="XV47" s="212"/>
      <c r="XW47" s="212"/>
      <c r="XX47" s="212"/>
      <c r="XY47" s="212"/>
      <c r="XZ47" s="212"/>
      <c r="YA47" s="212"/>
      <c r="YB47" s="212"/>
      <c r="YC47" s="212"/>
      <c r="YD47" s="212"/>
      <c r="YE47" s="212"/>
      <c r="YF47" s="212"/>
      <c r="YG47" s="212"/>
      <c r="YH47" s="212"/>
      <c r="YI47" s="212"/>
      <c r="YJ47" s="212"/>
      <c r="YK47" s="212"/>
      <c r="YL47" s="212"/>
      <c r="YM47" s="212"/>
      <c r="YN47" s="212"/>
      <c r="YO47" s="212"/>
      <c r="YP47" s="212"/>
      <c r="YQ47" s="212"/>
      <c r="YR47" s="212"/>
      <c r="YS47" s="212"/>
      <c r="YT47" s="212"/>
      <c r="YU47" s="212"/>
      <c r="YV47" s="212"/>
      <c r="YW47" s="212"/>
      <c r="YX47" s="212"/>
      <c r="YY47" s="212"/>
      <c r="YZ47" s="212"/>
      <c r="ZA47" s="212"/>
      <c r="ZB47" s="212"/>
      <c r="ZC47" s="212"/>
      <c r="ZD47" s="212"/>
      <c r="ZE47" s="212"/>
      <c r="ZF47" s="212"/>
      <c r="ZG47" s="212"/>
      <c r="ZH47" s="212"/>
      <c r="ZI47" s="212"/>
      <c r="ZJ47" s="212"/>
      <c r="ZK47" s="212"/>
      <c r="ZL47" s="212"/>
      <c r="ZM47" s="212"/>
      <c r="ZN47" s="212"/>
      <c r="ZO47" s="212"/>
      <c r="ZP47" s="212"/>
      <c r="ZQ47" s="212"/>
      <c r="ZR47" s="212"/>
      <c r="ZS47" s="212"/>
      <c r="ZT47" s="212"/>
      <c r="ZU47" s="212"/>
      <c r="ZV47" s="212"/>
      <c r="ZW47" s="212"/>
      <c r="ZX47" s="212"/>
      <c r="ZY47" s="212"/>
      <c r="ZZ47" s="212"/>
      <c r="AAA47" s="212"/>
      <c r="AAB47" s="212"/>
      <c r="AAC47" s="212"/>
      <c r="AAD47" s="212"/>
      <c r="AAE47" s="212"/>
      <c r="AAF47" s="212"/>
      <c r="AAG47" s="212"/>
      <c r="AAH47" s="212"/>
      <c r="AAI47" s="212"/>
      <c r="AAJ47" s="212"/>
      <c r="AAK47" s="212"/>
      <c r="AAL47" s="212"/>
      <c r="AAM47" s="212"/>
      <c r="AAN47" s="212"/>
      <c r="AAO47" s="212"/>
      <c r="AAP47" s="212"/>
      <c r="AAQ47" s="212"/>
      <c r="AAR47" s="212"/>
      <c r="AAS47" s="212"/>
      <c r="AAT47" s="212"/>
      <c r="AAU47" s="212"/>
      <c r="AAV47" s="212"/>
      <c r="AAW47" s="212"/>
      <c r="AAX47" s="212"/>
      <c r="AAY47" s="212"/>
      <c r="AAZ47" s="212"/>
      <c r="ABA47" s="212"/>
      <c r="ABB47" s="212"/>
      <c r="ABC47" s="212"/>
      <c r="ABD47" s="212"/>
      <c r="ABE47" s="212"/>
      <c r="ABF47" s="212"/>
      <c r="ABG47" s="212"/>
      <c r="ABH47" s="212"/>
      <c r="ABI47" s="212"/>
      <c r="ABJ47" s="212"/>
      <c r="ABK47" s="212"/>
      <c r="ABL47" s="212"/>
      <c r="ABM47" s="212"/>
      <c r="ABN47" s="212"/>
      <c r="ABO47" s="212"/>
      <c r="ABP47" s="212"/>
      <c r="ABQ47" s="212"/>
      <c r="ABR47" s="212"/>
      <c r="ABS47" s="212"/>
      <c r="ABT47" s="212"/>
      <c r="ABU47" s="212"/>
      <c r="ABV47" s="212"/>
      <c r="ABW47" s="212"/>
      <c r="ABX47" s="212"/>
      <c r="ABY47" s="212"/>
      <c r="ABZ47" s="212"/>
      <c r="ACA47" s="212"/>
      <c r="ACB47" s="212"/>
      <c r="ACC47" s="212"/>
      <c r="ACD47" s="212"/>
      <c r="ACE47" s="212"/>
      <c r="ACF47" s="212"/>
      <c r="ACG47" s="212"/>
      <c r="ACH47" s="212"/>
      <c r="ACI47" s="212"/>
      <c r="ACJ47" s="212"/>
      <c r="ACK47" s="212"/>
      <c r="ACL47" s="212"/>
      <c r="ACM47" s="212"/>
      <c r="ACN47" s="212"/>
      <c r="ACO47" s="212"/>
      <c r="ACP47" s="212"/>
      <c r="ACQ47" s="212"/>
      <c r="ACR47" s="212"/>
      <c r="ACS47" s="212"/>
      <c r="ACT47" s="212"/>
      <c r="ACU47" s="212"/>
      <c r="ACV47" s="212"/>
      <c r="ACW47" s="212"/>
      <c r="ACX47" s="212"/>
      <c r="ACY47" s="212"/>
      <c r="ACZ47" s="212"/>
      <c r="ADA47" s="212"/>
      <c r="ADB47" s="212"/>
      <c r="ADC47" s="212"/>
      <c r="ADD47" s="212"/>
      <c r="ADE47" s="212"/>
      <c r="ADF47" s="212"/>
      <c r="ADG47" s="212"/>
      <c r="ADH47" s="212"/>
      <c r="ADI47" s="212"/>
      <c r="ADJ47" s="212"/>
      <c r="ADK47" s="212"/>
      <c r="ADL47" s="212"/>
      <c r="ADM47" s="212"/>
      <c r="ADN47" s="212"/>
      <c r="ADO47" s="212"/>
      <c r="ADP47" s="212"/>
      <c r="ADQ47" s="212"/>
      <c r="ADR47" s="212"/>
      <c r="ADS47" s="212"/>
      <c r="ADT47" s="212"/>
      <c r="ADU47" s="212"/>
      <c r="ADV47" s="212"/>
      <c r="ADW47" s="212"/>
      <c r="ADX47" s="212"/>
      <c r="ADY47" s="212"/>
      <c r="ADZ47" s="212"/>
      <c r="AEA47" s="212"/>
      <c r="AEB47" s="212"/>
      <c r="AEC47" s="212"/>
      <c r="AED47" s="212"/>
      <c r="AEE47" s="212"/>
      <c r="AEF47" s="212"/>
      <c r="AEG47" s="212"/>
      <c r="AEH47" s="212"/>
      <c r="AEI47" s="212"/>
      <c r="AEJ47" s="212"/>
      <c r="AEK47" s="212"/>
      <c r="AEL47" s="212"/>
      <c r="AEM47" s="212"/>
      <c r="AEN47" s="212"/>
      <c r="AEO47" s="212"/>
      <c r="AEP47" s="212"/>
      <c r="AEQ47" s="212"/>
      <c r="AER47" s="212"/>
      <c r="AES47" s="212"/>
      <c r="AET47" s="212"/>
      <c r="AEU47" s="212"/>
      <c r="AEV47" s="212"/>
      <c r="AEW47" s="212"/>
      <c r="AEX47" s="212"/>
      <c r="AEY47" s="212"/>
      <c r="AEZ47" s="212"/>
      <c r="AFA47" s="212"/>
      <c r="AFB47" s="212"/>
      <c r="AFC47" s="212"/>
      <c r="AFD47" s="212"/>
      <c r="AFE47" s="212"/>
      <c r="AFF47" s="212"/>
      <c r="AFG47" s="212"/>
      <c r="AFH47" s="212"/>
      <c r="AFI47" s="212"/>
      <c r="AFJ47" s="212"/>
      <c r="AFK47" s="212"/>
      <c r="AFL47" s="212"/>
      <c r="AFM47" s="212"/>
      <c r="AFN47" s="212"/>
      <c r="AFO47" s="212"/>
      <c r="AFP47" s="212"/>
      <c r="AFQ47" s="212"/>
      <c r="AFR47" s="212"/>
      <c r="AFS47" s="212"/>
      <c r="AFT47" s="212"/>
      <c r="AFU47" s="212"/>
      <c r="AFV47" s="212"/>
      <c r="AFW47" s="212"/>
      <c r="AFX47" s="212"/>
      <c r="AFY47" s="212"/>
      <c r="AFZ47" s="212"/>
      <c r="AGA47" s="212"/>
      <c r="AGB47" s="212"/>
      <c r="AGC47" s="212"/>
      <c r="AGD47" s="212"/>
      <c r="AGE47" s="212"/>
      <c r="AGF47" s="212"/>
      <c r="AGG47" s="212"/>
      <c r="AGH47" s="212"/>
      <c r="AGI47" s="212"/>
      <c r="AGJ47" s="212"/>
      <c r="AGK47" s="212"/>
      <c r="AGL47" s="212"/>
      <c r="AGM47" s="212"/>
      <c r="AGN47" s="212"/>
      <c r="AGO47" s="212"/>
      <c r="AGP47" s="212"/>
      <c r="AGQ47" s="212"/>
      <c r="AGR47" s="212"/>
      <c r="AGS47" s="212"/>
      <c r="AGT47" s="212"/>
      <c r="AGU47" s="212"/>
      <c r="AGV47" s="212"/>
      <c r="AGW47" s="212"/>
      <c r="AGX47" s="212"/>
      <c r="AGY47" s="212"/>
      <c r="AGZ47" s="212"/>
      <c r="AHA47" s="212"/>
      <c r="AHB47" s="212"/>
      <c r="AHC47" s="212"/>
      <c r="AHD47" s="212"/>
      <c r="AHE47" s="212"/>
      <c r="AHF47" s="212"/>
      <c r="AHG47" s="212"/>
      <c r="AHH47" s="212"/>
      <c r="AHI47" s="212"/>
      <c r="AHJ47" s="212"/>
      <c r="AHK47" s="212"/>
      <c r="AHL47" s="212"/>
      <c r="AHM47" s="212"/>
      <c r="AHN47" s="212"/>
      <c r="AHO47" s="212"/>
      <c r="AHP47" s="212"/>
      <c r="AHQ47" s="212"/>
      <c r="AHR47" s="212"/>
      <c r="AHS47" s="212"/>
      <c r="AHT47" s="212"/>
      <c r="AHU47" s="212"/>
      <c r="AHV47" s="212"/>
      <c r="AHW47" s="212"/>
      <c r="AHX47" s="212"/>
      <c r="AHY47" s="212"/>
      <c r="AHZ47" s="212"/>
      <c r="AIA47" s="212"/>
      <c r="AIB47" s="212"/>
      <c r="AIC47" s="212"/>
      <c r="AID47" s="212"/>
      <c r="AIE47" s="212"/>
      <c r="AIF47" s="212"/>
      <c r="AIG47" s="212"/>
      <c r="AIH47" s="212"/>
      <c r="AII47" s="212"/>
      <c r="AIJ47" s="212"/>
      <c r="AIK47" s="212"/>
      <c r="AIL47" s="212"/>
      <c r="AIM47" s="212"/>
      <c r="AIN47" s="212"/>
      <c r="AIO47" s="212"/>
      <c r="AIP47" s="212"/>
      <c r="AIQ47" s="212"/>
      <c r="AIR47" s="212"/>
      <c r="AIS47" s="212"/>
      <c r="AIT47" s="212"/>
      <c r="AIU47" s="212"/>
      <c r="AIV47" s="212"/>
      <c r="AIW47" s="212"/>
      <c r="AIX47" s="212"/>
      <c r="AIY47" s="212"/>
      <c r="AIZ47" s="212"/>
      <c r="AJA47" s="212"/>
      <c r="AJB47" s="212"/>
      <c r="AJC47" s="212"/>
      <c r="AJD47" s="212"/>
      <c r="AJE47" s="212"/>
      <c r="AJF47" s="212"/>
      <c r="AJG47" s="212"/>
      <c r="AJH47" s="212"/>
      <c r="AJI47" s="212"/>
      <c r="AJJ47" s="212"/>
      <c r="AJK47" s="212"/>
      <c r="AJL47" s="212"/>
      <c r="AJM47" s="212"/>
      <c r="AJN47" s="212"/>
      <c r="AJO47" s="212"/>
      <c r="AJP47" s="212"/>
      <c r="AJQ47" s="212"/>
      <c r="AJR47" s="212"/>
      <c r="AJS47" s="212"/>
      <c r="AJT47" s="212"/>
      <c r="AJU47" s="212"/>
      <c r="AJV47" s="212"/>
      <c r="AJW47" s="212"/>
      <c r="AJX47" s="212"/>
      <c r="AJY47" s="212"/>
      <c r="AJZ47" s="212"/>
      <c r="AKA47" s="212"/>
      <c r="AKB47" s="212"/>
      <c r="AKC47" s="212"/>
      <c r="AKD47" s="212"/>
      <c r="AKE47" s="212"/>
      <c r="AKF47" s="212"/>
      <c r="AKG47" s="212"/>
      <c r="AKH47" s="212"/>
      <c r="AKI47" s="212"/>
      <c r="AKJ47" s="212"/>
      <c r="AKK47" s="212"/>
      <c r="AKL47" s="212"/>
      <c r="AKM47" s="212"/>
      <c r="AKN47" s="212"/>
      <c r="AKO47" s="212"/>
      <c r="AKP47" s="212"/>
      <c r="AKQ47" s="212"/>
      <c r="AKR47" s="212"/>
      <c r="AKS47" s="212"/>
      <c r="AKT47" s="212"/>
      <c r="AKU47" s="212"/>
      <c r="AKV47" s="212"/>
      <c r="AKW47" s="212"/>
      <c r="AKX47" s="212"/>
      <c r="AKY47" s="212"/>
      <c r="AKZ47" s="212"/>
      <c r="ALA47" s="212"/>
      <c r="ALB47" s="212"/>
      <c r="ALC47" s="212"/>
      <c r="ALD47" s="212"/>
      <c r="ALE47" s="212"/>
      <c r="ALF47" s="212"/>
      <c r="ALG47" s="212"/>
      <c r="ALH47" s="212"/>
      <c r="ALI47" s="212"/>
      <c r="ALJ47" s="212"/>
      <c r="ALK47" s="212"/>
      <c r="ALL47" s="212"/>
      <c r="ALM47" s="212"/>
      <c r="ALN47" s="212"/>
      <c r="ALO47" s="212"/>
      <c r="ALP47" s="212"/>
      <c r="ALQ47" s="212"/>
      <c r="ALR47" s="212"/>
      <c r="ALS47" s="212"/>
      <c r="ALT47" s="212"/>
      <c r="ALU47" s="212"/>
      <c r="ALV47" s="212"/>
      <c r="ALW47" s="212"/>
      <c r="ALX47" s="212"/>
      <c r="ALY47" s="212"/>
      <c r="ALZ47" s="212"/>
      <c r="AMA47" s="212"/>
      <c r="AMB47" s="212"/>
      <c r="AMC47" s="212"/>
      <c r="AMD47" s="212"/>
      <c r="AME47" s="212"/>
      <c r="AMF47" s="212"/>
      <c r="AMG47" s="212"/>
      <c r="AMH47" s="212"/>
      <c r="AMI47" s="212"/>
      <c r="AMJ47" s="212"/>
      <c r="AMK47" s="212"/>
      <c r="AML47" s="212"/>
      <c r="AMM47" s="212"/>
      <c r="AMN47" s="212"/>
      <c r="AMO47" s="212"/>
      <c r="AMP47" s="212"/>
      <c r="AMQ47" s="212"/>
      <c r="AMR47" s="212"/>
      <c r="AMS47" s="212"/>
      <c r="AMT47" s="212"/>
      <c r="AMU47" s="212"/>
      <c r="AMV47" s="212"/>
      <c r="AMW47" s="212"/>
      <c r="AMX47" s="212"/>
      <c r="AMY47" s="212"/>
      <c r="AMZ47" s="212"/>
      <c r="ANA47" s="212"/>
      <c r="ANB47" s="212"/>
      <c r="ANC47" s="212"/>
      <c r="AND47" s="212"/>
      <c r="ANE47" s="212"/>
      <c r="ANF47" s="212"/>
      <c r="ANG47" s="212"/>
      <c r="ANH47" s="212"/>
      <c r="ANI47" s="212"/>
      <c r="ANJ47" s="212"/>
      <c r="ANK47" s="212"/>
      <c r="ANL47" s="212"/>
      <c r="ANM47" s="212"/>
      <c r="ANN47" s="212"/>
      <c r="ANO47" s="212"/>
      <c r="ANP47" s="212"/>
      <c r="ANQ47" s="212"/>
      <c r="ANR47" s="212"/>
      <c r="ANS47" s="212"/>
      <c r="ANT47" s="212"/>
      <c r="ANU47" s="212"/>
      <c r="ANV47" s="212"/>
      <c r="ANW47" s="212"/>
      <c r="ANX47" s="212"/>
      <c r="ANY47" s="212"/>
      <c r="ANZ47" s="212"/>
      <c r="AOA47" s="212"/>
      <c r="AOB47" s="212"/>
      <c r="AOC47" s="212"/>
      <c r="AOD47" s="212"/>
      <c r="AOE47" s="212"/>
      <c r="AOF47" s="212"/>
      <c r="AOG47" s="212"/>
      <c r="AOH47" s="212"/>
      <c r="AOI47" s="212"/>
      <c r="AOJ47" s="212"/>
      <c r="AOK47" s="212"/>
      <c r="AOL47" s="212"/>
      <c r="AOM47" s="212"/>
      <c r="AON47" s="212"/>
      <c r="AOO47" s="212"/>
      <c r="AOP47" s="212"/>
      <c r="AOQ47" s="212"/>
      <c r="AOR47" s="212"/>
      <c r="AOS47" s="212"/>
      <c r="AOT47" s="212"/>
      <c r="AOU47" s="212"/>
      <c r="AOV47" s="212"/>
      <c r="AOW47" s="212"/>
      <c r="AOX47" s="212"/>
      <c r="AOY47" s="212"/>
      <c r="AOZ47" s="212"/>
      <c r="APA47" s="212"/>
      <c r="APB47" s="212"/>
      <c r="APC47" s="212"/>
      <c r="APD47" s="212"/>
      <c r="APE47" s="212"/>
      <c r="APF47" s="212"/>
      <c r="APG47" s="212"/>
      <c r="APH47" s="212"/>
      <c r="API47" s="212"/>
      <c r="APJ47" s="212"/>
      <c r="APK47" s="212"/>
      <c r="APL47" s="212"/>
      <c r="APM47" s="212"/>
      <c r="APN47" s="212"/>
      <c r="APO47" s="212"/>
      <c r="APP47" s="212"/>
      <c r="APQ47" s="212"/>
      <c r="APR47" s="212"/>
      <c r="APS47" s="212"/>
      <c r="APT47" s="212"/>
      <c r="APU47" s="212"/>
      <c r="APV47" s="212"/>
      <c r="APW47" s="212"/>
      <c r="APX47" s="212"/>
      <c r="APY47" s="212"/>
      <c r="APZ47" s="212"/>
      <c r="AQA47" s="212"/>
      <c r="AQB47" s="212"/>
      <c r="AQC47" s="212"/>
      <c r="AQD47" s="212"/>
      <c r="AQE47" s="212"/>
      <c r="AQF47" s="212"/>
      <c r="AQG47" s="212"/>
      <c r="AQH47" s="212"/>
      <c r="AQI47" s="212"/>
      <c r="AQJ47" s="212"/>
      <c r="AQK47" s="212"/>
      <c r="AQL47" s="212"/>
      <c r="AQM47" s="212"/>
      <c r="AQN47" s="212"/>
      <c r="AQO47" s="212"/>
      <c r="AQP47" s="212"/>
      <c r="AQQ47" s="212"/>
      <c r="AQR47" s="212"/>
      <c r="AQS47" s="212"/>
      <c r="AQT47" s="212"/>
      <c r="AQU47" s="212"/>
      <c r="AQV47" s="212"/>
      <c r="AQW47" s="212"/>
      <c r="AQX47" s="212"/>
      <c r="AQY47" s="212"/>
      <c r="AQZ47" s="212"/>
      <c r="ARA47" s="212"/>
      <c r="ARB47" s="212"/>
      <c r="ARC47" s="212"/>
      <c r="ARD47" s="212"/>
      <c r="ARE47" s="212"/>
      <c r="ARF47" s="212"/>
      <c r="ARG47" s="212"/>
      <c r="ARH47" s="212"/>
      <c r="ARI47" s="212"/>
      <c r="ARJ47" s="212"/>
      <c r="ARK47" s="212"/>
      <c r="ARL47" s="212"/>
      <c r="ARM47" s="212"/>
      <c r="ARN47" s="212"/>
      <c r="ARO47" s="212"/>
      <c r="ARP47" s="212"/>
      <c r="ARQ47" s="212"/>
      <c r="ARR47" s="212"/>
      <c r="ARS47" s="212"/>
      <c r="ART47" s="212"/>
      <c r="ARU47" s="212"/>
      <c r="ARV47" s="212"/>
      <c r="ARW47" s="212"/>
      <c r="ARX47" s="212"/>
      <c r="ARY47" s="212"/>
      <c r="ARZ47" s="212"/>
      <c r="ASA47" s="212"/>
      <c r="ASB47" s="212"/>
      <c r="ASC47" s="212"/>
      <c r="ASD47" s="212"/>
      <c r="ASE47" s="212"/>
      <c r="ASF47" s="212"/>
      <c r="ASG47" s="212"/>
      <c r="ASH47" s="212"/>
      <c r="ASI47" s="212"/>
      <c r="ASJ47" s="212"/>
      <c r="ASK47" s="212"/>
      <c r="ASL47" s="212"/>
      <c r="ASM47" s="212"/>
      <c r="ASN47" s="212"/>
      <c r="ASO47" s="212"/>
      <c r="ASP47" s="212"/>
      <c r="ASQ47" s="212"/>
      <c r="ASR47" s="212"/>
      <c r="ASS47" s="212"/>
      <c r="AST47" s="212"/>
      <c r="ASU47" s="212"/>
      <c r="ASV47" s="212"/>
      <c r="ASW47" s="212"/>
      <c r="ASX47" s="212"/>
      <c r="ASY47" s="212"/>
      <c r="ASZ47" s="212"/>
      <c r="ATA47" s="212"/>
      <c r="ATB47" s="212"/>
      <c r="ATC47" s="212"/>
      <c r="ATD47" s="212"/>
      <c r="ATE47" s="212"/>
      <c r="ATF47" s="212"/>
      <c r="ATG47" s="212"/>
      <c r="ATH47" s="212"/>
      <c r="ATI47" s="212"/>
      <c r="ATJ47" s="212"/>
      <c r="ATK47" s="212"/>
      <c r="ATL47" s="212"/>
      <c r="ATM47" s="212"/>
      <c r="ATN47" s="212"/>
      <c r="ATO47" s="212"/>
      <c r="ATP47" s="212"/>
      <c r="ATQ47" s="212"/>
      <c r="ATR47" s="212"/>
      <c r="ATS47" s="212"/>
      <c r="ATT47" s="212"/>
      <c r="ATU47" s="212"/>
      <c r="ATV47" s="212"/>
      <c r="ATW47" s="212"/>
      <c r="ATX47" s="212"/>
      <c r="ATY47" s="212"/>
      <c r="ATZ47" s="212"/>
      <c r="AUA47" s="212"/>
      <c r="AUB47" s="212"/>
      <c r="AUC47" s="212"/>
      <c r="AUD47" s="212"/>
      <c r="AUE47" s="212"/>
      <c r="AUF47" s="212"/>
      <c r="AUG47" s="212"/>
      <c r="AUH47" s="212"/>
      <c r="AUI47" s="212"/>
      <c r="AUJ47" s="212"/>
      <c r="AUK47" s="212"/>
      <c r="AUL47" s="212"/>
      <c r="AUM47" s="212"/>
      <c r="AUN47" s="212"/>
      <c r="AUO47" s="212"/>
      <c r="AUP47" s="212"/>
      <c r="AUQ47" s="212"/>
      <c r="AUR47" s="212"/>
      <c r="AUS47" s="212"/>
      <c r="AUT47" s="212"/>
      <c r="AUU47" s="212"/>
      <c r="AUV47" s="212"/>
      <c r="AUW47" s="212"/>
      <c r="AUX47" s="212"/>
      <c r="AUY47" s="212"/>
      <c r="AUZ47" s="212"/>
      <c r="AVA47" s="212"/>
      <c r="AVB47" s="212"/>
      <c r="AVC47" s="212"/>
      <c r="AVD47" s="212"/>
      <c r="AVE47" s="212"/>
      <c r="AVF47" s="212"/>
      <c r="AVG47" s="212"/>
      <c r="AVH47" s="212"/>
      <c r="AVI47" s="212"/>
      <c r="AVJ47" s="212"/>
      <c r="AVK47" s="212"/>
      <c r="AVL47" s="212"/>
      <c r="AVM47" s="212"/>
      <c r="AVN47" s="212"/>
      <c r="AVO47" s="212"/>
      <c r="AVP47" s="212"/>
      <c r="AVQ47" s="212"/>
      <c r="AVR47" s="212"/>
      <c r="AVS47" s="212"/>
      <c r="AVT47" s="212"/>
      <c r="AVU47" s="212"/>
      <c r="AVV47" s="212"/>
      <c r="AVW47" s="212"/>
      <c r="AVX47" s="212"/>
      <c r="AVY47" s="212"/>
      <c r="AVZ47" s="212"/>
      <c r="AWA47" s="212"/>
      <c r="AWB47" s="212"/>
      <c r="AWC47" s="212"/>
      <c r="AWD47" s="212"/>
      <c r="AWE47" s="212"/>
      <c r="AWF47" s="212"/>
      <c r="AWG47" s="212"/>
      <c r="AWH47" s="212"/>
      <c r="AWI47" s="212"/>
      <c r="AWJ47" s="212"/>
      <c r="AWK47" s="212"/>
      <c r="AWL47" s="212"/>
      <c r="AWM47" s="212"/>
      <c r="AWN47" s="212"/>
      <c r="AWO47" s="212"/>
      <c r="AWP47" s="212"/>
      <c r="AWQ47" s="212"/>
      <c r="AWR47" s="212"/>
      <c r="AWS47" s="212"/>
      <c r="AWT47" s="212"/>
      <c r="AWU47" s="212"/>
      <c r="AWV47" s="212"/>
      <c r="AWW47" s="212"/>
      <c r="AWX47" s="212"/>
      <c r="AWY47" s="212"/>
      <c r="AWZ47" s="212"/>
      <c r="AXA47" s="212"/>
      <c r="AXB47" s="212"/>
      <c r="AXC47" s="212"/>
      <c r="AXD47" s="212"/>
      <c r="AXE47" s="212"/>
      <c r="AXF47" s="212"/>
      <c r="AXG47" s="212"/>
      <c r="AXH47" s="212"/>
      <c r="AXI47" s="212"/>
      <c r="AXJ47" s="212"/>
      <c r="AXK47" s="212"/>
      <c r="AXL47" s="212"/>
      <c r="AXM47" s="212"/>
      <c r="AXN47" s="212"/>
      <c r="AXO47" s="212"/>
      <c r="AXP47" s="212"/>
      <c r="AXQ47" s="212"/>
      <c r="AXR47" s="212"/>
      <c r="AXS47" s="212"/>
      <c r="AXT47" s="212"/>
      <c r="AXU47" s="212"/>
      <c r="AXV47" s="212"/>
      <c r="AXW47" s="212"/>
      <c r="AXX47" s="212"/>
      <c r="AXY47" s="212"/>
      <c r="AXZ47" s="212"/>
      <c r="AYA47" s="212"/>
      <c r="AYB47" s="212"/>
      <c r="AYC47" s="212"/>
      <c r="AYD47" s="212"/>
      <c r="AYE47" s="212"/>
      <c r="AYF47" s="212"/>
      <c r="AYG47" s="212"/>
      <c r="AYH47" s="212"/>
      <c r="AYI47" s="212"/>
      <c r="AYJ47" s="212"/>
    </row>
    <row r="48" spans="1:1336" s="60" customFormat="1" ht="14.25">
      <c r="A48" s="219"/>
      <c r="C48" s="266"/>
      <c r="D48" s="256"/>
      <c r="E48" s="257"/>
      <c r="F48" s="258"/>
      <c r="G48" s="258"/>
      <c r="H48" s="259"/>
      <c r="I48" s="310"/>
      <c r="J48" s="258"/>
      <c r="K48" s="259"/>
      <c r="L48" s="259"/>
      <c r="M48" s="259"/>
      <c r="N48" s="372">
        <f t="shared" si="35"/>
        <v>0</v>
      </c>
      <c r="O48" s="292"/>
      <c r="P48" s="292"/>
      <c r="Q48" s="317"/>
      <c r="R48" s="292"/>
      <c r="S48" s="409">
        <f t="shared" si="36"/>
        <v>0</v>
      </c>
      <c r="T48" s="294"/>
      <c r="U48" s="317"/>
      <c r="V48" s="294"/>
      <c r="W48" s="294"/>
      <c r="X48" s="294"/>
      <c r="Y48" s="409">
        <f t="shared" ref="Y48:Y55" si="48">SUM(S48:X48)</f>
        <v>0</v>
      </c>
      <c r="Z48" s="297"/>
      <c r="AA48" s="372">
        <f t="shared" si="45"/>
        <v>0</v>
      </c>
      <c r="AB48" s="300"/>
      <c r="AC48" s="409">
        <f t="shared" ref="AC48:AC55" si="49">SUM(AB48-AA48)</f>
        <v>0</v>
      </c>
      <c r="AD48" s="328"/>
      <c r="AE48" s="326"/>
      <c r="AF48" s="326"/>
      <c r="AG48" s="328"/>
      <c r="AH48" s="326"/>
      <c r="AI48" s="326"/>
      <c r="AJ48" s="326"/>
      <c r="AK48" s="329"/>
      <c r="AL48" s="219"/>
      <c r="AN48" s="212"/>
      <c r="AO48" s="212"/>
      <c r="AP48" s="212"/>
      <c r="AQ48" s="212"/>
      <c r="AR48" s="212"/>
      <c r="AS48" s="212"/>
      <c r="AT48" s="212"/>
      <c r="AU48" s="212"/>
      <c r="AV48" s="212"/>
      <c r="AW48" s="206">
        <f t="shared" si="39"/>
        <v>0</v>
      </c>
      <c r="AX48" s="207">
        <f t="shared" si="40"/>
        <v>0</v>
      </c>
      <c r="AY48" s="205">
        <f t="shared" si="41"/>
        <v>0</v>
      </c>
      <c r="AZ48" s="205">
        <f t="shared" si="42"/>
        <v>0</v>
      </c>
      <c r="BA48" s="207">
        <f t="shared" si="46"/>
        <v>0</v>
      </c>
      <c r="BB48" s="207">
        <f t="shared" si="47"/>
        <v>0</v>
      </c>
      <c r="BC48" s="205">
        <f t="shared" si="43"/>
        <v>0</v>
      </c>
      <c r="BD48" s="205">
        <f t="shared" si="44"/>
        <v>0</v>
      </c>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c r="EO48" s="212"/>
      <c r="EP48" s="212"/>
      <c r="EQ48" s="212"/>
      <c r="ER48" s="212"/>
      <c r="ES48" s="212"/>
      <c r="ET48" s="212"/>
      <c r="EU48" s="212"/>
      <c r="EV48" s="212"/>
      <c r="EW48" s="212"/>
      <c r="EX48" s="212"/>
      <c r="EY48" s="212"/>
      <c r="EZ48" s="212"/>
      <c r="FA48" s="212"/>
      <c r="FB48" s="212"/>
      <c r="FC48" s="212"/>
      <c r="FD48" s="212"/>
      <c r="FE48" s="212"/>
      <c r="FF48" s="212"/>
      <c r="FG48" s="212"/>
      <c r="FH48" s="212"/>
      <c r="FI48" s="212"/>
      <c r="FJ48" s="212"/>
      <c r="FK48" s="212"/>
      <c r="FL48" s="212"/>
      <c r="FM48" s="212"/>
      <c r="FN48" s="212"/>
      <c r="FO48" s="212"/>
      <c r="FP48" s="212"/>
      <c r="FQ48" s="212"/>
      <c r="FR48" s="212"/>
      <c r="FS48" s="212"/>
      <c r="FT48" s="212"/>
      <c r="FU48" s="212"/>
      <c r="FV48" s="212"/>
      <c r="FW48" s="212"/>
      <c r="FX48" s="212"/>
      <c r="FY48" s="212"/>
      <c r="FZ48" s="212"/>
      <c r="GA48" s="212"/>
      <c r="GB48" s="212"/>
      <c r="GC48" s="212"/>
      <c r="GD48" s="212"/>
      <c r="GE48" s="212"/>
      <c r="GF48" s="212"/>
      <c r="GG48" s="212"/>
      <c r="GH48" s="212"/>
      <c r="GI48" s="212"/>
      <c r="GJ48" s="212"/>
      <c r="GK48" s="212"/>
      <c r="GL48" s="212"/>
      <c r="GM48" s="212"/>
      <c r="GN48" s="212"/>
      <c r="GO48" s="212"/>
      <c r="GP48" s="212"/>
      <c r="GQ48" s="212"/>
      <c r="GR48" s="212"/>
      <c r="GS48" s="212"/>
      <c r="GT48" s="212"/>
      <c r="GU48" s="212"/>
      <c r="GV48" s="212"/>
      <c r="GW48" s="212"/>
      <c r="GX48" s="212"/>
      <c r="GY48" s="212"/>
      <c r="GZ48" s="212"/>
      <c r="HA48" s="212"/>
      <c r="HB48" s="212"/>
      <c r="HC48" s="212"/>
      <c r="HD48" s="212"/>
      <c r="HE48" s="212"/>
      <c r="HF48" s="212"/>
      <c r="HG48" s="212"/>
      <c r="HH48" s="212"/>
      <c r="HI48" s="212"/>
      <c r="HJ48" s="212"/>
      <c r="HK48" s="212"/>
      <c r="HL48" s="212"/>
      <c r="HM48" s="212"/>
      <c r="HN48" s="212"/>
      <c r="HO48" s="212"/>
      <c r="HP48" s="212"/>
      <c r="HQ48" s="212"/>
      <c r="HR48" s="212"/>
      <c r="HS48" s="212"/>
      <c r="HT48" s="212"/>
      <c r="HU48" s="212"/>
      <c r="HV48" s="212"/>
      <c r="HW48" s="212"/>
      <c r="HX48" s="212"/>
      <c r="HY48" s="212"/>
      <c r="HZ48" s="212"/>
      <c r="IA48" s="212"/>
      <c r="IB48" s="212"/>
      <c r="IC48" s="212"/>
      <c r="ID48" s="212"/>
      <c r="IE48" s="212"/>
      <c r="IF48" s="212"/>
      <c r="IG48" s="212"/>
      <c r="IH48" s="212"/>
      <c r="II48" s="212"/>
      <c r="IJ48" s="212"/>
      <c r="IK48" s="212"/>
      <c r="IL48" s="212"/>
      <c r="IM48" s="212"/>
      <c r="IN48" s="212"/>
      <c r="IO48" s="212"/>
      <c r="IP48" s="212"/>
      <c r="IQ48" s="212"/>
      <c r="IR48" s="212"/>
      <c r="IS48" s="212"/>
      <c r="IT48" s="212"/>
      <c r="IU48" s="212"/>
      <c r="IV48" s="212"/>
      <c r="IW48" s="212"/>
      <c r="IX48" s="212"/>
      <c r="IY48" s="212"/>
      <c r="IZ48" s="212"/>
      <c r="JA48" s="212"/>
      <c r="JB48" s="212"/>
      <c r="JC48" s="212"/>
      <c r="JD48" s="212"/>
      <c r="JE48" s="212"/>
      <c r="JF48" s="212"/>
      <c r="JG48" s="212"/>
      <c r="JH48" s="212"/>
      <c r="JI48" s="212"/>
      <c r="JJ48" s="212"/>
      <c r="JK48" s="212"/>
      <c r="JL48" s="212"/>
      <c r="JM48" s="212"/>
      <c r="JN48" s="212"/>
      <c r="JO48" s="212"/>
      <c r="JP48" s="212"/>
      <c r="JQ48" s="212"/>
      <c r="JR48" s="212"/>
      <c r="JS48" s="212"/>
      <c r="JT48" s="212"/>
      <c r="JU48" s="212"/>
      <c r="JV48" s="212"/>
      <c r="JW48" s="212"/>
      <c r="JX48" s="212"/>
      <c r="JY48" s="212"/>
      <c r="JZ48" s="212"/>
      <c r="KA48" s="212"/>
      <c r="KB48" s="212"/>
      <c r="KC48" s="212"/>
      <c r="KD48" s="212"/>
      <c r="KE48" s="212"/>
      <c r="KF48" s="212"/>
      <c r="KG48" s="212"/>
      <c r="KH48" s="212"/>
      <c r="KI48" s="212"/>
      <c r="KJ48" s="212"/>
      <c r="KK48" s="212"/>
      <c r="KL48" s="212"/>
      <c r="KM48" s="212"/>
      <c r="KN48" s="212"/>
      <c r="KO48" s="212"/>
      <c r="KP48" s="212"/>
      <c r="KQ48" s="212"/>
      <c r="KR48" s="212"/>
      <c r="KS48" s="212"/>
      <c r="KT48" s="212"/>
      <c r="KU48" s="212"/>
      <c r="KV48" s="212"/>
      <c r="KW48" s="212"/>
      <c r="KX48" s="212"/>
      <c r="KY48" s="212"/>
      <c r="KZ48" s="212"/>
      <c r="LA48" s="212"/>
      <c r="LB48" s="212"/>
      <c r="LC48" s="212"/>
      <c r="LD48" s="212"/>
      <c r="LE48" s="212"/>
      <c r="LF48" s="212"/>
      <c r="LG48" s="212"/>
      <c r="LH48" s="212"/>
      <c r="LI48" s="212"/>
      <c r="LJ48" s="212"/>
      <c r="LK48" s="212"/>
      <c r="LL48" s="212"/>
      <c r="LM48" s="212"/>
      <c r="LN48" s="212"/>
      <c r="LO48" s="212"/>
      <c r="LP48" s="212"/>
      <c r="LQ48" s="212"/>
      <c r="LR48" s="212"/>
      <c r="LS48" s="212"/>
      <c r="LT48" s="212"/>
      <c r="LU48" s="212"/>
      <c r="LV48" s="212"/>
      <c r="LW48" s="212"/>
      <c r="LX48" s="212"/>
      <c r="LY48" s="212"/>
      <c r="LZ48" s="212"/>
      <c r="MA48" s="212"/>
      <c r="MB48" s="212"/>
      <c r="MC48" s="212"/>
      <c r="MD48" s="212"/>
      <c r="ME48" s="212"/>
      <c r="MF48" s="212"/>
      <c r="MG48" s="212"/>
      <c r="MH48" s="212"/>
      <c r="MI48" s="212"/>
      <c r="MJ48" s="212"/>
      <c r="MK48" s="212"/>
      <c r="ML48" s="212"/>
      <c r="MM48" s="212"/>
      <c r="MN48" s="212"/>
      <c r="MO48" s="212"/>
      <c r="MP48" s="212"/>
      <c r="MQ48" s="212"/>
      <c r="MR48" s="212"/>
      <c r="MS48" s="212"/>
      <c r="MT48" s="212"/>
      <c r="MU48" s="212"/>
      <c r="MV48" s="212"/>
      <c r="MW48" s="212"/>
      <c r="MX48" s="212"/>
      <c r="MY48" s="212"/>
      <c r="MZ48" s="212"/>
      <c r="NA48" s="212"/>
      <c r="NB48" s="212"/>
      <c r="NC48" s="212"/>
      <c r="ND48" s="212"/>
      <c r="NE48" s="212"/>
      <c r="NF48" s="212"/>
      <c r="NG48" s="212"/>
      <c r="NH48" s="212"/>
      <c r="NI48" s="212"/>
      <c r="NJ48" s="212"/>
      <c r="NK48" s="212"/>
      <c r="NL48" s="212"/>
      <c r="NM48" s="212"/>
      <c r="NN48" s="212"/>
      <c r="NO48" s="212"/>
      <c r="NP48" s="212"/>
      <c r="NQ48" s="212"/>
      <c r="NR48" s="212"/>
      <c r="NS48" s="212"/>
      <c r="NT48" s="212"/>
      <c r="NU48" s="212"/>
      <c r="NV48" s="212"/>
      <c r="NW48" s="212"/>
      <c r="NX48" s="212"/>
      <c r="NY48" s="212"/>
      <c r="NZ48" s="212"/>
      <c r="OA48" s="212"/>
      <c r="OB48" s="212"/>
      <c r="OC48" s="212"/>
      <c r="OD48" s="212"/>
      <c r="OE48" s="212"/>
      <c r="OF48" s="212"/>
      <c r="OG48" s="212"/>
      <c r="OH48" s="212"/>
      <c r="OI48" s="212"/>
      <c r="OJ48" s="212"/>
      <c r="OK48" s="212"/>
      <c r="OL48" s="212"/>
      <c r="OM48" s="212"/>
      <c r="ON48" s="212"/>
      <c r="OO48" s="212"/>
      <c r="OP48" s="212"/>
      <c r="OQ48" s="212"/>
      <c r="OR48" s="212"/>
      <c r="OS48" s="212"/>
      <c r="OT48" s="212"/>
      <c r="OU48" s="212"/>
      <c r="OV48" s="212"/>
      <c r="OW48" s="212"/>
      <c r="OX48" s="212"/>
      <c r="OY48" s="212"/>
      <c r="OZ48" s="212"/>
      <c r="PA48" s="212"/>
      <c r="PB48" s="212"/>
      <c r="PC48" s="212"/>
      <c r="PD48" s="212"/>
      <c r="PE48" s="212"/>
      <c r="PF48" s="212"/>
      <c r="PG48" s="212"/>
      <c r="PH48" s="212"/>
      <c r="PI48" s="212"/>
      <c r="PJ48" s="212"/>
      <c r="PK48" s="212"/>
      <c r="PL48" s="212"/>
      <c r="PM48" s="212"/>
      <c r="PN48" s="212"/>
      <c r="PO48" s="212"/>
      <c r="PP48" s="212"/>
      <c r="PQ48" s="212"/>
      <c r="PR48" s="212"/>
      <c r="PS48" s="212"/>
      <c r="PT48" s="212"/>
      <c r="PU48" s="212"/>
      <c r="PV48" s="212"/>
      <c r="PW48" s="212"/>
      <c r="PX48" s="212"/>
      <c r="PY48" s="212"/>
      <c r="PZ48" s="212"/>
      <c r="QA48" s="212"/>
      <c r="QB48" s="212"/>
      <c r="QC48" s="212"/>
      <c r="QD48" s="212"/>
      <c r="QE48" s="212"/>
      <c r="QF48" s="212"/>
      <c r="QG48" s="212"/>
      <c r="QH48" s="212"/>
      <c r="QI48" s="212"/>
      <c r="QJ48" s="212"/>
      <c r="QK48" s="212"/>
      <c r="QL48" s="212"/>
      <c r="QM48" s="212"/>
      <c r="QN48" s="212"/>
      <c r="QO48" s="212"/>
      <c r="QP48" s="212"/>
      <c r="QQ48" s="212"/>
      <c r="QR48" s="212"/>
      <c r="QS48" s="212"/>
      <c r="QT48" s="212"/>
      <c r="QU48" s="212"/>
      <c r="QV48" s="212"/>
      <c r="QW48" s="212"/>
      <c r="QX48" s="212"/>
      <c r="QY48" s="212"/>
      <c r="QZ48" s="212"/>
      <c r="RA48" s="212"/>
      <c r="RB48" s="212"/>
      <c r="RC48" s="212"/>
      <c r="RD48" s="212"/>
      <c r="RE48" s="212"/>
      <c r="RF48" s="212"/>
      <c r="RG48" s="212"/>
      <c r="RH48" s="212"/>
      <c r="RI48" s="212"/>
      <c r="RJ48" s="212"/>
      <c r="RK48" s="212"/>
      <c r="RL48" s="212"/>
      <c r="RM48" s="212"/>
      <c r="RN48" s="212"/>
      <c r="RO48" s="212"/>
      <c r="RP48" s="212"/>
      <c r="RQ48" s="212"/>
      <c r="RR48" s="212"/>
      <c r="RS48" s="212"/>
      <c r="RT48" s="212"/>
      <c r="RU48" s="212"/>
      <c r="RV48" s="212"/>
      <c r="RW48" s="212"/>
      <c r="RX48" s="212"/>
      <c r="RY48" s="212"/>
      <c r="RZ48" s="212"/>
      <c r="SA48" s="212"/>
      <c r="SB48" s="212"/>
      <c r="SC48" s="212"/>
      <c r="SD48" s="212"/>
      <c r="SE48" s="212"/>
      <c r="SF48" s="212"/>
      <c r="SG48" s="212"/>
      <c r="SH48" s="212"/>
      <c r="SI48" s="212"/>
      <c r="SJ48" s="212"/>
      <c r="SK48" s="212"/>
      <c r="SL48" s="212"/>
      <c r="SM48" s="212"/>
      <c r="SN48" s="212"/>
      <c r="SO48" s="212"/>
      <c r="SP48" s="212"/>
      <c r="SQ48" s="212"/>
      <c r="SR48" s="212"/>
      <c r="SS48" s="212"/>
      <c r="ST48" s="212"/>
      <c r="SU48" s="212"/>
      <c r="SV48" s="212"/>
      <c r="SW48" s="212"/>
      <c r="SX48" s="212"/>
      <c r="SY48" s="212"/>
      <c r="SZ48" s="212"/>
      <c r="TA48" s="212"/>
      <c r="TB48" s="212"/>
      <c r="TC48" s="212"/>
      <c r="TD48" s="212"/>
      <c r="TE48" s="212"/>
      <c r="TF48" s="212"/>
      <c r="TG48" s="212"/>
      <c r="TH48" s="212"/>
      <c r="TI48" s="212"/>
      <c r="TJ48" s="212"/>
      <c r="TK48" s="212"/>
      <c r="TL48" s="212"/>
      <c r="TM48" s="212"/>
      <c r="TN48" s="212"/>
      <c r="TO48" s="212"/>
      <c r="TP48" s="212"/>
      <c r="TQ48" s="212"/>
      <c r="TR48" s="212"/>
      <c r="TS48" s="212"/>
      <c r="TT48" s="212"/>
      <c r="TU48" s="212"/>
      <c r="TV48" s="212"/>
      <c r="TW48" s="212"/>
      <c r="TX48" s="212"/>
      <c r="TY48" s="212"/>
      <c r="TZ48" s="212"/>
      <c r="UA48" s="212"/>
      <c r="UB48" s="212"/>
      <c r="UC48" s="212"/>
      <c r="UD48" s="212"/>
      <c r="UE48" s="212"/>
      <c r="UF48" s="212"/>
      <c r="UG48" s="212"/>
      <c r="UH48" s="212"/>
      <c r="UI48" s="212"/>
      <c r="UJ48" s="212"/>
      <c r="UK48" s="212"/>
      <c r="UL48" s="212"/>
      <c r="UM48" s="212"/>
      <c r="UN48" s="212"/>
      <c r="UO48" s="212"/>
      <c r="UP48" s="212"/>
      <c r="UQ48" s="212"/>
      <c r="UR48" s="212"/>
      <c r="US48" s="212"/>
      <c r="UT48" s="212"/>
      <c r="UU48" s="212"/>
      <c r="UV48" s="212"/>
      <c r="UW48" s="212"/>
      <c r="UX48" s="212"/>
      <c r="UY48" s="212"/>
      <c r="UZ48" s="212"/>
      <c r="VA48" s="212"/>
      <c r="VB48" s="212"/>
      <c r="VC48" s="212"/>
      <c r="VD48" s="212"/>
      <c r="VE48" s="212"/>
      <c r="VF48" s="212"/>
      <c r="VG48" s="212"/>
      <c r="VH48" s="212"/>
      <c r="VI48" s="212"/>
      <c r="VJ48" s="212"/>
      <c r="VK48" s="212"/>
      <c r="VL48" s="212"/>
      <c r="VM48" s="212"/>
      <c r="VN48" s="212"/>
      <c r="VO48" s="212"/>
      <c r="VP48" s="212"/>
      <c r="VQ48" s="212"/>
      <c r="VR48" s="212"/>
      <c r="VS48" s="212"/>
      <c r="VT48" s="212"/>
      <c r="VU48" s="212"/>
      <c r="VV48" s="212"/>
      <c r="VW48" s="212"/>
      <c r="VX48" s="212"/>
      <c r="VY48" s="212"/>
      <c r="VZ48" s="212"/>
      <c r="WA48" s="212"/>
      <c r="WB48" s="212"/>
      <c r="WC48" s="212"/>
      <c r="WD48" s="212"/>
      <c r="WE48" s="212"/>
      <c r="WF48" s="212"/>
      <c r="WG48" s="212"/>
      <c r="WH48" s="212"/>
      <c r="WI48" s="212"/>
      <c r="WJ48" s="212"/>
      <c r="WK48" s="212"/>
      <c r="WL48" s="212"/>
      <c r="WM48" s="212"/>
      <c r="WN48" s="212"/>
      <c r="WO48" s="212"/>
      <c r="WP48" s="212"/>
      <c r="WQ48" s="212"/>
      <c r="WR48" s="212"/>
      <c r="WS48" s="212"/>
      <c r="WT48" s="212"/>
      <c r="WU48" s="212"/>
      <c r="WV48" s="212"/>
      <c r="WW48" s="212"/>
      <c r="WX48" s="212"/>
      <c r="WY48" s="212"/>
      <c r="WZ48" s="212"/>
      <c r="XA48" s="212"/>
      <c r="XB48" s="212"/>
      <c r="XC48" s="212"/>
      <c r="XD48" s="212"/>
      <c r="XE48" s="212"/>
      <c r="XF48" s="212"/>
      <c r="XG48" s="212"/>
      <c r="XH48" s="212"/>
      <c r="XI48" s="212"/>
      <c r="XJ48" s="212"/>
      <c r="XK48" s="212"/>
      <c r="XL48" s="212"/>
      <c r="XM48" s="212"/>
      <c r="XN48" s="212"/>
      <c r="XO48" s="212"/>
      <c r="XP48" s="212"/>
      <c r="XQ48" s="212"/>
      <c r="XR48" s="212"/>
      <c r="XS48" s="212"/>
      <c r="XT48" s="212"/>
      <c r="XU48" s="212"/>
      <c r="XV48" s="212"/>
      <c r="XW48" s="212"/>
      <c r="XX48" s="212"/>
      <c r="XY48" s="212"/>
      <c r="XZ48" s="212"/>
      <c r="YA48" s="212"/>
      <c r="YB48" s="212"/>
      <c r="YC48" s="212"/>
      <c r="YD48" s="212"/>
      <c r="YE48" s="212"/>
      <c r="YF48" s="212"/>
      <c r="YG48" s="212"/>
      <c r="YH48" s="212"/>
      <c r="YI48" s="212"/>
      <c r="YJ48" s="212"/>
      <c r="YK48" s="212"/>
      <c r="YL48" s="212"/>
      <c r="YM48" s="212"/>
      <c r="YN48" s="212"/>
      <c r="YO48" s="212"/>
      <c r="YP48" s="212"/>
      <c r="YQ48" s="212"/>
      <c r="YR48" s="212"/>
      <c r="YS48" s="212"/>
      <c r="YT48" s="212"/>
      <c r="YU48" s="212"/>
      <c r="YV48" s="212"/>
      <c r="YW48" s="212"/>
      <c r="YX48" s="212"/>
      <c r="YY48" s="212"/>
      <c r="YZ48" s="212"/>
      <c r="ZA48" s="212"/>
      <c r="ZB48" s="212"/>
      <c r="ZC48" s="212"/>
      <c r="ZD48" s="212"/>
      <c r="ZE48" s="212"/>
      <c r="ZF48" s="212"/>
      <c r="ZG48" s="212"/>
      <c r="ZH48" s="212"/>
      <c r="ZI48" s="212"/>
      <c r="ZJ48" s="212"/>
      <c r="ZK48" s="212"/>
      <c r="ZL48" s="212"/>
      <c r="ZM48" s="212"/>
      <c r="ZN48" s="212"/>
      <c r="ZO48" s="212"/>
      <c r="ZP48" s="212"/>
      <c r="ZQ48" s="212"/>
      <c r="ZR48" s="212"/>
      <c r="ZS48" s="212"/>
      <c r="ZT48" s="212"/>
      <c r="ZU48" s="212"/>
      <c r="ZV48" s="212"/>
      <c r="ZW48" s="212"/>
      <c r="ZX48" s="212"/>
      <c r="ZY48" s="212"/>
      <c r="ZZ48" s="212"/>
      <c r="AAA48" s="212"/>
      <c r="AAB48" s="212"/>
      <c r="AAC48" s="212"/>
      <c r="AAD48" s="212"/>
      <c r="AAE48" s="212"/>
      <c r="AAF48" s="212"/>
      <c r="AAG48" s="212"/>
      <c r="AAH48" s="212"/>
      <c r="AAI48" s="212"/>
      <c r="AAJ48" s="212"/>
      <c r="AAK48" s="212"/>
      <c r="AAL48" s="212"/>
      <c r="AAM48" s="212"/>
      <c r="AAN48" s="212"/>
      <c r="AAO48" s="212"/>
      <c r="AAP48" s="212"/>
      <c r="AAQ48" s="212"/>
      <c r="AAR48" s="212"/>
      <c r="AAS48" s="212"/>
      <c r="AAT48" s="212"/>
      <c r="AAU48" s="212"/>
      <c r="AAV48" s="212"/>
      <c r="AAW48" s="212"/>
      <c r="AAX48" s="212"/>
      <c r="AAY48" s="212"/>
      <c r="AAZ48" s="212"/>
      <c r="ABA48" s="212"/>
      <c r="ABB48" s="212"/>
      <c r="ABC48" s="212"/>
      <c r="ABD48" s="212"/>
      <c r="ABE48" s="212"/>
      <c r="ABF48" s="212"/>
      <c r="ABG48" s="212"/>
      <c r="ABH48" s="212"/>
      <c r="ABI48" s="212"/>
      <c r="ABJ48" s="212"/>
      <c r="ABK48" s="212"/>
      <c r="ABL48" s="212"/>
      <c r="ABM48" s="212"/>
      <c r="ABN48" s="212"/>
      <c r="ABO48" s="212"/>
      <c r="ABP48" s="212"/>
      <c r="ABQ48" s="212"/>
      <c r="ABR48" s="212"/>
      <c r="ABS48" s="212"/>
      <c r="ABT48" s="212"/>
      <c r="ABU48" s="212"/>
      <c r="ABV48" s="212"/>
      <c r="ABW48" s="212"/>
      <c r="ABX48" s="212"/>
      <c r="ABY48" s="212"/>
      <c r="ABZ48" s="212"/>
      <c r="ACA48" s="212"/>
      <c r="ACB48" s="212"/>
      <c r="ACC48" s="212"/>
      <c r="ACD48" s="212"/>
      <c r="ACE48" s="212"/>
      <c r="ACF48" s="212"/>
      <c r="ACG48" s="212"/>
      <c r="ACH48" s="212"/>
      <c r="ACI48" s="212"/>
      <c r="ACJ48" s="212"/>
      <c r="ACK48" s="212"/>
      <c r="ACL48" s="212"/>
      <c r="ACM48" s="212"/>
      <c r="ACN48" s="212"/>
      <c r="ACO48" s="212"/>
      <c r="ACP48" s="212"/>
      <c r="ACQ48" s="212"/>
      <c r="ACR48" s="212"/>
      <c r="ACS48" s="212"/>
      <c r="ACT48" s="212"/>
      <c r="ACU48" s="212"/>
      <c r="ACV48" s="212"/>
      <c r="ACW48" s="212"/>
      <c r="ACX48" s="212"/>
      <c r="ACY48" s="212"/>
      <c r="ACZ48" s="212"/>
      <c r="ADA48" s="212"/>
      <c r="ADB48" s="212"/>
      <c r="ADC48" s="212"/>
      <c r="ADD48" s="212"/>
      <c r="ADE48" s="212"/>
      <c r="ADF48" s="212"/>
      <c r="ADG48" s="212"/>
      <c r="ADH48" s="212"/>
      <c r="ADI48" s="212"/>
      <c r="ADJ48" s="212"/>
      <c r="ADK48" s="212"/>
      <c r="ADL48" s="212"/>
      <c r="ADM48" s="212"/>
      <c r="ADN48" s="212"/>
      <c r="ADO48" s="212"/>
      <c r="ADP48" s="212"/>
      <c r="ADQ48" s="212"/>
      <c r="ADR48" s="212"/>
      <c r="ADS48" s="212"/>
      <c r="ADT48" s="212"/>
      <c r="ADU48" s="212"/>
      <c r="ADV48" s="212"/>
      <c r="ADW48" s="212"/>
      <c r="ADX48" s="212"/>
      <c r="ADY48" s="212"/>
      <c r="ADZ48" s="212"/>
      <c r="AEA48" s="212"/>
      <c r="AEB48" s="212"/>
      <c r="AEC48" s="212"/>
      <c r="AED48" s="212"/>
      <c r="AEE48" s="212"/>
      <c r="AEF48" s="212"/>
      <c r="AEG48" s="212"/>
      <c r="AEH48" s="212"/>
      <c r="AEI48" s="212"/>
      <c r="AEJ48" s="212"/>
      <c r="AEK48" s="212"/>
      <c r="AEL48" s="212"/>
      <c r="AEM48" s="212"/>
      <c r="AEN48" s="212"/>
      <c r="AEO48" s="212"/>
      <c r="AEP48" s="212"/>
      <c r="AEQ48" s="212"/>
      <c r="AER48" s="212"/>
      <c r="AES48" s="212"/>
      <c r="AET48" s="212"/>
      <c r="AEU48" s="212"/>
      <c r="AEV48" s="212"/>
      <c r="AEW48" s="212"/>
      <c r="AEX48" s="212"/>
      <c r="AEY48" s="212"/>
      <c r="AEZ48" s="212"/>
      <c r="AFA48" s="212"/>
      <c r="AFB48" s="212"/>
      <c r="AFC48" s="212"/>
      <c r="AFD48" s="212"/>
      <c r="AFE48" s="212"/>
      <c r="AFF48" s="212"/>
      <c r="AFG48" s="212"/>
      <c r="AFH48" s="212"/>
      <c r="AFI48" s="212"/>
      <c r="AFJ48" s="212"/>
      <c r="AFK48" s="212"/>
      <c r="AFL48" s="212"/>
      <c r="AFM48" s="212"/>
      <c r="AFN48" s="212"/>
      <c r="AFO48" s="212"/>
      <c r="AFP48" s="212"/>
      <c r="AFQ48" s="212"/>
      <c r="AFR48" s="212"/>
      <c r="AFS48" s="212"/>
      <c r="AFT48" s="212"/>
      <c r="AFU48" s="212"/>
      <c r="AFV48" s="212"/>
      <c r="AFW48" s="212"/>
      <c r="AFX48" s="212"/>
      <c r="AFY48" s="212"/>
      <c r="AFZ48" s="212"/>
      <c r="AGA48" s="212"/>
      <c r="AGB48" s="212"/>
      <c r="AGC48" s="212"/>
      <c r="AGD48" s="212"/>
      <c r="AGE48" s="212"/>
      <c r="AGF48" s="212"/>
      <c r="AGG48" s="212"/>
      <c r="AGH48" s="212"/>
      <c r="AGI48" s="212"/>
      <c r="AGJ48" s="212"/>
      <c r="AGK48" s="212"/>
      <c r="AGL48" s="212"/>
      <c r="AGM48" s="212"/>
      <c r="AGN48" s="212"/>
      <c r="AGO48" s="212"/>
      <c r="AGP48" s="212"/>
      <c r="AGQ48" s="212"/>
      <c r="AGR48" s="212"/>
      <c r="AGS48" s="212"/>
      <c r="AGT48" s="212"/>
      <c r="AGU48" s="212"/>
      <c r="AGV48" s="212"/>
      <c r="AGW48" s="212"/>
      <c r="AGX48" s="212"/>
      <c r="AGY48" s="212"/>
      <c r="AGZ48" s="212"/>
      <c r="AHA48" s="212"/>
      <c r="AHB48" s="212"/>
      <c r="AHC48" s="212"/>
      <c r="AHD48" s="212"/>
      <c r="AHE48" s="212"/>
      <c r="AHF48" s="212"/>
      <c r="AHG48" s="212"/>
      <c r="AHH48" s="212"/>
      <c r="AHI48" s="212"/>
      <c r="AHJ48" s="212"/>
      <c r="AHK48" s="212"/>
      <c r="AHL48" s="212"/>
      <c r="AHM48" s="212"/>
      <c r="AHN48" s="212"/>
      <c r="AHO48" s="212"/>
      <c r="AHP48" s="212"/>
      <c r="AHQ48" s="212"/>
      <c r="AHR48" s="212"/>
      <c r="AHS48" s="212"/>
      <c r="AHT48" s="212"/>
      <c r="AHU48" s="212"/>
      <c r="AHV48" s="212"/>
      <c r="AHW48" s="212"/>
      <c r="AHX48" s="212"/>
      <c r="AHY48" s="212"/>
      <c r="AHZ48" s="212"/>
      <c r="AIA48" s="212"/>
      <c r="AIB48" s="212"/>
      <c r="AIC48" s="212"/>
      <c r="AID48" s="212"/>
      <c r="AIE48" s="212"/>
      <c r="AIF48" s="212"/>
      <c r="AIG48" s="212"/>
      <c r="AIH48" s="212"/>
      <c r="AII48" s="212"/>
      <c r="AIJ48" s="212"/>
      <c r="AIK48" s="212"/>
      <c r="AIL48" s="212"/>
      <c r="AIM48" s="212"/>
      <c r="AIN48" s="212"/>
      <c r="AIO48" s="212"/>
      <c r="AIP48" s="212"/>
      <c r="AIQ48" s="212"/>
      <c r="AIR48" s="212"/>
      <c r="AIS48" s="212"/>
      <c r="AIT48" s="212"/>
      <c r="AIU48" s="212"/>
      <c r="AIV48" s="212"/>
      <c r="AIW48" s="212"/>
      <c r="AIX48" s="212"/>
      <c r="AIY48" s="212"/>
      <c r="AIZ48" s="212"/>
      <c r="AJA48" s="212"/>
      <c r="AJB48" s="212"/>
      <c r="AJC48" s="212"/>
      <c r="AJD48" s="212"/>
      <c r="AJE48" s="212"/>
      <c r="AJF48" s="212"/>
      <c r="AJG48" s="212"/>
      <c r="AJH48" s="212"/>
      <c r="AJI48" s="212"/>
      <c r="AJJ48" s="212"/>
      <c r="AJK48" s="212"/>
      <c r="AJL48" s="212"/>
      <c r="AJM48" s="212"/>
      <c r="AJN48" s="212"/>
      <c r="AJO48" s="212"/>
      <c r="AJP48" s="212"/>
      <c r="AJQ48" s="212"/>
      <c r="AJR48" s="212"/>
      <c r="AJS48" s="212"/>
      <c r="AJT48" s="212"/>
      <c r="AJU48" s="212"/>
      <c r="AJV48" s="212"/>
      <c r="AJW48" s="212"/>
      <c r="AJX48" s="212"/>
      <c r="AJY48" s="212"/>
      <c r="AJZ48" s="212"/>
      <c r="AKA48" s="212"/>
      <c r="AKB48" s="212"/>
      <c r="AKC48" s="212"/>
      <c r="AKD48" s="212"/>
      <c r="AKE48" s="212"/>
      <c r="AKF48" s="212"/>
      <c r="AKG48" s="212"/>
      <c r="AKH48" s="212"/>
      <c r="AKI48" s="212"/>
      <c r="AKJ48" s="212"/>
      <c r="AKK48" s="212"/>
      <c r="AKL48" s="212"/>
      <c r="AKM48" s="212"/>
      <c r="AKN48" s="212"/>
      <c r="AKO48" s="212"/>
      <c r="AKP48" s="212"/>
      <c r="AKQ48" s="212"/>
      <c r="AKR48" s="212"/>
      <c r="AKS48" s="212"/>
      <c r="AKT48" s="212"/>
      <c r="AKU48" s="212"/>
      <c r="AKV48" s="212"/>
      <c r="AKW48" s="212"/>
      <c r="AKX48" s="212"/>
      <c r="AKY48" s="212"/>
      <c r="AKZ48" s="212"/>
      <c r="ALA48" s="212"/>
      <c r="ALB48" s="212"/>
      <c r="ALC48" s="212"/>
      <c r="ALD48" s="212"/>
      <c r="ALE48" s="212"/>
      <c r="ALF48" s="212"/>
      <c r="ALG48" s="212"/>
      <c r="ALH48" s="212"/>
      <c r="ALI48" s="212"/>
      <c r="ALJ48" s="212"/>
      <c r="ALK48" s="212"/>
      <c r="ALL48" s="212"/>
      <c r="ALM48" s="212"/>
      <c r="ALN48" s="212"/>
      <c r="ALO48" s="212"/>
      <c r="ALP48" s="212"/>
      <c r="ALQ48" s="212"/>
      <c r="ALR48" s="212"/>
      <c r="ALS48" s="212"/>
      <c r="ALT48" s="212"/>
      <c r="ALU48" s="212"/>
      <c r="ALV48" s="212"/>
      <c r="ALW48" s="212"/>
      <c r="ALX48" s="212"/>
      <c r="ALY48" s="212"/>
      <c r="ALZ48" s="212"/>
      <c r="AMA48" s="212"/>
      <c r="AMB48" s="212"/>
      <c r="AMC48" s="212"/>
      <c r="AMD48" s="212"/>
      <c r="AME48" s="212"/>
      <c r="AMF48" s="212"/>
      <c r="AMG48" s="212"/>
      <c r="AMH48" s="212"/>
      <c r="AMI48" s="212"/>
      <c r="AMJ48" s="212"/>
      <c r="AMK48" s="212"/>
      <c r="AML48" s="212"/>
      <c r="AMM48" s="212"/>
      <c r="AMN48" s="212"/>
      <c r="AMO48" s="212"/>
      <c r="AMP48" s="212"/>
      <c r="AMQ48" s="212"/>
      <c r="AMR48" s="212"/>
      <c r="AMS48" s="212"/>
      <c r="AMT48" s="212"/>
      <c r="AMU48" s="212"/>
      <c r="AMV48" s="212"/>
      <c r="AMW48" s="212"/>
      <c r="AMX48" s="212"/>
      <c r="AMY48" s="212"/>
      <c r="AMZ48" s="212"/>
      <c r="ANA48" s="212"/>
      <c r="ANB48" s="212"/>
      <c r="ANC48" s="212"/>
      <c r="AND48" s="212"/>
      <c r="ANE48" s="212"/>
      <c r="ANF48" s="212"/>
      <c r="ANG48" s="212"/>
      <c r="ANH48" s="212"/>
      <c r="ANI48" s="212"/>
      <c r="ANJ48" s="212"/>
      <c r="ANK48" s="212"/>
      <c r="ANL48" s="212"/>
      <c r="ANM48" s="212"/>
      <c r="ANN48" s="212"/>
      <c r="ANO48" s="212"/>
      <c r="ANP48" s="212"/>
      <c r="ANQ48" s="212"/>
      <c r="ANR48" s="212"/>
      <c r="ANS48" s="212"/>
      <c r="ANT48" s="212"/>
      <c r="ANU48" s="212"/>
      <c r="ANV48" s="212"/>
      <c r="ANW48" s="212"/>
      <c r="ANX48" s="212"/>
      <c r="ANY48" s="212"/>
      <c r="ANZ48" s="212"/>
      <c r="AOA48" s="212"/>
      <c r="AOB48" s="212"/>
      <c r="AOC48" s="212"/>
      <c r="AOD48" s="212"/>
      <c r="AOE48" s="212"/>
      <c r="AOF48" s="212"/>
      <c r="AOG48" s="212"/>
      <c r="AOH48" s="212"/>
      <c r="AOI48" s="212"/>
      <c r="AOJ48" s="212"/>
      <c r="AOK48" s="212"/>
      <c r="AOL48" s="212"/>
      <c r="AOM48" s="212"/>
      <c r="AON48" s="212"/>
      <c r="AOO48" s="212"/>
      <c r="AOP48" s="212"/>
      <c r="AOQ48" s="212"/>
      <c r="AOR48" s="212"/>
      <c r="AOS48" s="212"/>
      <c r="AOT48" s="212"/>
      <c r="AOU48" s="212"/>
      <c r="AOV48" s="212"/>
      <c r="AOW48" s="212"/>
      <c r="AOX48" s="212"/>
      <c r="AOY48" s="212"/>
      <c r="AOZ48" s="212"/>
      <c r="APA48" s="212"/>
      <c r="APB48" s="212"/>
      <c r="APC48" s="212"/>
      <c r="APD48" s="212"/>
      <c r="APE48" s="212"/>
      <c r="APF48" s="212"/>
      <c r="APG48" s="212"/>
      <c r="APH48" s="212"/>
      <c r="API48" s="212"/>
      <c r="APJ48" s="212"/>
      <c r="APK48" s="212"/>
      <c r="APL48" s="212"/>
      <c r="APM48" s="212"/>
      <c r="APN48" s="212"/>
      <c r="APO48" s="212"/>
      <c r="APP48" s="212"/>
      <c r="APQ48" s="212"/>
      <c r="APR48" s="212"/>
      <c r="APS48" s="212"/>
      <c r="APT48" s="212"/>
      <c r="APU48" s="212"/>
      <c r="APV48" s="212"/>
      <c r="APW48" s="212"/>
      <c r="APX48" s="212"/>
      <c r="APY48" s="212"/>
      <c r="APZ48" s="212"/>
      <c r="AQA48" s="212"/>
      <c r="AQB48" s="212"/>
      <c r="AQC48" s="212"/>
      <c r="AQD48" s="212"/>
      <c r="AQE48" s="212"/>
      <c r="AQF48" s="212"/>
      <c r="AQG48" s="212"/>
      <c r="AQH48" s="212"/>
      <c r="AQI48" s="212"/>
      <c r="AQJ48" s="212"/>
      <c r="AQK48" s="212"/>
      <c r="AQL48" s="212"/>
      <c r="AQM48" s="212"/>
      <c r="AQN48" s="212"/>
      <c r="AQO48" s="212"/>
      <c r="AQP48" s="212"/>
      <c r="AQQ48" s="212"/>
      <c r="AQR48" s="212"/>
      <c r="AQS48" s="212"/>
      <c r="AQT48" s="212"/>
      <c r="AQU48" s="212"/>
      <c r="AQV48" s="212"/>
      <c r="AQW48" s="212"/>
      <c r="AQX48" s="212"/>
      <c r="AQY48" s="212"/>
      <c r="AQZ48" s="212"/>
      <c r="ARA48" s="212"/>
      <c r="ARB48" s="212"/>
      <c r="ARC48" s="212"/>
      <c r="ARD48" s="212"/>
      <c r="ARE48" s="212"/>
      <c r="ARF48" s="212"/>
      <c r="ARG48" s="212"/>
      <c r="ARH48" s="212"/>
      <c r="ARI48" s="212"/>
      <c r="ARJ48" s="212"/>
      <c r="ARK48" s="212"/>
      <c r="ARL48" s="212"/>
      <c r="ARM48" s="212"/>
      <c r="ARN48" s="212"/>
      <c r="ARO48" s="212"/>
      <c r="ARP48" s="212"/>
      <c r="ARQ48" s="212"/>
      <c r="ARR48" s="212"/>
      <c r="ARS48" s="212"/>
      <c r="ART48" s="212"/>
      <c r="ARU48" s="212"/>
      <c r="ARV48" s="212"/>
      <c r="ARW48" s="212"/>
      <c r="ARX48" s="212"/>
      <c r="ARY48" s="212"/>
      <c r="ARZ48" s="212"/>
      <c r="ASA48" s="212"/>
      <c r="ASB48" s="212"/>
      <c r="ASC48" s="212"/>
      <c r="ASD48" s="212"/>
      <c r="ASE48" s="212"/>
      <c r="ASF48" s="212"/>
      <c r="ASG48" s="212"/>
      <c r="ASH48" s="212"/>
      <c r="ASI48" s="212"/>
      <c r="ASJ48" s="212"/>
      <c r="ASK48" s="212"/>
      <c r="ASL48" s="212"/>
      <c r="ASM48" s="212"/>
      <c r="ASN48" s="212"/>
      <c r="ASO48" s="212"/>
      <c r="ASP48" s="212"/>
      <c r="ASQ48" s="212"/>
      <c r="ASR48" s="212"/>
      <c r="ASS48" s="212"/>
      <c r="AST48" s="212"/>
      <c r="ASU48" s="212"/>
      <c r="ASV48" s="212"/>
      <c r="ASW48" s="212"/>
      <c r="ASX48" s="212"/>
      <c r="ASY48" s="212"/>
      <c r="ASZ48" s="212"/>
      <c r="ATA48" s="212"/>
      <c r="ATB48" s="212"/>
      <c r="ATC48" s="212"/>
      <c r="ATD48" s="212"/>
      <c r="ATE48" s="212"/>
      <c r="ATF48" s="212"/>
      <c r="ATG48" s="212"/>
      <c r="ATH48" s="212"/>
      <c r="ATI48" s="212"/>
      <c r="ATJ48" s="212"/>
      <c r="ATK48" s="212"/>
      <c r="ATL48" s="212"/>
      <c r="ATM48" s="212"/>
      <c r="ATN48" s="212"/>
      <c r="ATO48" s="212"/>
      <c r="ATP48" s="212"/>
      <c r="ATQ48" s="212"/>
      <c r="ATR48" s="212"/>
      <c r="ATS48" s="212"/>
      <c r="ATT48" s="212"/>
      <c r="ATU48" s="212"/>
      <c r="ATV48" s="212"/>
      <c r="ATW48" s="212"/>
      <c r="ATX48" s="212"/>
      <c r="ATY48" s="212"/>
      <c r="ATZ48" s="212"/>
      <c r="AUA48" s="212"/>
      <c r="AUB48" s="212"/>
      <c r="AUC48" s="212"/>
      <c r="AUD48" s="212"/>
      <c r="AUE48" s="212"/>
      <c r="AUF48" s="212"/>
      <c r="AUG48" s="212"/>
      <c r="AUH48" s="212"/>
      <c r="AUI48" s="212"/>
      <c r="AUJ48" s="212"/>
      <c r="AUK48" s="212"/>
      <c r="AUL48" s="212"/>
      <c r="AUM48" s="212"/>
      <c r="AUN48" s="212"/>
      <c r="AUO48" s="212"/>
      <c r="AUP48" s="212"/>
      <c r="AUQ48" s="212"/>
      <c r="AUR48" s="212"/>
      <c r="AUS48" s="212"/>
      <c r="AUT48" s="212"/>
      <c r="AUU48" s="212"/>
      <c r="AUV48" s="212"/>
      <c r="AUW48" s="212"/>
      <c r="AUX48" s="212"/>
      <c r="AUY48" s="212"/>
      <c r="AUZ48" s="212"/>
      <c r="AVA48" s="212"/>
      <c r="AVB48" s="212"/>
      <c r="AVC48" s="212"/>
      <c r="AVD48" s="212"/>
      <c r="AVE48" s="212"/>
      <c r="AVF48" s="212"/>
      <c r="AVG48" s="212"/>
      <c r="AVH48" s="212"/>
      <c r="AVI48" s="212"/>
      <c r="AVJ48" s="212"/>
      <c r="AVK48" s="212"/>
      <c r="AVL48" s="212"/>
      <c r="AVM48" s="212"/>
      <c r="AVN48" s="212"/>
      <c r="AVO48" s="212"/>
      <c r="AVP48" s="212"/>
      <c r="AVQ48" s="212"/>
      <c r="AVR48" s="212"/>
      <c r="AVS48" s="212"/>
      <c r="AVT48" s="212"/>
      <c r="AVU48" s="212"/>
      <c r="AVV48" s="212"/>
      <c r="AVW48" s="212"/>
      <c r="AVX48" s="212"/>
      <c r="AVY48" s="212"/>
      <c r="AVZ48" s="212"/>
      <c r="AWA48" s="212"/>
      <c r="AWB48" s="212"/>
      <c r="AWC48" s="212"/>
      <c r="AWD48" s="212"/>
      <c r="AWE48" s="212"/>
      <c r="AWF48" s="212"/>
      <c r="AWG48" s="212"/>
      <c r="AWH48" s="212"/>
      <c r="AWI48" s="212"/>
      <c r="AWJ48" s="212"/>
      <c r="AWK48" s="212"/>
      <c r="AWL48" s="212"/>
      <c r="AWM48" s="212"/>
      <c r="AWN48" s="212"/>
      <c r="AWO48" s="212"/>
      <c r="AWP48" s="212"/>
      <c r="AWQ48" s="212"/>
      <c r="AWR48" s="212"/>
      <c r="AWS48" s="212"/>
      <c r="AWT48" s="212"/>
      <c r="AWU48" s="212"/>
      <c r="AWV48" s="212"/>
      <c r="AWW48" s="212"/>
      <c r="AWX48" s="212"/>
      <c r="AWY48" s="212"/>
      <c r="AWZ48" s="212"/>
      <c r="AXA48" s="212"/>
      <c r="AXB48" s="212"/>
      <c r="AXC48" s="212"/>
      <c r="AXD48" s="212"/>
      <c r="AXE48" s="212"/>
      <c r="AXF48" s="212"/>
      <c r="AXG48" s="212"/>
      <c r="AXH48" s="212"/>
      <c r="AXI48" s="212"/>
      <c r="AXJ48" s="212"/>
      <c r="AXK48" s="212"/>
      <c r="AXL48" s="212"/>
      <c r="AXM48" s="212"/>
      <c r="AXN48" s="212"/>
      <c r="AXO48" s="212"/>
      <c r="AXP48" s="212"/>
      <c r="AXQ48" s="212"/>
      <c r="AXR48" s="212"/>
      <c r="AXS48" s="212"/>
      <c r="AXT48" s="212"/>
      <c r="AXU48" s="212"/>
      <c r="AXV48" s="212"/>
      <c r="AXW48" s="212"/>
      <c r="AXX48" s="212"/>
      <c r="AXY48" s="212"/>
      <c r="AXZ48" s="212"/>
      <c r="AYA48" s="212"/>
      <c r="AYB48" s="212"/>
      <c r="AYC48" s="212"/>
      <c r="AYD48" s="212"/>
      <c r="AYE48" s="212"/>
      <c r="AYF48" s="212"/>
      <c r="AYG48" s="212"/>
      <c r="AYH48" s="212"/>
      <c r="AYI48" s="212"/>
      <c r="AYJ48" s="212"/>
    </row>
    <row r="49" spans="1:1336" s="60" customFormat="1" ht="14.25">
      <c r="A49" s="219"/>
      <c r="C49" s="266"/>
      <c r="D49" s="256"/>
      <c r="E49" s="257"/>
      <c r="F49" s="258"/>
      <c r="G49" s="258"/>
      <c r="H49" s="259"/>
      <c r="I49" s="310"/>
      <c r="J49" s="258"/>
      <c r="K49" s="259"/>
      <c r="L49" s="259"/>
      <c r="M49" s="259"/>
      <c r="N49" s="372">
        <f t="shared" si="35"/>
        <v>0</v>
      </c>
      <c r="O49" s="292"/>
      <c r="P49" s="292"/>
      <c r="Q49" s="317"/>
      <c r="R49" s="292"/>
      <c r="S49" s="409">
        <f t="shared" si="36"/>
        <v>0</v>
      </c>
      <c r="T49" s="294"/>
      <c r="U49" s="317"/>
      <c r="V49" s="294"/>
      <c r="W49" s="294"/>
      <c r="X49" s="294"/>
      <c r="Y49" s="409">
        <f t="shared" si="48"/>
        <v>0</v>
      </c>
      <c r="Z49" s="297"/>
      <c r="AA49" s="372">
        <f t="shared" si="45"/>
        <v>0</v>
      </c>
      <c r="AB49" s="300"/>
      <c r="AC49" s="409">
        <f t="shared" si="49"/>
        <v>0</v>
      </c>
      <c r="AD49" s="328"/>
      <c r="AE49" s="326"/>
      <c r="AF49" s="326"/>
      <c r="AG49" s="328"/>
      <c r="AH49" s="326"/>
      <c r="AI49" s="326"/>
      <c r="AJ49" s="326"/>
      <c r="AK49" s="329"/>
      <c r="AL49" s="219"/>
      <c r="AN49" s="212"/>
      <c r="AO49" s="212"/>
      <c r="AP49" s="212"/>
      <c r="AQ49" s="212"/>
      <c r="AR49" s="212"/>
      <c r="AS49" s="212"/>
      <c r="AT49" s="212"/>
      <c r="AU49" s="212"/>
      <c r="AV49" s="212"/>
      <c r="AW49" s="206">
        <f t="shared" si="39"/>
        <v>0</v>
      </c>
      <c r="AX49" s="207">
        <f t="shared" si="40"/>
        <v>0</v>
      </c>
      <c r="AY49" s="205">
        <f t="shared" si="41"/>
        <v>0</v>
      </c>
      <c r="AZ49" s="205">
        <f t="shared" si="42"/>
        <v>0</v>
      </c>
      <c r="BA49" s="207">
        <f t="shared" si="46"/>
        <v>0</v>
      </c>
      <c r="BB49" s="207">
        <f t="shared" si="47"/>
        <v>0</v>
      </c>
      <c r="BC49" s="205">
        <f t="shared" si="43"/>
        <v>0</v>
      </c>
      <c r="BD49" s="205">
        <f t="shared" si="44"/>
        <v>0</v>
      </c>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c r="EO49" s="212"/>
      <c r="EP49" s="212"/>
      <c r="EQ49" s="212"/>
      <c r="ER49" s="212"/>
      <c r="ES49" s="212"/>
      <c r="ET49" s="212"/>
      <c r="EU49" s="212"/>
      <c r="EV49" s="212"/>
      <c r="EW49" s="212"/>
      <c r="EX49" s="212"/>
      <c r="EY49" s="212"/>
      <c r="EZ49" s="212"/>
      <c r="FA49" s="212"/>
      <c r="FB49" s="212"/>
      <c r="FC49" s="212"/>
      <c r="FD49" s="212"/>
      <c r="FE49" s="212"/>
      <c r="FF49" s="212"/>
      <c r="FG49" s="212"/>
      <c r="FH49" s="212"/>
      <c r="FI49" s="212"/>
      <c r="FJ49" s="212"/>
      <c r="FK49" s="212"/>
      <c r="FL49" s="212"/>
      <c r="FM49" s="212"/>
      <c r="FN49" s="212"/>
      <c r="FO49" s="212"/>
      <c r="FP49" s="212"/>
      <c r="FQ49" s="212"/>
      <c r="FR49" s="212"/>
      <c r="FS49" s="212"/>
      <c r="FT49" s="212"/>
      <c r="FU49" s="212"/>
      <c r="FV49" s="212"/>
      <c r="FW49" s="212"/>
      <c r="FX49" s="212"/>
      <c r="FY49" s="212"/>
      <c r="FZ49" s="212"/>
      <c r="GA49" s="212"/>
      <c r="GB49" s="212"/>
      <c r="GC49" s="212"/>
      <c r="GD49" s="212"/>
      <c r="GE49" s="212"/>
      <c r="GF49" s="212"/>
      <c r="GG49" s="212"/>
      <c r="GH49" s="212"/>
      <c r="GI49" s="212"/>
      <c r="GJ49" s="212"/>
      <c r="GK49" s="212"/>
      <c r="GL49" s="212"/>
      <c r="GM49" s="212"/>
      <c r="GN49" s="212"/>
      <c r="GO49" s="212"/>
      <c r="GP49" s="212"/>
      <c r="GQ49" s="212"/>
      <c r="GR49" s="212"/>
      <c r="GS49" s="212"/>
      <c r="GT49" s="212"/>
      <c r="GU49" s="212"/>
      <c r="GV49" s="212"/>
      <c r="GW49" s="212"/>
      <c r="GX49" s="212"/>
      <c r="GY49" s="212"/>
      <c r="GZ49" s="212"/>
      <c r="HA49" s="212"/>
      <c r="HB49" s="212"/>
      <c r="HC49" s="212"/>
      <c r="HD49" s="212"/>
      <c r="HE49" s="212"/>
      <c r="HF49" s="212"/>
      <c r="HG49" s="212"/>
      <c r="HH49" s="212"/>
      <c r="HI49" s="212"/>
      <c r="HJ49" s="212"/>
      <c r="HK49" s="212"/>
      <c r="HL49" s="212"/>
      <c r="HM49" s="212"/>
      <c r="HN49" s="212"/>
      <c r="HO49" s="212"/>
      <c r="HP49" s="212"/>
      <c r="HQ49" s="212"/>
      <c r="HR49" s="212"/>
      <c r="HS49" s="212"/>
      <c r="HT49" s="212"/>
      <c r="HU49" s="212"/>
      <c r="HV49" s="212"/>
      <c r="HW49" s="212"/>
      <c r="HX49" s="212"/>
      <c r="HY49" s="212"/>
      <c r="HZ49" s="212"/>
      <c r="IA49" s="212"/>
      <c r="IB49" s="212"/>
      <c r="IC49" s="212"/>
      <c r="ID49" s="212"/>
      <c r="IE49" s="212"/>
      <c r="IF49" s="212"/>
      <c r="IG49" s="212"/>
      <c r="IH49" s="212"/>
      <c r="II49" s="212"/>
      <c r="IJ49" s="212"/>
      <c r="IK49" s="212"/>
      <c r="IL49" s="212"/>
      <c r="IM49" s="212"/>
      <c r="IN49" s="212"/>
      <c r="IO49" s="212"/>
      <c r="IP49" s="212"/>
      <c r="IQ49" s="212"/>
      <c r="IR49" s="212"/>
      <c r="IS49" s="212"/>
      <c r="IT49" s="212"/>
      <c r="IU49" s="212"/>
      <c r="IV49" s="212"/>
      <c r="IW49" s="212"/>
      <c r="IX49" s="212"/>
      <c r="IY49" s="212"/>
      <c r="IZ49" s="212"/>
      <c r="JA49" s="212"/>
      <c r="JB49" s="212"/>
      <c r="JC49" s="212"/>
      <c r="JD49" s="212"/>
      <c r="JE49" s="212"/>
      <c r="JF49" s="212"/>
      <c r="JG49" s="212"/>
      <c r="JH49" s="212"/>
      <c r="JI49" s="212"/>
      <c r="JJ49" s="212"/>
      <c r="JK49" s="212"/>
      <c r="JL49" s="212"/>
      <c r="JM49" s="212"/>
      <c r="JN49" s="212"/>
      <c r="JO49" s="212"/>
      <c r="JP49" s="212"/>
      <c r="JQ49" s="212"/>
      <c r="JR49" s="212"/>
      <c r="JS49" s="212"/>
      <c r="JT49" s="212"/>
      <c r="JU49" s="212"/>
      <c r="JV49" s="212"/>
      <c r="JW49" s="212"/>
      <c r="JX49" s="212"/>
      <c r="JY49" s="212"/>
      <c r="JZ49" s="212"/>
      <c r="KA49" s="212"/>
      <c r="KB49" s="212"/>
      <c r="KC49" s="212"/>
      <c r="KD49" s="212"/>
      <c r="KE49" s="212"/>
      <c r="KF49" s="212"/>
      <c r="KG49" s="212"/>
      <c r="KH49" s="212"/>
      <c r="KI49" s="212"/>
      <c r="KJ49" s="212"/>
      <c r="KK49" s="212"/>
      <c r="KL49" s="212"/>
      <c r="KM49" s="212"/>
      <c r="KN49" s="212"/>
      <c r="KO49" s="212"/>
      <c r="KP49" s="212"/>
      <c r="KQ49" s="212"/>
      <c r="KR49" s="212"/>
      <c r="KS49" s="212"/>
      <c r="KT49" s="212"/>
      <c r="KU49" s="212"/>
      <c r="KV49" s="212"/>
      <c r="KW49" s="212"/>
      <c r="KX49" s="212"/>
      <c r="KY49" s="212"/>
      <c r="KZ49" s="212"/>
      <c r="LA49" s="212"/>
      <c r="LB49" s="212"/>
      <c r="LC49" s="212"/>
      <c r="LD49" s="212"/>
      <c r="LE49" s="212"/>
      <c r="LF49" s="212"/>
      <c r="LG49" s="212"/>
      <c r="LH49" s="212"/>
      <c r="LI49" s="212"/>
      <c r="LJ49" s="212"/>
      <c r="LK49" s="212"/>
      <c r="LL49" s="212"/>
      <c r="LM49" s="212"/>
      <c r="LN49" s="212"/>
      <c r="LO49" s="212"/>
      <c r="LP49" s="212"/>
      <c r="LQ49" s="212"/>
      <c r="LR49" s="212"/>
      <c r="LS49" s="212"/>
      <c r="LT49" s="212"/>
      <c r="LU49" s="212"/>
      <c r="LV49" s="212"/>
      <c r="LW49" s="212"/>
      <c r="LX49" s="212"/>
      <c r="LY49" s="212"/>
      <c r="LZ49" s="212"/>
      <c r="MA49" s="212"/>
      <c r="MB49" s="212"/>
      <c r="MC49" s="212"/>
      <c r="MD49" s="212"/>
      <c r="ME49" s="212"/>
      <c r="MF49" s="212"/>
      <c r="MG49" s="212"/>
      <c r="MH49" s="212"/>
      <c r="MI49" s="212"/>
      <c r="MJ49" s="212"/>
      <c r="MK49" s="212"/>
      <c r="ML49" s="212"/>
      <c r="MM49" s="212"/>
      <c r="MN49" s="212"/>
      <c r="MO49" s="212"/>
      <c r="MP49" s="212"/>
      <c r="MQ49" s="212"/>
      <c r="MR49" s="212"/>
      <c r="MS49" s="212"/>
      <c r="MT49" s="212"/>
      <c r="MU49" s="212"/>
      <c r="MV49" s="212"/>
      <c r="MW49" s="212"/>
      <c r="MX49" s="212"/>
      <c r="MY49" s="212"/>
      <c r="MZ49" s="212"/>
      <c r="NA49" s="212"/>
      <c r="NB49" s="212"/>
      <c r="NC49" s="212"/>
      <c r="ND49" s="212"/>
      <c r="NE49" s="212"/>
      <c r="NF49" s="212"/>
      <c r="NG49" s="212"/>
      <c r="NH49" s="212"/>
      <c r="NI49" s="212"/>
      <c r="NJ49" s="212"/>
      <c r="NK49" s="212"/>
      <c r="NL49" s="212"/>
      <c r="NM49" s="212"/>
      <c r="NN49" s="212"/>
      <c r="NO49" s="212"/>
      <c r="NP49" s="212"/>
      <c r="NQ49" s="212"/>
      <c r="NR49" s="212"/>
      <c r="NS49" s="212"/>
      <c r="NT49" s="212"/>
      <c r="NU49" s="212"/>
      <c r="NV49" s="212"/>
      <c r="NW49" s="212"/>
      <c r="NX49" s="212"/>
      <c r="NY49" s="212"/>
      <c r="NZ49" s="212"/>
      <c r="OA49" s="212"/>
      <c r="OB49" s="212"/>
      <c r="OC49" s="212"/>
      <c r="OD49" s="212"/>
      <c r="OE49" s="212"/>
      <c r="OF49" s="212"/>
      <c r="OG49" s="212"/>
      <c r="OH49" s="212"/>
      <c r="OI49" s="212"/>
      <c r="OJ49" s="212"/>
      <c r="OK49" s="212"/>
      <c r="OL49" s="212"/>
      <c r="OM49" s="212"/>
      <c r="ON49" s="212"/>
      <c r="OO49" s="212"/>
      <c r="OP49" s="212"/>
      <c r="OQ49" s="212"/>
      <c r="OR49" s="212"/>
      <c r="OS49" s="212"/>
      <c r="OT49" s="212"/>
      <c r="OU49" s="212"/>
      <c r="OV49" s="212"/>
      <c r="OW49" s="212"/>
      <c r="OX49" s="212"/>
      <c r="OY49" s="212"/>
      <c r="OZ49" s="212"/>
      <c r="PA49" s="212"/>
      <c r="PB49" s="212"/>
      <c r="PC49" s="212"/>
      <c r="PD49" s="212"/>
      <c r="PE49" s="212"/>
      <c r="PF49" s="212"/>
      <c r="PG49" s="212"/>
      <c r="PH49" s="212"/>
      <c r="PI49" s="212"/>
      <c r="PJ49" s="212"/>
      <c r="PK49" s="212"/>
      <c r="PL49" s="212"/>
      <c r="PM49" s="212"/>
      <c r="PN49" s="212"/>
      <c r="PO49" s="212"/>
      <c r="PP49" s="212"/>
      <c r="PQ49" s="212"/>
      <c r="PR49" s="212"/>
      <c r="PS49" s="212"/>
      <c r="PT49" s="212"/>
      <c r="PU49" s="212"/>
      <c r="PV49" s="212"/>
      <c r="PW49" s="212"/>
      <c r="PX49" s="212"/>
      <c r="PY49" s="212"/>
      <c r="PZ49" s="212"/>
      <c r="QA49" s="212"/>
      <c r="QB49" s="212"/>
      <c r="QC49" s="212"/>
      <c r="QD49" s="212"/>
      <c r="QE49" s="212"/>
      <c r="QF49" s="212"/>
      <c r="QG49" s="212"/>
      <c r="QH49" s="212"/>
      <c r="QI49" s="212"/>
      <c r="QJ49" s="212"/>
      <c r="QK49" s="212"/>
      <c r="QL49" s="212"/>
      <c r="QM49" s="212"/>
      <c r="QN49" s="212"/>
      <c r="QO49" s="212"/>
      <c r="QP49" s="212"/>
      <c r="QQ49" s="212"/>
      <c r="QR49" s="212"/>
      <c r="QS49" s="212"/>
      <c r="QT49" s="212"/>
      <c r="QU49" s="212"/>
      <c r="QV49" s="212"/>
      <c r="QW49" s="212"/>
      <c r="QX49" s="212"/>
      <c r="QY49" s="212"/>
      <c r="QZ49" s="212"/>
      <c r="RA49" s="212"/>
      <c r="RB49" s="212"/>
      <c r="RC49" s="212"/>
      <c r="RD49" s="212"/>
      <c r="RE49" s="212"/>
      <c r="RF49" s="212"/>
      <c r="RG49" s="212"/>
      <c r="RH49" s="212"/>
      <c r="RI49" s="212"/>
      <c r="RJ49" s="212"/>
      <c r="RK49" s="212"/>
      <c r="RL49" s="212"/>
      <c r="RM49" s="212"/>
      <c r="RN49" s="212"/>
      <c r="RO49" s="212"/>
      <c r="RP49" s="212"/>
      <c r="RQ49" s="212"/>
      <c r="RR49" s="212"/>
      <c r="RS49" s="212"/>
      <c r="RT49" s="212"/>
      <c r="RU49" s="212"/>
      <c r="RV49" s="212"/>
      <c r="RW49" s="212"/>
      <c r="RX49" s="212"/>
      <c r="RY49" s="212"/>
      <c r="RZ49" s="212"/>
      <c r="SA49" s="212"/>
      <c r="SB49" s="212"/>
      <c r="SC49" s="212"/>
      <c r="SD49" s="212"/>
      <c r="SE49" s="212"/>
      <c r="SF49" s="212"/>
      <c r="SG49" s="212"/>
      <c r="SH49" s="212"/>
      <c r="SI49" s="212"/>
      <c r="SJ49" s="212"/>
      <c r="SK49" s="212"/>
      <c r="SL49" s="212"/>
      <c r="SM49" s="212"/>
      <c r="SN49" s="212"/>
      <c r="SO49" s="212"/>
      <c r="SP49" s="212"/>
      <c r="SQ49" s="212"/>
      <c r="SR49" s="212"/>
      <c r="SS49" s="212"/>
      <c r="ST49" s="212"/>
      <c r="SU49" s="212"/>
      <c r="SV49" s="212"/>
      <c r="SW49" s="212"/>
      <c r="SX49" s="212"/>
      <c r="SY49" s="212"/>
      <c r="SZ49" s="212"/>
      <c r="TA49" s="212"/>
      <c r="TB49" s="212"/>
      <c r="TC49" s="212"/>
      <c r="TD49" s="212"/>
      <c r="TE49" s="212"/>
      <c r="TF49" s="212"/>
      <c r="TG49" s="212"/>
      <c r="TH49" s="212"/>
      <c r="TI49" s="212"/>
      <c r="TJ49" s="212"/>
      <c r="TK49" s="212"/>
      <c r="TL49" s="212"/>
      <c r="TM49" s="212"/>
      <c r="TN49" s="212"/>
      <c r="TO49" s="212"/>
      <c r="TP49" s="212"/>
      <c r="TQ49" s="212"/>
      <c r="TR49" s="212"/>
      <c r="TS49" s="212"/>
      <c r="TT49" s="212"/>
      <c r="TU49" s="212"/>
      <c r="TV49" s="212"/>
      <c r="TW49" s="212"/>
      <c r="TX49" s="212"/>
      <c r="TY49" s="212"/>
      <c r="TZ49" s="212"/>
      <c r="UA49" s="212"/>
      <c r="UB49" s="212"/>
      <c r="UC49" s="212"/>
      <c r="UD49" s="212"/>
      <c r="UE49" s="212"/>
      <c r="UF49" s="212"/>
      <c r="UG49" s="212"/>
      <c r="UH49" s="212"/>
      <c r="UI49" s="212"/>
      <c r="UJ49" s="212"/>
      <c r="UK49" s="212"/>
      <c r="UL49" s="212"/>
      <c r="UM49" s="212"/>
      <c r="UN49" s="212"/>
      <c r="UO49" s="212"/>
      <c r="UP49" s="212"/>
      <c r="UQ49" s="212"/>
      <c r="UR49" s="212"/>
      <c r="US49" s="212"/>
      <c r="UT49" s="212"/>
      <c r="UU49" s="212"/>
      <c r="UV49" s="212"/>
      <c r="UW49" s="212"/>
      <c r="UX49" s="212"/>
      <c r="UY49" s="212"/>
      <c r="UZ49" s="212"/>
      <c r="VA49" s="212"/>
      <c r="VB49" s="212"/>
      <c r="VC49" s="212"/>
      <c r="VD49" s="212"/>
      <c r="VE49" s="212"/>
      <c r="VF49" s="212"/>
      <c r="VG49" s="212"/>
      <c r="VH49" s="212"/>
      <c r="VI49" s="212"/>
      <c r="VJ49" s="212"/>
      <c r="VK49" s="212"/>
      <c r="VL49" s="212"/>
      <c r="VM49" s="212"/>
      <c r="VN49" s="212"/>
      <c r="VO49" s="212"/>
      <c r="VP49" s="212"/>
      <c r="VQ49" s="212"/>
      <c r="VR49" s="212"/>
      <c r="VS49" s="212"/>
      <c r="VT49" s="212"/>
      <c r="VU49" s="212"/>
      <c r="VV49" s="212"/>
      <c r="VW49" s="212"/>
      <c r="VX49" s="212"/>
      <c r="VY49" s="212"/>
      <c r="VZ49" s="212"/>
      <c r="WA49" s="212"/>
      <c r="WB49" s="212"/>
      <c r="WC49" s="212"/>
      <c r="WD49" s="212"/>
      <c r="WE49" s="212"/>
      <c r="WF49" s="212"/>
      <c r="WG49" s="212"/>
      <c r="WH49" s="212"/>
      <c r="WI49" s="212"/>
      <c r="WJ49" s="212"/>
      <c r="WK49" s="212"/>
      <c r="WL49" s="212"/>
      <c r="WM49" s="212"/>
      <c r="WN49" s="212"/>
      <c r="WO49" s="212"/>
      <c r="WP49" s="212"/>
      <c r="WQ49" s="212"/>
      <c r="WR49" s="212"/>
      <c r="WS49" s="212"/>
      <c r="WT49" s="212"/>
      <c r="WU49" s="212"/>
      <c r="WV49" s="212"/>
      <c r="WW49" s="212"/>
      <c r="WX49" s="212"/>
      <c r="WY49" s="212"/>
      <c r="WZ49" s="212"/>
      <c r="XA49" s="212"/>
      <c r="XB49" s="212"/>
      <c r="XC49" s="212"/>
      <c r="XD49" s="212"/>
      <c r="XE49" s="212"/>
      <c r="XF49" s="212"/>
      <c r="XG49" s="212"/>
      <c r="XH49" s="212"/>
      <c r="XI49" s="212"/>
      <c r="XJ49" s="212"/>
      <c r="XK49" s="212"/>
      <c r="XL49" s="212"/>
      <c r="XM49" s="212"/>
      <c r="XN49" s="212"/>
      <c r="XO49" s="212"/>
      <c r="XP49" s="212"/>
      <c r="XQ49" s="212"/>
      <c r="XR49" s="212"/>
      <c r="XS49" s="212"/>
      <c r="XT49" s="212"/>
      <c r="XU49" s="212"/>
      <c r="XV49" s="212"/>
      <c r="XW49" s="212"/>
      <c r="XX49" s="212"/>
      <c r="XY49" s="212"/>
      <c r="XZ49" s="212"/>
      <c r="YA49" s="212"/>
      <c r="YB49" s="212"/>
      <c r="YC49" s="212"/>
      <c r="YD49" s="212"/>
      <c r="YE49" s="212"/>
      <c r="YF49" s="212"/>
      <c r="YG49" s="212"/>
      <c r="YH49" s="212"/>
      <c r="YI49" s="212"/>
      <c r="YJ49" s="212"/>
      <c r="YK49" s="212"/>
      <c r="YL49" s="212"/>
      <c r="YM49" s="212"/>
      <c r="YN49" s="212"/>
      <c r="YO49" s="212"/>
      <c r="YP49" s="212"/>
      <c r="YQ49" s="212"/>
      <c r="YR49" s="212"/>
      <c r="YS49" s="212"/>
      <c r="YT49" s="212"/>
      <c r="YU49" s="212"/>
      <c r="YV49" s="212"/>
      <c r="YW49" s="212"/>
      <c r="YX49" s="212"/>
      <c r="YY49" s="212"/>
      <c r="YZ49" s="212"/>
      <c r="ZA49" s="212"/>
      <c r="ZB49" s="212"/>
      <c r="ZC49" s="212"/>
      <c r="ZD49" s="212"/>
      <c r="ZE49" s="212"/>
      <c r="ZF49" s="212"/>
      <c r="ZG49" s="212"/>
      <c r="ZH49" s="212"/>
      <c r="ZI49" s="212"/>
      <c r="ZJ49" s="212"/>
      <c r="ZK49" s="212"/>
      <c r="ZL49" s="212"/>
      <c r="ZM49" s="212"/>
      <c r="ZN49" s="212"/>
      <c r="ZO49" s="212"/>
      <c r="ZP49" s="212"/>
      <c r="ZQ49" s="212"/>
      <c r="ZR49" s="212"/>
      <c r="ZS49" s="212"/>
      <c r="ZT49" s="212"/>
      <c r="ZU49" s="212"/>
      <c r="ZV49" s="212"/>
      <c r="ZW49" s="212"/>
      <c r="ZX49" s="212"/>
      <c r="ZY49" s="212"/>
      <c r="ZZ49" s="212"/>
      <c r="AAA49" s="212"/>
      <c r="AAB49" s="212"/>
      <c r="AAC49" s="212"/>
      <c r="AAD49" s="212"/>
      <c r="AAE49" s="212"/>
      <c r="AAF49" s="212"/>
      <c r="AAG49" s="212"/>
      <c r="AAH49" s="212"/>
      <c r="AAI49" s="212"/>
      <c r="AAJ49" s="212"/>
      <c r="AAK49" s="212"/>
      <c r="AAL49" s="212"/>
      <c r="AAM49" s="212"/>
      <c r="AAN49" s="212"/>
      <c r="AAO49" s="212"/>
      <c r="AAP49" s="212"/>
      <c r="AAQ49" s="212"/>
      <c r="AAR49" s="212"/>
      <c r="AAS49" s="212"/>
      <c r="AAT49" s="212"/>
      <c r="AAU49" s="212"/>
      <c r="AAV49" s="212"/>
      <c r="AAW49" s="212"/>
      <c r="AAX49" s="212"/>
      <c r="AAY49" s="212"/>
      <c r="AAZ49" s="212"/>
      <c r="ABA49" s="212"/>
      <c r="ABB49" s="212"/>
      <c r="ABC49" s="212"/>
      <c r="ABD49" s="212"/>
      <c r="ABE49" s="212"/>
      <c r="ABF49" s="212"/>
      <c r="ABG49" s="212"/>
      <c r="ABH49" s="212"/>
      <c r="ABI49" s="212"/>
      <c r="ABJ49" s="212"/>
      <c r="ABK49" s="212"/>
      <c r="ABL49" s="212"/>
      <c r="ABM49" s="212"/>
      <c r="ABN49" s="212"/>
      <c r="ABO49" s="212"/>
      <c r="ABP49" s="212"/>
      <c r="ABQ49" s="212"/>
      <c r="ABR49" s="212"/>
      <c r="ABS49" s="212"/>
      <c r="ABT49" s="212"/>
      <c r="ABU49" s="212"/>
      <c r="ABV49" s="212"/>
      <c r="ABW49" s="212"/>
      <c r="ABX49" s="212"/>
      <c r="ABY49" s="212"/>
      <c r="ABZ49" s="212"/>
      <c r="ACA49" s="212"/>
      <c r="ACB49" s="212"/>
      <c r="ACC49" s="212"/>
      <c r="ACD49" s="212"/>
      <c r="ACE49" s="212"/>
      <c r="ACF49" s="212"/>
      <c r="ACG49" s="212"/>
      <c r="ACH49" s="212"/>
      <c r="ACI49" s="212"/>
      <c r="ACJ49" s="212"/>
      <c r="ACK49" s="212"/>
      <c r="ACL49" s="212"/>
      <c r="ACM49" s="212"/>
      <c r="ACN49" s="212"/>
      <c r="ACO49" s="212"/>
      <c r="ACP49" s="212"/>
      <c r="ACQ49" s="212"/>
      <c r="ACR49" s="212"/>
      <c r="ACS49" s="212"/>
      <c r="ACT49" s="212"/>
      <c r="ACU49" s="212"/>
      <c r="ACV49" s="212"/>
      <c r="ACW49" s="212"/>
      <c r="ACX49" s="212"/>
      <c r="ACY49" s="212"/>
      <c r="ACZ49" s="212"/>
      <c r="ADA49" s="212"/>
      <c r="ADB49" s="212"/>
      <c r="ADC49" s="212"/>
      <c r="ADD49" s="212"/>
      <c r="ADE49" s="212"/>
      <c r="ADF49" s="212"/>
      <c r="ADG49" s="212"/>
      <c r="ADH49" s="212"/>
      <c r="ADI49" s="212"/>
      <c r="ADJ49" s="212"/>
      <c r="ADK49" s="212"/>
      <c r="ADL49" s="212"/>
      <c r="ADM49" s="212"/>
      <c r="ADN49" s="212"/>
      <c r="ADO49" s="212"/>
      <c r="ADP49" s="212"/>
      <c r="ADQ49" s="212"/>
      <c r="ADR49" s="212"/>
      <c r="ADS49" s="212"/>
      <c r="ADT49" s="212"/>
      <c r="ADU49" s="212"/>
      <c r="ADV49" s="212"/>
      <c r="ADW49" s="212"/>
      <c r="ADX49" s="212"/>
      <c r="ADY49" s="212"/>
      <c r="ADZ49" s="212"/>
      <c r="AEA49" s="212"/>
      <c r="AEB49" s="212"/>
      <c r="AEC49" s="212"/>
      <c r="AED49" s="212"/>
      <c r="AEE49" s="212"/>
      <c r="AEF49" s="212"/>
      <c r="AEG49" s="212"/>
      <c r="AEH49" s="212"/>
      <c r="AEI49" s="212"/>
      <c r="AEJ49" s="212"/>
      <c r="AEK49" s="212"/>
      <c r="AEL49" s="212"/>
      <c r="AEM49" s="212"/>
      <c r="AEN49" s="212"/>
      <c r="AEO49" s="212"/>
      <c r="AEP49" s="212"/>
      <c r="AEQ49" s="212"/>
      <c r="AER49" s="212"/>
      <c r="AES49" s="212"/>
      <c r="AET49" s="212"/>
      <c r="AEU49" s="212"/>
      <c r="AEV49" s="212"/>
      <c r="AEW49" s="212"/>
      <c r="AEX49" s="212"/>
      <c r="AEY49" s="212"/>
      <c r="AEZ49" s="212"/>
      <c r="AFA49" s="212"/>
      <c r="AFB49" s="212"/>
      <c r="AFC49" s="212"/>
      <c r="AFD49" s="212"/>
      <c r="AFE49" s="212"/>
      <c r="AFF49" s="212"/>
      <c r="AFG49" s="212"/>
      <c r="AFH49" s="212"/>
      <c r="AFI49" s="212"/>
      <c r="AFJ49" s="212"/>
      <c r="AFK49" s="212"/>
      <c r="AFL49" s="212"/>
      <c r="AFM49" s="212"/>
      <c r="AFN49" s="212"/>
      <c r="AFO49" s="212"/>
      <c r="AFP49" s="212"/>
      <c r="AFQ49" s="212"/>
      <c r="AFR49" s="212"/>
      <c r="AFS49" s="212"/>
      <c r="AFT49" s="212"/>
      <c r="AFU49" s="212"/>
      <c r="AFV49" s="212"/>
      <c r="AFW49" s="212"/>
      <c r="AFX49" s="212"/>
      <c r="AFY49" s="212"/>
      <c r="AFZ49" s="212"/>
      <c r="AGA49" s="212"/>
      <c r="AGB49" s="212"/>
      <c r="AGC49" s="212"/>
      <c r="AGD49" s="212"/>
      <c r="AGE49" s="212"/>
      <c r="AGF49" s="212"/>
      <c r="AGG49" s="212"/>
      <c r="AGH49" s="212"/>
      <c r="AGI49" s="212"/>
      <c r="AGJ49" s="212"/>
      <c r="AGK49" s="212"/>
      <c r="AGL49" s="212"/>
      <c r="AGM49" s="212"/>
      <c r="AGN49" s="212"/>
      <c r="AGO49" s="212"/>
      <c r="AGP49" s="212"/>
      <c r="AGQ49" s="212"/>
      <c r="AGR49" s="212"/>
      <c r="AGS49" s="212"/>
      <c r="AGT49" s="212"/>
      <c r="AGU49" s="212"/>
      <c r="AGV49" s="212"/>
      <c r="AGW49" s="212"/>
      <c r="AGX49" s="212"/>
      <c r="AGY49" s="212"/>
      <c r="AGZ49" s="212"/>
      <c r="AHA49" s="212"/>
      <c r="AHB49" s="212"/>
      <c r="AHC49" s="212"/>
      <c r="AHD49" s="212"/>
      <c r="AHE49" s="212"/>
      <c r="AHF49" s="212"/>
      <c r="AHG49" s="212"/>
      <c r="AHH49" s="212"/>
      <c r="AHI49" s="212"/>
      <c r="AHJ49" s="212"/>
      <c r="AHK49" s="212"/>
      <c r="AHL49" s="212"/>
      <c r="AHM49" s="212"/>
      <c r="AHN49" s="212"/>
      <c r="AHO49" s="212"/>
      <c r="AHP49" s="212"/>
      <c r="AHQ49" s="212"/>
      <c r="AHR49" s="212"/>
      <c r="AHS49" s="212"/>
      <c r="AHT49" s="212"/>
      <c r="AHU49" s="212"/>
      <c r="AHV49" s="212"/>
      <c r="AHW49" s="212"/>
      <c r="AHX49" s="212"/>
      <c r="AHY49" s="212"/>
      <c r="AHZ49" s="212"/>
      <c r="AIA49" s="212"/>
      <c r="AIB49" s="212"/>
      <c r="AIC49" s="212"/>
      <c r="AID49" s="212"/>
      <c r="AIE49" s="212"/>
      <c r="AIF49" s="212"/>
      <c r="AIG49" s="212"/>
      <c r="AIH49" s="212"/>
      <c r="AII49" s="212"/>
      <c r="AIJ49" s="212"/>
      <c r="AIK49" s="212"/>
      <c r="AIL49" s="212"/>
      <c r="AIM49" s="212"/>
      <c r="AIN49" s="212"/>
      <c r="AIO49" s="212"/>
      <c r="AIP49" s="212"/>
      <c r="AIQ49" s="212"/>
      <c r="AIR49" s="212"/>
      <c r="AIS49" s="212"/>
      <c r="AIT49" s="212"/>
      <c r="AIU49" s="212"/>
      <c r="AIV49" s="212"/>
      <c r="AIW49" s="212"/>
      <c r="AIX49" s="212"/>
      <c r="AIY49" s="212"/>
      <c r="AIZ49" s="212"/>
      <c r="AJA49" s="212"/>
      <c r="AJB49" s="212"/>
      <c r="AJC49" s="212"/>
      <c r="AJD49" s="212"/>
      <c r="AJE49" s="212"/>
      <c r="AJF49" s="212"/>
      <c r="AJG49" s="212"/>
      <c r="AJH49" s="212"/>
      <c r="AJI49" s="212"/>
      <c r="AJJ49" s="212"/>
      <c r="AJK49" s="212"/>
      <c r="AJL49" s="212"/>
      <c r="AJM49" s="212"/>
      <c r="AJN49" s="212"/>
      <c r="AJO49" s="212"/>
      <c r="AJP49" s="212"/>
      <c r="AJQ49" s="212"/>
      <c r="AJR49" s="212"/>
      <c r="AJS49" s="212"/>
      <c r="AJT49" s="212"/>
      <c r="AJU49" s="212"/>
      <c r="AJV49" s="212"/>
      <c r="AJW49" s="212"/>
      <c r="AJX49" s="212"/>
      <c r="AJY49" s="212"/>
      <c r="AJZ49" s="212"/>
      <c r="AKA49" s="212"/>
      <c r="AKB49" s="212"/>
      <c r="AKC49" s="212"/>
      <c r="AKD49" s="212"/>
      <c r="AKE49" s="212"/>
      <c r="AKF49" s="212"/>
      <c r="AKG49" s="212"/>
      <c r="AKH49" s="212"/>
      <c r="AKI49" s="212"/>
      <c r="AKJ49" s="212"/>
      <c r="AKK49" s="212"/>
      <c r="AKL49" s="212"/>
      <c r="AKM49" s="212"/>
      <c r="AKN49" s="212"/>
      <c r="AKO49" s="212"/>
      <c r="AKP49" s="212"/>
      <c r="AKQ49" s="212"/>
      <c r="AKR49" s="212"/>
      <c r="AKS49" s="212"/>
      <c r="AKT49" s="212"/>
      <c r="AKU49" s="212"/>
      <c r="AKV49" s="212"/>
      <c r="AKW49" s="212"/>
      <c r="AKX49" s="212"/>
      <c r="AKY49" s="212"/>
      <c r="AKZ49" s="212"/>
      <c r="ALA49" s="212"/>
      <c r="ALB49" s="212"/>
      <c r="ALC49" s="212"/>
      <c r="ALD49" s="212"/>
      <c r="ALE49" s="212"/>
      <c r="ALF49" s="212"/>
      <c r="ALG49" s="212"/>
      <c r="ALH49" s="212"/>
      <c r="ALI49" s="212"/>
      <c r="ALJ49" s="212"/>
      <c r="ALK49" s="212"/>
      <c r="ALL49" s="212"/>
      <c r="ALM49" s="212"/>
      <c r="ALN49" s="212"/>
      <c r="ALO49" s="212"/>
      <c r="ALP49" s="212"/>
      <c r="ALQ49" s="212"/>
      <c r="ALR49" s="212"/>
      <c r="ALS49" s="212"/>
      <c r="ALT49" s="212"/>
      <c r="ALU49" s="212"/>
      <c r="ALV49" s="212"/>
      <c r="ALW49" s="212"/>
      <c r="ALX49" s="212"/>
      <c r="ALY49" s="212"/>
      <c r="ALZ49" s="212"/>
      <c r="AMA49" s="212"/>
      <c r="AMB49" s="212"/>
      <c r="AMC49" s="212"/>
      <c r="AMD49" s="212"/>
      <c r="AME49" s="212"/>
      <c r="AMF49" s="212"/>
      <c r="AMG49" s="212"/>
      <c r="AMH49" s="212"/>
      <c r="AMI49" s="212"/>
      <c r="AMJ49" s="212"/>
      <c r="AMK49" s="212"/>
      <c r="AML49" s="212"/>
      <c r="AMM49" s="212"/>
      <c r="AMN49" s="212"/>
      <c r="AMO49" s="212"/>
      <c r="AMP49" s="212"/>
      <c r="AMQ49" s="212"/>
      <c r="AMR49" s="212"/>
      <c r="AMS49" s="212"/>
      <c r="AMT49" s="212"/>
      <c r="AMU49" s="212"/>
      <c r="AMV49" s="212"/>
      <c r="AMW49" s="212"/>
      <c r="AMX49" s="212"/>
      <c r="AMY49" s="212"/>
      <c r="AMZ49" s="212"/>
      <c r="ANA49" s="212"/>
      <c r="ANB49" s="212"/>
      <c r="ANC49" s="212"/>
      <c r="AND49" s="212"/>
      <c r="ANE49" s="212"/>
      <c r="ANF49" s="212"/>
      <c r="ANG49" s="212"/>
      <c r="ANH49" s="212"/>
      <c r="ANI49" s="212"/>
      <c r="ANJ49" s="212"/>
      <c r="ANK49" s="212"/>
      <c r="ANL49" s="212"/>
      <c r="ANM49" s="212"/>
      <c r="ANN49" s="212"/>
      <c r="ANO49" s="212"/>
      <c r="ANP49" s="212"/>
      <c r="ANQ49" s="212"/>
      <c r="ANR49" s="212"/>
      <c r="ANS49" s="212"/>
      <c r="ANT49" s="212"/>
      <c r="ANU49" s="212"/>
      <c r="ANV49" s="212"/>
      <c r="ANW49" s="212"/>
      <c r="ANX49" s="212"/>
      <c r="ANY49" s="212"/>
      <c r="ANZ49" s="212"/>
      <c r="AOA49" s="212"/>
      <c r="AOB49" s="212"/>
      <c r="AOC49" s="212"/>
      <c r="AOD49" s="212"/>
      <c r="AOE49" s="212"/>
      <c r="AOF49" s="212"/>
      <c r="AOG49" s="212"/>
      <c r="AOH49" s="212"/>
      <c r="AOI49" s="212"/>
      <c r="AOJ49" s="212"/>
      <c r="AOK49" s="212"/>
      <c r="AOL49" s="212"/>
      <c r="AOM49" s="212"/>
      <c r="AON49" s="212"/>
      <c r="AOO49" s="212"/>
      <c r="AOP49" s="212"/>
      <c r="AOQ49" s="212"/>
      <c r="AOR49" s="212"/>
      <c r="AOS49" s="212"/>
      <c r="AOT49" s="212"/>
      <c r="AOU49" s="212"/>
      <c r="AOV49" s="212"/>
      <c r="AOW49" s="212"/>
      <c r="AOX49" s="212"/>
      <c r="AOY49" s="212"/>
      <c r="AOZ49" s="212"/>
      <c r="APA49" s="212"/>
      <c r="APB49" s="212"/>
      <c r="APC49" s="212"/>
      <c r="APD49" s="212"/>
      <c r="APE49" s="212"/>
      <c r="APF49" s="212"/>
      <c r="APG49" s="212"/>
      <c r="APH49" s="212"/>
      <c r="API49" s="212"/>
      <c r="APJ49" s="212"/>
      <c r="APK49" s="212"/>
      <c r="APL49" s="212"/>
      <c r="APM49" s="212"/>
      <c r="APN49" s="212"/>
      <c r="APO49" s="212"/>
      <c r="APP49" s="212"/>
      <c r="APQ49" s="212"/>
      <c r="APR49" s="212"/>
      <c r="APS49" s="212"/>
      <c r="APT49" s="212"/>
      <c r="APU49" s="212"/>
      <c r="APV49" s="212"/>
      <c r="APW49" s="212"/>
      <c r="APX49" s="212"/>
      <c r="APY49" s="212"/>
      <c r="APZ49" s="212"/>
      <c r="AQA49" s="212"/>
      <c r="AQB49" s="212"/>
      <c r="AQC49" s="212"/>
      <c r="AQD49" s="212"/>
      <c r="AQE49" s="212"/>
      <c r="AQF49" s="212"/>
      <c r="AQG49" s="212"/>
      <c r="AQH49" s="212"/>
      <c r="AQI49" s="212"/>
      <c r="AQJ49" s="212"/>
      <c r="AQK49" s="212"/>
      <c r="AQL49" s="212"/>
      <c r="AQM49" s="212"/>
      <c r="AQN49" s="212"/>
      <c r="AQO49" s="212"/>
      <c r="AQP49" s="212"/>
      <c r="AQQ49" s="212"/>
      <c r="AQR49" s="212"/>
      <c r="AQS49" s="212"/>
      <c r="AQT49" s="212"/>
      <c r="AQU49" s="212"/>
      <c r="AQV49" s="212"/>
      <c r="AQW49" s="212"/>
      <c r="AQX49" s="212"/>
      <c r="AQY49" s="212"/>
      <c r="AQZ49" s="212"/>
      <c r="ARA49" s="212"/>
      <c r="ARB49" s="212"/>
      <c r="ARC49" s="212"/>
      <c r="ARD49" s="212"/>
      <c r="ARE49" s="212"/>
      <c r="ARF49" s="212"/>
      <c r="ARG49" s="212"/>
      <c r="ARH49" s="212"/>
      <c r="ARI49" s="212"/>
      <c r="ARJ49" s="212"/>
      <c r="ARK49" s="212"/>
      <c r="ARL49" s="212"/>
      <c r="ARM49" s="212"/>
      <c r="ARN49" s="212"/>
      <c r="ARO49" s="212"/>
      <c r="ARP49" s="212"/>
      <c r="ARQ49" s="212"/>
      <c r="ARR49" s="212"/>
      <c r="ARS49" s="212"/>
      <c r="ART49" s="212"/>
      <c r="ARU49" s="212"/>
      <c r="ARV49" s="212"/>
      <c r="ARW49" s="212"/>
      <c r="ARX49" s="212"/>
      <c r="ARY49" s="212"/>
      <c r="ARZ49" s="212"/>
      <c r="ASA49" s="212"/>
      <c r="ASB49" s="212"/>
      <c r="ASC49" s="212"/>
      <c r="ASD49" s="212"/>
      <c r="ASE49" s="212"/>
      <c r="ASF49" s="212"/>
      <c r="ASG49" s="212"/>
      <c r="ASH49" s="212"/>
      <c r="ASI49" s="212"/>
      <c r="ASJ49" s="212"/>
      <c r="ASK49" s="212"/>
      <c r="ASL49" s="212"/>
      <c r="ASM49" s="212"/>
      <c r="ASN49" s="212"/>
      <c r="ASO49" s="212"/>
      <c r="ASP49" s="212"/>
      <c r="ASQ49" s="212"/>
      <c r="ASR49" s="212"/>
      <c r="ASS49" s="212"/>
      <c r="AST49" s="212"/>
      <c r="ASU49" s="212"/>
      <c r="ASV49" s="212"/>
      <c r="ASW49" s="212"/>
      <c r="ASX49" s="212"/>
      <c r="ASY49" s="212"/>
      <c r="ASZ49" s="212"/>
      <c r="ATA49" s="212"/>
      <c r="ATB49" s="212"/>
      <c r="ATC49" s="212"/>
      <c r="ATD49" s="212"/>
      <c r="ATE49" s="212"/>
      <c r="ATF49" s="212"/>
      <c r="ATG49" s="212"/>
      <c r="ATH49" s="212"/>
      <c r="ATI49" s="212"/>
      <c r="ATJ49" s="212"/>
      <c r="ATK49" s="212"/>
      <c r="ATL49" s="212"/>
      <c r="ATM49" s="212"/>
      <c r="ATN49" s="212"/>
      <c r="ATO49" s="212"/>
      <c r="ATP49" s="212"/>
      <c r="ATQ49" s="212"/>
      <c r="ATR49" s="212"/>
      <c r="ATS49" s="212"/>
      <c r="ATT49" s="212"/>
      <c r="ATU49" s="212"/>
      <c r="ATV49" s="212"/>
      <c r="ATW49" s="212"/>
      <c r="ATX49" s="212"/>
      <c r="ATY49" s="212"/>
      <c r="ATZ49" s="212"/>
      <c r="AUA49" s="212"/>
      <c r="AUB49" s="212"/>
      <c r="AUC49" s="212"/>
      <c r="AUD49" s="212"/>
      <c r="AUE49" s="212"/>
      <c r="AUF49" s="212"/>
      <c r="AUG49" s="212"/>
      <c r="AUH49" s="212"/>
      <c r="AUI49" s="212"/>
      <c r="AUJ49" s="212"/>
      <c r="AUK49" s="212"/>
      <c r="AUL49" s="212"/>
      <c r="AUM49" s="212"/>
      <c r="AUN49" s="212"/>
      <c r="AUO49" s="212"/>
      <c r="AUP49" s="212"/>
      <c r="AUQ49" s="212"/>
      <c r="AUR49" s="212"/>
      <c r="AUS49" s="212"/>
      <c r="AUT49" s="212"/>
      <c r="AUU49" s="212"/>
      <c r="AUV49" s="212"/>
      <c r="AUW49" s="212"/>
      <c r="AUX49" s="212"/>
      <c r="AUY49" s="212"/>
      <c r="AUZ49" s="212"/>
      <c r="AVA49" s="212"/>
      <c r="AVB49" s="212"/>
      <c r="AVC49" s="212"/>
      <c r="AVD49" s="212"/>
      <c r="AVE49" s="212"/>
      <c r="AVF49" s="212"/>
      <c r="AVG49" s="212"/>
      <c r="AVH49" s="212"/>
      <c r="AVI49" s="212"/>
      <c r="AVJ49" s="212"/>
      <c r="AVK49" s="212"/>
      <c r="AVL49" s="212"/>
      <c r="AVM49" s="212"/>
      <c r="AVN49" s="212"/>
      <c r="AVO49" s="212"/>
      <c r="AVP49" s="212"/>
      <c r="AVQ49" s="212"/>
      <c r="AVR49" s="212"/>
      <c r="AVS49" s="212"/>
      <c r="AVT49" s="212"/>
      <c r="AVU49" s="212"/>
      <c r="AVV49" s="212"/>
      <c r="AVW49" s="212"/>
      <c r="AVX49" s="212"/>
      <c r="AVY49" s="212"/>
      <c r="AVZ49" s="212"/>
      <c r="AWA49" s="212"/>
      <c r="AWB49" s="212"/>
      <c r="AWC49" s="212"/>
      <c r="AWD49" s="212"/>
      <c r="AWE49" s="212"/>
      <c r="AWF49" s="212"/>
      <c r="AWG49" s="212"/>
      <c r="AWH49" s="212"/>
      <c r="AWI49" s="212"/>
      <c r="AWJ49" s="212"/>
      <c r="AWK49" s="212"/>
      <c r="AWL49" s="212"/>
      <c r="AWM49" s="212"/>
      <c r="AWN49" s="212"/>
      <c r="AWO49" s="212"/>
      <c r="AWP49" s="212"/>
      <c r="AWQ49" s="212"/>
      <c r="AWR49" s="212"/>
      <c r="AWS49" s="212"/>
      <c r="AWT49" s="212"/>
      <c r="AWU49" s="212"/>
      <c r="AWV49" s="212"/>
      <c r="AWW49" s="212"/>
      <c r="AWX49" s="212"/>
      <c r="AWY49" s="212"/>
      <c r="AWZ49" s="212"/>
      <c r="AXA49" s="212"/>
      <c r="AXB49" s="212"/>
      <c r="AXC49" s="212"/>
      <c r="AXD49" s="212"/>
      <c r="AXE49" s="212"/>
      <c r="AXF49" s="212"/>
      <c r="AXG49" s="212"/>
      <c r="AXH49" s="212"/>
      <c r="AXI49" s="212"/>
      <c r="AXJ49" s="212"/>
      <c r="AXK49" s="212"/>
      <c r="AXL49" s="212"/>
      <c r="AXM49" s="212"/>
      <c r="AXN49" s="212"/>
      <c r="AXO49" s="212"/>
      <c r="AXP49" s="212"/>
      <c r="AXQ49" s="212"/>
      <c r="AXR49" s="212"/>
      <c r="AXS49" s="212"/>
      <c r="AXT49" s="212"/>
      <c r="AXU49" s="212"/>
      <c r="AXV49" s="212"/>
      <c r="AXW49" s="212"/>
      <c r="AXX49" s="212"/>
      <c r="AXY49" s="212"/>
      <c r="AXZ49" s="212"/>
      <c r="AYA49" s="212"/>
      <c r="AYB49" s="212"/>
      <c r="AYC49" s="212"/>
      <c r="AYD49" s="212"/>
      <c r="AYE49" s="212"/>
      <c r="AYF49" s="212"/>
      <c r="AYG49" s="212"/>
      <c r="AYH49" s="212"/>
      <c r="AYI49" s="212"/>
      <c r="AYJ49" s="212"/>
    </row>
    <row r="50" spans="1:1336" s="60" customFormat="1" ht="14.25">
      <c r="A50" s="219"/>
      <c r="C50" s="266"/>
      <c r="D50" s="256"/>
      <c r="E50" s="257"/>
      <c r="F50" s="258"/>
      <c r="G50" s="258"/>
      <c r="H50" s="259"/>
      <c r="I50" s="310"/>
      <c r="J50" s="258"/>
      <c r="K50" s="259"/>
      <c r="L50" s="259"/>
      <c r="M50" s="259"/>
      <c r="N50" s="372">
        <f t="shared" si="35"/>
        <v>0</v>
      </c>
      <c r="O50" s="292"/>
      <c r="P50" s="292"/>
      <c r="Q50" s="317"/>
      <c r="R50" s="292"/>
      <c r="S50" s="409">
        <f t="shared" si="36"/>
        <v>0</v>
      </c>
      <c r="T50" s="294"/>
      <c r="U50" s="317"/>
      <c r="V50" s="294"/>
      <c r="W50" s="294"/>
      <c r="X50" s="294"/>
      <c r="Y50" s="409">
        <f t="shared" si="48"/>
        <v>0</v>
      </c>
      <c r="Z50" s="297"/>
      <c r="AA50" s="372">
        <f t="shared" si="45"/>
        <v>0</v>
      </c>
      <c r="AB50" s="300"/>
      <c r="AC50" s="409">
        <f t="shared" si="49"/>
        <v>0</v>
      </c>
      <c r="AD50" s="328"/>
      <c r="AE50" s="326"/>
      <c r="AF50" s="326"/>
      <c r="AG50" s="328"/>
      <c r="AH50" s="326"/>
      <c r="AI50" s="326"/>
      <c r="AJ50" s="326"/>
      <c r="AK50" s="329"/>
      <c r="AL50" s="219"/>
      <c r="AN50" s="212"/>
      <c r="AO50" s="212"/>
      <c r="AP50" s="212"/>
      <c r="AQ50" s="212"/>
      <c r="AR50" s="212"/>
      <c r="AS50" s="212"/>
      <c r="AT50" s="212"/>
      <c r="AU50" s="212"/>
      <c r="AV50" s="212"/>
      <c r="AW50" s="206">
        <f t="shared" si="39"/>
        <v>0</v>
      </c>
      <c r="AX50" s="207">
        <f t="shared" si="40"/>
        <v>0</v>
      </c>
      <c r="AY50" s="205">
        <f t="shared" si="41"/>
        <v>0</v>
      </c>
      <c r="AZ50" s="205">
        <f t="shared" si="42"/>
        <v>0</v>
      </c>
      <c r="BA50" s="207">
        <f t="shared" si="46"/>
        <v>0</v>
      </c>
      <c r="BB50" s="207">
        <f t="shared" si="47"/>
        <v>0</v>
      </c>
      <c r="BC50" s="205">
        <f t="shared" si="43"/>
        <v>0</v>
      </c>
      <c r="BD50" s="205">
        <f t="shared" si="44"/>
        <v>0</v>
      </c>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c r="EO50" s="212"/>
      <c r="EP50" s="212"/>
      <c r="EQ50" s="212"/>
      <c r="ER50" s="212"/>
      <c r="ES50" s="212"/>
      <c r="ET50" s="212"/>
      <c r="EU50" s="212"/>
      <c r="EV50" s="212"/>
      <c r="EW50" s="212"/>
      <c r="EX50" s="212"/>
      <c r="EY50" s="212"/>
      <c r="EZ50" s="212"/>
      <c r="FA50" s="212"/>
      <c r="FB50" s="212"/>
      <c r="FC50" s="212"/>
      <c r="FD50" s="212"/>
      <c r="FE50" s="212"/>
      <c r="FF50" s="212"/>
      <c r="FG50" s="212"/>
      <c r="FH50" s="212"/>
      <c r="FI50" s="212"/>
      <c r="FJ50" s="212"/>
      <c r="FK50" s="212"/>
      <c r="FL50" s="212"/>
      <c r="FM50" s="212"/>
      <c r="FN50" s="212"/>
      <c r="FO50" s="212"/>
      <c r="FP50" s="212"/>
      <c r="FQ50" s="212"/>
      <c r="FR50" s="212"/>
      <c r="FS50" s="212"/>
      <c r="FT50" s="212"/>
      <c r="FU50" s="212"/>
      <c r="FV50" s="212"/>
      <c r="FW50" s="212"/>
      <c r="FX50" s="212"/>
      <c r="FY50" s="212"/>
      <c r="FZ50" s="212"/>
      <c r="GA50" s="212"/>
      <c r="GB50" s="212"/>
      <c r="GC50" s="212"/>
      <c r="GD50" s="212"/>
      <c r="GE50" s="212"/>
      <c r="GF50" s="212"/>
      <c r="GG50" s="212"/>
      <c r="GH50" s="212"/>
      <c r="GI50" s="212"/>
      <c r="GJ50" s="212"/>
      <c r="GK50" s="212"/>
      <c r="GL50" s="212"/>
      <c r="GM50" s="212"/>
      <c r="GN50" s="212"/>
      <c r="GO50" s="212"/>
      <c r="GP50" s="212"/>
      <c r="GQ50" s="212"/>
      <c r="GR50" s="212"/>
      <c r="GS50" s="212"/>
      <c r="GT50" s="212"/>
      <c r="GU50" s="212"/>
      <c r="GV50" s="212"/>
      <c r="GW50" s="212"/>
      <c r="GX50" s="212"/>
      <c r="GY50" s="212"/>
      <c r="GZ50" s="212"/>
      <c r="HA50" s="212"/>
      <c r="HB50" s="212"/>
      <c r="HC50" s="212"/>
      <c r="HD50" s="212"/>
      <c r="HE50" s="212"/>
      <c r="HF50" s="212"/>
      <c r="HG50" s="212"/>
      <c r="HH50" s="212"/>
      <c r="HI50" s="212"/>
      <c r="HJ50" s="212"/>
      <c r="HK50" s="212"/>
      <c r="HL50" s="212"/>
      <c r="HM50" s="212"/>
      <c r="HN50" s="212"/>
      <c r="HO50" s="212"/>
      <c r="HP50" s="212"/>
      <c r="HQ50" s="212"/>
      <c r="HR50" s="212"/>
      <c r="HS50" s="212"/>
      <c r="HT50" s="212"/>
      <c r="HU50" s="212"/>
      <c r="HV50" s="212"/>
      <c r="HW50" s="212"/>
      <c r="HX50" s="212"/>
      <c r="HY50" s="212"/>
      <c r="HZ50" s="212"/>
      <c r="IA50" s="212"/>
      <c r="IB50" s="212"/>
      <c r="IC50" s="212"/>
      <c r="ID50" s="212"/>
      <c r="IE50" s="212"/>
      <c r="IF50" s="212"/>
      <c r="IG50" s="212"/>
      <c r="IH50" s="212"/>
      <c r="II50" s="212"/>
      <c r="IJ50" s="212"/>
      <c r="IK50" s="212"/>
      <c r="IL50" s="212"/>
      <c r="IM50" s="212"/>
      <c r="IN50" s="212"/>
      <c r="IO50" s="212"/>
      <c r="IP50" s="212"/>
      <c r="IQ50" s="212"/>
      <c r="IR50" s="212"/>
      <c r="IS50" s="212"/>
      <c r="IT50" s="212"/>
      <c r="IU50" s="212"/>
      <c r="IV50" s="212"/>
      <c r="IW50" s="212"/>
      <c r="IX50" s="212"/>
      <c r="IY50" s="212"/>
      <c r="IZ50" s="212"/>
      <c r="JA50" s="212"/>
      <c r="JB50" s="212"/>
      <c r="JC50" s="212"/>
      <c r="JD50" s="212"/>
      <c r="JE50" s="212"/>
      <c r="JF50" s="212"/>
      <c r="JG50" s="212"/>
      <c r="JH50" s="212"/>
      <c r="JI50" s="212"/>
      <c r="JJ50" s="212"/>
      <c r="JK50" s="212"/>
      <c r="JL50" s="212"/>
      <c r="JM50" s="212"/>
      <c r="JN50" s="212"/>
      <c r="JO50" s="212"/>
      <c r="JP50" s="212"/>
      <c r="JQ50" s="212"/>
      <c r="JR50" s="212"/>
      <c r="JS50" s="212"/>
      <c r="JT50" s="212"/>
      <c r="JU50" s="212"/>
      <c r="JV50" s="212"/>
      <c r="JW50" s="212"/>
      <c r="JX50" s="212"/>
      <c r="JY50" s="212"/>
      <c r="JZ50" s="212"/>
      <c r="KA50" s="212"/>
      <c r="KB50" s="212"/>
      <c r="KC50" s="212"/>
      <c r="KD50" s="212"/>
      <c r="KE50" s="212"/>
      <c r="KF50" s="212"/>
      <c r="KG50" s="212"/>
      <c r="KH50" s="212"/>
      <c r="KI50" s="212"/>
      <c r="KJ50" s="212"/>
      <c r="KK50" s="212"/>
      <c r="KL50" s="212"/>
      <c r="KM50" s="212"/>
      <c r="KN50" s="212"/>
      <c r="KO50" s="212"/>
      <c r="KP50" s="212"/>
      <c r="KQ50" s="212"/>
      <c r="KR50" s="212"/>
      <c r="KS50" s="212"/>
      <c r="KT50" s="212"/>
      <c r="KU50" s="212"/>
      <c r="KV50" s="212"/>
      <c r="KW50" s="212"/>
      <c r="KX50" s="212"/>
      <c r="KY50" s="212"/>
      <c r="KZ50" s="212"/>
      <c r="LA50" s="212"/>
      <c r="LB50" s="212"/>
      <c r="LC50" s="212"/>
      <c r="LD50" s="212"/>
      <c r="LE50" s="212"/>
      <c r="LF50" s="212"/>
      <c r="LG50" s="212"/>
      <c r="LH50" s="212"/>
      <c r="LI50" s="212"/>
      <c r="LJ50" s="212"/>
      <c r="LK50" s="212"/>
      <c r="LL50" s="212"/>
      <c r="LM50" s="212"/>
      <c r="LN50" s="212"/>
      <c r="LO50" s="212"/>
      <c r="LP50" s="212"/>
      <c r="LQ50" s="212"/>
      <c r="LR50" s="212"/>
      <c r="LS50" s="212"/>
      <c r="LT50" s="212"/>
      <c r="LU50" s="212"/>
      <c r="LV50" s="212"/>
      <c r="LW50" s="212"/>
      <c r="LX50" s="212"/>
      <c r="LY50" s="212"/>
      <c r="LZ50" s="212"/>
      <c r="MA50" s="212"/>
      <c r="MB50" s="212"/>
      <c r="MC50" s="212"/>
      <c r="MD50" s="212"/>
      <c r="ME50" s="212"/>
      <c r="MF50" s="212"/>
      <c r="MG50" s="212"/>
      <c r="MH50" s="212"/>
      <c r="MI50" s="212"/>
      <c r="MJ50" s="212"/>
      <c r="MK50" s="212"/>
      <c r="ML50" s="212"/>
      <c r="MM50" s="212"/>
      <c r="MN50" s="212"/>
      <c r="MO50" s="212"/>
      <c r="MP50" s="212"/>
      <c r="MQ50" s="212"/>
      <c r="MR50" s="212"/>
      <c r="MS50" s="212"/>
      <c r="MT50" s="212"/>
      <c r="MU50" s="212"/>
      <c r="MV50" s="212"/>
      <c r="MW50" s="212"/>
      <c r="MX50" s="212"/>
      <c r="MY50" s="212"/>
      <c r="MZ50" s="212"/>
      <c r="NA50" s="212"/>
      <c r="NB50" s="212"/>
      <c r="NC50" s="212"/>
      <c r="ND50" s="212"/>
      <c r="NE50" s="212"/>
      <c r="NF50" s="212"/>
      <c r="NG50" s="212"/>
      <c r="NH50" s="212"/>
      <c r="NI50" s="212"/>
      <c r="NJ50" s="212"/>
      <c r="NK50" s="212"/>
      <c r="NL50" s="212"/>
      <c r="NM50" s="212"/>
      <c r="NN50" s="212"/>
      <c r="NO50" s="212"/>
      <c r="NP50" s="212"/>
      <c r="NQ50" s="212"/>
      <c r="NR50" s="212"/>
      <c r="NS50" s="212"/>
      <c r="NT50" s="212"/>
      <c r="NU50" s="212"/>
      <c r="NV50" s="212"/>
      <c r="NW50" s="212"/>
      <c r="NX50" s="212"/>
      <c r="NY50" s="212"/>
      <c r="NZ50" s="212"/>
      <c r="OA50" s="212"/>
      <c r="OB50" s="212"/>
      <c r="OC50" s="212"/>
      <c r="OD50" s="212"/>
      <c r="OE50" s="212"/>
      <c r="OF50" s="212"/>
      <c r="OG50" s="212"/>
      <c r="OH50" s="212"/>
      <c r="OI50" s="212"/>
      <c r="OJ50" s="212"/>
      <c r="OK50" s="212"/>
      <c r="OL50" s="212"/>
      <c r="OM50" s="212"/>
      <c r="ON50" s="212"/>
      <c r="OO50" s="212"/>
      <c r="OP50" s="212"/>
      <c r="OQ50" s="212"/>
      <c r="OR50" s="212"/>
      <c r="OS50" s="212"/>
      <c r="OT50" s="212"/>
      <c r="OU50" s="212"/>
      <c r="OV50" s="212"/>
      <c r="OW50" s="212"/>
      <c r="OX50" s="212"/>
      <c r="OY50" s="212"/>
      <c r="OZ50" s="212"/>
      <c r="PA50" s="212"/>
      <c r="PB50" s="212"/>
      <c r="PC50" s="212"/>
      <c r="PD50" s="212"/>
      <c r="PE50" s="212"/>
      <c r="PF50" s="212"/>
      <c r="PG50" s="212"/>
      <c r="PH50" s="212"/>
      <c r="PI50" s="212"/>
      <c r="PJ50" s="212"/>
      <c r="PK50" s="212"/>
      <c r="PL50" s="212"/>
      <c r="PM50" s="212"/>
      <c r="PN50" s="212"/>
      <c r="PO50" s="212"/>
      <c r="PP50" s="212"/>
      <c r="PQ50" s="212"/>
      <c r="PR50" s="212"/>
      <c r="PS50" s="212"/>
      <c r="PT50" s="212"/>
      <c r="PU50" s="212"/>
      <c r="PV50" s="212"/>
      <c r="PW50" s="212"/>
      <c r="PX50" s="212"/>
      <c r="PY50" s="212"/>
      <c r="PZ50" s="212"/>
      <c r="QA50" s="212"/>
      <c r="QB50" s="212"/>
      <c r="QC50" s="212"/>
      <c r="QD50" s="212"/>
      <c r="QE50" s="212"/>
      <c r="QF50" s="212"/>
      <c r="QG50" s="212"/>
      <c r="QH50" s="212"/>
      <c r="QI50" s="212"/>
      <c r="QJ50" s="212"/>
      <c r="QK50" s="212"/>
      <c r="QL50" s="212"/>
      <c r="QM50" s="212"/>
      <c r="QN50" s="212"/>
      <c r="QO50" s="212"/>
      <c r="QP50" s="212"/>
      <c r="QQ50" s="212"/>
      <c r="QR50" s="212"/>
      <c r="QS50" s="212"/>
      <c r="QT50" s="212"/>
      <c r="QU50" s="212"/>
      <c r="QV50" s="212"/>
      <c r="QW50" s="212"/>
      <c r="QX50" s="212"/>
      <c r="QY50" s="212"/>
      <c r="QZ50" s="212"/>
      <c r="RA50" s="212"/>
      <c r="RB50" s="212"/>
      <c r="RC50" s="212"/>
      <c r="RD50" s="212"/>
      <c r="RE50" s="212"/>
      <c r="RF50" s="212"/>
      <c r="RG50" s="212"/>
      <c r="RH50" s="212"/>
      <c r="RI50" s="212"/>
      <c r="RJ50" s="212"/>
      <c r="RK50" s="212"/>
      <c r="RL50" s="212"/>
      <c r="RM50" s="212"/>
      <c r="RN50" s="212"/>
      <c r="RO50" s="212"/>
      <c r="RP50" s="212"/>
      <c r="RQ50" s="212"/>
      <c r="RR50" s="212"/>
      <c r="RS50" s="212"/>
      <c r="RT50" s="212"/>
      <c r="RU50" s="212"/>
      <c r="RV50" s="212"/>
      <c r="RW50" s="212"/>
      <c r="RX50" s="212"/>
      <c r="RY50" s="212"/>
      <c r="RZ50" s="212"/>
      <c r="SA50" s="212"/>
      <c r="SB50" s="212"/>
      <c r="SC50" s="212"/>
      <c r="SD50" s="212"/>
      <c r="SE50" s="212"/>
      <c r="SF50" s="212"/>
      <c r="SG50" s="212"/>
      <c r="SH50" s="212"/>
      <c r="SI50" s="212"/>
      <c r="SJ50" s="212"/>
      <c r="SK50" s="212"/>
      <c r="SL50" s="212"/>
      <c r="SM50" s="212"/>
      <c r="SN50" s="212"/>
      <c r="SO50" s="212"/>
      <c r="SP50" s="212"/>
      <c r="SQ50" s="212"/>
      <c r="SR50" s="212"/>
      <c r="SS50" s="212"/>
      <c r="ST50" s="212"/>
      <c r="SU50" s="212"/>
      <c r="SV50" s="212"/>
      <c r="SW50" s="212"/>
      <c r="SX50" s="212"/>
      <c r="SY50" s="212"/>
      <c r="SZ50" s="212"/>
      <c r="TA50" s="212"/>
      <c r="TB50" s="212"/>
      <c r="TC50" s="212"/>
      <c r="TD50" s="212"/>
      <c r="TE50" s="212"/>
      <c r="TF50" s="212"/>
      <c r="TG50" s="212"/>
      <c r="TH50" s="212"/>
      <c r="TI50" s="212"/>
      <c r="TJ50" s="212"/>
      <c r="TK50" s="212"/>
      <c r="TL50" s="212"/>
      <c r="TM50" s="212"/>
      <c r="TN50" s="212"/>
      <c r="TO50" s="212"/>
      <c r="TP50" s="212"/>
      <c r="TQ50" s="212"/>
      <c r="TR50" s="212"/>
      <c r="TS50" s="212"/>
      <c r="TT50" s="212"/>
      <c r="TU50" s="212"/>
      <c r="TV50" s="212"/>
      <c r="TW50" s="212"/>
      <c r="TX50" s="212"/>
      <c r="TY50" s="212"/>
      <c r="TZ50" s="212"/>
      <c r="UA50" s="212"/>
      <c r="UB50" s="212"/>
      <c r="UC50" s="212"/>
      <c r="UD50" s="212"/>
      <c r="UE50" s="212"/>
      <c r="UF50" s="212"/>
      <c r="UG50" s="212"/>
      <c r="UH50" s="212"/>
      <c r="UI50" s="212"/>
      <c r="UJ50" s="212"/>
      <c r="UK50" s="212"/>
      <c r="UL50" s="212"/>
      <c r="UM50" s="212"/>
      <c r="UN50" s="212"/>
      <c r="UO50" s="212"/>
      <c r="UP50" s="212"/>
      <c r="UQ50" s="212"/>
      <c r="UR50" s="212"/>
      <c r="US50" s="212"/>
      <c r="UT50" s="212"/>
      <c r="UU50" s="212"/>
      <c r="UV50" s="212"/>
      <c r="UW50" s="212"/>
      <c r="UX50" s="212"/>
      <c r="UY50" s="212"/>
      <c r="UZ50" s="212"/>
      <c r="VA50" s="212"/>
      <c r="VB50" s="212"/>
      <c r="VC50" s="212"/>
      <c r="VD50" s="212"/>
      <c r="VE50" s="212"/>
      <c r="VF50" s="212"/>
      <c r="VG50" s="212"/>
      <c r="VH50" s="212"/>
      <c r="VI50" s="212"/>
      <c r="VJ50" s="212"/>
      <c r="VK50" s="212"/>
      <c r="VL50" s="212"/>
      <c r="VM50" s="212"/>
      <c r="VN50" s="212"/>
      <c r="VO50" s="212"/>
      <c r="VP50" s="212"/>
      <c r="VQ50" s="212"/>
      <c r="VR50" s="212"/>
      <c r="VS50" s="212"/>
      <c r="VT50" s="212"/>
      <c r="VU50" s="212"/>
      <c r="VV50" s="212"/>
      <c r="VW50" s="212"/>
      <c r="VX50" s="212"/>
      <c r="VY50" s="212"/>
      <c r="VZ50" s="212"/>
      <c r="WA50" s="212"/>
      <c r="WB50" s="212"/>
      <c r="WC50" s="212"/>
      <c r="WD50" s="212"/>
      <c r="WE50" s="212"/>
      <c r="WF50" s="212"/>
      <c r="WG50" s="212"/>
      <c r="WH50" s="212"/>
      <c r="WI50" s="212"/>
      <c r="WJ50" s="212"/>
      <c r="WK50" s="212"/>
      <c r="WL50" s="212"/>
      <c r="WM50" s="212"/>
      <c r="WN50" s="212"/>
      <c r="WO50" s="212"/>
      <c r="WP50" s="212"/>
      <c r="WQ50" s="212"/>
      <c r="WR50" s="212"/>
      <c r="WS50" s="212"/>
      <c r="WT50" s="212"/>
      <c r="WU50" s="212"/>
      <c r="WV50" s="212"/>
      <c r="WW50" s="212"/>
      <c r="WX50" s="212"/>
      <c r="WY50" s="212"/>
      <c r="WZ50" s="212"/>
      <c r="XA50" s="212"/>
      <c r="XB50" s="212"/>
      <c r="XC50" s="212"/>
      <c r="XD50" s="212"/>
      <c r="XE50" s="212"/>
      <c r="XF50" s="212"/>
      <c r="XG50" s="212"/>
      <c r="XH50" s="212"/>
      <c r="XI50" s="212"/>
      <c r="XJ50" s="212"/>
      <c r="XK50" s="212"/>
      <c r="XL50" s="212"/>
      <c r="XM50" s="212"/>
      <c r="XN50" s="212"/>
      <c r="XO50" s="212"/>
      <c r="XP50" s="212"/>
      <c r="XQ50" s="212"/>
      <c r="XR50" s="212"/>
      <c r="XS50" s="212"/>
      <c r="XT50" s="212"/>
      <c r="XU50" s="212"/>
      <c r="XV50" s="212"/>
      <c r="XW50" s="212"/>
      <c r="XX50" s="212"/>
      <c r="XY50" s="212"/>
      <c r="XZ50" s="212"/>
      <c r="YA50" s="212"/>
      <c r="YB50" s="212"/>
      <c r="YC50" s="212"/>
      <c r="YD50" s="212"/>
      <c r="YE50" s="212"/>
      <c r="YF50" s="212"/>
      <c r="YG50" s="212"/>
      <c r="YH50" s="212"/>
      <c r="YI50" s="212"/>
      <c r="YJ50" s="212"/>
      <c r="YK50" s="212"/>
      <c r="YL50" s="212"/>
      <c r="YM50" s="212"/>
      <c r="YN50" s="212"/>
      <c r="YO50" s="212"/>
      <c r="YP50" s="212"/>
      <c r="YQ50" s="212"/>
      <c r="YR50" s="212"/>
      <c r="YS50" s="212"/>
      <c r="YT50" s="212"/>
      <c r="YU50" s="212"/>
      <c r="YV50" s="212"/>
      <c r="YW50" s="212"/>
      <c r="YX50" s="212"/>
      <c r="YY50" s="212"/>
      <c r="YZ50" s="212"/>
      <c r="ZA50" s="212"/>
      <c r="ZB50" s="212"/>
      <c r="ZC50" s="212"/>
      <c r="ZD50" s="212"/>
      <c r="ZE50" s="212"/>
      <c r="ZF50" s="212"/>
      <c r="ZG50" s="212"/>
      <c r="ZH50" s="212"/>
      <c r="ZI50" s="212"/>
      <c r="ZJ50" s="212"/>
      <c r="ZK50" s="212"/>
      <c r="ZL50" s="212"/>
      <c r="ZM50" s="212"/>
      <c r="ZN50" s="212"/>
      <c r="ZO50" s="212"/>
      <c r="ZP50" s="212"/>
      <c r="ZQ50" s="212"/>
      <c r="ZR50" s="212"/>
      <c r="ZS50" s="212"/>
      <c r="ZT50" s="212"/>
      <c r="ZU50" s="212"/>
      <c r="ZV50" s="212"/>
      <c r="ZW50" s="212"/>
      <c r="ZX50" s="212"/>
      <c r="ZY50" s="212"/>
      <c r="ZZ50" s="212"/>
      <c r="AAA50" s="212"/>
      <c r="AAB50" s="212"/>
      <c r="AAC50" s="212"/>
      <c r="AAD50" s="212"/>
      <c r="AAE50" s="212"/>
      <c r="AAF50" s="212"/>
      <c r="AAG50" s="212"/>
      <c r="AAH50" s="212"/>
      <c r="AAI50" s="212"/>
      <c r="AAJ50" s="212"/>
      <c r="AAK50" s="212"/>
      <c r="AAL50" s="212"/>
      <c r="AAM50" s="212"/>
      <c r="AAN50" s="212"/>
      <c r="AAO50" s="212"/>
      <c r="AAP50" s="212"/>
      <c r="AAQ50" s="212"/>
      <c r="AAR50" s="212"/>
      <c r="AAS50" s="212"/>
      <c r="AAT50" s="212"/>
      <c r="AAU50" s="212"/>
      <c r="AAV50" s="212"/>
      <c r="AAW50" s="212"/>
      <c r="AAX50" s="212"/>
      <c r="AAY50" s="212"/>
      <c r="AAZ50" s="212"/>
      <c r="ABA50" s="212"/>
      <c r="ABB50" s="212"/>
      <c r="ABC50" s="212"/>
      <c r="ABD50" s="212"/>
      <c r="ABE50" s="212"/>
      <c r="ABF50" s="212"/>
      <c r="ABG50" s="212"/>
      <c r="ABH50" s="212"/>
      <c r="ABI50" s="212"/>
      <c r="ABJ50" s="212"/>
      <c r="ABK50" s="212"/>
      <c r="ABL50" s="212"/>
      <c r="ABM50" s="212"/>
      <c r="ABN50" s="212"/>
      <c r="ABO50" s="212"/>
      <c r="ABP50" s="212"/>
      <c r="ABQ50" s="212"/>
      <c r="ABR50" s="212"/>
      <c r="ABS50" s="212"/>
      <c r="ABT50" s="212"/>
      <c r="ABU50" s="212"/>
      <c r="ABV50" s="212"/>
      <c r="ABW50" s="212"/>
      <c r="ABX50" s="212"/>
      <c r="ABY50" s="212"/>
      <c r="ABZ50" s="212"/>
      <c r="ACA50" s="212"/>
      <c r="ACB50" s="212"/>
      <c r="ACC50" s="212"/>
      <c r="ACD50" s="212"/>
      <c r="ACE50" s="212"/>
      <c r="ACF50" s="212"/>
      <c r="ACG50" s="212"/>
      <c r="ACH50" s="212"/>
      <c r="ACI50" s="212"/>
      <c r="ACJ50" s="212"/>
      <c r="ACK50" s="212"/>
      <c r="ACL50" s="212"/>
      <c r="ACM50" s="212"/>
      <c r="ACN50" s="212"/>
      <c r="ACO50" s="212"/>
      <c r="ACP50" s="212"/>
      <c r="ACQ50" s="212"/>
      <c r="ACR50" s="212"/>
      <c r="ACS50" s="212"/>
      <c r="ACT50" s="212"/>
      <c r="ACU50" s="212"/>
      <c r="ACV50" s="212"/>
      <c r="ACW50" s="212"/>
      <c r="ACX50" s="212"/>
      <c r="ACY50" s="212"/>
      <c r="ACZ50" s="212"/>
      <c r="ADA50" s="212"/>
      <c r="ADB50" s="212"/>
      <c r="ADC50" s="212"/>
      <c r="ADD50" s="212"/>
      <c r="ADE50" s="212"/>
      <c r="ADF50" s="212"/>
      <c r="ADG50" s="212"/>
      <c r="ADH50" s="212"/>
      <c r="ADI50" s="212"/>
      <c r="ADJ50" s="212"/>
      <c r="ADK50" s="212"/>
      <c r="ADL50" s="212"/>
      <c r="ADM50" s="212"/>
      <c r="ADN50" s="212"/>
      <c r="ADO50" s="212"/>
      <c r="ADP50" s="212"/>
      <c r="ADQ50" s="212"/>
      <c r="ADR50" s="212"/>
      <c r="ADS50" s="212"/>
      <c r="ADT50" s="212"/>
      <c r="ADU50" s="212"/>
      <c r="ADV50" s="212"/>
      <c r="ADW50" s="212"/>
      <c r="ADX50" s="212"/>
      <c r="ADY50" s="212"/>
      <c r="ADZ50" s="212"/>
      <c r="AEA50" s="212"/>
      <c r="AEB50" s="212"/>
      <c r="AEC50" s="212"/>
      <c r="AED50" s="212"/>
      <c r="AEE50" s="212"/>
      <c r="AEF50" s="212"/>
      <c r="AEG50" s="212"/>
      <c r="AEH50" s="212"/>
      <c r="AEI50" s="212"/>
      <c r="AEJ50" s="212"/>
      <c r="AEK50" s="212"/>
      <c r="AEL50" s="212"/>
      <c r="AEM50" s="212"/>
      <c r="AEN50" s="212"/>
      <c r="AEO50" s="212"/>
      <c r="AEP50" s="212"/>
      <c r="AEQ50" s="212"/>
      <c r="AER50" s="212"/>
      <c r="AES50" s="212"/>
      <c r="AET50" s="212"/>
      <c r="AEU50" s="212"/>
      <c r="AEV50" s="212"/>
      <c r="AEW50" s="212"/>
      <c r="AEX50" s="212"/>
      <c r="AEY50" s="212"/>
      <c r="AEZ50" s="212"/>
      <c r="AFA50" s="212"/>
      <c r="AFB50" s="212"/>
      <c r="AFC50" s="212"/>
      <c r="AFD50" s="212"/>
      <c r="AFE50" s="212"/>
      <c r="AFF50" s="212"/>
      <c r="AFG50" s="212"/>
      <c r="AFH50" s="212"/>
      <c r="AFI50" s="212"/>
      <c r="AFJ50" s="212"/>
      <c r="AFK50" s="212"/>
      <c r="AFL50" s="212"/>
      <c r="AFM50" s="212"/>
      <c r="AFN50" s="212"/>
      <c r="AFO50" s="212"/>
      <c r="AFP50" s="212"/>
      <c r="AFQ50" s="212"/>
      <c r="AFR50" s="212"/>
      <c r="AFS50" s="212"/>
      <c r="AFT50" s="212"/>
      <c r="AFU50" s="212"/>
      <c r="AFV50" s="212"/>
      <c r="AFW50" s="212"/>
      <c r="AFX50" s="212"/>
      <c r="AFY50" s="212"/>
      <c r="AFZ50" s="212"/>
      <c r="AGA50" s="212"/>
      <c r="AGB50" s="212"/>
      <c r="AGC50" s="212"/>
      <c r="AGD50" s="212"/>
      <c r="AGE50" s="212"/>
      <c r="AGF50" s="212"/>
      <c r="AGG50" s="212"/>
      <c r="AGH50" s="212"/>
      <c r="AGI50" s="212"/>
      <c r="AGJ50" s="212"/>
      <c r="AGK50" s="212"/>
      <c r="AGL50" s="212"/>
      <c r="AGM50" s="212"/>
      <c r="AGN50" s="212"/>
      <c r="AGO50" s="212"/>
      <c r="AGP50" s="212"/>
      <c r="AGQ50" s="212"/>
      <c r="AGR50" s="212"/>
      <c r="AGS50" s="212"/>
      <c r="AGT50" s="212"/>
      <c r="AGU50" s="212"/>
      <c r="AGV50" s="212"/>
      <c r="AGW50" s="212"/>
      <c r="AGX50" s="212"/>
      <c r="AGY50" s="212"/>
      <c r="AGZ50" s="212"/>
      <c r="AHA50" s="212"/>
      <c r="AHB50" s="212"/>
      <c r="AHC50" s="212"/>
      <c r="AHD50" s="212"/>
      <c r="AHE50" s="212"/>
      <c r="AHF50" s="212"/>
      <c r="AHG50" s="212"/>
      <c r="AHH50" s="212"/>
      <c r="AHI50" s="212"/>
      <c r="AHJ50" s="212"/>
      <c r="AHK50" s="212"/>
      <c r="AHL50" s="212"/>
      <c r="AHM50" s="212"/>
      <c r="AHN50" s="212"/>
      <c r="AHO50" s="212"/>
      <c r="AHP50" s="212"/>
      <c r="AHQ50" s="212"/>
      <c r="AHR50" s="212"/>
      <c r="AHS50" s="212"/>
      <c r="AHT50" s="212"/>
      <c r="AHU50" s="212"/>
      <c r="AHV50" s="212"/>
      <c r="AHW50" s="212"/>
      <c r="AHX50" s="212"/>
      <c r="AHY50" s="212"/>
      <c r="AHZ50" s="212"/>
      <c r="AIA50" s="212"/>
      <c r="AIB50" s="212"/>
      <c r="AIC50" s="212"/>
      <c r="AID50" s="212"/>
      <c r="AIE50" s="212"/>
      <c r="AIF50" s="212"/>
      <c r="AIG50" s="212"/>
      <c r="AIH50" s="212"/>
      <c r="AII50" s="212"/>
      <c r="AIJ50" s="212"/>
      <c r="AIK50" s="212"/>
      <c r="AIL50" s="212"/>
      <c r="AIM50" s="212"/>
      <c r="AIN50" s="212"/>
      <c r="AIO50" s="212"/>
      <c r="AIP50" s="212"/>
      <c r="AIQ50" s="212"/>
      <c r="AIR50" s="212"/>
      <c r="AIS50" s="212"/>
      <c r="AIT50" s="212"/>
      <c r="AIU50" s="212"/>
      <c r="AIV50" s="212"/>
      <c r="AIW50" s="212"/>
      <c r="AIX50" s="212"/>
      <c r="AIY50" s="212"/>
      <c r="AIZ50" s="212"/>
      <c r="AJA50" s="212"/>
      <c r="AJB50" s="212"/>
      <c r="AJC50" s="212"/>
      <c r="AJD50" s="212"/>
      <c r="AJE50" s="212"/>
      <c r="AJF50" s="212"/>
      <c r="AJG50" s="212"/>
      <c r="AJH50" s="212"/>
      <c r="AJI50" s="212"/>
      <c r="AJJ50" s="212"/>
      <c r="AJK50" s="212"/>
      <c r="AJL50" s="212"/>
      <c r="AJM50" s="212"/>
      <c r="AJN50" s="212"/>
      <c r="AJO50" s="212"/>
      <c r="AJP50" s="212"/>
      <c r="AJQ50" s="212"/>
      <c r="AJR50" s="212"/>
      <c r="AJS50" s="212"/>
      <c r="AJT50" s="212"/>
      <c r="AJU50" s="212"/>
      <c r="AJV50" s="212"/>
      <c r="AJW50" s="212"/>
      <c r="AJX50" s="212"/>
      <c r="AJY50" s="212"/>
      <c r="AJZ50" s="212"/>
      <c r="AKA50" s="212"/>
      <c r="AKB50" s="212"/>
      <c r="AKC50" s="212"/>
      <c r="AKD50" s="212"/>
      <c r="AKE50" s="212"/>
      <c r="AKF50" s="212"/>
      <c r="AKG50" s="212"/>
      <c r="AKH50" s="212"/>
      <c r="AKI50" s="212"/>
      <c r="AKJ50" s="212"/>
      <c r="AKK50" s="212"/>
      <c r="AKL50" s="212"/>
      <c r="AKM50" s="212"/>
      <c r="AKN50" s="212"/>
      <c r="AKO50" s="212"/>
      <c r="AKP50" s="212"/>
      <c r="AKQ50" s="212"/>
      <c r="AKR50" s="212"/>
      <c r="AKS50" s="212"/>
      <c r="AKT50" s="212"/>
      <c r="AKU50" s="212"/>
      <c r="AKV50" s="212"/>
      <c r="AKW50" s="212"/>
      <c r="AKX50" s="212"/>
      <c r="AKY50" s="212"/>
      <c r="AKZ50" s="212"/>
      <c r="ALA50" s="212"/>
      <c r="ALB50" s="212"/>
      <c r="ALC50" s="212"/>
      <c r="ALD50" s="212"/>
      <c r="ALE50" s="212"/>
      <c r="ALF50" s="212"/>
      <c r="ALG50" s="212"/>
      <c r="ALH50" s="212"/>
      <c r="ALI50" s="212"/>
      <c r="ALJ50" s="212"/>
      <c r="ALK50" s="212"/>
      <c r="ALL50" s="212"/>
      <c r="ALM50" s="212"/>
      <c r="ALN50" s="212"/>
      <c r="ALO50" s="212"/>
      <c r="ALP50" s="212"/>
      <c r="ALQ50" s="212"/>
      <c r="ALR50" s="212"/>
      <c r="ALS50" s="212"/>
      <c r="ALT50" s="212"/>
      <c r="ALU50" s="212"/>
      <c r="ALV50" s="212"/>
      <c r="ALW50" s="212"/>
      <c r="ALX50" s="212"/>
      <c r="ALY50" s="212"/>
      <c r="ALZ50" s="212"/>
      <c r="AMA50" s="212"/>
      <c r="AMB50" s="212"/>
      <c r="AMC50" s="212"/>
      <c r="AMD50" s="212"/>
      <c r="AME50" s="212"/>
      <c r="AMF50" s="212"/>
      <c r="AMG50" s="212"/>
      <c r="AMH50" s="212"/>
      <c r="AMI50" s="212"/>
      <c r="AMJ50" s="212"/>
      <c r="AMK50" s="212"/>
      <c r="AML50" s="212"/>
      <c r="AMM50" s="212"/>
      <c r="AMN50" s="212"/>
      <c r="AMO50" s="212"/>
      <c r="AMP50" s="212"/>
      <c r="AMQ50" s="212"/>
      <c r="AMR50" s="212"/>
      <c r="AMS50" s="212"/>
      <c r="AMT50" s="212"/>
      <c r="AMU50" s="212"/>
      <c r="AMV50" s="212"/>
      <c r="AMW50" s="212"/>
      <c r="AMX50" s="212"/>
      <c r="AMY50" s="212"/>
      <c r="AMZ50" s="212"/>
      <c r="ANA50" s="212"/>
      <c r="ANB50" s="212"/>
      <c r="ANC50" s="212"/>
      <c r="AND50" s="212"/>
      <c r="ANE50" s="212"/>
      <c r="ANF50" s="212"/>
      <c r="ANG50" s="212"/>
      <c r="ANH50" s="212"/>
      <c r="ANI50" s="212"/>
      <c r="ANJ50" s="212"/>
      <c r="ANK50" s="212"/>
      <c r="ANL50" s="212"/>
      <c r="ANM50" s="212"/>
      <c r="ANN50" s="212"/>
      <c r="ANO50" s="212"/>
      <c r="ANP50" s="212"/>
      <c r="ANQ50" s="212"/>
      <c r="ANR50" s="212"/>
      <c r="ANS50" s="212"/>
      <c r="ANT50" s="212"/>
      <c r="ANU50" s="212"/>
      <c r="ANV50" s="212"/>
      <c r="ANW50" s="212"/>
      <c r="ANX50" s="212"/>
      <c r="ANY50" s="212"/>
      <c r="ANZ50" s="212"/>
      <c r="AOA50" s="212"/>
      <c r="AOB50" s="212"/>
      <c r="AOC50" s="212"/>
      <c r="AOD50" s="212"/>
      <c r="AOE50" s="212"/>
      <c r="AOF50" s="212"/>
      <c r="AOG50" s="212"/>
      <c r="AOH50" s="212"/>
      <c r="AOI50" s="212"/>
      <c r="AOJ50" s="212"/>
      <c r="AOK50" s="212"/>
      <c r="AOL50" s="212"/>
      <c r="AOM50" s="212"/>
      <c r="AON50" s="212"/>
      <c r="AOO50" s="212"/>
      <c r="AOP50" s="212"/>
      <c r="AOQ50" s="212"/>
      <c r="AOR50" s="212"/>
      <c r="AOS50" s="212"/>
      <c r="AOT50" s="212"/>
      <c r="AOU50" s="212"/>
      <c r="AOV50" s="212"/>
      <c r="AOW50" s="212"/>
      <c r="AOX50" s="212"/>
      <c r="AOY50" s="212"/>
      <c r="AOZ50" s="212"/>
      <c r="APA50" s="212"/>
      <c r="APB50" s="212"/>
      <c r="APC50" s="212"/>
      <c r="APD50" s="212"/>
      <c r="APE50" s="212"/>
      <c r="APF50" s="212"/>
      <c r="APG50" s="212"/>
      <c r="APH50" s="212"/>
      <c r="API50" s="212"/>
      <c r="APJ50" s="212"/>
      <c r="APK50" s="212"/>
      <c r="APL50" s="212"/>
      <c r="APM50" s="212"/>
      <c r="APN50" s="212"/>
      <c r="APO50" s="212"/>
      <c r="APP50" s="212"/>
      <c r="APQ50" s="212"/>
      <c r="APR50" s="212"/>
      <c r="APS50" s="212"/>
      <c r="APT50" s="212"/>
      <c r="APU50" s="212"/>
      <c r="APV50" s="212"/>
      <c r="APW50" s="212"/>
      <c r="APX50" s="212"/>
      <c r="APY50" s="212"/>
      <c r="APZ50" s="212"/>
      <c r="AQA50" s="212"/>
      <c r="AQB50" s="212"/>
      <c r="AQC50" s="212"/>
      <c r="AQD50" s="212"/>
      <c r="AQE50" s="212"/>
      <c r="AQF50" s="212"/>
      <c r="AQG50" s="212"/>
      <c r="AQH50" s="212"/>
      <c r="AQI50" s="212"/>
      <c r="AQJ50" s="212"/>
      <c r="AQK50" s="212"/>
      <c r="AQL50" s="212"/>
      <c r="AQM50" s="212"/>
      <c r="AQN50" s="212"/>
      <c r="AQO50" s="212"/>
      <c r="AQP50" s="212"/>
      <c r="AQQ50" s="212"/>
      <c r="AQR50" s="212"/>
      <c r="AQS50" s="212"/>
      <c r="AQT50" s="212"/>
      <c r="AQU50" s="212"/>
      <c r="AQV50" s="212"/>
      <c r="AQW50" s="212"/>
      <c r="AQX50" s="212"/>
      <c r="AQY50" s="212"/>
      <c r="AQZ50" s="212"/>
      <c r="ARA50" s="212"/>
      <c r="ARB50" s="212"/>
      <c r="ARC50" s="212"/>
      <c r="ARD50" s="212"/>
      <c r="ARE50" s="212"/>
      <c r="ARF50" s="212"/>
      <c r="ARG50" s="212"/>
      <c r="ARH50" s="212"/>
      <c r="ARI50" s="212"/>
      <c r="ARJ50" s="212"/>
      <c r="ARK50" s="212"/>
      <c r="ARL50" s="212"/>
      <c r="ARM50" s="212"/>
      <c r="ARN50" s="212"/>
      <c r="ARO50" s="212"/>
      <c r="ARP50" s="212"/>
      <c r="ARQ50" s="212"/>
      <c r="ARR50" s="212"/>
      <c r="ARS50" s="212"/>
      <c r="ART50" s="212"/>
      <c r="ARU50" s="212"/>
      <c r="ARV50" s="212"/>
      <c r="ARW50" s="212"/>
      <c r="ARX50" s="212"/>
      <c r="ARY50" s="212"/>
      <c r="ARZ50" s="212"/>
      <c r="ASA50" s="212"/>
      <c r="ASB50" s="212"/>
      <c r="ASC50" s="212"/>
      <c r="ASD50" s="212"/>
      <c r="ASE50" s="212"/>
      <c r="ASF50" s="212"/>
      <c r="ASG50" s="212"/>
      <c r="ASH50" s="212"/>
      <c r="ASI50" s="212"/>
      <c r="ASJ50" s="212"/>
      <c r="ASK50" s="212"/>
      <c r="ASL50" s="212"/>
      <c r="ASM50" s="212"/>
      <c r="ASN50" s="212"/>
      <c r="ASO50" s="212"/>
      <c r="ASP50" s="212"/>
      <c r="ASQ50" s="212"/>
      <c r="ASR50" s="212"/>
      <c r="ASS50" s="212"/>
      <c r="AST50" s="212"/>
      <c r="ASU50" s="212"/>
      <c r="ASV50" s="212"/>
      <c r="ASW50" s="212"/>
      <c r="ASX50" s="212"/>
      <c r="ASY50" s="212"/>
      <c r="ASZ50" s="212"/>
      <c r="ATA50" s="212"/>
      <c r="ATB50" s="212"/>
      <c r="ATC50" s="212"/>
      <c r="ATD50" s="212"/>
      <c r="ATE50" s="212"/>
      <c r="ATF50" s="212"/>
      <c r="ATG50" s="212"/>
      <c r="ATH50" s="212"/>
      <c r="ATI50" s="212"/>
      <c r="ATJ50" s="212"/>
      <c r="ATK50" s="212"/>
      <c r="ATL50" s="212"/>
      <c r="ATM50" s="212"/>
      <c r="ATN50" s="212"/>
      <c r="ATO50" s="212"/>
      <c r="ATP50" s="212"/>
      <c r="ATQ50" s="212"/>
      <c r="ATR50" s="212"/>
      <c r="ATS50" s="212"/>
      <c r="ATT50" s="212"/>
      <c r="ATU50" s="212"/>
      <c r="ATV50" s="212"/>
      <c r="ATW50" s="212"/>
      <c r="ATX50" s="212"/>
      <c r="ATY50" s="212"/>
      <c r="ATZ50" s="212"/>
      <c r="AUA50" s="212"/>
      <c r="AUB50" s="212"/>
      <c r="AUC50" s="212"/>
      <c r="AUD50" s="212"/>
      <c r="AUE50" s="212"/>
      <c r="AUF50" s="212"/>
      <c r="AUG50" s="212"/>
      <c r="AUH50" s="212"/>
      <c r="AUI50" s="212"/>
      <c r="AUJ50" s="212"/>
      <c r="AUK50" s="212"/>
      <c r="AUL50" s="212"/>
      <c r="AUM50" s="212"/>
      <c r="AUN50" s="212"/>
      <c r="AUO50" s="212"/>
      <c r="AUP50" s="212"/>
      <c r="AUQ50" s="212"/>
      <c r="AUR50" s="212"/>
      <c r="AUS50" s="212"/>
      <c r="AUT50" s="212"/>
      <c r="AUU50" s="212"/>
      <c r="AUV50" s="212"/>
      <c r="AUW50" s="212"/>
      <c r="AUX50" s="212"/>
      <c r="AUY50" s="212"/>
      <c r="AUZ50" s="212"/>
      <c r="AVA50" s="212"/>
      <c r="AVB50" s="212"/>
      <c r="AVC50" s="212"/>
      <c r="AVD50" s="212"/>
      <c r="AVE50" s="212"/>
      <c r="AVF50" s="212"/>
      <c r="AVG50" s="212"/>
      <c r="AVH50" s="212"/>
      <c r="AVI50" s="212"/>
      <c r="AVJ50" s="212"/>
      <c r="AVK50" s="212"/>
      <c r="AVL50" s="212"/>
      <c r="AVM50" s="212"/>
      <c r="AVN50" s="212"/>
      <c r="AVO50" s="212"/>
      <c r="AVP50" s="212"/>
      <c r="AVQ50" s="212"/>
      <c r="AVR50" s="212"/>
      <c r="AVS50" s="212"/>
      <c r="AVT50" s="212"/>
      <c r="AVU50" s="212"/>
      <c r="AVV50" s="212"/>
      <c r="AVW50" s="212"/>
      <c r="AVX50" s="212"/>
      <c r="AVY50" s="212"/>
      <c r="AVZ50" s="212"/>
      <c r="AWA50" s="212"/>
      <c r="AWB50" s="212"/>
      <c r="AWC50" s="212"/>
      <c r="AWD50" s="212"/>
      <c r="AWE50" s="212"/>
      <c r="AWF50" s="212"/>
      <c r="AWG50" s="212"/>
      <c r="AWH50" s="212"/>
      <c r="AWI50" s="212"/>
      <c r="AWJ50" s="212"/>
      <c r="AWK50" s="212"/>
      <c r="AWL50" s="212"/>
      <c r="AWM50" s="212"/>
      <c r="AWN50" s="212"/>
      <c r="AWO50" s="212"/>
      <c r="AWP50" s="212"/>
      <c r="AWQ50" s="212"/>
      <c r="AWR50" s="212"/>
      <c r="AWS50" s="212"/>
      <c r="AWT50" s="212"/>
      <c r="AWU50" s="212"/>
      <c r="AWV50" s="212"/>
      <c r="AWW50" s="212"/>
      <c r="AWX50" s="212"/>
      <c r="AWY50" s="212"/>
      <c r="AWZ50" s="212"/>
      <c r="AXA50" s="212"/>
      <c r="AXB50" s="212"/>
      <c r="AXC50" s="212"/>
      <c r="AXD50" s="212"/>
      <c r="AXE50" s="212"/>
      <c r="AXF50" s="212"/>
      <c r="AXG50" s="212"/>
      <c r="AXH50" s="212"/>
      <c r="AXI50" s="212"/>
      <c r="AXJ50" s="212"/>
      <c r="AXK50" s="212"/>
      <c r="AXL50" s="212"/>
      <c r="AXM50" s="212"/>
      <c r="AXN50" s="212"/>
      <c r="AXO50" s="212"/>
      <c r="AXP50" s="212"/>
      <c r="AXQ50" s="212"/>
      <c r="AXR50" s="212"/>
      <c r="AXS50" s="212"/>
      <c r="AXT50" s="212"/>
      <c r="AXU50" s="212"/>
      <c r="AXV50" s="212"/>
      <c r="AXW50" s="212"/>
      <c r="AXX50" s="212"/>
      <c r="AXY50" s="212"/>
      <c r="AXZ50" s="212"/>
      <c r="AYA50" s="212"/>
      <c r="AYB50" s="212"/>
      <c r="AYC50" s="212"/>
      <c r="AYD50" s="212"/>
      <c r="AYE50" s="212"/>
      <c r="AYF50" s="212"/>
      <c r="AYG50" s="212"/>
      <c r="AYH50" s="212"/>
      <c r="AYI50" s="212"/>
      <c r="AYJ50" s="212"/>
    </row>
    <row r="51" spans="1:1336" s="60" customFormat="1" ht="14.25">
      <c r="A51" s="219"/>
      <c r="C51" s="266"/>
      <c r="D51" s="256"/>
      <c r="E51" s="257"/>
      <c r="F51" s="258"/>
      <c r="G51" s="258"/>
      <c r="H51" s="259"/>
      <c r="I51" s="310"/>
      <c r="J51" s="258"/>
      <c r="K51" s="259"/>
      <c r="L51" s="259"/>
      <c r="M51" s="259"/>
      <c r="N51" s="372">
        <f t="shared" si="35"/>
        <v>0</v>
      </c>
      <c r="O51" s="292"/>
      <c r="P51" s="292"/>
      <c r="Q51" s="317"/>
      <c r="R51" s="292"/>
      <c r="S51" s="409">
        <f t="shared" si="36"/>
        <v>0</v>
      </c>
      <c r="T51" s="294"/>
      <c r="U51" s="317"/>
      <c r="V51" s="294"/>
      <c r="W51" s="294"/>
      <c r="X51" s="294"/>
      <c r="Y51" s="409">
        <f t="shared" si="48"/>
        <v>0</v>
      </c>
      <c r="Z51" s="297"/>
      <c r="AA51" s="372">
        <f t="shared" si="45"/>
        <v>0</v>
      </c>
      <c r="AB51" s="300"/>
      <c r="AC51" s="409">
        <f t="shared" si="49"/>
        <v>0</v>
      </c>
      <c r="AD51" s="328"/>
      <c r="AE51" s="326"/>
      <c r="AF51" s="326"/>
      <c r="AG51" s="328"/>
      <c r="AH51" s="326"/>
      <c r="AI51" s="326"/>
      <c r="AJ51" s="326"/>
      <c r="AK51" s="329"/>
      <c r="AL51" s="219"/>
      <c r="AN51" s="212"/>
      <c r="AO51" s="212"/>
      <c r="AP51" s="212"/>
      <c r="AQ51" s="212"/>
      <c r="AR51" s="212"/>
      <c r="AS51" s="212"/>
      <c r="AT51" s="212"/>
      <c r="AU51" s="212"/>
      <c r="AV51" s="212"/>
      <c r="AW51" s="206">
        <f t="shared" si="39"/>
        <v>0</v>
      </c>
      <c r="AX51" s="207">
        <f t="shared" si="40"/>
        <v>0</v>
      </c>
      <c r="AY51" s="205">
        <f t="shared" si="41"/>
        <v>0</v>
      </c>
      <c r="AZ51" s="205">
        <f t="shared" si="42"/>
        <v>0</v>
      </c>
      <c r="BA51" s="207">
        <f t="shared" si="46"/>
        <v>0</v>
      </c>
      <c r="BB51" s="207">
        <f t="shared" si="47"/>
        <v>0</v>
      </c>
      <c r="BC51" s="205">
        <f t="shared" si="43"/>
        <v>0</v>
      </c>
      <c r="BD51" s="205">
        <f t="shared" si="44"/>
        <v>0</v>
      </c>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c r="EO51" s="212"/>
      <c r="EP51" s="212"/>
      <c r="EQ51" s="212"/>
      <c r="ER51" s="212"/>
      <c r="ES51" s="212"/>
      <c r="ET51" s="212"/>
      <c r="EU51" s="212"/>
      <c r="EV51" s="212"/>
      <c r="EW51" s="212"/>
      <c r="EX51" s="212"/>
      <c r="EY51" s="212"/>
      <c r="EZ51" s="212"/>
      <c r="FA51" s="212"/>
      <c r="FB51" s="212"/>
      <c r="FC51" s="212"/>
      <c r="FD51" s="212"/>
      <c r="FE51" s="212"/>
      <c r="FF51" s="212"/>
      <c r="FG51" s="212"/>
      <c r="FH51" s="212"/>
      <c r="FI51" s="212"/>
      <c r="FJ51" s="212"/>
      <c r="FK51" s="212"/>
      <c r="FL51" s="212"/>
      <c r="FM51" s="212"/>
      <c r="FN51" s="212"/>
      <c r="FO51" s="212"/>
      <c r="FP51" s="212"/>
      <c r="FQ51" s="212"/>
      <c r="FR51" s="212"/>
      <c r="FS51" s="212"/>
      <c r="FT51" s="212"/>
      <c r="FU51" s="212"/>
      <c r="FV51" s="212"/>
      <c r="FW51" s="212"/>
      <c r="FX51" s="212"/>
      <c r="FY51" s="212"/>
      <c r="FZ51" s="212"/>
      <c r="GA51" s="212"/>
      <c r="GB51" s="212"/>
      <c r="GC51" s="212"/>
      <c r="GD51" s="212"/>
      <c r="GE51" s="212"/>
      <c r="GF51" s="212"/>
      <c r="GG51" s="212"/>
      <c r="GH51" s="212"/>
      <c r="GI51" s="212"/>
      <c r="GJ51" s="212"/>
      <c r="GK51" s="212"/>
      <c r="GL51" s="212"/>
      <c r="GM51" s="212"/>
      <c r="GN51" s="212"/>
      <c r="GO51" s="212"/>
      <c r="GP51" s="212"/>
      <c r="GQ51" s="212"/>
      <c r="GR51" s="212"/>
      <c r="GS51" s="212"/>
      <c r="GT51" s="212"/>
      <c r="GU51" s="212"/>
      <c r="GV51" s="212"/>
      <c r="GW51" s="212"/>
      <c r="GX51" s="212"/>
      <c r="GY51" s="212"/>
      <c r="GZ51" s="212"/>
      <c r="HA51" s="212"/>
      <c r="HB51" s="212"/>
      <c r="HC51" s="212"/>
      <c r="HD51" s="212"/>
      <c r="HE51" s="212"/>
      <c r="HF51" s="212"/>
      <c r="HG51" s="212"/>
      <c r="HH51" s="212"/>
      <c r="HI51" s="212"/>
      <c r="HJ51" s="212"/>
      <c r="HK51" s="212"/>
      <c r="HL51" s="212"/>
      <c r="HM51" s="212"/>
      <c r="HN51" s="212"/>
      <c r="HO51" s="212"/>
      <c r="HP51" s="212"/>
      <c r="HQ51" s="212"/>
      <c r="HR51" s="212"/>
      <c r="HS51" s="212"/>
      <c r="HT51" s="212"/>
      <c r="HU51" s="212"/>
      <c r="HV51" s="212"/>
      <c r="HW51" s="212"/>
      <c r="HX51" s="212"/>
      <c r="HY51" s="212"/>
      <c r="HZ51" s="212"/>
      <c r="IA51" s="212"/>
      <c r="IB51" s="212"/>
      <c r="IC51" s="212"/>
      <c r="ID51" s="212"/>
      <c r="IE51" s="212"/>
      <c r="IF51" s="212"/>
      <c r="IG51" s="212"/>
      <c r="IH51" s="212"/>
      <c r="II51" s="212"/>
      <c r="IJ51" s="212"/>
      <c r="IK51" s="212"/>
      <c r="IL51" s="212"/>
      <c r="IM51" s="212"/>
      <c r="IN51" s="212"/>
      <c r="IO51" s="212"/>
      <c r="IP51" s="212"/>
      <c r="IQ51" s="212"/>
      <c r="IR51" s="212"/>
      <c r="IS51" s="212"/>
      <c r="IT51" s="212"/>
      <c r="IU51" s="212"/>
      <c r="IV51" s="212"/>
      <c r="IW51" s="212"/>
      <c r="IX51" s="212"/>
      <c r="IY51" s="212"/>
      <c r="IZ51" s="212"/>
      <c r="JA51" s="212"/>
      <c r="JB51" s="212"/>
      <c r="JC51" s="212"/>
      <c r="JD51" s="212"/>
      <c r="JE51" s="212"/>
      <c r="JF51" s="212"/>
      <c r="JG51" s="212"/>
      <c r="JH51" s="212"/>
      <c r="JI51" s="212"/>
      <c r="JJ51" s="212"/>
      <c r="JK51" s="212"/>
      <c r="JL51" s="212"/>
      <c r="JM51" s="212"/>
      <c r="JN51" s="212"/>
      <c r="JO51" s="212"/>
      <c r="JP51" s="212"/>
      <c r="JQ51" s="212"/>
      <c r="JR51" s="212"/>
      <c r="JS51" s="212"/>
      <c r="JT51" s="212"/>
      <c r="JU51" s="212"/>
      <c r="JV51" s="212"/>
      <c r="JW51" s="212"/>
      <c r="JX51" s="212"/>
      <c r="JY51" s="212"/>
      <c r="JZ51" s="212"/>
      <c r="KA51" s="212"/>
      <c r="KB51" s="212"/>
      <c r="KC51" s="212"/>
      <c r="KD51" s="212"/>
      <c r="KE51" s="212"/>
      <c r="KF51" s="212"/>
      <c r="KG51" s="212"/>
      <c r="KH51" s="212"/>
      <c r="KI51" s="212"/>
      <c r="KJ51" s="212"/>
      <c r="KK51" s="212"/>
      <c r="KL51" s="212"/>
      <c r="KM51" s="212"/>
      <c r="KN51" s="212"/>
      <c r="KO51" s="212"/>
      <c r="KP51" s="212"/>
      <c r="KQ51" s="212"/>
      <c r="KR51" s="212"/>
      <c r="KS51" s="212"/>
      <c r="KT51" s="212"/>
      <c r="KU51" s="212"/>
      <c r="KV51" s="212"/>
      <c r="KW51" s="212"/>
      <c r="KX51" s="212"/>
      <c r="KY51" s="212"/>
      <c r="KZ51" s="212"/>
      <c r="LA51" s="212"/>
      <c r="LB51" s="212"/>
      <c r="LC51" s="212"/>
      <c r="LD51" s="212"/>
      <c r="LE51" s="212"/>
      <c r="LF51" s="212"/>
      <c r="LG51" s="212"/>
      <c r="LH51" s="212"/>
      <c r="LI51" s="212"/>
      <c r="LJ51" s="212"/>
      <c r="LK51" s="212"/>
      <c r="LL51" s="212"/>
      <c r="LM51" s="212"/>
      <c r="LN51" s="212"/>
      <c r="LO51" s="212"/>
      <c r="LP51" s="212"/>
      <c r="LQ51" s="212"/>
      <c r="LR51" s="212"/>
      <c r="LS51" s="212"/>
      <c r="LT51" s="212"/>
      <c r="LU51" s="212"/>
      <c r="LV51" s="212"/>
      <c r="LW51" s="212"/>
      <c r="LX51" s="212"/>
      <c r="LY51" s="212"/>
      <c r="LZ51" s="212"/>
      <c r="MA51" s="212"/>
      <c r="MB51" s="212"/>
      <c r="MC51" s="212"/>
      <c r="MD51" s="212"/>
      <c r="ME51" s="212"/>
      <c r="MF51" s="212"/>
      <c r="MG51" s="212"/>
      <c r="MH51" s="212"/>
      <c r="MI51" s="212"/>
      <c r="MJ51" s="212"/>
      <c r="MK51" s="212"/>
      <c r="ML51" s="212"/>
      <c r="MM51" s="212"/>
      <c r="MN51" s="212"/>
      <c r="MO51" s="212"/>
      <c r="MP51" s="212"/>
      <c r="MQ51" s="212"/>
      <c r="MR51" s="212"/>
      <c r="MS51" s="212"/>
      <c r="MT51" s="212"/>
      <c r="MU51" s="212"/>
      <c r="MV51" s="212"/>
      <c r="MW51" s="212"/>
      <c r="MX51" s="212"/>
      <c r="MY51" s="212"/>
      <c r="MZ51" s="212"/>
      <c r="NA51" s="212"/>
      <c r="NB51" s="212"/>
      <c r="NC51" s="212"/>
      <c r="ND51" s="212"/>
      <c r="NE51" s="212"/>
      <c r="NF51" s="212"/>
      <c r="NG51" s="212"/>
      <c r="NH51" s="212"/>
      <c r="NI51" s="212"/>
      <c r="NJ51" s="212"/>
      <c r="NK51" s="212"/>
      <c r="NL51" s="212"/>
      <c r="NM51" s="212"/>
      <c r="NN51" s="212"/>
      <c r="NO51" s="212"/>
      <c r="NP51" s="212"/>
      <c r="NQ51" s="212"/>
      <c r="NR51" s="212"/>
      <c r="NS51" s="212"/>
      <c r="NT51" s="212"/>
      <c r="NU51" s="212"/>
      <c r="NV51" s="212"/>
      <c r="NW51" s="212"/>
      <c r="NX51" s="212"/>
      <c r="NY51" s="212"/>
      <c r="NZ51" s="212"/>
      <c r="OA51" s="212"/>
      <c r="OB51" s="212"/>
      <c r="OC51" s="212"/>
      <c r="OD51" s="212"/>
      <c r="OE51" s="212"/>
      <c r="OF51" s="212"/>
      <c r="OG51" s="212"/>
      <c r="OH51" s="212"/>
      <c r="OI51" s="212"/>
      <c r="OJ51" s="212"/>
      <c r="OK51" s="212"/>
      <c r="OL51" s="212"/>
      <c r="OM51" s="212"/>
      <c r="ON51" s="212"/>
      <c r="OO51" s="212"/>
      <c r="OP51" s="212"/>
      <c r="OQ51" s="212"/>
      <c r="OR51" s="212"/>
      <c r="OS51" s="212"/>
      <c r="OT51" s="212"/>
      <c r="OU51" s="212"/>
      <c r="OV51" s="212"/>
      <c r="OW51" s="212"/>
      <c r="OX51" s="212"/>
      <c r="OY51" s="212"/>
      <c r="OZ51" s="212"/>
      <c r="PA51" s="212"/>
      <c r="PB51" s="212"/>
      <c r="PC51" s="212"/>
      <c r="PD51" s="212"/>
      <c r="PE51" s="212"/>
      <c r="PF51" s="212"/>
      <c r="PG51" s="212"/>
      <c r="PH51" s="212"/>
      <c r="PI51" s="212"/>
      <c r="PJ51" s="212"/>
      <c r="PK51" s="212"/>
      <c r="PL51" s="212"/>
      <c r="PM51" s="212"/>
      <c r="PN51" s="212"/>
      <c r="PO51" s="212"/>
      <c r="PP51" s="212"/>
      <c r="PQ51" s="212"/>
      <c r="PR51" s="212"/>
      <c r="PS51" s="212"/>
      <c r="PT51" s="212"/>
      <c r="PU51" s="212"/>
      <c r="PV51" s="212"/>
      <c r="PW51" s="212"/>
      <c r="PX51" s="212"/>
      <c r="PY51" s="212"/>
      <c r="PZ51" s="212"/>
      <c r="QA51" s="212"/>
      <c r="QB51" s="212"/>
      <c r="QC51" s="212"/>
      <c r="QD51" s="212"/>
      <c r="QE51" s="212"/>
      <c r="QF51" s="212"/>
      <c r="QG51" s="212"/>
      <c r="QH51" s="212"/>
      <c r="QI51" s="212"/>
      <c r="QJ51" s="212"/>
      <c r="QK51" s="212"/>
      <c r="QL51" s="212"/>
      <c r="QM51" s="212"/>
      <c r="QN51" s="212"/>
      <c r="QO51" s="212"/>
      <c r="QP51" s="212"/>
      <c r="QQ51" s="212"/>
      <c r="QR51" s="212"/>
      <c r="QS51" s="212"/>
      <c r="QT51" s="212"/>
      <c r="QU51" s="212"/>
      <c r="QV51" s="212"/>
      <c r="QW51" s="212"/>
      <c r="QX51" s="212"/>
      <c r="QY51" s="212"/>
      <c r="QZ51" s="212"/>
      <c r="RA51" s="212"/>
      <c r="RB51" s="212"/>
      <c r="RC51" s="212"/>
      <c r="RD51" s="212"/>
      <c r="RE51" s="212"/>
      <c r="RF51" s="212"/>
      <c r="RG51" s="212"/>
      <c r="RH51" s="212"/>
      <c r="RI51" s="212"/>
      <c r="RJ51" s="212"/>
      <c r="RK51" s="212"/>
      <c r="RL51" s="212"/>
      <c r="RM51" s="212"/>
      <c r="RN51" s="212"/>
      <c r="RO51" s="212"/>
      <c r="RP51" s="212"/>
      <c r="RQ51" s="212"/>
      <c r="RR51" s="212"/>
      <c r="RS51" s="212"/>
      <c r="RT51" s="212"/>
      <c r="RU51" s="212"/>
      <c r="RV51" s="212"/>
      <c r="RW51" s="212"/>
      <c r="RX51" s="212"/>
      <c r="RY51" s="212"/>
      <c r="RZ51" s="212"/>
      <c r="SA51" s="212"/>
      <c r="SB51" s="212"/>
      <c r="SC51" s="212"/>
      <c r="SD51" s="212"/>
      <c r="SE51" s="212"/>
      <c r="SF51" s="212"/>
      <c r="SG51" s="212"/>
      <c r="SH51" s="212"/>
      <c r="SI51" s="212"/>
      <c r="SJ51" s="212"/>
      <c r="SK51" s="212"/>
      <c r="SL51" s="212"/>
      <c r="SM51" s="212"/>
      <c r="SN51" s="212"/>
      <c r="SO51" s="212"/>
      <c r="SP51" s="212"/>
      <c r="SQ51" s="212"/>
      <c r="SR51" s="212"/>
      <c r="SS51" s="212"/>
      <c r="ST51" s="212"/>
      <c r="SU51" s="212"/>
      <c r="SV51" s="212"/>
      <c r="SW51" s="212"/>
      <c r="SX51" s="212"/>
      <c r="SY51" s="212"/>
      <c r="SZ51" s="212"/>
      <c r="TA51" s="212"/>
      <c r="TB51" s="212"/>
      <c r="TC51" s="212"/>
      <c r="TD51" s="212"/>
      <c r="TE51" s="212"/>
      <c r="TF51" s="212"/>
      <c r="TG51" s="212"/>
      <c r="TH51" s="212"/>
      <c r="TI51" s="212"/>
      <c r="TJ51" s="212"/>
      <c r="TK51" s="212"/>
      <c r="TL51" s="212"/>
      <c r="TM51" s="212"/>
      <c r="TN51" s="212"/>
      <c r="TO51" s="212"/>
      <c r="TP51" s="212"/>
      <c r="TQ51" s="212"/>
      <c r="TR51" s="212"/>
      <c r="TS51" s="212"/>
      <c r="TT51" s="212"/>
      <c r="TU51" s="212"/>
      <c r="TV51" s="212"/>
      <c r="TW51" s="212"/>
      <c r="TX51" s="212"/>
      <c r="TY51" s="212"/>
      <c r="TZ51" s="212"/>
      <c r="UA51" s="212"/>
      <c r="UB51" s="212"/>
      <c r="UC51" s="212"/>
      <c r="UD51" s="212"/>
      <c r="UE51" s="212"/>
      <c r="UF51" s="212"/>
      <c r="UG51" s="212"/>
      <c r="UH51" s="212"/>
      <c r="UI51" s="212"/>
      <c r="UJ51" s="212"/>
      <c r="UK51" s="212"/>
      <c r="UL51" s="212"/>
      <c r="UM51" s="212"/>
      <c r="UN51" s="212"/>
      <c r="UO51" s="212"/>
      <c r="UP51" s="212"/>
      <c r="UQ51" s="212"/>
      <c r="UR51" s="212"/>
      <c r="US51" s="212"/>
      <c r="UT51" s="212"/>
      <c r="UU51" s="212"/>
      <c r="UV51" s="212"/>
      <c r="UW51" s="212"/>
      <c r="UX51" s="212"/>
      <c r="UY51" s="212"/>
      <c r="UZ51" s="212"/>
      <c r="VA51" s="212"/>
      <c r="VB51" s="212"/>
      <c r="VC51" s="212"/>
      <c r="VD51" s="212"/>
      <c r="VE51" s="212"/>
      <c r="VF51" s="212"/>
      <c r="VG51" s="212"/>
      <c r="VH51" s="212"/>
      <c r="VI51" s="212"/>
      <c r="VJ51" s="212"/>
      <c r="VK51" s="212"/>
      <c r="VL51" s="212"/>
      <c r="VM51" s="212"/>
      <c r="VN51" s="212"/>
      <c r="VO51" s="212"/>
      <c r="VP51" s="212"/>
      <c r="VQ51" s="212"/>
      <c r="VR51" s="212"/>
      <c r="VS51" s="212"/>
      <c r="VT51" s="212"/>
      <c r="VU51" s="212"/>
      <c r="VV51" s="212"/>
      <c r="VW51" s="212"/>
      <c r="VX51" s="212"/>
      <c r="VY51" s="212"/>
      <c r="VZ51" s="212"/>
      <c r="WA51" s="212"/>
      <c r="WB51" s="212"/>
      <c r="WC51" s="212"/>
      <c r="WD51" s="212"/>
      <c r="WE51" s="212"/>
      <c r="WF51" s="212"/>
      <c r="WG51" s="212"/>
      <c r="WH51" s="212"/>
      <c r="WI51" s="212"/>
      <c r="WJ51" s="212"/>
      <c r="WK51" s="212"/>
      <c r="WL51" s="212"/>
      <c r="WM51" s="212"/>
      <c r="WN51" s="212"/>
      <c r="WO51" s="212"/>
      <c r="WP51" s="212"/>
      <c r="WQ51" s="212"/>
      <c r="WR51" s="212"/>
      <c r="WS51" s="212"/>
      <c r="WT51" s="212"/>
      <c r="WU51" s="212"/>
      <c r="WV51" s="212"/>
      <c r="WW51" s="212"/>
      <c r="WX51" s="212"/>
      <c r="WY51" s="212"/>
      <c r="WZ51" s="212"/>
      <c r="XA51" s="212"/>
      <c r="XB51" s="212"/>
      <c r="XC51" s="212"/>
      <c r="XD51" s="212"/>
      <c r="XE51" s="212"/>
      <c r="XF51" s="212"/>
      <c r="XG51" s="212"/>
      <c r="XH51" s="212"/>
      <c r="XI51" s="212"/>
      <c r="XJ51" s="212"/>
      <c r="XK51" s="212"/>
      <c r="XL51" s="212"/>
      <c r="XM51" s="212"/>
      <c r="XN51" s="212"/>
      <c r="XO51" s="212"/>
      <c r="XP51" s="212"/>
      <c r="XQ51" s="212"/>
      <c r="XR51" s="212"/>
      <c r="XS51" s="212"/>
      <c r="XT51" s="212"/>
      <c r="XU51" s="212"/>
      <c r="XV51" s="212"/>
      <c r="XW51" s="212"/>
      <c r="XX51" s="212"/>
      <c r="XY51" s="212"/>
      <c r="XZ51" s="212"/>
      <c r="YA51" s="212"/>
      <c r="YB51" s="212"/>
      <c r="YC51" s="212"/>
      <c r="YD51" s="212"/>
      <c r="YE51" s="212"/>
      <c r="YF51" s="212"/>
      <c r="YG51" s="212"/>
      <c r="YH51" s="212"/>
      <c r="YI51" s="212"/>
      <c r="YJ51" s="212"/>
      <c r="YK51" s="212"/>
      <c r="YL51" s="212"/>
      <c r="YM51" s="212"/>
      <c r="YN51" s="212"/>
      <c r="YO51" s="212"/>
      <c r="YP51" s="212"/>
      <c r="YQ51" s="212"/>
      <c r="YR51" s="212"/>
      <c r="YS51" s="212"/>
      <c r="YT51" s="212"/>
      <c r="YU51" s="212"/>
      <c r="YV51" s="212"/>
      <c r="YW51" s="212"/>
      <c r="YX51" s="212"/>
      <c r="YY51" s="212"/>
      <c r="YZ51" s="212"/>
      <c r="ZA51" s="212"/>
      <c r="ZB51" s="212"/>
      <c r="ZC51" s="212"/>
      <c r="ZD51" s="212"/>
      <c r="ZE51" s="212"/>
      <c r="ZF51" s="212"/>
      <c r="ZG51" s="212"/>
      <c r="ZH51" s="212"/>
      <c r="ZI51" s="212"/>
      <c r="ZJ51" s="212"/>
      <c r="ZK51" s="212"/>
      <c r="ZL51" s="212"/>
      <c r="ZM51" s="212"/>
      <c r="ZN51" s="212"/>
      <c r="ZO51" s="212"/>
      <c r="ZP51" s="212"/>
      <c r="ZQ51" s="212"/>
      <c r="ZR51" s="212"/>
      <c r="ZS51" s="212"/>
      <c r="ZT51" s="212"/>
      <c r="ZU51" s="212"/>
      <c r="ZV51" s="212"/>
      <c r="ZW51" s="212"/>
      <c r="ZX51" s="212"/>
      <c r="ZY51" s="212"/>
      <c r="ZZ51" s="212"/>
      <c r="AAA51" s="212"/>
      <c r="AAB51" s="212"/>
      <c r="AAC51" s="212"/>
      <c r="AAD51" s="212"/>
      <c r="AAE51" s="212"/>
      <c r="AAF51" s="212"/>
      <c r="AAG51" s="212"/>
      <c r="AAH51" s="212"/>
      <c r="AAI51" s="212"/>
      <c r="AAJ51" s="212"/>
      <c r="AAK51" s="212"/>
      <c r="AAL51" s="212"/>
      <c r="AAM51" s="212"/>
      <c r="AAN51" s="212"/>
      <c r="AAO51" s="212"/>
      <c r="AAP51" s="212"/>
      <c r="AAQ51" s="212"/>
      <c r="AAR51" s="212"/>
      <c r="AAS51" s="212"/>
      <c r="AAT51" s="212"/>
      <c r="AAU51" s="212"/>
      <c r="AAV51" s="212"/>
      <c r="AAW51" s="212"/>
      <c r="AAX51" s="212"/>
      <c r="AAY51" s="212"/>
      <c r="AAZ51" s="212"/>
      <c r="ABA51" s="212"/>
      <c r="ABB51" s="212"/>
      <c r="ABC51" s="212"/>
      <c r="ABD51" s="212"/>
      <c r="ABE51" s="212"/>
      <c r="ABF51" s="212"/>
      <c r="ABG51" s="212"/>
      <c r="ABH51" s="212"/>
      <c r="ABI51" s="212"/>
      <c r="ABJ51" s="212"/>
      <c r="ABK51" s="212"/>
      <c r="ABL51" s="212"/>
      <c r="ABM51" s="212"/>
      <c r="ABN51" s="212"/>
      <c r="ABO51" s="212"/>
      <c r="ABP51" s="212"/>
      <c r="ABQ51" s="212"/>
      <c r="ABR51" s="212"/>
      <c r="ABS51" s="212"/>
      <c r="ABT51" s="212"/>
      <c r="ABU51" s="212"/>
      <c r="ABV51" s="212"/>
      <c r="ABW51" s="212"/>
      <c r="ABX51" s="212"/>
      <c r="ABY51" s="212"/>
      <c r="ABZ51" s="212"/>
      <c r="ACA51" s="212"/>
      <c r="ACB51" s="212"/>
      <c r="ACC51" s="212"/>
      <c r="ACD51" s="212"/>
      <c r="ACE51" s="212"/>
      <c r="ACF51" s="212"/>
      <c r="ACG51" s="212"/>
      <c r="ACH51" s="212"/>
      <c r="ACI51" s="212"/>
      <c r="ACJ51" s="212"/>
      <c r="ACK51" s="212"/>
      <c r="ACL51" s="212"/>
      <c r="ACM51" s="212"/>
      <c r="ACN51" s="212"/>
      <c r="ACO51" s="212"/>
      <c r="ACP51" s="212"/>
      <c r="ACQ51" s="212"/>
      <c r="ACR51" s="212"/>
      <c r="ACS51" s="212"/>
      <c r="ACT51" s="212"/>
      <c r="ACU51" s="212"/>
      <c r="ACV51" s="212"/>
      <c r="ACW51" s="212"/>
      <c r="ACX51" s="212"/>
      <c r="ACY51" s="212"/>
      <c r="ACZ51" s="212"/>
      <c r="ADA51" s="212"/>
      <c r="ADB51" s="212"/>
      <c r="ADC51" s="212"/>
      <c r="ADD51" s="212"/>
      <c r="ADE51" s="212"/>
      <c r="ADF51" s="212"/>
      <c r="ADG51" s="212"/>
      <c r="ADH51" s="212"/>
      <c r="ADI51" s="212"/>
      <c r="ADJ51" s="212"/>
      <c r="ADK51" s="212"/>
      <c r="ADL51" s="212"/>
      <c r="ADM51" s="212"/>
      <c r="ADN51" s="212"/>
      <c r="ADO51" s="212"/>
      <c r="ADP51" s="212"/>
      <c r="ADQ51" s="212"/>
      <c r="ADR51" s="212"/>
      <c r="ADS51" s="212"/>
      <c r="ADT51" s="212"/>
      <c r="ADU51" s="212"/>
      <c r="ADV51" s="212"/>
      <c r="ADW51" s="212"/>
      <c r="ADX51" s="212"/>
      <c r="ADY51" s="212"/>
      <c r="ADZ51" s="212"/>
      <c r="AEA51" s="212"/>
      <c r="AEB51" s="212"/>
      <c r="AEC51" s="212"/>
      <c r="AED51" s="212"/>
      <c r="AEE51" s="212"/>
      <c r="AEF51" s="212"/>
      <c r="AEG51" s="212"/>
      <c r="AEH51" s="212"/>
      <c r="AEI51" s="212"/>
      <c r="AEJ51" s="212"/>
      <c r="AEK51" s="212"/>
      <c r="AEL51" s="212"/>
      <c r="AEM51" s="212"/>
      <c r="AEN51" s="212"/>
      <c r="AEO51" s="212"/>
      <c r="AEP51" s="212"/>
      <c r="AEQ51" s="212"/>
      <c r="AER51" s="212"/>
      <c r="AES51" s="212"/>
      <c r="AET51" s="212"/>
      <c r="AEU51" s="212"/>
      <c r="AEV51" s="212"/>
      <c r="AEW51" s="212"/>
      <c r="AEX51" s="212"/>
      <c r="AEY51" s="212"/>
      <c r="AEZ51" s="212"/>
      <c r="AFA51" s="212"/>
      <c r="AFB51" s="212"/>
      <c r="AFC51" s="212"/>
      <c r="AFD51" s="212"/>
      <c r="AFE51" s="212"/>
      <c r="AFF51" s="212"/>
      <c r="AFG51" s="212"/>
      <c r="AFH51" s="212"/>
      <c r="AFI51" s="212"/>
      <c r="AFJ51" s="212"/>
      <c r="AFK51" s="212"/>
      <c r="AFL51" s="212"/>
      <c r="AFM51" s="212"/>
      <c r="AFN51" s="212"/>
      <c r="AFO51" s="212"/>
      <c r="AFP51" s="212"/>
      <c r="AFQ51" s="212"/>
      <c r="AFR51" s="212"/>
      <c r="AFS51" s="212"/>
      <c r="AFT51" s="212"/>
      <c r="AFU51" s="212"/>
      <c r="AFV51" s="212"/>
      <c r="AFW51" s="212"/>
      <c r="AFX51" s="212"/>
      <c r="AFY51" s="212"/>
      <c r="AFZ51" s="212"/>
      <c r="AGA51" s="212"/>
      <c r="AGB51" s="212"/>
      <c r="AGC51" s="212"/>
      <c r="AGD51" s="212"/>
      <c r="AGE51" s="212"/>
      <c r="AGF51" s="212"/>
      <c r="AGG51" s="212"/>
      <c r="AGH51" s="212"/>
      <c r="AGI51" s="212"/>
      <c r="AGJ51" s="212"/>
      <c r="AGK51" s="212"/>
      <c r="AGL51" s="212"/>
      <c r="AGM51" s="212"/>
      <c r="AGN51" s="212"/>
      <c r="AGO51" s="212"/>
      <c r="AGP51" s="212"/>
      <c r="AGQ51" s="212"/>
      <c r="AGR51" s="212"/>
      <c r="AGS51" s="212"/>
      <c r="AGT51" s="212"/>
      <c r="AGU51" s="212"/>
      <c r="AGV51" s="212"/>
      <c r="AGW51" s="212"/>
      <c r="AGX51" s="212"/>
      <c r="AGY51" s="212"/>
      <c r="AGZ51" s="212"/>
      <c r="AHA51" s="212"/>
      <c r="AHB51" s="212"/>
      <c r="AHC51" s="212"/>
      <c r="AHD51" s="212"/>
      <c r="AHE51" s="212"/>
      <c r="AHF51" s="212"/>
      <c r="AHG51" s="212"/>
      <c r="AHH51" s="212"/>
      <c r="AHI51" s="212"/>
      <c r="AHJ51" s="212"/>
      <c r="AHK51" s="212"/>
      <c r="AHL51" s="212"/>
      <c r="AHM51" s="212"/>
      <c r="AHN51" s="212"/>
      <c r="AHO51" s="212"/>
      <c r="AHP51" s="212"/>
      <c r="AHQ51" s="212"/>
      <c r="AHR51" s="212"/>
      <c r="AHS51" s="212"/>
      <c r="AHT51" s="212"/>
      <c r="AHU51" s="212"/>
      <c r="AHV51" s="212"/>
      <c r="AHW51" s="212"/>
      <c r="AHX51" s="212"/>
      <c r="AHY51" s="212"/>
      <c r="AHZ51" s="212"/>
      <c r="AIA51" s="212"/>
      <c r="AIB51" s="212"/>
      <c r="AIC51" s="212"/>
      <c r="AID51" s="212"/>
      <c r="AIE51" s="212"/>
      <c r="AIF51" s="212"/>
      <c r="AIG51" s="212"/>
      <c r="AIH51" s="212"/>
      <c r="AII51" s="212"/>
      <c r="AIJ51" s="212"/>
      <c r="AIK51" s="212"/>
      <c r="AIL51" s="212"/>
      <c r="AIM51" s="212"/>
      <c r="AIN51" s="212"/>
      <c r="AIO51" s="212"/>
      <c r="AIP51" s="212"/>
      <c r="AIQ51" s="212"/>
      <c r="AIR51" s="212"/>
      <c r="AIS51" s="212"/>
      <c r="AIT51" s="212"/>
      <c r="AIU51" s="212"/>
      <c r="AIV51" s="212"/>
      <c r="AIW51" s="212"/>
      <c r="AIX51" s="212"/>
      <c r="AIY51" s="212"/>
      <c r="AIZ51" s="212"/>
      <c r="AJA51" s="212"/>
      <c r="AJB51" s="212"/>
      <c r="AJC51" s="212"/>
      <c r="AJD51" s="212"/>
      <c r="AJE51" s="212"/>
      <c r="AJF51" s="212"/>
      <c r="AJG51" s="212"/>
      <c r="AJH51" s="212"/>
      <c r="AJI51" s="212"/>
      <c r="AJJ51" s="212"/>
      <c r="AJK51" s="212"/>
      <c r="AJL51" s="212"/>
      <c r="AJM51" s="212"/>
      <c r="AJN51" s="212"/>
      <c r="AJO51" s="212"/>
      <c r="AJP51" s="212"/>
      <c r="AJQ51" s="212"/>
      <c r="AJR51" s="212"/>
      <c r="AJS51" s="212"/>
      <c r="AJT51" s="212"/>
      <c r="AJU51" s="212"/>
      <c r="AJV51" s="212"/>
      <c r="AJW51" s="212"/>
      <c r="AJX51" s="212"/>
      <c r="AJY51" s="212"/>
      <c r="AJZ51" s="212"/>
      <c r="AKA51" s="212"/>
      <c r="AKB51" s="212"/>
      <c r="AKC51" s="212"/>
      <c r="AKD51" s="212"/>
      <c r="AKE51" s="212"/>
      <c r="AKF51" s="212"/>
      <c r="AKG51" s="212"/>
      <c r="AKH51" s="212"/>
      <c r="AKI51" s="212"/>
      <c r="AKJ51" s="212"/>
      <c r="AKK51" s="212"/>
      <c r="AKL51" s="212"/>
      <c r="AKM51" s="212"/>
      <c r="AKN51" s="212"/>
      <c r="AKO51" s="212"/>
      <c r="AKP51" s="212"/>
      <c r="AKQ51" s="212"/>
      <c r="AKR51" s="212"/>
      <c r="AKS51" s="212"/>
      <c r="AKT51" s="212"/>
      <c r="AKU51" s="212"/>
      <c r="AKV51" s="212"/>
      <c r="AKW51" s="212"/>
      <c r="AKX51" s="212"/>
      <c r="AKY51" s="212"/>
      <c r="AKZ51" s="212"/>
      <c r="ALA51" s="212"/>
      <c r="ALB51" s="212"/>
      <c r="ALC51" s="212"/>
      <c r="ALD51" s="212"/>
      <c r="ALE51" s="212"/>
      <c r="ALF51" s="212"/>
      <c r="ALG51" s="212"/>
      <c r="ALH51" s="212"/>
      <c r="ALI51" s="212"/>
      <c r="ALJ51" s="212"/>
      <c r="ALK51" s="212"/>
      <c r="ALL51" s="212"/>
      <c r="ALM51" s="212"/>
      <c r="ALN51" s="212"/>
      <c r="ALO51" s="212"/>
      <c r="ALP51" s="212"/>
      <c r="ALQ51" s="212"/>
      <c r="ALR51" s="212"/>
      <c r="ALS51" s="212"/>
      <c r="ALT51" s="212"/>
      <c r="ALU51" s="212"/>
      <c r="ALV51" s="212"/>
      <c r="ALW51" s="212"/>
      <c r="ALX51" s="212"/>
      <c r="ALY51" s="212"/>
      <c r="ALZ51" s="212"/>
      <c r="AMA51" s="212"/>
      <c r="AMB51" s="212"/>
      <c r="AMC51" s="212"/>
      <c r="AMD51" s="212"/>
      <c r="AME51" s="212"/>
      <c r="AMF51" s="212"/>
      <c r="AMG51" s="212"/>
      <c r="AMH51" s="212"/>
      <c r="AMI51" s="212"/>
      <c r="AMJ51" s="212"/>
      <c r="AMK51" s="212"/>
      <c r="AML51" s="212"/>
      <c r="AMM51" s="212"/>
      <c r="AMN51" s="212"/>
      <c r="AMO51" s="212"/>
      <c r="AMP51" s="212"/>
      <c r="AMQ51" s="212"/>
      <c r="AMR51" s="212"/>
      <c r="AMS51" s="212"/>
      <c r="AMT51" s="212"/>
      <c r="AMU51" s="212"/>
      <c r="AMV51" s="212"/>
      <c r="AMW51" s="212"/>
      <c r="AMX51" s="212"/>
      <c r="AMY51" s="212"/>
      <c r="AMZ51" s="212"/>
      <c r="ANA51" s="212"/>
      <c r="ANB51" s="212"/>
      <c r="ANC51" s="212"/>
      <c r="AND51" s="212"/>
      <c r="ANE51" s="212"/>
      <c r="ANF51" s="212"/>
      <c r="ANG51" s="212"/>
      <c r="ANH51" s="212"/>
      <c r="ANI51" s="212"/>
      <c r="ANJ51" s="212"/>
      <c r="ANK51" s="212"/>
      <c r="ANL51" s="212"/>
      <c r="ANM51" s="212"/>
      <c r="ANN51" s="212"/>
      <c r="ANO51" s="212"/>
      <c r="ANP51" s="212"/>
      <c r="ANQ51" s="212"/>
      <c r="ANR51" s="212"/>
      <c r="ANS51" s="212"/>
      <c r="ANT51" s="212"/>
      <c r="ANU51" s="212"/>
      <c r="ANV51" s="212"/>
      <c r="ANW51" s="212"/>
      <c r="ANX51" s="212"/>
      <c r="ANY51" s="212"/>
      <c r="ANZ51" s="212"/>
      <c r="AOA51" s="212"/>
      <c r="AOB51" s="212"/>
      <c r="AOC51" s="212"/>
      <c r="AOD51" s="212"/>
      <c r="AOE51" s="212"/>
      <c r="AOF51" s="212"/>
      <c r="AOG51" s="212"/>
      <c r="AOH51" s="212"/>
      <c r="AOI51" s="212"/>
      <c r="AOJ51" s="212"/>
      <c r="AOK51" s="212"/>
      <c r="AOL51" s="212"/>
      <c r="AOM51" s="212"/>
      <c r="AON51" s="212"/>
      <c r="AOO51" s="212"/>
      <c r="AOP51" s="212"/>
      <c r="AOQ51" s="212"/>
      <c r="AOR51" s="212"/>
      <c r="AOS51" s="212"/>
      <c r="AOT51" s="212"/>
      <c r="AOU51" s="212"/>
      <c r="AOV51" s="212"/>
      <c r="AOW51" s="212"/>
      <c r="AOX51" s="212"/>
      <c r="AOY51" s="212"/>
      <c r="AOZ51" s="212"/>
      <c r="APA51" s="212"/>
      <c r="APB51" s="212"/>
      <c r="APC51" s="212"/>
      <c r="APD51" s="212"/>
      <c r="APE51" s="212"/>
      <c r="APF51" s="212"/>
      <c r="APG51" s="212"/>
      <c r="APH51" s="212"/>
      <c r="API51" s="212"/>
      <c r="APJ51" s="212"/>
      <c r="APK51" s="212"/>
      <c r="APL51" s="212"/>
      <c r="APM51" s="212"/>
      <c r="APN51" s="212"/>
      <c r="APO51" s="212"/>
      <c r="APP51" s="212"/>
      <c r="APQ51" s="212"/>
      <c r="APR51" s="212"/>
      <c r="APS51" s="212"/>
      <c r="APT51" s="212"/>
      <c r="APU51" s="212"/>
      <c r="APV51" s="212"/>
      <c r="APW51" s="212"/>
      <c r="APX51" s="212"/>
      <c r="APY51" s="212"/>
      <c r="APZ51" s="212"/>
      <c r="AQA51" s="212"/>
      <c r="AQB51" s="212"/>
      <c r="AQC51" s="212"/>
      <c r="AQD51" s="212"/>
      <c r="AQE51" s="212"/>
      <c r="AQF51" s="212"/>
      <c r="AQG51" s="212"/>
      <c r="AQH51" s="212"/>
      <c r="AQI51" s="212"/>
      <c r="AQJ51" s="212"/>
      <c r="AQK51" s="212"/>
      <c r="AQL51" s="212"/>
      <c r="AQM51" s="212"/>
      <c r="AQN51" s="212"/>
      <c r="AQO51" s="212"/>
      <c r="AQP51" s="212"/>
      <c r="AQQ51" s="212"/>
      <c r="AQR51" s="212"/>
      <c r="AQS51" s="212"/>
      <c r="AQT51" s="212"/>
      <c r="AQU51" s="212"/>
      <c r="AQV51" s="212"/>
      <c r="AQW51" s="212"/>
      <c r="AQX51" s="212"/>
      <c r="AQY51" s="212"/>
      <c r="AQZ51" s="212"/>
      <c r="ARA51" s="212"/>
      <c r="ARB51" s="212"/>
      <c r="ARC51" s="212"/>
      <c r="ARD51" s="212"/>
      <c r="ARE51" s="212"/>
      <c r="ARF51" s="212"/>
      <c r="ARG51" s="212"/>
      <c r="ARH51" s="212"/>
      <c r="ARI51" s="212"/>
      <c r="ARJ51" s="212"/>
      <c r="ARK51" s="212"/>
      <c r="ARL51" s="212"/>
      <c r="ARM51" s="212"/>
      <c r="ARN51" s="212"/>
      <c r="ARO51" s="212"/>
      <c r="ARP51" s="212"/>
      <c r="ARQ51" s="212"/>
      <c r="ARR51" s="212"/>
      <c r="ARS51" s="212"/>
      <c r="ART51" s="212"/>
      <c r="ARU51" s="212"/>
      <c r="ARV51" s="212"/>
      <c r="ARW51" s="212"/>
      <c r="ARX51" s="212"/>
      <c r="ARY51" s="212"/>
      <c r="ARZ51" s="212"/>
      <c r="ASA51" s="212"/>
      <c r="ASB51" s="212"/>
      <c r="ASC51" s="212"/>
      <c r="ASD51" s="212"/>
      <c r="ASE51" s="212"/>
      <c r="ASF51" s="212"/>
      <c r="ASG51" s="212"/>
      <c r="ASH51" s="212"/>
      <c r="ASI51" s="212"/>
      <c r="ASJ51" s="212"/>
      <c r="ASK51" s="212"/>
      <c r="ASL51" s="212"/>
      <c r="ASM51" s="212"/>
      <c r="ASN51" s="212"/>
      <c r="ASO51" s="212"/>
      <c r="ASP51" s="212"/>
      <c r="ASQ51" s="212"/>
      <c r="ASR51" s="212"/>
      <c r="ASS51" s="212"/>
      <c r="AST51" s="212"/>
      <c r="ASU51" s="212"/>
      <c r="ASV51" s="212"/>
      <c r="ASW51" s="212"/>
      <c r="ASX51" s="212"/>
      <c r="ASY51" s="212"/>
      <c r="ASZ51" s="212"/>
      <c r="ATA51" s="212"/>
      <c r="ATB51" s="212"/>
      <c r="ATC51" s="212"/>
      <c r="ATD51" s="212"/>
      <c r="ATE51" s="212"/>
      <c r="ATF51" s="212"/>
      <c r="ATG51" s="212"/>
      <c r="ATH51" s="212"/>
      <c r="ATI51" s="212"/>
      <c r="ATJ51" s="212"/>
      <c r="ATK51" s="212"/>
      <c r="ATL51" s="212"/>
      <c r="ATM51" s="212"/>
      <c r="ATN51" s="212"/>
      <c r="ATO51" s="212"/>
      <c r="ATP51" s="212"/>
      <c r="ATQ51" s="212"/>
      <c r="ATR51" s="212"/>
      <c r="ATS51" s="212"/>
      <c r="ATT51" s="212"/>
      <c r="ATU51" s="212"/>
      <c r="ATV51" s="212"/>
      <c r="ATW51" s="212"/>
      <c r="ATX51" s="212"/>
      <c r="ATY51" s="212"/>
      <c r="ATZ51" s="212"/>
      <c r="AUA51" s="212"/>
      <c r="AUB51" s="212"/>
      <c r="AUC51" s="212"/>
      <c r="AUD51" s="212"/>
      <c r="AUE51" s="212"/>
      <c r="AUF51" s="212"/>
      <c r="AUG51" s="212"/>
      <c r="AUH51" s="212"/>
      <c r="AUI51" s="212"/>
      <c r="AUJ51" s="212"/>
      <c r="AUK51" s="212"/>
      <c r="AUL51" s="212"/>
      <c r="AUM51" s="212"/>
      <c r="AUN51" s="212"/>
      <c r="AUO51" s="212"/>
      <c r="AUP51" s="212"/>
      <c r="AUQ51" s="212"/>
      <c r="AUR51" s="212"/>
      <c r="AUS51" s="212"/>
      <c r="AUT51" s="212"/>
      <c r="AUU51" s="212"/>
      <c r="AUV51" s="212"/>
      <c r="AUW51" s="212"/>
      <c r="AUX51" s="212"/>
      <c r="AUY51" s="212"/>
      <c r="AUZ51" s="212"/>
      <c r="AVA51" s="212"/>
      <c r="AVB51" s="212"/>
      <c r="AVC51" s="212"/>
      <c r="AVD51" s="212"/>
      <c r="AVE51" s="212"/>
      <c r="AVF51" s="212"/>
      <c r="AVG51" s="212"/>
      <c r="AVH51" s="212"/>
      <c r="AVI51" s="212"/>
      <c r="AVJ51" s="212"/>
      <c r="AVK51" s="212"/>
      <c r="AVL51" s="212"/>
      <c r="AVM51" s="212"/>
      <c r="AVN51" s="212"/>
      <c r="AVO51" s="212"/>
      <c r="AVP51" s="212"/>
      <c r="AVQ51" s="212"/>
      <c r="AVR51" s="212"/>
      <c r="AVS51" s="212"/>
      <c r="AVT51" s="212"/>
      <c r="AVU51" s="212"/>
      <c r="AVV51" s="212"/>
      <c r="AVW51" s="212"/>
      <c r="AVX51" s="212"/>
      <c r="AVY51" s="212"/>
      <c r="AVZ51" s="212"/>
      <c r="AWA51" s="212"/>
      <c r="AWB51" s="212"/>
      <c r="AWC51" s="212"/>
      <c r="AWD51" s="212"/>
      <c r="AWE51" s="212"/>
      <c r="AWF51" s="212"/>
      <c r="AWG51" s="212"/>
      <c r="AWH51" s="212"/>
      <c r="AWI51" s="212"/>
      <c r="AWJ51" s="212"/>
      <c r="AWK51" s="212"/>
      <c r="AWL51" s="212"/>
      <c r="AWM51" s="212"/>
      <c r="AWN51" s="212"/>
      <c r="AWO51" s="212"/>
      <c r="AWP51" s="212"/>
      <c r="AWQ51" s="212"/>
      <c r="AWR51" s="212"/>
      <c r="AWS51" s="212"/>
      <c r="AWT51" s="212"/>
      <c r="AWU51" s="212"/>
      <c r="AWV51" s="212"/>
      <c r="AWW51" s="212"/>
      <c r="AWX51" s="212"/>
      <c r="AWY51" s="212"/>
      <c r="AWZ51" s="212"/>
      <c r="AXA51" s="212"/>
      <c r="AXB51" s="212"/>
      <c r="AXC51" s="212"/>
      <c r="AXD51" s="212"/>
      <c r="AXE51" s="212"/>
      <c r="AXF51" s="212"/>
      <c r="AXG51" s="212"/>
      <c r="AXH51" s="212"/>
      <c r="AXI51" s="212"/>
      <c r="AXJ51" s="212"/>
      <c r="AXK51" s="212"/>
      <c r="AXL51" s="212"/>
      <c r="AXM51" s="212"/>
      <c r="AXN51" s="212"/>
      <c r="AXO51" s="212"/>
      <c r="AXP51" s="212"/>
      <c r="AXQ51" s="212"/>
      <c r="AXR51" s="212"/>
      <c r="AXS51" s="212"/>
      <c r="AXT51" s="212"/>
      <c r="AXU51" s="212"/>
      <c r="AXV51" s="212"/>
      <c r="AXW51" s="212"/>
      <c r="AXX51" s="212"/>
      <c r="AXY51" s="212"/>
      <c r="AXZ51" s="212"/>
      <c r="AYA51" s="212"/>
      <c r="AYB51" s="212"/>
      <c r="AYC51" s="212"/>
      <c r="AYD51" s="212"/>
      <c r="AYE51" s="212"/>
      <c r="AYF51" s="212"/>
      <c r="AYG51" s="212"/>
      <c r="AYH51" s="212"/>
      <c r="AYI51" s="212"/>
      <c r="AYJ51" s="212"/>
    </row>
    <row r="52" spans="1:1336" s="60" customFormat="1" ht="14.25">
      <c r="A52" s="219"/>
      <c r="C52" s="266"/>
      <c r="D52" s="256"/>
      <c r="E52" s="257"/>
      <c r="F52" s="258"/>
      <c r="G52" s="258"/>
      <c r="H52" s="259"/>
      <c r="I52" s="310"/>
      <c r="J52" s="258"/>
      <c r="K52" s="259"/>
      <c r="L52" s="259"/>
      <c r="M52" s="259"/>
      <c r="N52" s="372">
        <f t="shared" si="35"/>
        <v>0</v>
      </c>
      <c r="O52" s="292"/>
      <c r="P52" s="292"/>
      <c r="Q52" s="317"/>
      <c r="R52" s="292"/>
      <c r="S52" s="409">
        <f t="shared" si="36"/>
        <v>0</v>
      </c>
      <c r="T52" s="294"/>
      <c r="U52" s="317"/>
      <c r="V52" s="294"/>
      <c r="W52" s="294"/>
      <c r="X52" s="294"/>
      <c r="Y52" s="409">
        <f t="shared" si="48"/>
        <v>0</v>
      </c>
      <c r="Z52" s="297"/>
      <c r="AA52" s="372">
        <f t="shared" si="45"/>
        <v>0</v>
      </c>
      <c r="AB52" s="300"/>
      <c r="AC52" s="409">
        <f t="shared" si="49"/>
        <v>0</v>
      </c>
      <c r="AD52" s="328"/>
      <c r="AE52" s="326"/>
      <c r="AF52" s="326"/>
      <c r="AG52" s="328"/>
      <c r="AH52" s="326"/>
      <c r="AI52" s="326"/>
      <c r="AJ52" s="326"/>
      <c r="AK52" s="329"/>
      <c r="AL52" s="219"/>
      <c r="AN52" s="212"/>
      <c r="AO52" s="212"/>
      <c r="AP52" s="212"/>
      <c r="AQ52" s="212"/>
      <c r="AR52" s="212"/>
      <c r="AS52" s="212"/>
      <c r="AT52" s="212"/>
      <c r="AU52" s="212"/>
      <c r="AV52" s="212"/>
      <c r="AW52" s="206">
        <f t="shared" si="39"/>
        <v>0</v>
      </c>
      <c r="AX52" s="207">
        <f t="shared" si="40"/>
        <v>0</v>
      </c>
      <c r="AY52" s="205">
        <f t="shared" si="41"/>
        <v>0</v>
      </c>
      <c r="AZ52" s="205">
        <f t="shared" si="42"/>
        <v>0</v>
      </c>
      <c r="BA52" s="207">
        <f t="shared" si="46"/>
        <v>0</v>
      </c>
      <c r="BB52" s="207">
        <f t="shared" si="47"/>
        <v>0</v>
      </c>
      <c r="BC52" s="205">
        <f t="shared" si="43"/>
        <v>0</v>
      </c>
      <c r="BD52" s="205">
        <f t="shared" si="44"/>
        <v>0</v>
      </c>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c r="EO52" s="212"/>
      <c r="EP52" s="212"/>
      <c r="EQ52" s="212"/>
      <c r="ER52" s="212"/>
      <c r="ES52" s="212"/>
      <c r="ET52" s="212"/>
      <c r="EU52" s="212"/>
      <c r="EV52" s="212"/>
      <c r="EW52" s="212"/>
      <c r="EX52" s="212"/>
      <c r="EY52" s="212"/>
      <c r="EZ52" s="212"/>
      <c r="FA52" s="212"/>
      <c r="FB52" s="212"/>
      <c r="FC52" s="212"/>
      <c r="FD52" s="212"/>
      <c r="FE52" s="212"/>
      <c r="FF52" s="212"/>
      <c r="FG52" s="212"/>
      <c r="FH52" s="212"/>
      <c r="FI52" s="212"/>
      <c r="FJ52" s="212"/>
      <c r="FK52" s="212"/>
      <c r="FL52" s="212"/>
      <c r="FM52" s="212"/>
      <c r="FN52" s="212"/>
      <c r="FO52" s="212"/>
      <c r="FP52" s="212"/>
      <c r="FQ52" s="212"/>
      <c r="FR52" s="212"/>
      <c r="FS52" s="212"/>
      <c r="FT52" s="212"/>
      <c r="FU52" s="212"/>
      <c r="FV52" s="212"/>
      <c r="FW52" s="212"/>
      <c r="FX52" s="212"/>
      <c r="FY52" s="212"/>
      <c r="FZ52" s="212"/>
      <c r="GA52" s="212"/>
      <c r="GB52" s="212"/>
      <c r="GC52" s="212"/>
      <c r="GD52" s="212"/>
      <c r="GE52" s="212"/>
      <c r="GF52" s="212"/>
      <c r="GG52" s="212"/>
      <c r="GH52" s="212"/>
      <c r="GI52" s="212"/>
      <c r="GJ52" s="212"/>
      <c r="GK52" s="212"/>
      <c r="GL52" s="212"/>
      <c r="GM52" s="212"/>
      <c r="GN52" s="212"/>
      <c r="GO52" s="212"/>
      <c r="GP52" s="212"/>
      <c r="GQ52" s="212"/>
      <c r="GR52" s="212"/>
      <c r="GS52" s="212"/>
      <c r="GT52" s="212"/>
      <c r="GU52" s="212"/>
      <c r="GV52" s="212"/>
      <c r="GW52" s="212"/>
      <c r="GX52" s="212"/>
      <c r="GY52" s="212"/>
      <c r="GZ52" s="212"/>
      <c r="HA52" s="212"/>
      <c r="HB52" s="212"/>
      <c r="HC52" s="212"/>
      <c r="HD52" s="212"/>
      <c r="HE52" s="212"/>
      <c r="HF52" s="212"/>
      <c r="HG52" s="212"/>
      <c r="HH52" s="212"/>
      <c r="HI52" s="212"/>
      <c r="HJ52" s="212"/>
      <c r="HK52" s="212"/>
      <c r="HL52" s="212"/>
      <c r="HM52" s="212"/>
      <c r="HN52" s="212"/>
      <c r="HO52" s="212"/>
      <c r="HP52" s="212"/>
      <c r="HQ52" s="212"/>
      <c r="HR52" s="212"/>
      <c r="HS52" s="212"/>
      <c r="HT52" s="212"/>
      <c r="HU52" s="212"/>
      <c r="HV52" s="212"/>
      <c r="HW52" s="212"/>
      <c r="HX52" s="212"/>
      <c r="HY52" s="212"/>
      <c r="HZ52" s="212"/>
      <c r="IA52" s="212"/>
      <c r="IB52" s="212"/>
      <c r="IC52" s="212"/>
      <c r="ID52" s="212"/>
      <c r="IE52" s="212"/>
      <c r="IF52" s="212"/>
      <c r="IG52" s="212"/>
      <c r="IH52" s="212"/>
      <c r="II52" s="212"/>
      <c r="IJ52" s="212"/>
      <c r="IK52" s="212"/>
      <c r="IL52" s="212"/>
      <c r="IM52" s="212"/>
      <c r="IN52" s="212"/>
      <c r="IO52" s="212"/>
      <c r="IP52" s="212"/>
      <c r="IQ52" s="212"/>
      <c r="IR52" s="212"/>
      <c r="IS52" s="212"/>
      <c r="IT52" s="212"/>
      <c r="IU52" s="212"/>
      <c r="IV52" s="212"/>
      <c r="IW52" s="212"/>
      <c r="IX52" s="212"/>
      <c r="IY52" s="212"/>
      <c r="IZ52" s="212"/>
      <c r="JA52" s="212"/>
      <c r="JB52" s="212"/>
      <c r="JC52" s="212"/>
      <c r="JD52" s="212"/>
      <c r="JE52" s="212"/>
      <c r="JF52" s="212"/>
      <c r="JG52" s="212"/>
      <c r="JH52" s="212"/>
      <c r="JI52" s="212"/>
      <c r="JJ52" s="212"/>
      <c r="JK52" s="212"/>
      <c r="JL52" s="212"/>
      <c r="JM52" s="212"/>
      <c r="JN52" s="212"/>
      <c r="JO52" s="212"/>
      <c r="JP52" s="212"/>
      <c r="JQ52" s="212"/>
      <c r="JR52" s="212"/>
      <c r="JS52" s="212"/>
      <c r="JT52" s="212"/>
      <c r="JU52" s="212"/>
      <c r="JV52" s="212"/>
      <c r="JW52" s="212"/>
      <c r="JX52" s="212"/>
      <c r="JY52" s="212"/>
      <c r="JZ52" s="212"/>
      <c r="KA52" s="212"/>
      <c r="KB52" s="212"/>
      <c r="KC52" s="212"/>
      <c r="KD52" s="212"/>
      <c r="KE52" s="212"/>
      <c r="KF52" s="212"/>
      <c r="KG52" s="212"/>
      <c r="KH52" s="212"/>
      <c r="KI52" s="212"/>
      <c r="KJ52" s="212"/>
      <c r="KK52" s="212"/>
      <c r="KL52" s="212"/>
      <c r="KM52" s="212"/>
      <c r="KN52" s="212"/>
      <c r="KO52" s="212"/>
      <c r="KP52" s="212"/>
      <c r="KQ52" s="212"/>
      <c r="KR52" s="212"/>
      <c r="KS52" s="212"/>
      <c r="KT52" s="212"/>
      <c r="KU52" s="212"/>
      <c r="KV52" s="212"/>
      <c r="KW52" s="212"/>
      <c r="KX52" s="212"/>
      <c r="KY52" s="212"/>
      <c r="KZ52" s="212"/>
      <c r="LA52" s="212"/>
      <c r="LB52" s="212"/>
      <c r="LC52" s="212"/>
      <c r="LD52" s="212"/>
      <c r="LE52" s="212"/>
      <c r="LF52" s="212"/>
      <c r="LG52" s="212"/>
      <c r="LH52" s="212"/>
      <c r="LI52" s="212"/>
      <c r="LJ52" s="212"/>
      <c r="LK52" s="212"/>
      <c r="LL52" s="212"/>
      <c r="LM52" s="212"/>
      <c r="LN52" s="212"/>
      <c r="LO52" s="212"/>
      <c r="LP52" s="212"/>
      <c r="LQ52" s="212"/>
      <c r="LR52" s="212"/>
      <c r="LS52" s="212"/>
      <c r="LT52" s="212"/>
      <c r="LU52" s="212"/>
      <c r="LV52" s="212"/>
      <c r="LW52" s="212"/>
      <c r="LX52" s="212"/>
      <c r="LY52" s="212"/>
      <c r="LZ52" s="212"/>
      <c r="MA52" s="212"/>
      <c r="MB52" s="212"/>
      <c r="MC52" s="212"/>
      <c r="MD52" s="212"/>
      <c r="ME52" s="212"/>
      <c r="MF52" s="212"/>
      <c r="MG52" s="212"/>
      <c r="MH52" s="212"/>
      <c r="MI52" s="212"/>
      <c r="MJ52" s="212"/>
      <c r="MK52" s="212"/>
      <c r="ML52" s="212"/>
      <c r="MM52" s="212"/>
      <c r="MN52" s="212"/>
      <c r="MO52" s="212"/>
      <c r="MP52" s="212"/>
      <c r="MQ52" s="212"/>
      <c r="MR52" s="212"/>
      <c r="MS52" s="212"/>
      <c r="MT52" s="212"/>
      <c r="MU52" s="212"/>
      <c r="MV52" s="212"/>
      <c r="MW52" s="212"/>
      <c r="MX52" s="212"/>
      <c r="MY52" s="212"/>
      <c r="MZ52" s="212"/>
      <c r="NA52" s="212"/>
      <c r="NB52" s="212"/>
      <c r="NC52" s="212"/>
      <c r="ND52" s="212"/>
      <c r="NE52" s="212"/>
      <c r="NF52" s="212"/>
      <c r="NG52" s="212"/>
      <c r="NH52" s="212"/>
      <c r="NI52" s="212"/>
      <c r="NJ52" s="212"/>
      <c r="NK52" s="212"/>
      <c r="NL52" s="212"/>
      <c r="NM52" s="212"/>
      <c r="NN52" s="212"/>
      <c r="NO52" s="212"/>
      <c r="NP52" s="212"/>
      <c r="NQ52" s="212"/>
      <c r="NR52" s="212"/>
      <c r="NS52" s="212"/>
      <c r="NT52" s="212"/>
      <c r="NU52" s="212"/>
      <c r="NV52" s="212"/>
      <c r="NW52" s="212"/>
      <c r="NX52" s="212"/>
      <c r="NY52" s="212"/>
      <c r="NZ52" s="212"/>
      <c r="OA52" s="212"/>
      <c r="OB52" s="212"/>
      <c r="OC52" s="212"/>
      <c r="OD52" s="212"/>
      <c r="OE52" s="212"/>
      <c r="OF52" s="212"/>
      <c r="OG52" s="212"/>
      <c r="OH52" s="212"/>
      <c r="OI52" s="212"/>
      <c r="OJ52" s="212"/>
      <c r="OK52" s="212"/>
      <c r="OL52" s="212"/>
      <c r="OM52" s="212"/>
      <c r="ON52" s="212"/>
      <c r="OO52" s="212"/>
      <c r="OP52" s="212"/>
      <c r="OQ52" s="212"/>
      <c r="OR52" s="212"/>
      <c r="OS52" s="212"/>
      <c r="OT52" s="212"/>
      <c r="OU52" s="212"/>
      <c r="OV52" s="212"/>
      <c r="OW52" s="212"/>
      <c r="OX52" s="212"/>
      <c r="OY52" s="212"/>
      <c r="OZ52" s="212"/>
      <c r="PA52" s="212"/>
      <c r="PB52" s="212"/>
      <c r="PC52" s="212"/>
      <c r="PD52" s="212"/>
      <c r="PE52" s="212"/>
      <c r="PF52" s="212"/>
      <c r="PG52" s="212"/>
      <c r="PH52" s="212"/>
      <c r="PI52" s="212"/>
      <c r="PJ52" s="212"/>
      <c r="PK52" s="212"/>
      <c r="PL52" s="212"/>
      <c r="PM52" s="212"/>
      <c r="PN52" s="212"/>
      <c r="PO52" s="212"/>
      <c r="PP52" s="212"/>
      <c r="PQ52" s="212"/>
      <c r="PR52" s="212"/>
      <c r="PS52" s="212"/>
      <c r="PT52" s="212"/>
      <c r="PU52" s="212"/>
      <c r="PV52" s="212"/>
      <c r="PW52" s="212"/>
      <c r="PX52" s="212"/>
      <c r="PY52" s="212"/>
      <c r="PZ52" s="212"/>
      <c r="QA52" s="212"/>
      <c r="QB52" s="212"/>
      <c r="QC52" s="212"/>
      <c r="QD52" s="212"/>
      <c r="QE52" s="212"/>
      <c r="QF52" s="212"/>
      <c r="QG52" s="212"/>
      <c r="QH52" s="212"/>
      <c r="QI52" s="212"/>
      <c r="QJ52" s="212"/>
      <c r="QK52" s="212"/>
      <c r="QL52" s="212"/>
      <c r="QM52" s="212"/>
      <c r="QN52" s="212"/>
      <c r="QO52" s="212"/>
      <c r="QP52" s="212"/>
      <c r="QQ52" s="212"/>
      <c r="QR52" s="212"/>
      <c r="QS52" s="212"/>
      <c r="QT52" s="212"/>
      <c r="QU52" s="212"/>
      <c r="QV52" s="212"/>
      <c r="QW52" s="212"/>
      <c r="QX52" s="212"/>
      <c r="QY52" s="212"/>
      <c r="QZ52" s="212"/>
      <c r="RA52" s="212"/>
      <c r="RB52" s="212"/>
      <c r="RC52" s="212"/>
      <c r="RD52" s="212"/>
      <c r="RE52" s="212"/>
      <c r="RF52" s="212"/>
      <c r="RG52" s="212"/>
      <c r="RH52" s="212"/>
      <c r="RI52" s="212"/>
      <c r="RJ52" s="212"/>
      <c r="RK52" s="212"/>
      <c r="RL52" s="212"/>
      <c r="RM52" s="212"/>
      <c r="RN52" s="212"/>
      <c r="RO52" s="212"/>
      <c r="RP52" s="212"/>
      <c r="RQ52" s="212"/>
      <c r="RR52" s="212"/>
      <c r="RS52" s="212"/>
      <c r="RT52" s="212"/>
      <c r="RU52" s="212"/>
      <c r="RV52" s="212"/>
      <c r="RW52" s="212"/>
      <c r="RX52" s="212"/>
      <c r="RY52" s="212"/>
      <c r="RZ52" s="212"/>
      <c r="SA52" s="212"/>
      <c r="SB52" s="212"/>
      <c r="SC52" s="212"/>
      <c r="SD52" s="212"/>
      <c r="SE52" s="212"/>
      <c r="SF52" s="212"/>
      <c r="SG52" s="212"/>
      <c r="SH52" s="212"/>
      <c r="SI52" s="212"/>
      <c r="SJ52" s="212"/>
      <c r="SK52" s="212"/>
      <c r="SL52" s="212"/>
      <c r="SM52" s="212"/>
      <c r="SN52" s="212"/>
      <c r="SO52" s="212"/>
      <c r="SP52" s="212"/>
      <c r="SQ52" s="212"/>
      <c r="SR52" s="212"/>
      <c r="SS52" s="212"/>
      <c r="ST52" s="212"/>
      <c r="SU52" s="212"/>
      <c r="SV52" s="212"/>
      <c r="SW52" s="212"/>
      <c r="SX52" s="212"/>
      <c r="SY52" s="212"/>
      <c r="SZ52" s="212"/>
      <c r="TA52" s="212"/>
      <c r="TB52" s="212"/>
      <c r="TC52" s="212"/>
      <c r="TD52" s="212"/>
      <c r="TE52" s="212"/>
      <c r="TF52" s="212"/>
      <c r="TG52" s="212"/>
      <c r="TH52" s="212"/>
      <c r="TI52" s="212"/>
      <c r="TJ52" s="212"/>
      <c r="TK52" s="212"/>
      <c r="TL52" s="212"/>
      <c r="TM52" s="212"/>
      <c r="TN52" s="212"/>
      <c r="TO52" s="212"/>
      <c r="TP52" s="212"/>
      <c r="TQ52" s="212"/>
      <c r="TR52" s="212"/>
      <c r="TS52" s="212"/>
      <c r="TT52" s="212"/>
      <c r="TU52" s="212"/>
      <c r="TV52" s="212"/>
      <c r="TW52" s="212"/>
      <c r="TX52" s="212"/>
      <c r="TY52" s="212"/>
      <c r="TZ52" s="212"/>
      <c r="UA52" s="212"/>
      <c r="UB52" s="212"/>
      <c r="UC52" s="212"/>
      <c r="UD52" s="212"/>
      <c r="UE52" s="212"/>
      <c r="UF52" s="212"/>
      <c r="UG52" s="212"/>
      <c r="UH52" s="212"/>
      <c r="UI52" s="212"/>
      <c r="UJ52" s="212"/>
      <c r="UK52" s="212"/>
      <c r="UL52" s="212"/>
      <c r="UM52" s="212"/>
      <c r="UN52" s="212"/>
      <c r="UO52" s="212"/>
      <c r="UP52" s="212"/>
      <c r="UQ52" s="212"/>
      <c r="UR52" s="212"/>
      <c r="US52" s="212"/>
      <c r="UT52" s="212"/>
      <c r="UU52" s="212"/>
      <c r="UV52" s="212"/>
      <c r="UW52" s="212"/>
      <c r="UX52" s="212"/>
      <c r="UY52" s="212"/>
      <c r="UZ52" s="212"/>
      <c r="VA52" s="212"/>
      <c r="VB52" s="212"/>
      <c r="VC52" s="212"/>
      <c r="VD52" s="212"/>
      <c r="VE52" s="212"/>
      <c r="VF52" s="212"/>
      <c r="VG52" s="212"/>
      <c r="VH52" s="212"/>
      <c r="VI52" s="212"/>
      <c r="VJ52" s="212"/>
      <c r="VK52" s="212"/>
      <c r="VL52" s="212"/>
      <c r="VM52" s="212"/>
      <c r="VN52" s="212"/>
      <c r="VO52" s="212"/>
      <c r="VP52" s="212"/>
      <c r="VQ52" s="212"/>
      <c r="VR52" s="212"/>
      <c r="VS52" s="212"/>
      <c r="VT52" s="212"/>
      <c r="VU52" s="212"/>
      <c r="VV52" s="212"/>
      <c r="VW52" s="212"/>
      <c r="VX52" s="212"/>
      <c r="VY52" s="212"/>
      <c r="VZ52" s="212"/>
      <c r="WA52" s="212"/>
      <c r="WB52" s="212"/>
      <c r="WC52" s="212"/>
      <c r="WD52" s="212"/>
      <c r="WE52" s="212"/>
      <c r="WF52" s="212"/>
      <c r="WG52" s="212"/>
      <c r="WH52" s="212"/>
      <c r="WI52" s="212"/>
      <c r="WJ52" s="212"/>
      <c r="WK52" s="212"/>
      <c r="WL52" s="212"/>
      <c r="WM52" s="212"/>
      <c r="WN52" s="212"/>
      <c r="WO52" s="212"/>
      <c r="WP52" s="212"/>
      <c r="WQ52" s="212"/>
      <c r="WR52" s="212"/>
      <c r="WS52" s="212"/>
      <c r="WT52" s="212"/>
      <c r="WU52" s="212"/>
      <c r="WV52" s="212"/>
      <c r="WW52" s="212"/>
      <c r="WX52" s="212"/>
      <c r="WY52" s="212"/>
      <c r="WZ52" s="212"/>
      <c r="XA52" s="212"/>
      <c r="XB52" s="212"/>
      <c r="XC52" s="212"/>
      <c r="XD52" s="212"/>
      <c r="XE52" s="212"/>
      <c r="XF52" s="212"/>
      <c r="XG52" s="212"/>
      <c r="XH52" s="212"/>
      <c r="XI52" s="212"/>
      <c r="XJ52" s="212"/>
      <c r="XK52" s="212"/>
      <c r="XL52" s="212"/>
      <c r="XM52" s="212"/>
      <c r="XN52" s="212"/>
      <c r="XO52" s="212"/>
      <c r="XP52" s="212"/>
      <c r="XQ52" s="212"/>
      <c r="XR52" s="212"/>
      <c r="XS52" s="212"/>
      <c r="XT52" s="212"/>
      <c r="XU52" s="212"/>
      <c r="XV52" s="212"/>
      <c r="XW52" s="212"/>
      <c r="XX52" s="212"/>
      <c r="XY52" s="212"/>
      <c r="XZ52" s="212"/>
      <c r="YA52" s="212"/>
      <c r="YB52" s="212"/>
      <c r="YC52" s="212"/>
      <c r="YD52" s="212"/>
      <c r="YE52" s="212"/>
      <c r="YF52" s="212"/>
      <c r="YG52" s="212"/>
      <c r="YH52" s="212"/>
      <c r="YI52" s="212"/>
      <c r="YJ52" s="212"/>
      <c r="YK52" s="212"/>
      <c r="YL52" s="212"/>
      <c r="YM52" s="212"/>
      <c r="YN52" s="212"/>
      <c r="YO52" s="212"/>
      <c r="YP52" s="212"/>
      <c r="YQ52" s="212"/>
      <c r="YR52" s="212"/>
      <c r="YS52" s="212"/>
      <c r="YT52" s="212"/>
      <c r="YU52" s="212"/>
      <c r="YV52" s="212"/>
      <c r="YW52" s="212"/>
      <c r="YX52" s="212"/>
      <c r="YY52" s="212"/>
      <c r="YZ52" s="212"/>
      <c r="ZA52" s="212"/>
      <c r="ZB52" s="212"/>
      <c r="ZC52" s="212"/>
      <c r="ZD52" s="212"/>
      <c r="ZE52" s="212"/>
      <c r="ZF52" s="212"/>
      <c r="ZG52" s="212"/>
      <c r="ZH52" s="212"/>
      <c r="ZI52" s="212"/>
      <c r="ZJ52" s="212"/>
      <c r="ZK52" s="212"/>
      <c r="ZL52" s="212"/>
      <c r="ZM52" s="212"/>
      <c r="ZN52" s="212"/>
      <c r="ZO52" s="212"/>
      <c r="ZP52" s="212"/>
      <c r="ZQ52" s="212"/>
      <c r="ZR52" s="212"/>
      <c r="ZS52" s="212"/>
      <c r="ZT52" s="212"/>
      <c r="ZU52" s="212"/>
      <c r="ZV52" s="212"/>
      <c r="ZW52" s="212"/>
      <c r="ZX52" s="212"/>
      <c r="ZY52" s="212"/>
      <c r="ZZ52" s="212"/>
      <c r="AAA52" s="212"/>
      <c r="AAB52" s="212"/>
      <c r="AAC52" s="212"/>
      <c r="AAD52" s="212"/>
      <c r="AAE52" s="212"/>
      <c r="AAF52" s="212"/>
      <c r="AAG52" s="212"/>
      <c r="AAH52" s="212"/>
      <c r="AAI52" s="212"/>
      <c r="AAJ52" s="212"/>
      <c r="AAK52" s="212"/>
      <c r="AAL52" s="212"/>
      <c r="AAM52" s="212"/>
      <c r="AAN52" s="212"/>
      <c r="AAO52" s="212"/>
      <c r="AAP52" s="212"/>
      <c r="AAQ52" s="212"/>
      <c r="AAR52" s="212"/>
      <c r="AAS52" s="212"/>
      <c r="AAT52" s="212"/>
      <c r="AAU52" s="212"/>
      <c r="AAV52" s="212"/>
      <c r="AAW52" s="212"/>
      <c r="AAX52" s="212"/>
      <c r="AAY52" s="212"/>
      <c r="AAZ52" s="212"/>
      <c r="ABA52" s="212"/>
      <c r="ABB52" s="212"/>
      <c r="ABC52" s="212"/>
      <c r="ABD52" s="212"/>
      <c r="ABE52" s="212"/>
      <c r="ABF52" s="212"/>
      <c r="ABG52" s="212"/>
      <c r="ABH52" s="212"/>
      <c r="ABI52" s="212"/>
      <c r="ABJ52" s="212"/>
      <c r="ABK52" s="212"/>
      <c r="ABL52" s="212"/>
      <c r="ABM52" s="212"/>
      <c r="ABN52" s="212"/>
      <c r="ABO52" s="212"/>
      <c r="ABP52" s="212"/>
      <c r="ABQ52" s="212"/>
      <c r="ABR52" s="212"/>
      <c r="ABS52" s="212"/>
      <c r="ABT52" s="212"/>
      <c r="ABU52" s="212"/>
      <c r="ABV52" s="212"/>
      <c r="ABW52" s="212"/>
      <c r="ABX52" s="212"/>
      <c r="ABY52" s="212"/>
      <c r="ABZ52" s="212"/>
      <c r="ACA52" s="212"/>
      <c r="ACB52" s="212"/>
      <c r="ACC52" s="212"/>
      <c r="ACD52" s="212"/>
      <c r="ACE52" s="212"/>
      <c r="ACF52" s="212"/>
      <c r="ACG52" s="212"/>
      <c r="ACH52" s="212"/>
      <c r="ACI52" s="212"/>
      <c r="ACJ52" s="212"/>
      <c r="ACK52" s="212"/>
      <c r="ACL52" s="212"/>
      <c r="ACM52" s="212"/>
      <c r="ACN52" s="212"/>
      <c r="ACO52" s="212"/>
      <c r="ACP52" s="212"/>
      <c r="ACQ52" s="212"/>
      <c r="ACR52" s="212"/>
      <c r="ACS52" s="212"/>
      <c r="ACT52" s="212"/>
      <c r="ACU52" s="212"/>
      <c r="ACV52" s="212"/>
      <c r="ACW52" s="212"/>
      <c r="ACX52" s="212"/>
      <c r="ACY52" s="212"/>
      <c r="ACZ52" s="212"/>
      <c r="ADA52" s="212"/>
      <c r="ADB52" s="212"/>
      <c r="ADC52" s="212"/>
      <c r="ADD52" s="212"/>
      <c r="ADE52" s="212"/>
      <c r="ADF52" s="212"/>
      <c r="ADG52" s="212"/>
      <c r="ADH52" s="212"/>
      <c r="ADI52" s="212"/>
      <c r="ADJ52" s="212"/>
      <c r="ADK52" s="212"/>
      <c r="ADL52" s="212"/>
      <c r="ADM52" s="212"/>
      <c r="ADN52" s="212"/>
      <c r="ADO52" s="212"/>
      <c r="ADP52" s="212"/>
      <c r="ADQ52" s="212"/>
      <c r="ADR52" s="212"/>
      <c r="ADS52" s="212"/>
      <c r="ADT52" s="212"/>
      <c r="ADU52" s="212"/>
      <c r="ADV52" s="212"/>
      <c r="ADW52" s="212"/>
      <c r="ADX52" s="212"/>
      <c r="ADY52" s="212"/>
      <c r="ADZ52" s="212"/>
      <c r="AEA52" s="212"/>
      <c r="AEB52" s="212"/>
      <c r="AEC52" s="212"/>
      <c r="AED52" s="212"/>
      <c r="AEE52" s="212"/>
      <c r="AEF52" s="212"/>
      <c r="AEG52" s="212"/>
      <c r="AEH52" s="212"/>
      <c r="AEI52" s="212"/>
      <c r="AEJ52" s="212"/>
      <c r="AEK52" s="212"/>
      <c r="AEL52" s="212"/>
      <c r="AEM52" s="212"/>
      <c r="AEN52" s="212"/>
      <c r="AEO52" s="212"/>
      <c r="AEP52" s="212"/>
      <c r="AEQ52" s="212"/>
      <c r="AER52" s="212"/>
      <c r="AES52" s="212"/>
      <c r="AET52" s="212"/>
      <c r="AEU52" s="212"/>
      <c r="AEV52" s="212"/>
      <c r="AEW52" s="212"/>
      <c r="AEX52" s="212"/>
      <c r="AEY52" s="212"/>
      <c r="AEZ52" s="212"/>
      <c r="AFA52" s="212"/>
      <c r="AFB52" s="212"/>
      <c r="AFC52" s="212"/>
      <c r="AFD52" s="212"/>
      <c r="AFE52" s="212"/>
      <c r="AFF52" s="212"/>
      <c r="AFG52" s="212"/>
      <c r="AFH52" s="212"/>
      <c r="AFI52" s="212"/>
      <c r="AFJ52" s="212"/>
      <c r="AFK52" s="212"/>
      <c r="AFL52" s="212"/>
      <c r="AFM52" s="212"/>
      <c r="AFN52" s="212"/>
      <c r="AFO52" s="212"/>
      <c r="AFP52" s="212"/>
      <c r="AFQ52" s="212"/>
      <c r="AFR52" s="212"/>
      <c r="AFS52" s="212"/>
      <c r="AFT52" s="212"/>
      <c r="AFU52" s="212"/>
      <c r="AFV52" s="212"/>
      <c r="AFW52" s="212"/>
      <c r="AFX52" s="212"/>
      <c r="AFY52" s="212"/>
      <c r="AFZ52" s="212"/>
      <c r="AGA52" s="212"/>
      <c r="AGB52" s="212"/>
      <c r="AGC52" s="212"/>
      <c r="AGD52" s="212"/>
      <c r="AGE52" s="212"/>
      <c r="AGF52" s="212"/>
      <c r="AGG52" s="212"/>
      <c r="AGH52" s="212"/>
      <c r="AGI52" s="212"/>
      <c r="AGJ52" s="212"/>
      <c r="AGK52" s="212"/>
      <c r="AGL52" s="212"/>
      <c r="AGM52" s="212"/>
      <c r="AGN52" s="212"/>
      <c r="AGO52" s="212"/>
      <c r="AGP52" s="212"/>
      <c r="AGQ52" s="212"/>
      <c r="AGR52" s="212"/>
      <c r="AGS52" s="212"/>
      <c r="AGT52" s="212"/>
      <c r="AGU52" s="212"/>
      <c r="AGV52" s="212"/>
      <c r="AGW52" s="212"/>
      <c r="AGX52" s="212"/>
      <c r="AGY52" s="212"/>
      <c r="AGZ52" s="212"/>
      <c r="AHA52" s="212"/>
      <c r="AHB52" s="212"/>
      <c r="AHC52" s="212"/>
      <c r="AHD52" s="212"/>
      <c r="AHE52" s="212"/>
      <c r="AHF52" s="212"/>
      <c r="AHG52" s="212"/>
      <c r="AHH52" s="212"/>
      <c r="AHI52" s="212"/>
      <c r="AHJ52" s="212"/>
      <c r="AHK52" s="212"/>
      <c r="AHL52" s="212"/>
      <c r="AHM52" s="212"/>
      <c r="AHN52" s="212"/>
      <c r="AHO52" s="212"/>
      <c r="AHP52" s="212"/>
      <c r="AHQ52" s="212"/>
      <c r="AHR52" s="212"/>
      <c r="AHS52" s="212"/>
      <c r="AHT52" s="212"/>
      <c r="AHU52" s="212"/>
      <c r="AHV52" s="212"/>
      <c r="AHW52" s="212"/>
      <c r="AHX52" s="212"/>
      <c r="AHY52" s="212"/>
      <c r="AHZ52" s="212"/>
      <c r="AIA52" s="212"/>
      <c r="AIB52" s="212"/>
      <c r="AIC52" s="212"/>
      <c r="AID52" s="212"/>
      <c r="AIE52" s="212"/>
      <c r="AIF52" s="212"/>
      <c r="AIG52" s="212"/>
      <c r="AIH52" s="212"/>
      <c r="AII52" s="212"/>
      <c r="AIJ52" s="212"/>
      <c r="AIK52" s="212"/>
      <c r="AIL52" s="212"/>
      <c r="AIM52" s="212"/>
      <c r="AIN52" s="212"/>
      <c r="AIO52" s="212"/>
      <c r="AIP52" s="212"/>
      <c r="AIQ52" s="212"/>
      <c r="AIR52" s="212"/>
      <c r="AIS52" s="212"/>
      <c r="AIT52" s="212"/>
      <c r="AIU52" s="212"/>
      <c r="AIV52" s="212"/>
      <c r="AIW52" s="212"/>
      <c r="AIX52" s="212"/>
      <c r="AIY52" s="212"/>
      <c r="AIZ52" s="212"/>
      <c r="AJA52" s="212"/>
      <c r="AJB52" s="212"/>
      <c r="AJC52" s="212"/>
      <c r="AJD52" s="212"/>
      <c r="AJE52" s="212"/>
      <c r="AJF52" s="212"/>
      <c r="AJG52" s="212"/>
      <c r="AJH52" s="212"/>
      <c r="AJI52" s="212"/>
      <c r="AJJ52" s="212"/>
      <c r="AJK52" s="212"/>
      <c r="AJL52" s="212"/>
      <c r="AJM52" s="212"/>
      <c r="AJN52" s="212"/>
      <c r="AJO52" s="212"/>
      <c r="AJP52" s="212"/>
      <c r="AJQ52" s="212"/>
      <c r="AJR52" s="212"/>
      <c r="AJS52" s="212"/>
      <c r="AJT52" s="212"/>
      <c r="AJU52" s="212"/>
      <c r="AJV52" s="212"/>
      <c r="AJW52" s="212"/>
      <c r="AJX52" s="212"/>
      <c r="AJY52" s="212"/>
      <c r="AJZ52" s="212"/>
      <c r="AKA52" s="212"/>
      <c r="AKB52" s="212"/>
      <c r="AKC52" s="212"/>
      <c r="AKD52" s="212"/>
      <c r="AKE52" s="212"/>
      <c r="AKF52" s="212"/>
      <c r="AKG52" s="212"/>
      <c r="AKH52" s="212"/>
      <c r="AKI52" s="212"/>
      <c r="AKJ52" s="212"/>
      <c r="AKK52" s="212"/>
      <c r="AKL52" s="212"/>
      <c r="AKM52" s="212"/>
      <c r="AKN52" s="212"/>
      <c r="AKO52" s="212"/>
      <c r="AKP52" s="212"/>
      <c r="AKQ52" s="212"/>
      <c r="AKR52" s="212"/>
      <c r="AKS52" s="212"/>
      <c r="AKT52" s="212"/>
      <c r="AKU52" s="212"/>
      <c r="AKV52" s="212"/>
      <c r="AKW52" s="212"/>
      <c r="AKX52" s="212"/>
      <c r="AKY52" s="212"/>
      <c r="AKZ52" s="212"/>
      <c r="ALA52" s="212"/>
      <c r="ALB52" s="212"/>
      <c r="ALC52" s="212"/>
      <c r="ALD52" s="212"/>
      <c r="ALE52" s="212"/>
      <c r="ALF52" s="212"/>
      <c r="ALG52" s="212"/>
      <c r="ALH52" s="212"/>
      <c r="ALI52" s="212"/>
      <c r="ALJ52" s="212"/>
      <c r="ALK52" s="212"/>
      <c r="ALL52" s="212"/>
      <c r="ALM52" s="212"/>
      <c r="ALN52" s="212"/>
      <c r="ALO52" s="212"/>
      <c r="ALP52" s="212"/>
      <c r="ALQ52" s="212"/>
      <c r="ALR52" s="212"/>
      <c r="ALS52" s="212"/>
      <c r="ALT52" s="212"/>
      <c r="ALU52" s="212"/>
      <c r="ALV52" s="212"/>
      <c r="ALW52" s="212"/>
      <c r="ALX52" s="212"/>
      <c r="ALY52" s="212"/>
      <c r="ALZ52" s="212"/>
      <c r="AMA52" s="212"/>
      <c r="AMB52" s="212"/>
      <c r="AMC52" s="212"/>
      <c r="AMD52" s="212"/>
      <c r="AME52" s="212"/>
      <c r="AMF52" s="212"/>
      <c r="AMG52" s="212"/>
      <c r="AMH52" s="212"/>
      <c r="AMI52" s="212"/>
      <c r="AMJ52" s="212"/>
      <c r="AMK52" s="212"/>
      <c r="AML52" s="212"/>
      <c r="AMM52" s="212"/>
      <c r="AMN52" s="212"/>
      <c r="AMO52" s="212"/>
      <c r="AMP52" s="212"/>
      <c r="AMQ52" s="212"/>
      <c r="AMR52" s="212"/>
      <c r="AMS52" s="212"/>
      <c r="AMT52" s="212"/>
      <c r="AMU52" s="212"/>
      <c r="AMV52" s="212"/>
      <c r="AMW52" s="212"/>
      <c r="AMX52" s="212"/>
      <c r="AMY52" s="212"/>
      <c r="AMZ52" s="212"/>
      <c r="ANA52" s="212"/>
      <c r="ANB52" s="212"/>
      <c r="ANC52" s="212"/>
      <c r="AND52" s="212"/>
      <c r="ANE52" s="212"/>
      <c r="ANF52" s="212"/>
      <c r="ANG52" s="212"/>
      <c r="ANH52" s="212"/>
      <c r="ANI52" s="212"/>
      <c r="ANJ52" s="212"/>
      <c r="ANK52" s="212"/>
      <c r="ANL52" s="212"/>
      <c r="ANM52" s="212"/>
      <c r="ANN52" s="212"/>
      <c r="ANO52" s="212"/>
      <c r="ANP52" s="212"/>
      <c r="ANQ52" s="212"/>
      <c r="ANR52" s="212"/>
      <c r="ANS52" s="212"/>
      <c r="ANT52" s="212"/>
      <c r="ANU52" s="212"/>
      <c r="ANV52" s="212"/>
      <c r="ANW52" s="212"/>
      <c r="ANX52" s="212"/>
      <c r="ANY52" s="212"/>
      <c r="ANZ52" s="212"/>
      <c r="AOA52" s="212"/>
      <c r="AOB52" s="212"/>
      <c r="AOC52" s="212"/>
      <c r="AOD52" s="212"/>
      <c r="AOE52" s="212"/>
      <c r="AOF52" s="212"/>
      <c r="AOG52" s="212"/>
      <c r="AOH52" s="212"/>
      <c r="AOI52" s="212"/>
      <c r="AOJ52" s="212"/>
      <c r="AOK52" s="212"/>
      <c r="AOL52" s="212"/>
      <c r="AOM52" s="212"/>
      <c r="AON52" s="212"/>
      <c r="AOO52" s="212"/>
      <c r="AOP52" s="212"/>
      <c r="AOQ52" s="212"/>
      <c r="AOR52" s="212"/>
      <c r="AOS52" s="212"/>
      <c r="AOT52" s="212"/>
      <c r="AOU52" s="212"/>
      <c r="AOV52" s="212"/>
      <c r="AOW52" s="212"/>
      <c r="AOX52" s="212"/>
      <c r="AOY52" s="212"/>
      <c r="AOZ52" s="212"/>
      <c r="APA52" s="212"/>
      <c r="APB52" s="212"/>
      <c r="APC52" s="212"/>
      <c r="APD52" s="212"/>
      <c r="APE52" s="212"/>
      <c r="APF52" s="212"/>
      <c r="APG52" s="212"/>
      <c r="APH52" s="212"/>
      <c r="API52" s="212"/>
      <c r="APJ52" s="212"/>
      <c r="APK52" s="212"/>
      <c r="APL52" s="212"/>
      <c r="APM52" s="212"/>
      <c r="APN52" s="212"/>
      <c r="APO52" s="212"/>
      <c r="APP52" s="212"/>
      <c r="APQ52" s="212"/>
      <c r="APR52" s="212"/>
      <c r="APS52" s="212"/>
      <c r="APT52" s="212"/>
      <c r="APU52" s="212"/>
      <c r="APV52" s="212"/>
      <c r="APW52" s="212"/>
      <c r="APX52" s="212"/>
      <c r="APY52" s="212"/>
      <c r="APZ52" s="212"/>
      <c r="AQA52" s="212"/>
      <c r="AQB52" s="212"/>
      <c r="AQC52" s="212"/>
      <c r="AQD52" s="212"/>
      <c r="AQE52" s="212"/>
      <c r="AQF52" s="212"/>
      <c r="AQG52" s="212"/>
      <c r="AQH52" s="212"/>
      <c r="AQI52" s="212"/>
      <c r="AQJ52" s="212"/>
      <c r="AQK52" s="212"/>
      <c r="AQL52" s="212"/>
      <c r="AQM52" s="212"/>
      <c r="AQN52" s="212"/>
      <c r="AQO52" s="212"/>
      <c r="AQP52" s="212"/>
      <c r="AQQ52" s="212"/>
      <c r="AQR52" s="212"/>
      <c r="AQS52" s="212"/>
      <c r="AQT52" s="212"/>
      <c r="AQU52" s="212"/>
      <c r="AQV52" s="212"/>
      <c r="AQW52" s="212"/>
      <c r="AQX52" s="212"/>
      <c r="AQY52" s="212"/>
      <c r="AQZ52" s="212"/>
      <c r="ARA52" s="212"/>
      <c r="ARB52" s="212"/>
      <c r="ARC52" s="212"/>
      <c r="ARD52" s="212"/>
      <c r="ARE52" s="212"/>
      <c r="ARF52" s="212"/>
      <c r="ARG52" s="212"/>
      <c r="ARH52" s="212"/>
      <c r="ARI52" s="212"/>
      <c r="ARJ52" s="212"/>
      <c r="ARK52" s="212"/>
      <c r="ARL52" s="212"/>
      <c r="ARM52" s="212"/>
      <c r="ARN52" s="212"/>
      <c r="ARO52" s="212"/>
      <c r="ARP52" s="212"/>
      <c r="ARQ52" s="212"/>
      <c r="ARR52" s="212"/>
      <c r="ARS52" s="212"/>
      <c r="ART52" s="212"/>
      <c r="ARU52" s="212"/>
      <c r="ARV52" s="212"/>
      <c r="ARW52" s="212"/>
      <c r="ARX52" s="212"/>
      <c r="ARY52" s="212"/>
      <c r="ARZ52" s="212"/>
      <c r="ASA52" s="212"/>
      <c r="ASB52" s="212"/>
      <c r="ASC52" s="212"/>
      <c r="ASD52" s="212"/>
      <c r="ASE52" s="212"/>
      <c r="ASF52" s="212"/>
      <c r="ASG52" s="212"/>
      <c r="ASH52" s="212"/>
      <c r="ASI52" s="212"/>
      <c r="ASJ52" s="212"/>
      <c r="ASK52" s="212"/>
      <c r="ASL52" s="212"/>
      <c r="ASM52" s="212"/>
      <c r="ASN52" s="212"/>
      <c r="ASO52" s="212"/>
      <c r="ASP52" s="212"/>
      <c r="ASQ52" s="212"/>
      <c r="ASR52" s="212"/>
      <c r="ASS52" s="212"/>
      <c r="AST52" s="212"/>
      <c r="ASU52" s="212"/>
      <c r="ASV52" s="212"/>
      <c r="ASW52" s="212"/>
      <c r="ASX52" s="212"/>
      <c r="ASY52" s="212"/>
      <c r="ASZ52" s="212"/>
      <c r="ATA52" s="212"/>
      <c r="ATB52" s="212"/>
      <c r="ATC52" s="212"/>
      <c r="ATD52" s="212"/>
      <c r="ATE52" s="212"/>
      <c r="ATF52" s="212"/>
      <c r="ATG52" s="212"/>
      <c r="ATH52" s="212"/>
      <c r="ATI52" s="212"/>
      <c r="ATJ52" s="212"/>
      <c r="ATK52" s="212"/>
      <c r="ATL52" s="212"/>
      <c r="ATM52" s="212"/>
      <c r="ATN52" s="212"/>
      <c r="ATO52" s="212"/>
      <c r="ATP52" s="212"/>
      <c r="ATQ52" s="212"/>
      <c r="ATR52" s="212"/>
      <c r="ATS52" s="212"/>
      <c r="ATT52" s="212"/>
      <c r="ATU52" s="212"/>
      <c r="ATV52" s="212"/>
      <c r="ATW52" s="212"/>
      <c r="ATX52" s="212"/>
      <c r="ATY52" s="212"/>
      <c r="ATZ52" s="212"/>
      <c r="AUA52" s="212"/>
      <c r="AUB52" s="212"/>
      <c r="AUC52" s="212"/>
      <c r="AUD52" s="212"/>
      <c r="AUE52" s="212"/>
      <c r="AUF52" s="212"/>
      <c r="AUG52" s="212"/>
      <c r="AUH52" s="212"/>
      <c r="AUI52" s="212"/>
      <c r="AUJ52" s="212"/>
      <c r="AUK52" s="212"/>
      <c r="AUL52" s="212"/>
      <c r="AUM52" s="212"/>
      <c r="AUN52" s="212"/>
      <c r="AUO52" s="212"/>
      <c r="AUP52" s="212"/>
      <c r="AUQ52" s="212"/>
      <c r="AUR52" s="212"/>
      <c r="AUS52" s="212"/>
      <c r="AUT52" s="212"/>
      <c r="AUU52" s="212"/>
      <c r="AUV52" s="212"/>
      <c r="AUW52" s="212"/>
      <c r="AUX52" s="212"/>
      <c r="AUY52" s="212"/>
      <c r="AUZ52" s="212"/>
      <c r="AVA52" s="212"/>
      <c r="AVB52" s="212"/>
      <c r="AVC52" s="212"/>
      <c r="AVD52" s="212"/>
      <c r="AVE52" s="212"/>
      <c r="AVF52" s="212"/>
      <c r="AVG52" s="212"/>
      <c r="AVH52" s="212"/>
      <c r="AVI52" s="212"/>
      <c r="AVJ52" s="212"/>
      <c r="AVK52" s="212"/>
      <c r="AVL52" s="212"/>
      <c r="AVM52" s="212"/>
      <c r="AVN52" s="212"/>
      <c r="AVO52" s="212"/>
      <c r="AVP52" s="212"/>
      <c r="AVQ52" s="212"/>
      <c r="AVR52" s="212"/>
      <c r="AVS52" s="212"/>
      <c r="AVT52" s="212"/>
      <c r="AVU52" s="212"/>
      <c r="AVV52" s="212"/>
      <c r="AVW52" s="212"/>
      <c r="AVX52" s="212"/>
      <c r="AVY52" s="212"/>
      <c r="AVZ52" s="212"/>
      <c r="AWA52" s="212"/>
      <c r="AWB52" s="212"/>
      <c r="AWC52" s="212"/>
      <c r="AWD52" s="212"/>
      <c r="AWE52" s="212"/>
      <c r="AWF52" s="212"/>
      <c r="AWG52" s="212"/>
      <c r="AWH52" s="212"/>
      <c r="AWI52" s="212"/>
      <c r="AWJ52" s="212"/>
      <c r="AWK52" s="212"/>
      <c r="AWL52" s="212"/>
      <c r="AWM52" s="212"/>
      <c r="AWN52" s="212"/>
      <c r="AWO52" s="212"/>
      <c r="AWP52" s="212"/>
      <c r="AWQ52" s="212"/>
      <c r="AWR52" s="212"/>
      <c r="AWS52" s="212"/>
      <c r="AWT52" s="212"/>
      <c r="AWU52" s="212"/>
      <c r="AWV52" s="212"/>
      <c r="AWW52" s="212"/>
      <c r="AWX52" s="212"/>
      <c r="AWY52" s="212"/>
      <c r="AWZ52" s="212"/>
      <c r="AXA52" s="212"/>
      <c r="AXB52" s="212"/>
      <c r="AXC52" s="212"/>
      <c r="AXD52" s="212"/>
      <c r="AXE52" s="212"/>
      <c r="AXF52" s="212"/>
      <c r="AXG52" s="212"/>
      <c r="AXH52" s="212"/>
      <c r="AXI52" s="212"/>
      <c r="AXJ52" s="212"/>
      <c r="AXK52" s="212"/>
      <c r="AXL52" s="212"/>
      <c r="AXM52" s="212"/>
      <c r="AXN52" s="212"/>
      <c r="AXO52" s="212"/>
      <c r="AXP52" s="212"/>
      <c r="AXQ52" s="212"/>
      <c r="AXR52" s="212"/>
      <c r="AXS52" s="212"/>
      <c r="AXT52" s="212"/>
      <c r="AXU52" s="212"/>
      <c r="AXV52" s="212"/>
      <c r="AXW52" s="212"/>
      <c r="AXX52" s="212"/>
      <c r="AXY52" s="212"/>
      <c r="AXZ52" s="212"/>
      <c r="AYA52" s="212"/>
      <c r="AYB52" s="212"/>
      <c r="AYC52" s="212"/>
      <c r="AYD52" s="212"/>
      <c r="AYE52" s="212"/>
      <c r="AYF52" s="212"/>
      <c r="AYG52" s="212"/>
      <c r="AYH52" s="212"/>
      <c r="AYI52" s="212"/>
      <c r="AYJ52" s="212"/>
    </row>
    <row r="53" spans="1:1336" s="60" customFormat="1" ht="14.25">
      <c r="A53" s="219"/>
      <c r="C53" s="266"/>
      <c r="D53" s="256"/>
      <c r="E53" s="257"/>
      <c r="F53" s="258"/>
      <c r="G53" s="258"/>
      <c r="H53" s="259"/>
      <c r="I53" s="310"/>
      <c r="J53" s="258"/>
      <c r="K53" s="259"/>
      <c r="L53" s="259"/>
      <c r="M53" s="259"/>
      <c r="N53" s="372">
        <f t="shared" si="35"/>
        <v>0</v>
      </c>
      <c r="O53" s="292"/>
      <c r="P53" s="292"/>
      <c r="Q53" s="317"/>
      <c r="R53" s="292"/>
      <c r="S53" s="409">
        <f t="shared" si="36"/>
        <v>0</v>
      </c>
      <c r="T53" s="294"/>
      <c r="U53" s="317"/>
      <c r="V53" s="294"/>
      <c r="W53" s="294"/>
      <c r="X53" s="294"/>
      <c r="Y53" s="409">
        <f t="shared" si="48"/>
        <v>0</v>
      </c>
      <c r="Z53" s="297"/>
      <c r="AA53" s="372">
        <f t="shared" si="45"/>
        <v>0</v>
      </c>
      <c r="AB53" s="300"/>
      <c r="AC53" s="409">
        <f t="shared" si="49"/>
        <v>0</v>
      </c>
      <c r="AD53" s="328"/>
      <c r="AE53" s="326"/>
      <c r="AF53" s="326"/>
      <c r="AG53" s="328"/>
      <c r="AH53" s="326"/>
      <c r="AI53" s="326"/>
      <c r="AJ53" s="326"/>
      <c r="AK53" s="329"/>
      <c r="AL53" s="219"/>
      <c r="AN53" s="212"/>
      <c r="AO53" s="212"/>
      <c r="AP53" s="212"/>
      <c r="AQ53" s="212"/>
      <c r="AR53" s="212"/>
      <c r="AS53" s="212"/>
      <c r="AT53" s="212"/>
      <c r="AU53" s="212"/>
      <c r="AV53" s="212"/>
      <c r="AW53" s="206">
        <f t="shared" si="39"/>
        <v>0</v>
      </c>
      <c r="AX53" s="207">
        <f t="shared" si="40"/>
        <v>0</v>
      </c>
      <c r="AY53" s="205">
        <f t="shared" si="41"/>
        <v>0</v>
      </c>
      <c r="AZ53" s="205">
        <f t="shared" si="42"/>
        <v>0</v>
      </c>
      <c r="BA53" s="207">
        <f t="shared" si="46"/>
        <v>0</v>
      </c>
      <c r="BB53" s="207">
        <f t="shared" si="47"/>
        <v>0</v>
      </c>
      <c r="BC53" s="205">
        <f t="shared" si="43"/>
        <v>0</v>
      </c>
      <c r="BD53" s="205">
        <f t="shared" si="44"/>
        <v>0</v>
      </c>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c r="EO53" s="212"/>
      <c r="EP53" s="212"/>
      <c r="EQ53" s="212"/>
      <c r="ER53" s="212"/>
      <c r="ES53" s="212"/>
      <c r="ET53" s="212"/>
      <c r="EU53" s="212"/>
      <c r="EV53" s="212"/>
      <c r="EW53" s="212"/>
      <c r="EX53" s="212"/>
      <c r="EY53" s="212"/>
      <c r="EZ53" s="212"/>
      <c r="FA53" s="212"/>
      <c r="FB53" s="212"/>
      <c r="FC53" s="212"/>
      <c r="FD53" s="212"/>
      <c r="FE53" s="212"/>
      <c r="FF53" s="212"/>
      <c r="FG53" s="212"/>
      <c r="FH53" s="212"/>
      <c r="FI53" s="212"/>
      <c r="FJ53" s="212"/>
      <c r="FK53" s="212"/>
      <c r="FL53" s="212"/>
      <c r="FM53" s="212"/>
      <c r="FN53" s="212"/>
      <c r="FO53" s="212"/>
      <c r="FP53" s="212"/>
      <c r="FQ53" s="212"/>
      <c r="FR53" s="212"/>
      <c r="FS53" s="212"/>
      <c r="FT53" s="212"/>
      <c r="FU53" s="212"/>
      <c r="FV53" s="212"/>
      <c r="FW53" s="212"/>
      <c r="FX53" s="212"/>
      <c r="FY53" s="212"/>
      <c r="FZ53" s="212"/>
      <c r="GA53" s="212"/>
      <c r="GB53" s="212"/>
      <c r="GC53" s="212"/>
      <c r="GD53" s="212"/>
      <c r="GE53" s="212"/>
      <c r="GF53" s="212"/>
      <c r="GG53" s="212"/>
      <c r="GH53" s="212"/>
      <c r="GI53" s="212"/>
      <c r="GJ53" s="212"/>
      <c r="GK53" s="212"/>
      <c r="GL53" s="212"/>
      <c r="GM53" s="212"/>
      <c r="GN53" s="212"/>
      <c r="GO53" s="212"/>
      <c r="GP53" s="212"/>
      <c r="GQ53" s="212"/>
      <c r="GR53" s="212"/>
      <c r="GS53" s="212"/>
      <c r="GT53" s="212"/>
      <c r="GU53" s="212"/>
      <c r="GV53" s="212"/>
      <c r="GW53" s="212"/>
      <c r="GX53" s="212"/>
      <c r="GY53" s="212"/>
      <c r="GZ53" s="212"/>
      <c r="HA53" s="212"/>
      <c r="HB53" s="212"/>
      <c r="HC53" s="212"/>
      <c r="HD53" s="212"/>
      <c r="HE53" s="212"/>
      <c r="HF53" s="212"/>
      <c r="HG53" s="212"/>
      <c r="HH53" s="212"/>
      <c r="HI53" s="212"/>
      <c r="HJ53" s="212"/>
      <c r="HK53" s="212"/>
      <c r="HL53" s="212"/>
      <c r="HM53" s="212"/>
      <c r="HN53" s="212"/>
      <c r="HO53" s="212"/>
      <c r="HP53" s="212"/>
      <c r="HQ53" s="212"/>
      <c r="HR53" s="212"/>
      <c r="HS53" s="212"/>
      <c r="HT53" s="212"/>
      <c r="HU53" s="212"/>
      <c r="HV53" s="212"/>
      <c r="HW53" s="212"/>
      <c r="HX53" s="212"/>
      <c r="HY53" s="212"/>
      <c r="HZ53" s="212"/>
      <c r="IA53" s="212"/>
      <c r="IB53" s="212"/>
      <c r="IC53" s="212"/>
      <c r="ID53" s="212"/>
      <c r="IE53" s="212"/>
      <c r="IF53" s="212"/>
      <c r="IG53" s="212"/>
      <c r="IH53" s="212"/>
      <c r="II53" s="212"/>
      <c r="IJ53" s="212"/>
      <c r="IK53" s="212"/>
      <c r="IL53" s="212"/>
      <c r="IM53" s="212"/>
      <c r="IN53" s="212"/>
      <c r="IO53" s="212"/>
      <c r="IP53" s="212"/>
      <c r="IQ53" s="212"/>
      <c r="IR53" s="212"/>
      <c r="IS53" s="212"/>
      <c r="IT53" s="212"/>
      <c r="IU53" s="212"/>
      <c r="IV53" s="212"/>
      <c r="IW53" s="212"/>
      <c r="IX53" s="212"/>
      <c r="IY53" s="212"/>
      <c r="IZ53" s="212"/>
      <c r="JA53" s="212"/>
      <c r="JB53" s="212"/>
      <c r="JC53" s="212"/>
      <c r="JD53" s="212"/>
      <c r="JE53" s="212"/>
      <c r="JF53" s="212"/>
      <c r="JG53" s="212"/>
      <c r="JH53" s="212"/>
      <c r="JI53" s="212"/>
      <c r="JJ53" s="212"/>
      <c r="JK53" s="212"/>
      <c r="JL53" s="212"/>
      <c r="JM53" s="212"/>
      <c r="JN53" s="212"/>
      <c r="JO53" s="212"/>
      <c r="JP53" s="212"/>
      <c r="JQ53" s="212"/>
      <c r="JR53" s="212"/>
      <c r="JS53" s="212"/>
      <c r="JT53" s="212"/>
      <c r="JU53" s="212"/>
      <c r="JV53" s="212"/>
      <c r="JW53" s="212"/>
      <c r="JX53" s="212"/>
      <c r="JY53" s="212"/>
      <c r="JZ53" s="212"/>
      <c r="KA53" s="212"/>
      <c r="KB53" s="212"/>
      <c r="KC53" s="212"/>
      <c r="KD53" s="212"/>
      <c r="KE53" s="212"/>
      <c r="KF53" s="212"/>
      <c r="KG53" s="212"/>
      <c r="KH53" s="212"/>
      <c r="KI53" s="212"/>
      <c r="KJ53" s="212"/>
      <c r="KK53" s="212"/>
      <c r="KL53" s="212"/>
      <c r="KM53" s="212"/>
      <c r="KN53" s="212"/>
      <c r="KO53" s="212"/>
      <c r="KP53" s="212"/>
      <c r="KQ53" s="212"/>
      <c r="KR53" s="212"/>
      <c r="KS53" s="212"/>
      <c r="KT53" s="212"/>
      <c r="KU53" s="212"/>
      <c r="KV53" s="212"/>
      <c r="KW53" s="212"/>
      <c r="KX53" s="212"/>
      <c r="KY53" s="212"/>
      <c r="KZ53" s="212"/>
      <c r="LA53" s="212"/>
      <c r="LB53" s="212"/>
      <c r="LC53" s="212"/>
      <c r="LD53" s="212"/>
      <c r="LE53" s="212"/>
      <c r="LF53" s="212"/>
      <c r="LG53" s="212"/>
      <c r="LH53" s="212"/>
      <c r="LI53" s="212"/>
      <c r="LJ53" s="212"/>
      <c r="LK53" s="212"/>
      <c r="LL53" s="212"/>
      <c r="LM53" s="212"/>
      <c r="LN53" s="212"/>
      <c r="LO53" s="212"/>
      <c r="LP53" s="212"/>
      <c r="LQ53" s="212"/>
      <c r="LR53" s="212"/>
      <c r="LS53" s="212"/>
      <c r="LT53" s="212"/>
      <c r="LU53" s="212"/>
      <c r="LV53" s="212"/>
      <c r="LW53" s="212"/>
      <c r="LX53" s="212"/>
      <c r="LY53" s="212"/>
      <c r="LZ53" s="212"/>
      <c r="MA53" s="212"/>
      <c r="MB53" s="212"/>
      <c r="MC53" s="212"/>
      <c r="MD53" s="212"/>
      <c r="ME53" s="212"/>
      <c r="MF53" s="212"/>
      <c r="MG53" s="212"/>
      <c r="MH53" s="212"/>
      <c r="MI53" s="212"/>
      <c r="MJ53" s="212"/>
      <c r="MK53" s="212"/>
      <c r="ML53" s="212"/>
      <c r="MM53" s="212"/>
      <c r="MN53" s="212"/>
      <c r="MO53" s="212"/>
      <c r="MP53" s="212"/>
      <c r="MQ53" s="212"/>
      <c r="MR53" s="212"/>
      <c r="MS53" s="212"/>
      <c r="MT53" s="212"/>
      <c r="MU53" s="212"/>
      <c r="MV53" s="212"/>
      <c r="MW53" s="212"/>
      <c r="MX53" s="212"/>
      <c r="MY53" s="212"/>
      <c r="MZ53" s="212"/>
      <c r="NA53" s="212"/>
      <c r="NB53" s="212"/>
      <c r="NC53" s="212"/>
      <c r="ND53" s="212"/>
      <c r="NE53" s="212"/>
      <c r="NF53" s="212"/>
      <c r="NG53" s="212"/>
      <c r="NH53" s="212"/>
      <c r="NI53" s="212"/>
      <c r="NJ53" s="212"/>
      <c r="NK53" s="212"/>
      <c r="NL53" s="212"/>
      <c r="NM53" s="212"/>
      <c r="NN53" s="212"/>
      <c r="NO53" s="212"/>
      <c r="NP53" s="212"/>
      <c r="NQ53" s="212"/>
      <c r="NR53" s="212"/>
      <c r="NS53" s="212"/>
      <c r="NT53" s="212"/>
      <c r="NU53" s="212"/>
      <c r="NV53" s="212"/>
      <c r="NW53" s="212"/>
      <c r="NX53" s="212"/>
      <c r="NY53" s="212"/>
      <c r="NZ53" s="212"/>
      <c r="OA53" s="212"/>
      <c r="OB53" s="212"/>
      <c r="OC53" s="212"/>
      <c r="OD53" s="212"/>
      <c r="OE53" s="212"/>
      <c r="OF53" s="212"/>
      <c r="OG53" s="212"/>
      <c r="OH53" s="212"/>
      <c r="OI53" s="212"/>
      <c r="OJ53" s="212"/>
      <c r="OK53" s="212"/>
      <c r="OL53" s="212"/>
      <c r="OM53" s="212"/>
      <c r="ON53" s="212"/>
      <c r="OO53" s="212"/>
      <c r="OP53" s="212"/>
      <c r="OQ53" s="212"/>
      <c r="OR53" s="212"/>
      <c r="OS53" s="212"/>
      <c r="OT53" s="212"/>
      <c r="OU53" s="212"/>
      <c r="OV53" s="212"/>
      <c r="OW53" s="212"/>
      <c r="OX53" s="212"/>
      <c r="OY53" s="212"/>
      <c r="OZ53" s="212"/>
      <c r="PA53" s="212"/>
      <c r="PB53" s="212"/>
      <c r="PC53" s="212"/>
      <c r="PD53" s="212"/>
      <c r="PE53" s="212"/>
      <c r="PF53" s="212"/>
      <c r="PG53" s="212"/>
      <c r="PH53" s="212"/>
      <c r="PI53" s="212"/>
      <c r="PJ53" s="212"/>
      <c r="PK53" s="212"/>
      <c r="PL53" s="212"/>
      <c r="PM53" s="212"/>
      <c r="PN53" s="212"/>
      <c r="PO53" s="212"/>
      <c r="PP53" s="212"/>
      <c r="PQ53" s="212"/>
      <c r="PR53" s="212"/>
      <c r="PS53" s="212"/>
      <c r="PT53" s="212"/>
      <c r="PU53" s="212"/>
      <c r="PV53" s="212"/>
      <c r="PW53" s="212"/>
      <c r="PX53" s="212"/>
      <c r="PY53" s="212"/>
      <c r="PZ53" s="212"/>
      <c r="QA53" s="212"/>
      <c r="QB53" s="212"/>
      <c r="QC53" s="212"/>
      <c r="QD53" s="212"/>
      <c r="QE53" s="212"/>
      <c r="QF53" s="212"/>
      <c r="QG53" s="212"/>
      <c r="QH53" s="212"/>
      <c r="QI53" s="212"/>
      <c r="QJ53" s="212"/>
      <c r="QK53" s="212"/>
      <c r="QL53" s="212"/>
      <c r="QM53" s="212"/>
      <c r="QN53" s="212"/>
      <c r="QO53" s="212"/>
      <c r="QP53" s="212"/>
      <c r="QQ53" s="212"/>
      <c r="QR53" s="212"/>
      <c r="QS53" s="212"/>
      <c r="QT53" s="212"/>
      <c r="QU53" s="212"/>
      <c r="QV53" s="212"/>
      <c r="QW53" s="212"/>
      <c r="QX53" s="212"/>
      <c r="QY53" s="212"/>
      <c r="QZ53" s="212"/>
      <c r="RA53" s="212"/>
      <c r="RB53" s="212"/>
      <c r="RC53" s="212"/>
      <c r="RD53" s="212"/>
      <c r="RE53" s="212"/>
      <c r="RF53" s="212"/>
      <c r="RG53" s="212"/>
      <c r="RH53" s="212"/>
      <c r="RI53" s="212"/>
      <c r="RJ53" s="212"/>
      <c r="RK53" s="212"/>
      <c r="RL53" s="212"/>
      <c r="RM53" s="212"/>
      <c r="RN53" s="212"/>
      <c r="RO53" s="212"/>
      <c r="RP53" s="212"/>
      <c r="RQ53" s="212"/>
      <c r="RR53" s="212"/>
      <c r="RS53" s="212"/>
      <c r="RT53" s="212"/>
      <c r="RU53" s="212"/>
      <c r="RV53" s="212"/>
      <c r="RW53" s="212"/>
      <c r="RX53" s="212"/>
      <c r="RY53" s="212"/>
      <c r="RZ53" s="212"/>
      <c r="SA53" s="212"/>
      <c r="SB53" s="212"/>
      <c r="SC53" s="212"/>
      <c r="SD53" s="212"/>
      <c r="SE53" s="212"/>
      <c r="SF53" s="212"/>
      <c r="SG53" s="212"/>
      <c r="SH53" s="212"/>
      <c r="SI53" s="212"/>
      <c r="SJ53" s="212"/>
      <c r="SK53" s="212"/>
      <c r="SL53" s="212"/>
      <c r="SM53" s="212"/>
      <c r="SN53" s="212"/>
      <c r="SO53" s="212"/>
      <c r="SP53" s="212"/>
      <c r="SQ53" s="212"/>
      <c r="SR53" s="212"/>
      <c r="SS53" s="212"/>
      <c r="ST53" s="212"/>
      <c r="SU53" s="212"/>
      <c r="SV53" s="212"/>
      <c r="SW53" s="212"/>
      <c r="SX53" s="212"/>
      <c r="SY53" s="212"/>
      <c r="SZ53" s="212"/>
      <c r="TA53" s="212"/>
      <c r="TB53" s="212"/>
      <c r="TC53" s="212"/>
      <c r="TD53" s="212"/>
      <c r="TE53" s="212"/>
      <c r="TF53" s="212"/>
      <c r="TG53" s="212"/>
      <c r="TH53" s="212"/>
      <c r="TI53" s="212"/>
      <c r="TJ53" s="212"/>
      <c r="TK53" s="212"/>
      <c r="TL53" s="212"/>
      <c r="TM53" s="212"/>
      <c r="TN53" s="212"/>
      <c r="TO53" s="212"/>
      <c r="TP53" s="212"/>
      <c r="TQ53" s="212"/>
      <c r="TR53" s="212"/>
      <c r="TS53" s="212"/>
      <c r="TT53" s="212"/>
      <c r="TU53" s="212"/>
      <c r="TV53" s="212"/>
      <c r="TW53" s="212"/>
      <c r="TX53" s="212"/>
      <c r="TY53" s="212"/>
      <c r="TZ53" s="212"/>
      <c r="UA53" s="212"/>
      <c r="UB53" s="212"/>
      <c r="UC53" s="212"/>
      <c r="UD53" s="212"/>
      <c r="UE53" s="212"/>
      <c r="UF53" s="212"/>
      <c r="UG53" s="212"/>
      <c r="UH53" s="212"/>
      <c r="UI53" s="212"/>
      <c r="UJ53" s="212"/>
      <c r="UK53" s="212"/>
      <c r="UL53" s="212"/>
      <c r="UM53" s="212"/>
      <c r="UN53" s="212"/>
      <c r="UO53" s="212"/>
      <c r="UP53" s="212"/>
      <c r="UQ53" s="212"/>
      <c r="UR53" s="212"/>
      <c r="US53" s="212"/>
      <c r="UT53" s="212"/>
      <c r="UU53" s="212"/>
      <c r="UV53" s="212"/>
      <c r="UW53" s="212"/>
      <c r="UX53" s="212"/>
      <c r="UY53" s="212"/>
      <c r="UZ53" s="212"/>
      <c r="VA53" s="212"/>
      <c r="VB53" s="212"/>
      <c r="VC53" s="212"/>
      <c r="VD53" s="212"/>
      <c r="VE53" s="212"/>
      <c r="VF53" s="212"/>
      <c r="VG53" s="212"/>
      <c r="VH53" s="212"/>
      <c r="VI53" s="212"/>
      <c r="VJ53" s="212"/>
      <c r="VK53" s="212"/>
      <c r="VL53" s="212"/>
      <c r="VM53" s="212"/>
      <c r="VN53" s="212"/>
      <c r="VO53" s="212"/>
      <c r="VP53" s="212"/>
      <c r="VQ53" s="212"/>
      <c r="VR53" s="212"/>
      <c r="VS53" s="212"/>
      <c r="VT53" s="212"/>
      <c r="VU53" s="212"/>
      <c r="VV53" s="212"/>
      <c r="VW53" s="212"/>
      <c r="VX53" s="212"/>
      <c r="VY53" s="212"/>
      <c r="VZ53" s="212"/>
      <c r="WA53" s="212"/>
      <c r="WB53" s="212"/>
      <c r="WC53" s="212"/>
      <c r="WD53" s="212"/>
      <c r="WE53" s="212"/>
      <c r="WF53" s="212"/>
      <c r="WG53" s="212"/>
      <c r="WH53" s="212"/>
      <c r="WI53" s="212"/>
      <c r="WJ53" s="212"/>
      <c r="WK53" s="212"/>
      <c r="WL53" s="212"/>
      <c r="WM53" s="212"/>
      <c r="WN53" s="212"/>
      <c r="WO53" s="212"/>
      <c r="WP53" s="212"/>
      <c r="WQ53" s="212"/>
      <c r="WR53" s="212"/>
      <c r="WS53" s="212"/>
      <c r="WT53" s="212"/>
      <c r="WU53" s="212"/>
      <c r="WV53" s="212"/>
      <c r="WW53" s="212"/>
      <c r="WX53" s="212"/>
      <c r="WY53" s="212"/>
      <c r="WZ53" s="212"/>
      <c r="XA53" s="212"/>
      <c r="XB53" s="212"/>
      <c r="XC53" s="212"/>
      <c r="XD53" s="212"/>
      <c r="XE53" s="212"/>
      <c r="XF53" s="212"/>
      <c r="XG53" s="212"/>
      <c r="XH53" s="212"/>
      <c r="XI53" s="212"/>
      <c r="XJ53" s="212"/>
      <c r="XK53" s="212"/>
      <c r="XL53" s="212"/>
      <c r="XM53" s="212"/>
      <c r="XN53" s="212"/>
      <c r="XO53" s="212"/>
      <c r="XP53" s="212"/>
      <c r="XQ53" s="212"/>
      <c r="XR53" s="212"/>
      <c r="XS53" s="212"/>
      <c r="XT53" s="212"/>
      <c r="XU53" s="212"/>
      <c r="XV53" s="212"/>
      <c r="XW53" s="212"/>
      <c r="XX53" s="212"/>
      <c r="XY53" s="212"/>
      <c r="XZ53" s="212"/>
      <c r="YA53" s="212"/>
      <c r="YB53" s="212"/>
      <c r="YC53" s="212"/>
      <c r="YD53" s="212"/>
      <c r="YE53" s="212"/>
      <c r="YF53" s="212"/>
      <c r="YG53" s="212"/>
      <c r="YH53" s="212"/>
      <c r="YI53" s="212"/>
      <c r="YJ53" s="212"/>
      <c r="YK53" s="212"/>
      <c r="YL53" s="212"/>
      <c r="YM53" s="212"/>
      <c r="YN53" s="212"/>
      <c r="YO53" s="212"/>
      <c r="YP53" s="212"/>
      <c r="YQ53" s="212"/>
      <c r="YR53" s="212"/>
      <c r="YS53" s="212"/>
      <c r="YT53" s="212"/>
      <c r="YU53" s="212"/>
      <c r="YV53" s="212"/>
      <c r="YW53" s="212"/>
      <c r="YX53" s="212"/>
      <c r="YY53" s="212"/>
      <c r="YZ53" s="212"/>
      <c r="ZA53" s="212"/>
      <c r="ZB53" s="212"/>
      <c r="ZC53" s="212"/>
      <c r="ZD53" s="212"/>
      <c r="ZE53" s="212"/>
      <c r="ZF53" s="212"/>
      <c r="ZG53" s="212"/>
      <c r="ZH53" s="212"/>
      <c r="ZI53" s="212"/>
      <c r="ZJ53" s="212"/>
      <c r="ZK53" s="212"/>
      <c r="ZL53" s="212"/>
      <c r="ZM53" s="212"/>
      <c r="ZN53" s="212"/>
      <c r="ZO53" s="212"/>
      <c r="ZP53" s="212"/>
      <c r="ZQ53" s="212"/>
      <c r="ZR53" s="212"/>
      <c r="ZS53" s="212"/>
      <c r="ZT53" s="212"/>
      <c r="ZU53" s="212"/>
      <c r="ZV53" s="212"/>
      <c r="ZW53" s="212"/>
      <c r="ZX53" s="212"/>
      <c r="ZY53" s="212"/>
      <c r="ZZ53" s="212"/>
      <c r="AAA53" s="212"/>
      <c r="AAB53" s="212"/>
      <c r="AAC53" s="212"/>
      <c r="AAD53" s="212"/>
      <c r="AAE53" s="212"/>
      <c r="AAF53" s="212"/>
      <c r="AAG53" s="212"/>
      <c r="AAH53" s="212"/>
      <c r="AAI53" s="212"/>
      <c r="AAJ53" s="212"/>
      <c r="AAK53" s="212"/>
      <c r="AAL53" s="212"/>
      <c r="AAM53" s="212"/>
      <c r="AAN53" s="212"/>
      <c r="AAO53" s="212"/>
      <c r="AAP53" s="212"/>
      <c r="AAQ53" s="212"/>
      <c r="AAR53" s="212"/>
      <c r="AAS53" s="212"/>
      <c r="AAT53" s="212"/>
      <c r="AAU53" s="212"/>
      <c r="AAV53" s="212"/>
      <c r="AAW53" s="212"/>
      <c r="AAX53" s="212"/>
      <c r="AAY53" s="212"/>
      <c r="AAZ53" s="212"/>
      <c r="ABA53" s="212"/>
      <c r="ABB53" s="212"/>
      <c r="ABC53" s="212"/>
      <c r="ABD53" s="212"/>
      <c r="ABE53" s="212"/>
      <c r="ABF53" s="212"/>
      <c r="ABG53" s="212"/>
      <c r="ABH53" s="212"/>
      <c r="ABI53" s="212"/>
      <c r="ABJ53" s="212"/>
      <c r="ABK53" s="212"/>
      <c r="ABL53" s="212"/>
      <c r="ABM53" s="212"/>
      <c r="ABN53" s="212"/>
      <c r="ABO53" s="212"/>
      <c r="ABP53" s="212"/>
      <c r="ABQ53" s="212"/>
      <c r="ABR53" s="212"/>
      <c r="ABS53" s="212"/>
      <c r="ABT53" s="212"/>
      <c r="ABU53" s="212"/>
      <c r="ABV53" s="212"/>
      <c r="ABW53" s="212"/>
      <c r="ABX53" s="212"/>
      <c r="ABY53" s="212"/>
      <c r="ABZ53" s="212"/>
      <c r="ACA53" s="212"/>
      <c r="ACB53" s="212"/>
      <c r="ACC53" s="212"/>
      <c r="ACD53" s="212"/>
      <c r="ACE53" s="212"/>
      <c r="ACF53" s="212"/>
      <c r="ACG53" s="212"/>
      <c r="ACH53" s="212"/>
      <c r="ACI53" s="212"/>
      <c r="ACJ53" s="212"/>
      <c r="ACK53" s="212"/>
      <c r="ACL53" s="212"/>
      <c r="ACM53" s="212"/>
      <c r="ACN53" s="212"/>
      <c r="ACO53" s="212"/>
      <c r="ACP53" s="212"/>
      <c r="ACQ53" s="212"/>
      <c r="ACR53" s="212"/>
      <c r="ACS53" s="212"/>
      <c r="ACT53" s="212"/>
      <c r="ACU53" s="212"/>
      <c r="ACV53" s="212"/>
      <c r="ACW53" s="212"/>
      <c r="ACX53" s="212"/>
      <c r="ACY53" s="212"/>
      <c r="ACZ53" s="212"/>
      <c r="ADA53" s="212"/>
      <c r="ADB53" s="212"/>
      <c r="ADC53" s="212"/>
      <c r="ADD53" s="212"/>
      <c r="ADE53" s="212"/>
      <c r="ADF53" s="212"/>
      <c r="ADG53" s="212"/>
      <c r="ADH53" s="212"/>
      <c r="ADI53" s="212"/>
      <c r="ADJ53" s="212"/>
      <c r="ADK53" s="212"/>
      <c r="ADL53" s="212"/>
      <c r="ADM53" s="212"/>
      <c r="ADN53" s="212"/>
      <c r="ADO53" s="212"/>
      <c r="ADP53" s="212"/>
      <c r="ADQ53" s="212"/>
      <c r="ADR53" s="212"/>
      <c r="ADS53" s="212"/>
      <c r="ADT53" s="212"/>
      <c r="ADU53" s="212"/>
      <c r="ADV53" s="212"/>
      <c r="ADW53" s="212"/>
      <c r="ADX53" s="212"/>
      <c r="ADY53" s="212"/>
      <c r="ADZ53" s="212"/>
      <c r="AEA53" s="212"/>
      <c r="AEB53" s="212"/>
      <c r="AEC53" s="212"/>
      <c r="AED53" s="212"/>
      <c r="AEE53" s="212"/>
      <c r="AEF53" s="212"/>
      <c r="AEG53" s="212"/>
      <c r="AEH53" s="212"/>
      <c r="AEI53" s="212"/>
      <c r="AEJ53" s="212"/>
      <c r="AEK53" s="212"/>
      <c r="AEL53" s="212"/>
      <c r="AEM53" s="212"/>
      <c r="AEN53" s="212"/>
      <c r="AEO53" s="212"/>
      <c r="AEP53" s="212"/>
      <c r="AEQ53" s="212"/>
      <c r="AER53" s="212"/>
      <c r="AES53" s="212"/>
      <c r="AET53" s="212"/>
      <c r="AEU53" s="212"/>
      <c r="AEV53" s="212"/>
      <c r="AEW53" s="212"/>
      <c r="AEX53" s="212"/>
      <c r="AEY53" s="212"/>
      <c r="AEZ53" s="212"/>
      <c r="AFA53" s="212"/>
      <c r="AFB53" s="212"/>
      <c r="AFC53" s="212"/>
      <c r="AFD53" s="212"/>
      <c r="AFE53" s="212"/>
      <c r="AFF53" s="212"/>
      <c r="AFG53" s="212"/>
      <c r="AFH53" s="212"/>
      <c r="AFI53" s="212"/>
      <c r="AFJ53" s="212"/>
      <c r="AFK53" s="212"/>
      <c r="AFL53" s="212"/>
      <c r="AFM53" s="212"/>
      <c r="AFN53" s="212"/>
      <c r="AFO53" s="212"/>
      <c r="AFP53" s="212"/>
      <c r="AFQ53" s="212"/>
      <c r="AFR53" s="212"/>
      <c r="AFS53" s="212"/>
      <c r="AFT53" s="212"/>
      <c r="AFU53" s="212"/>
      <c r="AFV53" s="212"/>
      <c r="AFW53" s="212"/>
      <c r="AFX53" s="212"/>
      <c r="AFY53" s="212"/>
      <c r="AFZ53" s="212"/>
      <c r="AGA53" s="212"/>
      <c r="AGB53" s="212"/>
      <c r="AGC53" s="212"/>
      <c r="AGD53" s="212"/>
      <c r="AGE53" s="212"/>
      <c r="AGF53" s="212"/>
      <c r="AGG53" s="212"/>
      <c r="AGH53" s="212"/>
      <c r="AGI53" s="212"/>
      <c r="AGJ53" s="212"/>
      <c r="AGK53" s="212"/>
      <c r="AGL53" s="212"/>
      <c r="AGM53" s="212"/>
      <c r="AGN53" s="212"/>
      <c r="AGO53" s="212"/>
      <c r="AGP53" s="212"/>
      <c r="AGQ53" s="212"/>
      <c r="AGR53" s="212"/>
      <c r="AGS53" s="212"/>
      <c r="AGT53" s="212"/>
      <c r="AGU53" s="212"/>
      <c r="AGV53" s="212"/>
      <c r="AGW53" s="212"/>
      <c r="AGX53" s="212"/>
      <c r="AGY53" s="212"/>
      <c r="AGZ53" s="212"/>
      <c r="AHA53" s="212"/>
      <c r="AHB53" s="212"/>
      <c r="AHC53" s="212"/>
      <c r="AHD53" s="212"/>
      <c r="AHE53" s="212"/>
      <c r="AHF53" s="212"/>
      <c r="AHG53" s="212"/>
      <c r="AHH53" s="212"/>
      <c r="AHI53" s="212"/>
      <c r="AHJ53" s="212"/>
      <c r="AHK53" s="212"/>
      <c r="AHL53" s="212"/>
      <c r="AHM53" s="212"/>
      <c r="AHN53" s="212"/>
      <c r="AHO53" s="212"/>
      <c r="AHP53" s="212"/>
      <c r="AHQ53" s="212"/>
      <c r="AHR53" s="212"/>
      <c r="AHS53" s="212"/>
      <c r="AHT53" s="212"/>
      <c r="AHU53" s="212"/>
      <c r="AHV53" s="212"/>
      <c r="AHW53" s="212"/>
      <c r="AHX53" s="212"/>
      <c r="AHY53" s="212"/>
      <c r="AHZ53" s="212"/>
      <c r="AIA53" s="212"/>
      <c r="AIB53" s="212"/>
      <c r="AIC53" s="212"/>
      <c r="AID53" s="212"/>
      <c r="AIE53" s="212"/>
      <c r="AIF53" s="212"/>
      <c r="AIG53" s="212"/>
      <c r="AIH53" s="212"/>
      <c r="AII53" s="212"/>
      <c r="AIJ53" s="212"/>
      <c r="AIK53" s="212"/>
      <c r="AIL53" s="212"/>
      <c r="AIM53" s="212"/>
      <c r="AIN53" s="212"/>
      <c r="AIO53" s="212"/>
      <c r="AIP53" s="212"/>
      <c r="AIQ53" s="212"/>
      <c r="AIR53" s="212"/>
      <c r="AIS53" s="212"/>
      <c r="AIT53" s="212"/>
      <c r="AIU53" s="212"/>
      <c r="AIV53" s="212"/>
      <c r="AIW53" s="212"/>
      <c r="AIX53" s="212"/>
      <c r="AIY53" s="212"/>
      <c r="AIZ53" s="212"/>
      <c r="AJA53" s="212"/>
      <c r="AJB53" s="212"/>
      <c r="AJC53" s="212"/>
      <c r="AJD53" s="212"/>
      <c r="AJE53" s="212"/>
      <c r="AJF53" s="212"/>
      <c r="AJG53" s="212"/>
      <c r="AJH53" s="212"/>
      <c r="AJI53" s="212"/>
      <c r="AJJ53" s="212"/>
      <c r="AJK53" s="212"/>
      <c r="AJL53" s="212"/>
      <c r="AJM53" s="212"/>
      <c r="AJN53" s="212"/>
      <c r="AJO53" s="212"/>
      <c r="AJP53" s="212"/>
      <c r="AJQ53" s="212"/>
      <c r="AJR53" s="212"/>
      <c r="AJS53" s="212"/>
      <c r="AJT53" s="212"/>
      <c r="AJU53" s="212"/>
      <c r="AJV53" s="212"/>
      <c r="AJW53" s="212"/>
      <c r="AJX53" s="212"/>
      <c r="AJY53" s="212"/>
      <c r="AJZ53" s="212"/>
      <c r="AKA53" s="212"/>
      <c r="AKB53" s="212"/>
      <c r="AKC53" s="212"/>
      <c r="AKD53" s="212"/>
      <c r="AKE53" s="212"/>
      <c r="AKF53" s="212"/>
      <c r="AKG53" s="212"/>
      <c r="AKH53" s="212"/>
      <c r="AKI53" s="212"/>
      <c r="AKJ53" s="212"/>
      <c r="AKK53" s="212"/>
      <c r="AKL53" s="212"/>
      <c r="AKM53" s="212"/>
      <c r="AKN53" s="212"/>
      <c r="AKO53" s="212"/>
      <c r="AKP53" s="212"/>
      <c r="AKQ53" s="212"/>
      <c r="AKR53" s="212"/>
      <c r="AKS53" s="212"/>
      <c r="AKT53" s="212"/>
      <c r="AKU53" s="212"/>
      <c r="AKV53" s="212"/>
      <c r="AKW53" s="212"/>
      <c r="AKX53" s="212"/>
      <c r="AKY53" s="212"/>
      <c r="AKZ53" s="212"/>
      <c r="ALA53" s="212"/>
      <c r="ALB53" s="212"/>
      <c r="ALC53" s="212"/>
      <c r="ALD53" s="212"/>
      <c r="ALE53" s="212"/>
      <c r="ALF53" s="212"/>
      <c r="ALG53" s="212"/>
      <c r="ALH53" s="212"/>
      <c r="ALI53" s="212"/>
      <c r="ALJ53" s="212"/>
      <c r="ALK53" s="212"/>
      <c r="ALL53" s="212"/>
      <c r="ALM53" s="212"/>
      <c r="ALN53" s="212"/>
      <c r="ALO53" s="212"/>
      <c r="ALP53" s="212"/>
      <c r="ALQ53" s="212"/>
      <c r="ALR53" s="212"/>
      <c r="ALS53" s="212"/>
      <c r="ALT53" s="212"/>
      <c r="ALU53" s="212"/>
      <c r="ALV53" s="212"/>
      <c r="ALW53" s="212"/>
      <c r="ALX53" s="212"/>
      <c r="ALY53" s="212"/>
      <c r="ALZ53" s="212"/>
      <c r="AMA53" s="212"/>
      <c r="AMB53" s="212"/>
      <c r="AMC53" s="212"/>
      <c r="AMD53" s="212"/>
      <c r="AME53" s="212"/>
      <c r="AMF53" s="212"/>
      <c r="AMG53" s="212"/>
      <c r="AMH53" s="212"/>
      <c r="AMI53" s="212"/>
      <c r="AMJ53" s="212"/>
      <c r="AMK53" s="212"/>
      <c r="AML53" s="212"/>
      <c r="AMM53" s="212"/>
      <c r="AMN53" s="212"/>
      <c r="AMO53" s="212"/>
      <c r="AMP53" s="212"/>
      <c r="AMQ53" s="212"/>
      <c r="AMR53" s="212"/>
      <c r="AMS53" s="212"/>
      <c r="AMT53" s="212"/>
      <c r="AMU53" s="212"/>
      <c r="AMV53" s="212"/>
      <c r="AMW53" s="212"/>
      <c r="AMX53" s="212"/>
      <c r="AMY53" s="212"/>
      <c r="AMZ53" s="212"/>
      <c r="ANA53" s="212"/>
      <c r="ANB53" s="212"/>
      <c r="ANC53" s="212"/>
      <c r="AND53" s="212"/>
      <c r="ANE53" s="212"/>
      <c r="ANF53" s="212"/>
      <c r="ANG53" s="212"/>
      <c r="ANH53" s="212"/>
      <c r="ANI53" s="212"/>
      <c r="ANJ53" s="212"/>
      <c r="ANK53" s="212"/>
      <c r="ANL53" s="212"/>
      <c r="ANM53" s="212"/>
      <c r="ANN53" s="212"/>
      <c r="ANO53" s="212"/>
      <c r="ANP53" s="212"/>
      <c r="ANQ53" s="212"/>
      <c r="ANR53" s="212"/>
      <c r="ANS53" s="212"/>
      <c r="ANT53" s="212"/>
      <c r="ANU53" s="212"/>
      <c r="ANV53" s="212"/>
      <c r="ANW53" s="212"/>
      <c r="ANX53" s="212"/>
      <c r="ANY53" s="212"/>
      <c r="ANZ53" s="212"/>
      <c r="AOA53" s="212"/>
      <c r="AOB53" s="212"/>
      <c r="AOC53" s="212"/>
      <c r="AOD53" s="212"/>
      <c r="AOE53" s="212"/>
      <c r="AOF53" s="212"/>
      <c r="AOG53" s="212"/>
      <c r="AOH53" s="212"/>
      <c r="AOI53" s="212"/>
      <c r="AOJ53" s="212"/>
      <c r="AOK53" s="212"/>
      <c r="AOL53" s="212"/>
      <c r="AOM53" s="212"/>
      <c r="AON53" s="212"/>
      <c r="AOO53" s="212"/>
      <c r="AOP53" s="212"/>
      <c r="AOQ53" s="212"/>
      <c r="AOR53" s="212"/>
      <c r="AOS53" s="212"/>
      <c r="AOT53" s="212"/>
      <c r="AOU53" s="212"/>
      <c r="AOV53" s="212"/>
      <c r="AOW53" s="212"/>
      <c r="AOX53" s="212"/>
      <c r="AOY53" s="212"/>
      <c r="AOZ53" s="212"/>
      <c r="APA53" s="212"/>
      <c r="APB53" s="212"/>
      <c r="APC53" s="212"/>
      <c r="APD53" s="212"/>
      <c r="APE53" s="212"/>
      <c r="APF53" s="212"/>
      <c r="APG53" s="212"/>
      <c r="APH53" s="212"/>
      <c r="API53" s="212"/>
      <c r="APJ53" s="212"/>
      <c r="APK53" s="212"/>
      <c r="APL53" s="212"/>
      <c r="APM53" s="212"/>
      <c r="APN53" s="212"/>
      <c r="APO53" s="212"/>
      <c r="APP53" s="212"/>
      <c r="APQ53" s="212"/>
      <c r="APR53" s="212"/>
      <c r="APS53" s="212"/>
      <c r="APT53" s="212"/>
      <c r="APU53" s="212"/>
      <c r="APV53" s="212"/>
      <c r="APW53" s="212"/>
      <c r="APX53" s="212"/>
      <c r="APY53" s="212"/>
      <c r="APZ53" s="212"/>
      <c r="AQA53" s="212"/>
      <c r="AQB53" s="212"/>
      <c r="AQC53" s="212"/>
      <c r="AQD53" s="212"/>
      <c r="AQE53" s="212"/>
      <c r="AQF53" s="212"/>
      <c r="AQG53" s="212"/>
      <c r="AQH53" s="212"/>
      <c r="AQI53" s="212"/>
      <c r="AQJ53" s="212"/>
      <c r="AQK53" s="212"/>
      <c r="AQL53" s="212"/>
      <c r="AQM53" s="212"/>
      <c r="AQN53" s="212"/>
      <c r="AQO53" s="212"/>
      <c r="AQP53" s="212"/>
      <c r="AQQ53" s="212"/>
      <c r="AQR53" s="212"/>
      <c r="AQS53" s="212"/>
      <c r="AQT53" s="212"/>
      <c r="AQU53" s="212"/>
      <c r="AQV53" s="212"/>
      <c r="AQW53" s="212"/>
      <c r="AQX53" s="212"/>
      <c r="AQY53" s="212"/>
      <c r="AQZ53" s="212"/>
      <c r="ARA53" s="212"/>
      <c r="ARB53" s="212"/>
      <c r="ARC53" s="212"/>
      <c r="ARD53" s="212"/>
      <c r="ARE53" s="212"/>
      <c r="ARF53" s="212"/>
      <c r="ARG53" s="212"/>
      <c r="ARH53" s="212"/>
      <c r="ARI53" s="212"/>
      <c r="ARJ53" s="212"/>
      <c r="ARK53" s="212"/>
      <c r="ARL53" s="212"/>
      <c r="ARM53" s="212"/>
      <c r="ARN53" s="212"/>
      <c r="ARO53" s="212"/>
      <c r="ARP53" s="212"/>
      <c r="ARQ53" s="212"/>
      <c r="ARR53" s="212"/>
      <c r="ARS53" s="212"/>
      <c r="ART53" s="212"/>
      <c r="ARU53" s="212"/>
      <c r="ARV53" s="212"/>
      <c r="ARW53" s="212"/>
      <c r="ARX53" s="212"/>
      <c r="ARY53" s="212"/>
      <c r="ARZ53" s="212"/>
      <c r="ASA53" s="212"/>
      <c r="ASB53" s="212"/>
      <c r="ASC53" s="212"/>
      <c r="ASD53" s="212"/>
      <c r="ASE53" s="212"/>
      <c r="ASF53" s="212"/>
      <c r="ASG53" s="212"/>
      <c r="ASH53" s="212"/>
      <c r="ASI53" s="212"/>
      <c r="ASJ53" s="212"/>
      <c r="ASK53" s="212"/>
      <c r="ASL53" s="212"/>
      <c r="ASM53" s="212"/>
      <c r="ASN53" s="212"/>
      <c r="ASO53" s="212"/>
      <c r="ASP53" s="212"/>
      <c r="ASQ53" s="212"/>
      <c r="ASR53" s="212"/>
      <c r="ASS53" s="212"/>
      <c r="AST53" s="212"/>
      <c r="ASU53" s="212"/>
      <c r="ASV53" s="212"/>
      <c r="ASW53" s="212"/>
      <c r="ASX53" s="212"/>
      <c r="ASY53" s="212"/>
      <c r="ASZ53" s="212"/>
      <c r="ATA53" s="212"/>
      <c r="ATB53" s="212"/>
      <c r="ATC53" s="212"/>
      <c r="ATD53" s="212"/>
      <c r="ATE53" s="212"/>
      <c r="ATF53" s="212"/>
      <c r="ATG53" s="212"/>
      <c r="ATH53" s="212"/>
      <c r="ATI53" s="212"/>
      <c r="ATJ53" s="212"/>
      <c r="ATK53" s="212"/>
      <c r="ATL53" s="212"/>
      <c r="ATM53" s="212"/>
      <c r="ATN53" s="212"/>
      <c r="ATO53" s="212"/>
      <c r="ATP53" s="212"/>
      <c r="ATQ53" s="212"/>
      <c r="ATR53" s="212"/>
      <c r="ATS53" s="212"/>
      <c r="ATT53" s="212"/>
      <c r="ATU53" s="212"/>
      <c r="ATV53" s="212"/>
      <c r="ATW53" s="212"/>
      <c r="ATX53" s="212"/>
      <c r="ATY53" s="212"/>
      <c r="ATZ53" s="212"/>
      <c r="AUA53" s="212"/>
      <c r="AUB53" s="212"/>
      <c r="AUC53" s="212"/>
      <c r="AUD53" s="212"/>
      <c r="AUE53" s="212"/>
      <c r="AUF53" s="212"/>
      <c r="AUG53" s="212"/>
      <c r="AUH53" s="212"/>
      <c r="AUI53" s="212"/>
      <c r="AUJ53" s="212"/>
      <c r="AUK53" s="212"/>
      <c r="AUL53" s="212"/>
      <c r="AUM53" s="212"/>
      <c r="AUN53" s="212"/>
      <c r="AUO53" s="212"/>
      <c r="AUP53" s="212"/>
      <c r="AUQ53" s="212"/>
      <c r="AUR53" s="212"/>
      <c r="AUS53" s="212"/>
      <c r="AUT53" s="212"/>
      <c r="AUU53" s="212"/>
      <c r="AUV53" s="212"/>
      <c r="AUW53" s="212"/>
      <c r="AUX53" s="212"/>
      <c r="AUY53" s="212"/>
      <c r="AUZ53" s="212"/>
      <c r="AVA53" s="212"/>
      <c r="AVB53" s="212"/>
      <c r="AVC53" s="212"/>
      <c r="AVD53" s="212"/>
      <c r="AVE53" s="212"/>
      <c r="AVF53" s="212"/>
      <c r="AVG53" s="212"/>
      <c r="AVH53" s="212"/>
      <c r="AVI53" s="212"/>
      <c r="AVJ53" s="212"/>
      <c r="AVK53" s="212"/>
      <c r="AVL53" s="212"/>
      <c r="AVM53" s="212"/>
      <c r="AVN53" s="212"/>
      <c r="AVO53" s="212"/>
      <c r="AVP53" s="212"/>
      <c r="AVQ53" s="212"/>
      <c r="AVR53" s="212"/>
      <c r="AVS53" s="212"/>
      <c r="AVT53" s="212"/>
      <c r="AVU53" s="212"/>
      <c r="AVV53" s="212"/>
      <c r="AVW53" s="212"/>
      <c r="AVX53" s="212"/>
      <c r="AVY53" s="212"/>
      <c r="AVZ53" s="212"/>
      <c r="AWA53" s="212"/>
      <c r="AWB53" s="212"/>
      <c r="AWC53" s="212"/>
      <c r="AWD53" s="212"/>
      <c r="AWE53" s="212"/>
      <c r="AWF53" s="212"/>
      <c r="AWG53" s="212"/>
      <c r="AWH53" s="212"/>
      <c r="AWI53" s="212"/>
      <c r="AWJ53" s="212"/>
      <c r="AWK53" s="212"/>
      <c r="AWL53" s="212"/>
      <c r="AWM53" s="212"/>
      <c r="AWN53" s="212"/>
      <c r="AWO53" s="212"/>
      <c r="AWP53" s="212"/>
      <c r="AWQ53" s="212"/>
      <c r="AWR53" s="212"/>
      <c r="AWS53" s="212"/>
      <c r="AWT53" s="212"/>
      <c r="AWU53" s="212"/>
      <c r="AWV53" s="212"/>
      <c r="AWW53" s="212"/>
      <c r="AWX53" s="212"/>
      <c r="AWY53" s="212"/>
      <c r="AWZ53" s="212"/>
      <c r="AXA53" s="212"/>
      <c r="AXB53" s="212"/>
      <c r="AXC53" s="212"/>
      <c r="AXD53" s="212"/>
      <c r="AXE53" s="212"/>
      <c r="AXF53" s="212"/>
      <c r="AXG53" s="212"/>
      <c r="AXH53" s="212"/>
      <c r="AXI53" s="212"/>
      <c r="AXJ53" s="212"/>
      <c r="AXK53" s="212"/>
      <c r="AXL53" s="212"/>
      <c r="AXM53" s="212"/>
      <c r="AXN53" s="212"/>
      <c r="AXO53" s="212"/>
      <c r="AXP53" s="212"/>
      <c r="AXQ53" s="212"/>
      <c r="AXR53" s="212"/>
      <c r="AXS53" s="212"/>
      <c r="AXT53" s="212"/>
      <c r="AXU53" s="212"/>
      <c r="AXV53" s="212"/>
      <c r="AXW53" s="212"/>
      <c r="AXX53" s="212"/>
      <c r="AXY53" s="212"/>
      <c r="AXZ53" s="212"/>
      <c r="AYA53" s="212"/>
      <c r="AYB53" s="212"/>
      <c r="AYC53" s="212"/>
      <c r="AYD53" s="212"/>
      <c r="AYE53" s="212"/>
      <c r="AYF53" s="212"/>
      <c r="AYG53" s="212"/>
      <c r="AYH53" s="212"/>
      <c r="AYI53" s="212"/>
      <c r="AYJ53" s="212"/>
    </row>
    <row r="54" spans="1:1336" s="60" customFormat="1" ht="14.25">
      <c r="A54" s="219"/>
      <c r="C54" s="266"/>
      <c r="D54" s="256"/>
      <c r="E54" s="257"/>
      <c r="F54" s="258"/>
      <c r="G54" s="258"/>
      <c r="H54" s="259"/>
      <c r="I54" s="310"/>
      <c r="J54" s="258"/>
      <c r="K54" s="259"/>
      <c r="L54" s="259"/>
      <c r="M54" s="259"/>
      <c r="N54" s="372">
        <f t="shared" si="35"/>
        <v>0</v>
      </c>
      <c r="O54" s="292"/>
      <c r="P54" s="292"/>
      <c r="Q54" s="317"/>
      <c r="R54" s="292"/>
      <c r="S54" s="409">
        <f t="shared" si="36"/>
        <v>0</v>
      </c>
      <c r="T54" s="294"/>
      <c r="U54" s="317"/>
      <c r="V54" s="294"/>
      <c r="W54" s="294"/>
      <c r="X54" s="294"/>
      <c r="Y54" s="409">
        <f t="shared" si="48"/>
        <v>0</v>
      </c>
      <c r="Z54" s="297"/>
      <c r="AA54" s="372">
        <f t="shared" si="45"/>
        <v>0</v>
      </c>
      <c r="AB54" s="300"/>
      <c r="AC54" s="409">
        <f t="shared" si="49"/>
        <v>0</v>
      </c>
      <c r="AD54" s="328"/>
      <c r="AE54" s="326"/>
      <c r="AF54" s="326"/>
      <c r="AG54" s="328"/>
      <c r="AH54" s="326"/>
      <c r="AI54" s="326"/>
      <c r="AJ54" s="326"/>
      <c r="AK54" s="329"/>
      <c r="AL54" s="219"/>
      <c r="AN54" s="212"/>
      <c r="AO54" s="212"/>
      <c r="AP54" s="212"/>
      <c r="AQ54" s="212"/>
      <c r="AR54" s="212"/>
      <c r="AS54" s="212"/>
      <c r="AT54" s="212"/>
      <c r="AU54" s="212"/>
      <c r="AV54" s="212"/>
      <c r="AW54" s="206">
        <f t="shared" si="39"/>
        <v>0</v>
      </c>
      <c r="AX54" s="207">
        <f t="shared" si="40"/>
        <v>0</v>
      </c>
      <c r="AY54" s="205">
        <f t="shared" si="41"/>
        <v>0</v>
      </c>
      <c r="AZ54" s="205">
        <f t="shared" si="42"/>
        <v>0</v>
      </c>
      <c r="BA54" s="207">
        <f t="shared" si="46"/>
        <v>0</v>
      </c>
      <c r="BB54" s="207">
        <f t="shared" si="47"/>
        <v>0</v>
      </c>
      <c r="BC54" s="205">
        <f t="shared" si="43"/>
        <v>0</v>
      </c>
      <c r="BD54" s="205">
        <f t="shared" si="44"/>
        <v>0</v>
      </c>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2"/>
      <c r="FG54" s="212"/>
      <c r="FH54" s="212"/>
      <c r="FI54" s="212"/>
      <c r="FJ54" s="212"/>
      <c r="FK54" s="212"/>
      <c r="FL54" s="212"/>
      <c r="FM54" s="212"/>
      <c r="FN54" s="212"/>
      <c r="FO54" s="212"/>
      <c r="FP54" s="212"/>
      <c r="FQ54" s="212"/>
      <c r="FR54" s="212"/>
      <c r="FS54" s="212"/>
      <c r="FT54" s="212"/>
      <c r="FU54" s="212"/>
      <c r="FV54" s="212"/>
      <c r="FW54" s="212"/>
      <c r="FX54" s="212"/>
      <c r="FY54" s="212"/>
      <c r="FZ54" s="212"/>
      <c r="GA54" s="212"/>
      <c r="GB54" s="212"/>
      <c r="GC54" s="212"/>
      <c r="GD54" s="212"/>
      <c r="GE54" s="212"/>
      <c r="GF54" s="212"/>
      <c r="GG54" s="212"/>
      <c r="GH54" s="212"/>
      <c r="GI54" s="212"/>
      <c r="GJ54" s="212"/>
      <c r="GK54" s="212"/>
      <c r="GL54" s="212"/>
      <c r="GM54" s="212"/>
      <c r="GN54" s="212"/>
      <c r="GO54" s="212"/>
      <c r="GP54" s="212"/>
      <c r="GQ54" s="212"/>
      <c r="GR54" s="212"/>
      <c r="GS54" s="212"/>
      <c r="GT54" s="212"/>
      <c r="GU54" s="212"/>
      <c r="GV54" s="212"/>
      <c r="GW54" s="212"/>
      <c r="GX54" s="212"/>
      <c r="GY54" s="212"/>
      <c r="GZ54" s="212"/>
      <c r="HA54" s="212"/>
      <c r="HB54" s="212"/>
      <c r="HC54" s="212"/>
      <c r="HD54" s="212"/>
      <c r="HE54" s="212"/>
      <c r="HF54" s="212"/>
      <c r="HG54" s="212"/>
      <c r="HH54" s="212"/>
      <c r="HI54" s="212"/>
      <c r="HJ54" s="212"/>
      <c r="HK54" s="212"/>
      <c r="HL54" s="212"/>
      <c r="HM54" s="212"/>
      <c r="HN54" s="212"/>
      <c r="HO54" s="212"/>
      <c r="HP54" s="212"/>
      <c r="HQ54" s="212"/>
      <c r="HR54" s="212"/>
      <c r="HS54" s="212"/>
      <c r="HT54" s="212"/>
      <c r="HU54" s="212"/>
      <c r="HV54" s="212"/>
      <c r="HW54" s="212"/>
      <c r="HX54" s="212"/>
      <c r="HY54" s="212"/>
      <c r="HZ54" s="212"/>
      <c r="IA54" s="212"/>
      <c r="IB54" s="212"/>
      <c r="IC54" s="212"/>
      <c r="ID54" s="212"/>
      <c r="IE54" s="212"/>
      <c r="IF54" s="212"/>
      <c r="IG54" s="212"/>
      <c r="IH54" s="212"/>
      <c r="II54" s="212"/>
      <c r="IJ54" s="212"/>
      <c r="IK54" s="212"/>
      <c r="IL54" s="212"/>
      <c r="IM54" s="212"/>
      <c r="IN54" s="212"/>
      <c r="IO54" s="212"/>
      <c r="IP54" s="212"/>
      <c r="IQ54" s="212"/>
      <c r="IR54" s="212"/>
      <c r="IS54" s="212"/>
      <c r="IT54" s="212"/>
      <c r="IU54" s="212"/>
      <c r="IV54" s="212"/>
      <c r="IW54" s="212"/>
      <c r="IX54" s="212"/>
      <c r="IY54" s="212"/>
      <c r="IZ54" s="212"/>
      <c r="JA54" s="212"/>
      <c r="JB54" s="212"/>
      <c r="JC54" s="212"/>
      <c r="JD54" s="212"/>
      <c r="JE54" s="212"/>
      <c r="JF54" s="212"/>
      <c r="JG54" s="212"/>
      <c r="JH54" s="212"/>
      <c r="JI54" s="212"/>
      <c r="JJ54" s="212"/>
      <c r="JK54" s="212"/>
      <c r="JL54" s="212"/>
      <c r="JM54" s="212"/>
      <c r="JN54" s="212"/>
      <c r="JO54" s="212"/>
      <c r="JP54" s="212"/>
      <c r="JQ54" s="212"/>
      <c r="JR54" s="212"/>
      <c r="JS54" s="212"/>
      <c r="JT54" s="212"/>
      <c r="JU54" s="212"/>
      <c r="JV54" s="212"/>
      <c r="JW54" s="212"/>
      <c r="JX54" s="212"/>
      <c r="JY54" s="212"/>
      <c r="JZ54" s="212"/>
      <c r="KA54" s="212"/>
      <c r="KB54" s="212"/>
      <c r="KC54" s="212"/>
      <c r="KD54" s="212"/>
      <c r="KE54" s="212"/>
      <c r="KF54" s="212"/>
      <c r="KG54" s="212"/>
      <c r="KH54" s="212"/>
      <c r="KI54" s="212"/>
      <c r="KJ54" s="212"/>
      <c r="KK54" s="212"/>
      <c r="KL54" s="212"/>
      <c r="KM54" s="212"/>
      <c r="KN54" s="212"/>
      <c r="KO54" s="212"/>
      <c r="KP54" s="212"/>
      <c r="KQ54" s="212"/>
      <c r="KR54" s="212"/>
      <c r="KS54" s="212"/>
      <c r="KT54" s="212"/>
      <c r="KU54" s="212"/>
      <c r="KV54" s="212"/>
      <c r="KW54" s="212"/>
      <c r="KX54" s="212"/>
      <c r="KY54" s="212"/>
      <c r="KZ54" s="212"/>
      <c r="LA54" s="212"/>
      <c r="LB54" s="212"/>
      <c r="LC54" s="212"/>
      <c r="LD54" s="212"/>
      <c r="LE54" s="212"/>
      <c r="LF54" s="212"/>
      <c r="LG54" s="212"/>
      <c r="LH54" s="212"/>
      <c r="LI54" s="212"/>
      <c r="LJ54" s="212"/>
      <c r="LK54" s="212"/>
      <c r="LL54" s="212"/>
      <c r="LM54" s="212"/>
      <c r="LN54" s="212"/>
      <c r="LO54" s="212"/>
      <c r="LP54" s="212"/>
      <c r="LQ54" s="212"/>
      <c r="LR54" s="212"/>
      <c r="LS54" s="212"/>
      <c r="LT54" s="212"/>
      <c r="LU54" s="212"/>
      <c r="LV54" s="212"/>
      <c r="LW54" s="212"/>
      <c r="LX54" s="212"/>
      <c r="LY54" s="212"/>
      <c r="LZ54" s="212"/>
      <c r="MA54" s="212"/>
      <c r="MB54" s="212"/>
      <c r="MC54" s="212"/>
      <c r="MD54" s="212"/>
      <c r="ME54" s="212"/>
      <c r="MF54" s="212"/>
      <c r="MG54" s="212"/>
      <c r="MH54" s="212"/>
      <c r="MI54" s="212"/>
      <c r="MJ54" s="212"/>
      <c r="MK54" s="212"/>
      <c r="ML54" s="212"/>
      <c r="MM54" s="212"/>
      <c r="MN54" s="212"/>
      <c r="MO54" s="212"/>
      <c r="MP54" s="212"/>
      <c r="MQ54" s="212"/>
      <c r="MR54" s="212"/>
      <c r="MS54" s="212"/>
      <c r="MT54" s="212"/>
      <c r="MU54" s="212"/>
      <c r="MV54" s="212"/>
      <c r="MW54" s="212"/>
      <c r="MX54" s="212"/>
      <c r="MY54" s="212"/>
      <c r="MZ54" s="212"/>
      <c r="NA54" s="212"/>
      <c r="NB54" s="212"/>
      <c r="NC54" s="212"/>
      <c r="ND54" s="212"/>
      <c r="NE54" s="212"/>
      <c r="NF54" s="212"/>
      <c r="NG54" s="212"/>
      <c r="NH54" s="212"/>
      <c r="NI54" s="212"/>
      <c r="NJ54" s="212"/>
      <c r="NK54" s="212"/>
      <c r="NL54" s="212"/>
      <c r="NM54" s="212"/>
      <c r="NN54" s="212"/>
      <c r="NO54" s="212"/>
      <c r="NP54" s="212"/>
      <c r="NQ54" s="212"/>
      <c r="NR54" s="212"/>
      <c r="NS54" s="212"/>
      <c r="NT54" s="212"/>
      <c r="NU54" s="212"/>
      <c r="NV54" s="212"/>
      <c r="NW54" s="212"/>
      <c r="NX54" s="212"/>
      <c r="NY54" s="212"/>
      <c r="NZ54" s="212"/>
      <c r="OA54" s="212"/>
      <c r="OB54" s="212"/>
      <c r="OC54" s="212"/>
      <c r="OD54" s="212"/>
      <c r="OE54" s="212"/>
      <c r="OF54" s="212"/>
      <c r="OG54" s="212"/>
      <c r="OH54" s="212"/>
      <c r="OI54" s="212"/>
      <c r="OJ54" s="212"/>
      <c r="OK54" s="212"/>
      <c r="OL54" s="212"/>
      <c r="OM54" s="212"/>
      <c r="ON54" s="212"/>
      <c r="OO54" s="212"/>
      <c r="OP54" s="212"/>
      <c r="OQ54" s="212"/>
      <c r="OR54" s="212"/>
      <c r="OS54" s="212"/>
      <c r="OT54" s="212"/>
      <c r="OU54" s="212"/>
      <c r="OV54" s="212"/>
      <c r="OW54" s="212"/>
      <c r="OX54" s="212"/>
      <c r="OY54" s="212"/>
      <c r="OZ54" s="212"/>
      <c r="PA54" s="212"/>
      <c r="PB54" s="212"/>
      <c r="PC54" s="212"/>
      <c r="PD54" s="212"/>
      <c r="PE54" s="212"/>
      <c r="PF54" s="212"/>
      <c r="PG54" s="212"/>
      <c r="PH54" s="212"/>
      <c r="PI54" s="212"/>
      <c r="PJ54" s="212"/>
      <c r="PK54" s="212"/>
      <c r="PL54" s="212"/>
      <c r="PM54" s="212"/>
      <c r="PN54" s="212"/>
      <c r="PO54" s="212"/>
      <c r="PP54" s="212"/>
      <c r="PQ54" s="212"/>
      <c r="PR54" s="212"/>
      <c r="PS54" s="212"/>
      <c r="PT54" s="212"/>
      <c r="PU54" s="212"/>
      <c r="PV54" s="212"/>
      <c r="PW54" s="212"/>
      <c r="PX54" s="212"/>
      <c r="PY54" s="212"/>
      <c r="PZ54" s="212"/>
      <c r="QA54" s="212"/>
      <c r="QB54" s="212"/>
      <c r="QC54" s="212"/>
      <c r="QD54" s="212"/>
      <c r="QE54" s="212"/>
      <c r="QF54" s="212"/>
      <c r="QG54" s="212"/>
      <c r="QH54" s="212"/>
      <c r="QI54" s="212"/>
      <c r="QJ54" s="212"/>
      <c r="QK54" s="212"/>
      <c r="QL54" s="212"/>
      <c r="QM54" s="212"/>
      <c r="QN54" s="212"/>
      <c r="QO54" s="212"/>
      <c r="QP54" s="212"/>
      <c r="QQ54" s="212"/>
      <c r="QR54" s="212"/>
      <c r="QS54" s="212"/>
      <c r="QT54" s="212"/>
      <c r="QU54" s="212"/>
      <c r="QV54" s="212"/>
      <c r="QW54" s="212"/>
      <c r="QX54" s="212"/>
      <c r="QY54" s="212"/>
      <c r="QZ54" s="212"/>
      <c r="RA54" s="212"/>
      <c r="RB54" s="212"/>
      <c r="RC54" s="212"/>
      <c r="RD54" s="212"/>
      <c r="RE54" s="212"/>
      <c r="RF54" s="212"/>
      <c r="RG54" s="212"/>
      <c r="RH54" s="212"/>
      <c r="RI54" s="212"/>
      <c r="RJ54" s="212"/>
      <c r="RK54" s="212"/>
      <c r="RL54" s="212"/>
      <c r="RM54" s="212"/>
      <c r="RN54" s="212"/>
      <c r="RO54" s="212"/>
      <c r="RP54" s="212"/>
      <c r="RQ54" s="212"/>
      <c r="RR54" s="212"/>
      <c r="RS54" s="212"/>
      <c r="RT54" s="212"/>
      <c r="RU54" s="212"/>
      <c r="RV54" s="212"/>
      <c r="RW54" s="212"/>
      <c r="RX54" s="212"/>
      <c r="RY54" s="212"/>
      <c r="RZ54" s="212"/>
      <c r="SA54" s="212"/>
      <c r="SB54" s="212"/>
      <c r="SC54" s="212"/>
      <c r="SD54" s="212"/>
      <c r="SE54" s="212"/>
      <c r="SF54" s="212"/>
      <c r="SG54" s="212"/>
      <c r="SH54" s="212"/>
      <c r="SI54" s="212"/>
      <c r="SJ54" s="212"/>
      <c r="SK54" s="212"/>
      <c r="SL54" s="212"/>
      <c r="SM54" s="212"/>
      <c r="SN54" s="212"/>
      <c r="SO54" s="212"/>
      <c r="SP54" s="212"/>
      <c r="SQ54" s="212"/>
      <c r="SR54" s="212"/>
      <c r="SS54" s="212"/>
      <c r="ST54" s="212"/>
      <c r="SU54" s="212"/>
      <c r="SV54" s="212"/>
      <c r="SW54" s="212"/>
      <c r="SX54" s="212"/>
      <c r="SY54" s="212"/>
      <c r="SZ54" s="212"/>
      <c r="TA54" s="212"/>
      <c r="TB54" s="212"/>
      <c r="TC54" s="212"/>
      <c r="TD54" s="212"/>
      <c r="TE54" s="212"/>
      <c r="TF54" s="212"/>
      <c r="TG54" s="212"/>
      <c r="TH54" s="212"/>
      <c r="TI54" s="212"/>
      <c r="TJ54" s="212"/>
      <c r="TK54" s="212"/>
      <c r="TL54" s="212"/>
      <c r="TM54" s="212"/>
      <c r="TN54" s="212"/>
      <c r="TO54" s="212"/>
      <c r="TP54" s="212"/>
      <c r="TQ54" s="212"/>
      <c r="TR54" s="212"/>
      <c r="TS54" s="212"/>
      <c r="TT54" s="212"/>
      <c r="TU54" s="212"/>
      <c r="TV54" s="212"/>
      <c r="TW54" s="212"/>
      <c r="TX54" s="212"/>
      <c r="TY54" s="212"/>
      <c r="TZ54" s="212"/>
      <c r="UA54" s="212"/>
      <c r="UB54" s="212"/>
      <c r="UC54" s="212"/>
      <c r="UD54" s="212"/>
      <c r="UE54" s="212"/>
      <c r="UF54" s="212"/>
      <c r="UG54" s="212"/>
      <c r="UH54" s="212"/>
      <c r="UI54" s="212"/>
      <c r="UJ54" s="212"/>
      <c r="UK54" s="212"/>
      <c r="UL54" s="212"/>
      <c r="UM54" s="212"/>
      <c r="UN54" s="212"/>
      <c r="UO54" s="212"/>
      <c r="UP54" s="212"/>
      <c r="UQ54" s="212"/>
      <c r="UR54" s="212"/>
      <c r="US54" s="212"/>
      <c r="UT54" s="212"/>
      <c r="UU54" s="212"/>
      <c r="UV54" s="212"/>
      <c r="UW54" s="212"/>
      <c r="UX54" s="212"/>
      <c r="UY54" s="212"/>
      <c r="UZ54" s="212"/>
      <c r="VA54" s="212"/>
      <c r="VB54" s="212"/>
      <c r="VC54" s="212"/>
      <c r="VD54" s="212"/>
      <c r="VE54" s="212"/>
      <c r="VF54" s="212"/>
      <c r="VG54" s="212"/>
      <c r="VH54" s="212"/>
      <c r="VI54" s="212"/>
      <c r="VJ54" s="212"/>
      <c r="VK54" s="212"/>
      <c r="VL54" s="212"/>
      <c r="VM54" s="212"/>
      <c r="VN54" s="212"/>
      <c r="VO54" s="212"/>
      <c r="VP54" s="212"/>
      <c r="VQ54" s="212"/>
      <c r="VR54" s="212"/>
      <c r="VS54" s="212"/>
      <c r="VT54" s="212"/>
      <c r="VU54" s="212"/>
      <c r="VV54" s="212"/>
      <c r="VW54" s="212"/>
      <c r="VX54" s="212"/>
      <c r="VY54" s="212"/>
      <c r="VZ54" s="212"/>
      <c r="WA54" s="212"/>
      <c r="WB54" s="212"/>
      <c r="WC54" s="212"/>
      <c r="WD54" s="212"/>
      <c r="WE54" s="212"/>
      <c r="WF54" s="212"/>
      <c r="WG54" s="212"/>
      <c r="WH54" s="212"/>
      <c r="WI54" s="212"/>
      <c r="WJ54" s="212"/>
      <c r="WK54" s="212"/>
      <c r="WL54" s="212"/>
      <c r="WM54" s="212"/>
      <c r="WN54" s="212"/>
      <c r="WO54" s="212"/>
      <c r="WP54" s="212"/>
      <c r="WQ54" s="212"/>
      <c r="WR54" s="212"/>
      <c r="WS54" s="212"/>
      <c r="WT54" s="212"/>
      <c r="WU54" s="212"/>
      <c r="WV54" s="212"/>
      <c r="WW54" s="212"/>
      <c r="WX54" s="212"/>
      <c r="WY54" s="212"/>
      <c r="WZ54" s="212"/>
      <c r="XA54" s="212"/>
      <c r="XB54" s="212"/>
      <c r="XC54" s="212"/>
      <c r="XD54" s="212"/>
      <c r="XE54" s="212"/>
      <c r="XF54" s="212"/>
      <c r="XG54" s="212"/>
      <c r="XH54" s="212"/>
      <c r="XI54" s="212"/>
      <c r="XJ54" s="212"/>
      <c r="XK54" s="212"/>
      <c r="XL54" s="212"/>
      <c r="XM54" s="212"/>
      <c r="XN54" s="212"/>
      <c r="XO54" s="212"/>
      <c r="XP54" s="212"/>
      <c r="XQ54" s="212"/>
      <c r="XR54" s="212"/>
      <c r="XS54" s="212"/>
      <c r="XT54" s="212"/>
      <c r="XU54" s="212"/>
      <c r="XV54" s="212"/>
      <c r="XW54" s="212"/>
      <c r="XX54" s="212"/>
      <c r="XY54" s="212"/>
      <c r="XZ54" s="212"/>
      <c r="YA54" s="212"/>
      <c r="YB54" s="212"/>
      <c r="YC54" s="212"/>
      <c r="YD54" s="212"/>
      <c r="YE54" s="212"/>
      <c r="YF54" s="212"/>
      <c r="YG54" s="212"/>
      <c r="YH54" s="212"/>
      <c r="YI54" s="212"/>
      <c r="YJ54" s="212"/>
      <c r="YK54" s="212"/>
      <c r="YL54" s="212"/>
      <c r="YM54" s="212"/>
      <c r="YN54" s="212"/>
      <c r="YO54" s="212"/>
      <c r="YP54" s="212"/>
      <c r="YQ54" s="212"/>
      <c r="YR54" s="212"/>
      <c r="YS54" s="212"/>
      <c r="YT54" s="212"/>
      <c r="YU54" s="212"/>
      <c r="YV54" s="212"/>
      <c r="YW54" s="212"/>
      <c r="YX54" s="212"/>
      <c r="YY54" s="212"/>
      <c r="YZ54" s="212"/>
      <c r="ZA54" s="212"/>
      <c r="ZB54" s="212"/>
      <c r="ZC54" s="212"/>
      <c r="ZD54" s="212"/>
      <c r="ZE54" s="212"/>
      <c r="ZF54" s="212"/>
      <c r="ZG54" s="212"/>
      <c r="ZH54" s="212"/>
      <c r="ZI54" s="212"/>
      <c r="ZJ54" s="212"/>
      <c r="ZK54" s="212"/>
      <c r="ZL54" s="212"/>
      <c r="ZM54" s="212"/>
      <c r="ZN54" s="212"/>
      <c r="ZO54" s="212"/>
      <c r="ZP54" s="212"/>
      <c r="ZQ54" s="212"/>
      <c r="ZR54" s="212"/>
      <c r="ZS54" s="212"/>
      <c r="ZT54" s="212"/>
      <c r="ZU54" s="212"/>
      <c r="ZV54" s="212"/>
      <c r="ZW54" s="212"/>
      <c r="ZX54" s="212"/>
      <c r="ZY54" s="212"/>
      <c r="ZZ54" s="212"/>
      <c r="AAA54" s="212"/>
      <c r="AAB54" s="212"/>
      <c r="AAC54" s="212"/>
      <c r="AAD54" s="212"/>
      <c r="AAE54" s="212"/>
      <c r="AAF54" s="212"/>
      <c r="AAG54" s="212"/>
      <c r="AAH54" s="212"/>
      <c r="AAI54" s="212"/>
      <c r="AAJ54" s="212"/>
      <c r="AAK54" s="212"/>
      <c r="AAL54" s="212"/>
      <c r="AAM54" s="212"/>
      <c r="AAN54" s="212"/>
      <c r="AAO54" s="212"/>
      <c r="AAP54" s="212"/>
      <c r="AAQ54" s="212"/>
      <c r="AAR54" s="212"/>
      <c r="AAS54" s="212"/>
      <c r="AAT54" s="212"/>
      <c r="AAU54" s="212"/>
      <c r="AAV54" s="212"/>
      <c r="AAW54" s="212"/>
      <c r="AAX54" s="212"/>
      <c r="AAY54" s="212"/>
      <c r="AAZ54" s="212"/>
      <c r="ABA54" s="212"/>
      <c r="ABB54" s="212"/>
      <c r="ABC54" s="212"/>
      <c r="ABD54" s="212"/>
      <c r="ABE54" s="212"/>
      <c r="ABF54" s="212"/>
      <c r="ABG54" s="212"/>
      <c r="ABH54" s="212"/>
      <c r="ABI54" s="212"/>
      <c r="ABJ54" s="212"/>
      <c r="ABK54" s="212"/>
      <c r="ABL54" s="212"/>
      <c r="ABM54" s="212"/>
      <c r="ABN54" s="212"/>
      <c r="ABO54" s="212"/>
      <c r="ABP54" s="212"/>
      <c r="ABQ54" s="212"/>
      <c r="ABR54" s="212"/>
      <c r="ABS54" s="212"/>
      <c r="ABT54" s="212"/>
      <c r="ABU54" s="212"/>
      <c r="ABV54" s="212"/>
      <c r="ABW54" s="212"/>
      <c r="ABX54" s="212"/>
      <c r="ABY54" s="212"/>
      <c r="ABZ54" s="212"/>
      <c r="ACA54" s="212"/>
      <c r="ACB54" s="212"/>
      <c r="ACC54" s="212"/>
      <c r="ACD54" s="212"/>
      <c r="ACE54" s="212"/>
      <c r="ACF54" s="212"/>
      <c r="ACG54" s="212"/>
      <c r="ACH54" s="212"/>
      <c r="ACI54" s="212"/>
      <c r="ACJ54" s="212"/>
      <c r="ACK54" s="212"/>
      <c r="ACL54" s="212"/>
      <c r="ACM54" s="212"/>
      <c r="ACN54" s="212"/>
      <c r="ACO54" s="212"/>
      <c r="ACP54" s="212"/>
      <c r="ACQ54" s="212"/>
      <c r="ACR54" s="212"/>
      <c r="ACS54" s="212"/>
      <c r="ACT54" s="212"/>
      <c r="ACU54" s="212"/>
      <c r="ACV54" s="212"/>
      <c r="ACW54" s="212"/>
      <c r="ACX54" s="212"/>
      <c r="ACY54" s="212"/>
      <c r="ACZ54" s="212"/>
      <c r="ADA54" s="212"/>
      <c r="ADB54" s="212"/>
      <c r="ADC54" s="212"/>
      <c r="ADD54" s="212"/>
      <c r="ADE54" s="212"/>
      <c r="ADF54" s="212"/>
      <c r="ADG54" s="212"/>
      <c r="ADH54" s="212"/>
      <c r="ADI54" s="212"/>
      <c r="ADJ54" s="212"/>
      <c r="ADK54" s="212"/>
      <c r="ADL54" s="212"/>
      <c r="ADM54" s="212"/>
      <c r="ADN54" s="212"/>
      <c r="ADO54" s="212"/>
      <c r="ADP54" s="212"/>
      <c r="ADQ54" s="212"/>
      <c r="ADR54" s="212"/>
      <c r="ADS54" s="212"/>
      <c r="ADT54" s="212"/>
      <c r="ADU54" s="212"/>
      <c r="ADV54" s="212"/>
      <c r="ADW54" s="212"/>
      <c r="ADX54" s="212"/>
      <c r="ADY54" s="212"/>
      <c r="ADZ54" s="212"/>
      <c r="AEA54" s="212"/>
      <c r="AEB54" s="212"/>
      <c r="AEC54" s="212"/>
      <c r="AED54" s="212"/>
      <c r="AEE54" s="212"/>
      <c r="AEF54" s="212"/>
      <c r="AEG54" s="212"/>
      <c r="AEH54" s="212"/>
      <c r="AEI54" s="212"/>
      <c r="AEJ54" s="212"/>
      <c r="AEK54" s="212"/>
      <c r="AEL54" s="212"/>
      <c r="AEM54" s="212"/>
      <c r="AEN54" s="212"/>
      <c r="AEO54" s="212"/>
      <c r="AEP54" s="212"/>
      <c r="AEQ54" s="212"/>
      <c r="AER54" s="212"/>
      <c r="AES54" s="212"/>
      <c r="AET54" s="212"/>
      <c r="AEU54" s="212"/>
      <c r="AEV54" s="212"/>
      <c r="AEW54" s="212"/>
      <c r="AEX54" s="212"/>
      <c r="AEY54" s="212"/>
      <c r="AEZ54" s="212"/>
      <c r="AFA54" s="212"/>
      <c r="AFB54" s="212"/>
      <c r="AFC54" s="212"/>
      <c r="AFD54" s="212"/>
      <c r="AFE54" s="212"/>
      <c r="AFF54" s="212"/>
      <c r="AFG54" s="212"/>
      <c r="AFH54" s="212"/>
      <c r="AFI54" s="212"/>
      <c r="AFJ54" s="212"/>
      <c r="AFK54" s="212"/>
      <c r="AFL54" s="212"/>
      <c r="AFM54" s="212"/>
      <c r="AFN54" s="212"/>
      <c r="AFO54" s="212"/>
      <c r="AFP54" s="212"/>
      <c r="AFQ54" s="212"/>
      <c r="AFR54" s="212"/>
      <c r="AFS54" s="212"/>
      <c r="AFT54" s="212"/>
      <c r="AFU54" s="212"/>
      <c r="AFV54" s="212"/>
      <c r="AFW54" s="212"/>
      <c r="AFX54" s="212"/>
      <c r="AFY54" s="212"/>
      <c r="AFZ54" s="212"/>
      <c r="AGA54" s="212"/>
      <c r="AGB54" s="212"/>
      <c r="AGC54" s="212"/>
      <c r="AGD54" s="212"/>
      <c r="AGE54" s="212"/>
      <c r="AGF54" s="212"/>
      <c r="AGG54" s="212"/>
      <c r="AGH54" s="212"/>
      <c r="AGI54" s="212"/>
      <c r="AGJ54" s="212"/>
      <c r="AGK54" s="212"/>
      <c r="AGL54" s="212"/>
      <c r="AGM54" s="212"/>
      <c r="AGN54" s="212"/>
      <c r="AGO54" s="212"/>
      <c r="AGP54" s="212"/>
      <c r="AGQ54" s="212"/>
      <c r="AGR54" s="212"/>
      <c r="AGS54" s="212"/>
      <c r="AGT54" s="212"/>
      <c r="AGU54" s="212"/>
      <c r="AGV54" s="212"/>
      <c r="AGW54" s="212"/>
      <c r="AGX54" s="212"/>
      <c r="AGY54" s="212"/>
      <c r="AGZ54" s="212"/>
      <c r="AHA54" s="212"/>
      <c r="AHB54" s="212"/>
      <c r="AHC54" s="212"/>
      <c r="AHD54" s="212"/>
      <c r="AHE54" s="212"/>
      <c r="AHF54" s="212"/>
      <c r="AHG54" s="212"/>
      <c r="AHH54" s="212"/>
      <c r="AHI54" s="212"/>
      <c r="AHJ54" s="212"/>
      <c r="AHK54" s="212"/>
      <c r="AHL54" s="212"/>
      <c r="AHM54" s="212"/>
      <c r="AHN54" s="212"/>
      <c r="AHO54" s="212"/>
      <c r="AHP54" s="212"/>
      <c r="AHQ54" s="212"/>
      <c r="AHR54" s="212"/>
      <c r="AHS54" s="212"/>
      <c r="AHT54" s="212"/>
      <c r="AHU54" s="212"/>
      <c r="AHV54" s="212"/>
      <c r="AHW54" s="212"/>
      <c r="AHX54" s="212"/>
      <c r="AHY54" s="212"/>
      <c r="AHZ54" s="212"/>
      <c r="AIA54" s="212"/>
      <c r="AIB54" s="212"/>
      <c r="AIC54" s="212"/>
      <c r="AID54" s="212"/>
      <c r="AIE54" s="212"/>
      <c r="AIF54" s="212"/>
      <c r="AIG54" s="212"/>
      <c r="AIH54" s="212"/>
      <c r="AII54" s="212"/>
      <c r="AIJ54" s="212"/>
      <c r="AIK54" s="212"/>
      <c r="AIL54" s="212"/>
      <c r="AIM54" s="212"/>
      <c r="AIN54" s="212"/>
      <c r="AIO54" s="212"/>
      <c r="AIP54" s="212"/>
      <c r="AIQ54" s="212"/>
      <c r="AIR54" s="212"/>
      <c r="AIS54" s="212"/>
      <c r="AIT54" s="212"/>
      <c r="AIU54" s="212"/>
      <c r="AIV54" s="212"/>
      <c r="AIW54" s="212"/>
      <c r="AIX54" s="212"/>
      <c r="AIY54" s="212"/>
      <c r="AIZ54" s="212"/>
      <c r="AJA54" s="212"/>
      <c r="AJB54" s="212"/>
      <c r="AJC54" s="212"/>
      <c r="AJD54" s="212"/>
      <c r="AJE54" s="212"/>
      <c r="AJF54" s="212"/>
      <c r="AJG54" s="212"/>
      <c r="AJH54" s="212"/>
      <c r="AJI54" s="212"/>
      <c r="AJJ54" s="212"/>
      <c r="AJK54" s="212"/>
      <c r="AJL54" s="212"/>
      <c r="AJM54" s="212"/>
      <c r="AJN54" s="212"/>
      <c r="AJO54" s="212"/>
      <c r="AJP54" s="212"/>
      <c r="AJQ54" s="212"/>
      <c r="AJR54" s="212"/>
      <c r="AJS54" s="212"/>
      <c r="AJT54" s="212"/>
      <c r="AJU54" s="212"/>
      <c r="AJV54" s="212"/>
      <c r="AJW54" s="212"/>
      <c r="AJX54" s="212"/>
      <c r="AJY54" s="212"/>
      <c r="AJZ54" s="212"/>
      <c r="AKA54" s="212"/>
      <c r="AKB54" s="212"/>
      <c r="AKC54" s="212"/>
      <c r="AKD54" s="212"/>
      <c r="AKE54" s="212"/>
      <c r="AKF54" s="212"/>
      <c r="AKG54" s="212"/>
      <c r="AKH54" s="212"/>
      <c r="AKI54" s="212"/>
      <c r="AKJ54" s="212"/>
      <c r="AKK54" s="212"/>
      <c r="AKL54" s="212"/>
      <c r="AKM54" s="212"/>
      <c r="AKN54" s="212"/>
      <c r="AKO54" s="212"/>
      <c r="AKP54" s="212"/>
      <c r="AKQ54" s="212"/>
      <c r="AKR54" s="212"/>
      <c r="AKS54" s="212"/>
      <c r="AKT54" s="212"/>
      <c r="AKU54" s="212"/>
      <c r="AKV54" s="212"/>
      <c r="AKW54" s="212"/>
      <c r="AKX54" s="212"/>
      <c r="AKY54" s="212"/>
      <c r="AKZ54" s="212"/>
      <c r="ALA54" s="212"/>
      <c r="ALB54" s="212"/>
      <c r="ALC54" s="212"/>
      <c r="ALD54" s="212"/>
      <c r="ALE54" s="212"/>
      <c r="ALF54" s="212"/>
      <c r="ALG54" s="212"/>
      <c r="ALH54" s="212"/>
      <c r="ALI54" s="212"/>
      <c r="ALJ54" s="212"/>
      <c r="ALK54" s="212"/>
      <c r="ALL54" s="212"/>
      <c r="ALM54" s="212"/>
      <c r="ALN54" s="212"/>
      <c r="ALO54" s="212"/>
      <c r="ALP54" s="212"/>
      <c r="ALQ54" s="212"/>
      <c r="ALR54" s="212"/>
      <c r="ALS54" s="212"/>
      <c r="ALT54" s="212"/>
      <c r="ALU54" s="212"/>
      <c r="ALV54" s="212"/>
      <c r="ALW54" s="212"/>
      <c r="ALX54" s="212"/>
      <c r="ALY54" s="212"/>
      <c r="ALZ54" s="212"/>
      <c r="AMA54" s="212"/>
      <c r="AMB54" s="212"/>
      <c r="AMC54" s="212"/>
      <c r="AMD54" s="212"/>
      <c r="AME54" s="212"/>
      <c r="AMF54" s="212"/>
      <c r="AMG54" s="212"/>
      <c r="AMH54" s="212"/>
      <c r="AMI54" s="212"/>
      <c r="AMJ54" s="212"/>
      <c r="AMK54" s="212"/>
      <c r="AML54" s="212"/>
      <c r="AMM54" s="212"/>
      <c r="AMN54" s="212"/>
      <c r="AMO54" s="212"/>
      <c r="AMP54" s="212"/>
      <c r="AMQ54" s="212"/>
      <c r="AMR54" s="212"/>
      <c r="AMS54" s="212"/>
      <c r="AMT54" s="212"/>
      <c r="AMU54" s="212"/>
      <c r="AMV54" s="212"/>
      <c r="AMW54" s="212"/>
      <c r="AMX54" s="212"/>
      <c r="AMY54" s="212"/>
      <c r="AMZ54" s="212"/>
      <c r="ANA54" s="212"/>
      <c r="ANB54" s="212"/>
      <c r="ANC54" s="212"/>
      <c r="AND54" s="212"/>
      <c r="ANE54" s="212"/>
      <c r="ANF54" s="212"/>
      <c r="ANG54" s="212"/>
      <c r="ANH54" s="212"/>
      <c r="ANI54" s="212"/>
      <c r="ANJ54" s="212"/>
      <c r="ANK54" s="212"/>
      <c r="ANL54" s="212"/>
      <c r="ANM54" s="212"/>
      <c r="ANN54" s="212"/>
      <c r="ANO54" s="212"/>
      <c r="ANP54" s="212"/>
      <c r="ANQ54" s="212"/>
      <c r="ANR54" s="212"/>
      <c r="ANS54" s="212"/>
      <c r="ANT54" s="212"/>
      <c r="ANU54" s="212"/>
      <c r="ANV54" s="212"/>
      <c r="ANW54" s="212"/>
      <c r="ANX54" s="212"/>
      <c r="ANY54" s="212"/>
      <c r="ANZ54" s="212"/>
      <c r="AOA54" s="212"/>
      <c r="AOB54" s="212"/>
      <c r="AOC54" s="212"/>
      <c r="AOD54" s="212"/>
      <c r="AOE54" s="212"/>
      <c r="AOF54" s="212"/>
      <c r="AOG54" s="212"/>
      <c r="AOH54" s="212"/>
      <c r="AOI54" s="212"/>
      <c r="AOJ54" s="212"/>
      <c r="AOK54" s="212"/>
      <c r="AOL54" s="212"/>
      <c r="AOM54" s="212"/>
      <c r="AON54" s="212"/>
      <c r="AOO54" s="212"/>
      <c r="AOP54" s="212"/>
      <c r="AOQ54" s="212"/>
      <c r="AOR54" s="212"/>
      <c r="AOS54" s="212"/>
      <c r="AOT54" s="212"/>
      <c r="AOU54" s="212"/>
      <c r="AOV54" s="212"/>
      <c r="AOW54" s="212"/>
      <c r="AOX54" s="212"/>
      <c r="AOY54" s="212"/>
      <c r="AOZ54" s="212"/>
      <c r="APA54" s="212"/>
      <c r="APB54" s="212"/>
      <c r="APC54" s="212"/>
      <c r="APD54" s="212"/>
      <c r="APE54" s="212"/>
      <c r="APF54" s="212"/>
      <c r="APG54" s="212"/>
      <c r="APH54" s="212"/>
      <c r="API54" s="212"/>
      <c r="APJ54" s="212"/>
      <c r="APK54" s="212"/>
      <c r="APL54" s="212"/>
      <c r="APM54" s="212"/>
      <c r="APN54" s="212"/>
      <c r="APO54" s="212"/>
      <c r="APP54" s="212"/>
      <c r="APQ54" s="212"/>
      <c r="APR54" s="212"/>
      <c r="APS54" s="212"/>
      <c r="APT54" s="212"/>
      <c r="APU54" s="212"/>
      <c r="APV54" s="212"/>
      <c r="APW54" s="212"/>
      <c r="APX54" s="212"/>
      <c r="APY54" s="212"/>
      <c r="APZ54" s="212"/>
      <c r="AQA54" s="212"/>
      <c r="AQB54" s="212"/>
      <c r="AQC54" s="212"/>
      <c r="AQD54" s="212"/>
      <c r="AQE54" s="212"/>
      <c r="AQF54" s="212"/>
      <c r="AQG54" s="212"/>
      <c r="AQH54" s="212"/>
      <c r="AQI54" s="212"/>
      <c r="AQJ54" s="212"/>
      <c r="AQK54" s="212"/>
      <c r="AQL54" s="212"/>
      <c r="AQM54" s="212"/>
      <c r="AQN54" s="212"/>
      <c r="AQO54" s="212"/>
      <c r="AQP54" s="212"/>
      <c r="AQQ54" s="212"/>
      <c r="AQR54" s="212"/>
      <c r="AQS54" s="212"/>
      <c r="AQT54" s="212"/>
      <c r="AQU54" s="212"/>
      <c r="AQV54" s="212"/>
      <c r="AQW54" s="212"/>
      <c r="AQX54" s="212"/>
      <c r="AQY54" s="212"/>
      <c r="AQZ54" s="212"/>
      <c r="ARA54" s="212"/>
      <c r="ARB54" s="212"/>
      <c r="ARC54" s="212"/>
      <c r="ARD54" s="212"/>
      <c r="ARE54" s="212"/>
      <c r="ARF54" s="212"/>
      <c r="ARG54" s="212"/>
      <c r="ARH54" s="212"/>
      <c r="ARI54" s="212"/>
      <c r="ARJ54" s="212"/>
      <c r="ARK54" s="212"/>
      <c r="ARL54" s="212"/>
      <c r="ARM54" s="212"/>
      <c r="ARN54" s="212"/>
      <c r="ARO54" s="212"/>
      <c r="ARP54" s="212"/>
      <c r="ARQ54" s="212"/>
      <c r="ARR54" s="212"/>
      <c r="ARS54" s="212"/>
      <c r="ART54" s="212"/>
      <c r="ARU54" s="212"/>
      <c r="ARV54" s="212"/>
      <c r="ARW54" s="212"/>
      <c r="ARX54" s="212"/>
      <c r="ARY54" s="212"/>
      <c r="ARZ54" s="212"/>
      <c r="ASA54" s="212"/>
      <c r="ASB54" s="212"/>
      <c r="ASC54" s="212"/>
      <c r="ASD54" s="212"/>
      <c r="ASE54" s="212"/>
      <c r="ASF54" s="212"/>
      <c r="ASG54" s="212"/>
      <c r="ASH54" s="212"/>
      <c r="ASI54" s="212"/>
      <c r="ASJ54" s="212"/>
      <c r="ASK54" s="212"/>
      <c r="ASL54" s="212"/>
      <c r="ASM54" s="212"/>
      <c r="ASN54" s="212"/>
      <c r="ASO54" s="212"/>
      <c r="ASP54" s="212"/>
      <c r="ASQ54" s="212"/>
      <c r="ASR54" s="212"/>
      <c r="ASS54" s="212"/>
      <c r="AST54" s="212"/>
      <c r="ASU54" s="212"/>
      <c r="ASV54" s="212"/>
      <c r="ASW54" s="212"/>
      <c r="ASX54" s="212"/>
      <c r="ASY54" s="212"/>
      <c r="ASZ54" s="212"/>
      <c r="ATA54" s="212"/>
      <c r="ATB54" s="212"/>
      <c r="ATC54" s="212"/>
      <c r="ATD54" s="212"/>
      <c r="ATE54" s="212"/>
      <c r="ATF54" s="212"/>
      <c r="ATG54" s="212"/>
      <c r="ATH54" s="212"/>
      <c r="ATI54" s="212"/>
      <c r="ATJ54" s="212"/>
      <c r="ATK54" s="212"/>
      <c r="ATL54" s="212"/>
      <c r="ATM54" s="212"/>
      <c r="ATN54" s="212"/>
      <c r="ATO54" s="212"/>
      <c r="ATP54" s="212"/>
      <c r="ATQ54" s="212"/>
      <c r="ATR54" s="212"/>
      <c r="ATS54" s="212"/>
      <c r="ATT54" s="212"/>
      <c r="ATU54" s="212"/>
      <c r="ATV54" s="212"/>
      <c r="ATW54" s="212"/>
      <c r="ATX54" s="212"/>
      <c r="ATY54" s="212"/>
      <c r="ATZ54" s="212"/>
      <c r="AUA54" s="212"/>
      <c r="AUB54" s="212"/>
      <c r="AUC54" s="212"/>
      <c r="AUD54" s="212"/>
      <c r="AUE54" s="212"/>
      <c r="AUF54" s="212"/>
      <c r="AUG54" s="212"/>
      <c r="AUH54" s="212"/>
      <c r="AUI54" s="212"/>
      <c r="AUJ54" s="212"/>
      <c r="AUK54" s="212"/>
      <c r="AUL54" s="212"/>
      <c r="AUM54" s="212"/>
      <c r="AUN54" s="212"/>
      <c r="AUO54" s="212"/>
      <c r="AUP54" s="212"/>
      <c r="AUQ54" s="212"/>
      <c r="AUR54" s="212"/>
      <c r="AUS54" s="212"/>
      <c r="AUT54" s="212"/>
      <c r="AUU54" s="212"/>
      <c r="AUV54" s="212"/>
      <c r="AUW54" s="212"/>
      <c r="AUX54" s="212"/>
      <c r="AUY54" s="212"/>
      <c r="AUZ54" s="212"/>
      <c r="AVA54" s="212"/>
      <c r="AVB54" s="212"/>
      <c r="AVC54" s="212"/>
      <c r="AVD54" s="212"/>
      <c r="AVE54" s="212"/>
      <c r="AVF54" s="212"/>
      <c r="AVG54" s="212"/>
      <c r="AVH54" s="212"/>
      <c r="AVI54" s="212"/>
      <c r="AVJ54" s="212"/>
      <c r="AVK54" s="212"/>
      <c r="AVL54" s="212"/>
      <c r="AVM54" s="212"/>
      <c r="AVN54" s="212"/>
      <c r="AVO54" s="212"/>
      <c r="AVP54" s="212"/>
      <c r="AVQ54" s="212"/>
      <c r="AVR54" s="212"/>
      <c r="AVS54" s="212"/>
      <c r="AVT54" s="212"/>
      <c r="AVU54" s="212"/>
      <c r="AVV54" s="212"/>
      <c r="AVW54" s="212"/>
      <c r="AVX54" s="212"/>
      <c r="AVY54" s="212"/>
      <c r="AVZ54" s="212"/>
      <c r="AWA54" s="212"/>
      <c r="AWB54" s="212"/>
      <c r="AWC54" s="212"/>
      <c r="AWD54" s="212"/>
      <c r="AWE54" s="212"/>
      <c r="AWF54" s="212"/>
      <c r="AWG54" s="212"/>
      <c r="AWH54" s="212"/>
      <c r="AWI54" s="212"/>
      <c r="AWJ54" s="212"/>
      <c r="AWK54" s="212"/>
      <c r="AWL54" s="212"/>
      <c r="AWM54" s="212"/>
      <c r="AWN54" s="212"/>
      <c r="AWO54" s="212"/>
      <c r="AWP54" s="212"/>
      <c r="AWQ54" s="212"/>
      <c r="AWR54" s="212"/>
      <c r="AWS54" s="212"/>
      <c r="AWT54" s="212"/>
      <c r="AWU54" s="212"/>
      <c r="AWV54" s="212"/>
      <c r="AWW54" s="212"/>
      <c r="AWX54" s="212"/>
      <c r="AWY54" s="212"/>
      <c r="AWZ54" s="212"/>
      <c r="AXA54" s="212"/>
      <c r="AXB54" s="212"/>
      <c r="AXC54" s="212"/>
      <c r="AXD54" s="212"/>
      <c r="AXE54" s="212"/>
      <c r="AXF54" s="212"/>
      <c r="AXG54" s="212"/>
      <c r="AXH54" s="212"/>
      <c r="AXI54" s="212"/>
      <c r="AXJ54" s="212"/>
      <c r="AXK54" s="212"/>
      <c r="AXL54" s="212"/>
      <c r="AXM54" s="212"/>
      <c r="AXN54" s="212"/>
      <c r="AXO54" s="212"/>
      <c r="AXP54" s="212"/>
      <c r="AXQ54" s="212"/>
      <c r="AXR54" s="212"/>
      <c r="AXS54" s="212"/>
      <c r="AXT54" s="212"/>
      <c r="AXU54" s="212"/>
      <c r="AXV54" s="212"/>
      <c r="AXW54" s="212"/>
      <c r="AXX54" s="212"/>
      <c r="AXY54" s="212"/>
      <c r="AXZ54" s="212"/>
      <c r="AYA54" s="212"/>
      <c r="AYB54" s="212"/>
      <c r="AYC54" s="212"/>
      <c r="AYD54" s="212"/>
      <c r="AYE54" s="212"/>
      <c r="AYF54" s="212"/>
      <c r="AYG54" s="212"/>
      <c r="AYH54" s="212"/>
      <c r="AYI54" s="212"/>
      <c r="AYJ54" s="212"/>
    </row>
    <row r="55" spans="1:1336" s="60" customFormat="1" ht="15" thickBot="1">
      <c r="A55" s="219"/>
      <c r="C55" s="266"/>
      <c r="D55" s="261"/>
      <c r="E55" s="262"/>
      <c r="F55" s="263"/>
      <c r="G55" s="263"/>
      <c r="H55" s="264"/>
      <c r="I55" s="274"/>
      <c r="J55" s="263"/>
      <c r="K55" s="264"/>
      <c r="L55" s="264"/>
      <c r="M55" s="264"/>
      <c r="N55" s="373">
        <f t="shared" si="35"/>
        <v>0</v>
      </c>
      <c r="O55" s="293"/>
      <c r="P55" s="293"/>
      <c r="Q55" s="318"/>
      <c r="R55" s="293"/>
      <c r="S55" s="410">
        <f t="shared" si="36"/>
        <v>0</v>
      </c>
      <c r="T55" s="295"/>
      <c r="U55" s="318"/>
      <c r="V55" s="295"/>
      <c r="W55" s="295"/>
      <c r="X55" s="295"/>
      <c r="Y55" s="410">
        <f t="shared" si="48"/>
        <v>0</v>
      </c>
      <c r="Z55" s="298"/>
      <c r="AA55" s="373">
        <f t="shared" si="45"/>
        <v>0</v>
      </c>
      <c r="AB55" s="301"/>
      <c r="AC55" s="410">
        <f t="shared" si="49"/>
        <v>0</v>
      </c>
      <c r="AD55" s="328"/>
      <c r="AE55" s="327"/>
      <c r="AF55" s="327"/>
      <c r="AG55" s="330"/>
      <c r="AH55" s="327"/>
      <c r="AI55" s="327"/>
      <c r="AJ55" s="327"/>
      <c r="AK55" s="330"/>
      <c r="AL55" s="219"/>
      <c r="AN55" s="212"/>
      <c r="AO55" s="212"/>
      <c r="AP55" s="212"/>
      <c r="AQ55" s="212"/>
      <c r="AR55" s="212"/>
      <c r="AS55" s="212"/>
      <c r="AT55" s="212"/>
      <c r="AU55" s="212"/>
      <c r="AV55" s="212"/>
      <c r="AW55" s="206">
        <f t="shared" si="39"/>
        <v>0</v>
      </c>
      <c r="AX55" s="207">
        <f t="shared" si="40"/>
        <v>0</v>
      </c>
      <c r="AY55" s="205">
        <f t="shared" si="41"/>
        <v>0</v>
      </c>
      <c r="AZ55" s="205">
        <f t="shared" si="42"/>
        <v>0</v>
      </c>
      <c r="BA55" s="207">
        <f t="shared" si="46"/>
        <v>0</v>
      </c>
      <c r="BB55" s="207">
        <f t="shared" si="47"/>
        <v>0</v>
      </c>
      <c r="BC55" s="205">
        <f t="shared" si="43"/>
        <v>0</v>
      </c>
      <c r="BD55" s="205">
        <f t="shared" si="44"/>
        <v>0</v>
      </c>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c r="EO55" s="212"/>
      <c r="EP55" s="212"/>
      <c r="EQ55" s="212"/>
      <c r="ER55" s="212"/>
      <c r="ES55" s="212"/>
      <c r="ET55" s="212"/>
      <c r="EU55" s="212"/>
      <c r="EV55" s="212"/>
      <c r="EW55" s="212"/>
      <c r="EX55" s="212"/>
      <c r="EY55" s="212"/>
      <c r="EZ55" s="212"/>
      <c r="FA55" s="212"/>
      <c r="FB55" s="212"/>
      <c r="FC55" s="212"/>
      <c r="FD55" s="212"/>
      <c r="FE55" s="212"/>
      <c r="FF55" s="212"/>
      <c r="FG55" s="212"/>
      <c r="FH55" s="212"/>
      <c r="FI55" s="212"/>
      <c r="FJ55" s="212"/>
      <c r="FK55" s="212"/>
      <c r="FL55" s="212"/>
      <c r="FM55" s="212"/>
      <c r="FN55" s="212"/>
      <c r="FO55" s="212"/>
      <c r="FP55" s="212"/>
      <c r="FQ55" s="212"/>
      <c r="FR55" s="212"/>
      <c r="FS55" s="212"/>
      <c r="FT55" s="212"/>
      <c r="FU55" s="212"/>
      <c r="FV55" s="212"/>
      <c r="FW55" s="212"/>
      <c r="FX55" s="212"/>
      <c r="FY55" s="212"/>
      <c r="FZ55" s="212"/>
      <c r="GA55" s="212"/>
      <c r="GB55" s="212"/>
      <c r="GC55" s="212"/>
      <c r="GD55" s="212"/>
      <c r="GE55" s="212"/>
      <c r="GF55" s="212"/>
      <c r="GG55" s="212"/>
      <c r="GH55" s="212"/>
      <c r="GI55" s="212"/>
      <c r="GJ55" s="212"/>
      <c r="GK55" s="212"/>
      <c r="GL55" s="212"/>
      <c r="GM55" s="212"/>
      <c r="GN55" s="212"/>
      <c r="GO55" s="212"/>
      <c r="GP55" s="212"/>
      <c r="GQ55" s="212"/>
      <c r="GR55" s="212"/>
      <c r="GS55" s="212"/>
      <c r="GT55" s="212"/>
      <c r="GU55" s="212"/>
      <c r="GV55" s="212"/>
      <c r="GW55" s="212"/>
      <c r="GX55" s="212"/>
      <c r="GY55" s="212"/>
      <c r="GZ55" s="212"/>
      <c r="HA55" s="212"/>
      <c r="HB55" s="212"/>
      <c r="HC55" s="212"/>
      <c r="HD55" s="212"/>
      <c r="HE55" s="212"/>
      <c r="HF55" s="212"/>
      <c r="HG55" s="212"/>
      <c r="HH55" s="212"/>
      <c r="HI55" s="212"/>
      <c r="HJ55" s="212"/>
      <c r="HK55" s="212"/>
      <c r="HL55" s="212"/>
      <c r="HM55" s="212"/>
      <c r="HN55" s="212"/>
      <c r="HO55" s="212"/>
      <c r="HP55" s="212"/>
      <c r="HQ55" s="212"/>
      <c r="HR55" s="212"/>
      <c r="HS55" s="212"/>
      <c r="HT55" s="212"/>
      <c r="HU55" s="212"/>
      <c r="HV55" s="212"/>
      <c r="HW55" s="212"/>
      <c r="HX55" s="212"/>
      <c r="HY55" s="212"/>
      <c r="HZ55" s="212"/>
      <c r="IA55" s="212"/>
      <c r="IB55" s="212"/>
      <c r="IC55" s="212"/>
      <c r="ID55" s="212"/>
      <c r="IE55" s="212"/>
      <c r="IF55" s="212"/>
      <c r="IG55" s="212"/>
      <c r="IH55" s="212"/>
      <c r="II55" s="212"/>
      <c r="IJ55" s="212"/>
      <c r="IK55" s="212"/>
      <c r="IL55" s="212"/>
      <c r="IM55" s="212"/>
      <c r="IN55" s="212"/>
      <c r="IO55" s="212"/>
      <c r="IP55" s="212"/>
      <c r="IQ55" s="212"/>
      <c r="IR55" s="212"/>
      <c r="IS55" s="212"/>
      <c r="IT55" s="212"/>
      <c r="IU55" s="212"/>
      <c r="IV55" s="212"/>
      <c r="IW55" s="212"/>
      <c r="IX55" s="212"/>
      <c r="IY55" s="212"/>
      <c r="IZ55" s="212"/>
      <c r="JA55" s="212"/>
      <c r="JB55" s="212"/>
      <c r="JC55" s="212"/>
      <c r="JD55" s="212"/>
      <c r="JE55" s="212"/>
      <c r="JF55" s="212"/>
      <c r="JG55" s="212"/>
      <c r="JH55" s="212"/>
      <c r="JI55" s="212"/>
      <c r="JJ55" s="212"/>
      <c r="JK55" s="212"/>
      <c r="JL55" s="212"/>
      <c r="JM55" s="212"/>
      <c r="JN55" s="212"/>
      <c r="JO55" s="212"/>
      <c r="JP55" s="212"/>
      <c r="JQ55" s="212"/>
      <c r="JR55" s="212"/>
      <c r="JS55" s="212"/>
      <c r="JT55" s="212"/>
      <c r="JU55" s="212"/>
      <c r="JV55" s="212"/>
      <c r="JW55" s="212"/>
      <c r="JX55" s="212"/>
      <c r="JY55" s="212"/>
      <c r="JZ55" s="212"/>
      <c r="KA55" s="212"/>
      <c r="KB55" s="212"/>
      <c r="KC55" s="212"/>
      <c r="KD55" s="212"/>
      <c r="KE55" s="212"/>
      <c r="KF55" s="212"/>
      <c r="KG55" s="212"/>
      <c r="KH55" s="212"/>
      <c r="KI55" s="212"/>
      <c r="KJ55" s="212"/>
      <c r="KK55" s="212"/>
      <c r="KL55" s="212"/>
      <c r="KM55" s="212"/>
      <c r="KN55" s="212"/>
      <c r="KO55" s="212"/>
      <c r="KP55" s="212"/>
      <c r="KQ55" s="212"/>
      <c r="KR55" s="212"/>
      <c r="KS55" s="212"/>
      <c r="KT55" s="212"/>
      <c r="KU55" s="212"/>
      <c r="KV55" s="212"/>
      <c r="KW55" s="212"/>
      <c r="KX55" s="212"/>
      <c r="KY55" s="212"/>
      <c r="KZ55" s="212"/>
      <c r="LA55" s="212"/>
      <c r="LB55" s="212"/>
      <c r="LC55" s="212"/>
      <c r="LD55" s="212"/>
      <c r="LE55" s="212"/>
      <c r="LF55" s="212"/>
      <c r="LG55" s="212"/>
      <c r="LH55" s="212"/>
      <c r="LI55" s="212"/>
      <c r="LJ55" s="212"/>
      <c r="LK55" s="212"/>
      <c r="LL55" s="212"/>
      <c r="LM55" s="212"/>
      <c r="LN55" s="212"/>
      <c r="LO55" s="212"/>
      <c r="LP55" s="212"/>
      <c r="LQ55" s="212"/>
      <c r="LR55" s="212"/>
      <c r="LS55" s="212"/>
      <c r="LT55" s="212"/>
      <c r="LU55" s="212"/>
      <c r="LV55" s="212"/>
      <c r="LW55" s="212"/>
      <c r="LX55" s="212"/>
      <c r="LY55" s="212"/>
      <c r="LZ55" s="212"/>
      <c r="MA55" s="212"/>
      <c r="MB55" s="212"/>
      <c r="MC55" s="212"/>
      <c r="MD55" s="212"/>
      <c r="ME55" s="212"/>
      <c r="MF55" s="212"/>
      <c r="MG55" s="212"/>
      <c r="MH55" s="212"/>
      <c r="MI55" s="212"/>
      <c r="MJ55" s="212"/>
      <c r="MK55" s="212"/>
      <c r="ML55" s="212"/>
      <c r="MM55" s="212"/>
      <c r="MN55" s="212"/>
      <c r="MO55" s="212"/>
      <c r="MP55" s="212"/>
      <c r="MQ55" s="212"/>
      <c r="MR55" s="212"/>
      <c r="MS55" s="212"/>
      <c r="MT55" s="212"/>
      <c r="MU55" s="212"/>
      <c r="MV55" s="212"/>
      <c r="MW55" s="212"/>
      <c r="MX55" s="212"/>
      <c r="MY55" s="212"/>
      <c r="MZ55" s="212"/>
      <c r="NA55" s="212"/>
      <c r="NB55" s="212"/>
      <c r="NC55" s="212"/>
      <c r="ND55" s="212"/>
      <c r="NE55" s="212"/>
      <c r="NF55" s="212"/>
      <c r="NG55" s="212"/>
      <c r="NH55" s="212"/>
      <c r="NI55" s="212"/>
      <c r="NJ55" s="212"/>
      <c r="NK55" s="212"/>
      <c r="NL55" s="212"/>
      <c r="NM55" s="212"/>
      <c r="NN55" s="212"/>
      <c r="NO55" s="212"/>
      <c r="NP55" s="212"/>
      <c r="NQ55" s="212"/>
      <c r="NR55" s="212"/>
      <c r="NS55" s="212"/>
      <c r="NT55" s="212"/>
      <c r="NU55" s="212"/>
      <c r="NV55" s="212"/>
      <c r="NW55" s="212"/>
      <c r="NX55" s="212"/>
      <c r="NY55" s="212"/>
      <c r="NZ55" s="212"/>
      <c r="OA55" s="212"/>
      <c r="OB55" s="212"/>
      <c r="OC55" s="212"/>
      <c r="OD55" s="212"/>
      <c r="OE55" s="212"/>
      <c r="OF55" s="212"/>
      <c r="OG55" s="212"/>
      <c r="OH55" s="212"/>
      <c r="OI55" s="212"/>
      <c r="OJ55" s="212"/>
      <c r="OK55" s="212"/>
      <c r="OL55" s="212"/>
      <c r="OM55" s="212"/>
      <c r="ON55" s="212"/>
      <c r="OO55" s="212"/>
      <c r="OP55" s="212"/>
      <c r="OQ55" s="212"/>
      <c r="OR55" s="212"/>
      <c r="OS55" s="212"/>
      <c r="OT55" s="212"/>
      <c r="OU55" s="212"/>
      <c r="OV55" s="212"/>
      <c r="OW55" s="212"/>
      <c r="OX55" s="212"/>
      <c r="OY55" s="212"/>
      <c r="OZ55" s="212"/>
      <c r="PA55" s="212"/>
      <c r="PB55" s="212"/>
      <c r="PC55" s="212"/>
      <c r="PD55" s="212"/>
      <c r="PE55" s="212"/>
      <c r="PF55" s="212"/>
      <c r="PG55" s="212"/>
      <c r="PH55" s="212"/>
      <c r="PI55" s="212"/>
      <c r="PJ55" s="212"/>
      <c r="PK55" s="212"/>
      <c r="PL55" s="212"/>
      <c r="PM55" s="212"/>
      <c r="PN55" s="212"/>
      <c r="PO55" s="212"/>
      <c r="PP55" s="212"/>
      <c r="PQ55" s="212"/>
      <c r="PR55" s="212"/>
      <c r="PS55" s="212"/>
      <c r="PT55" s="212"/>
      <c r="PU55" s="212"/>
      <c r="PV55" s="212"/>
      <c r="PW55" s="212"/>
      <c r="PX55" s="212"/>
      <c r="PY55" s="212"/>
      <c r="PZ55" s="212"/>
      <c r="QA55" s="212"/>
      <c r="QB55" s="212"/>
      <c r="QC55" s="212"/>
      <c r="QD55" s="212"/>
      <c r="QE55" s="212"/>
      <c r="QF55" s="212"/>
      <c r="QG55" s="212"/>
      <c r="QH55" s="212"/>
      <c r="QI55" s="212"/>
      <c r="QJ55" s="212"/>
      <c r="QK55" s="212"/>
      <c r="QL55" s="212"/>
      <c r="QM55" s="212"/>
      <c r="QN55" s="212"/>
      <c r="QO55" s="212"/>
      <c r="QP55" s="212"/>
      <c r="QQ55" s="212"/>
      <c r="QR55" s="212"/>
      <c r="QS55" s="212"/>
      <c r="QT55" s="212"/>
      <c r="QU55" s="212"/>
      <c r="QV55" s="212"/>
      <c r="QW55" s="212"/>
      <c r="QX55" s="212"/>
      <c r="QY55" s="212"/>
      <c r="QZ55" s="212"/>
      <c r="RA55" s="212"/>
      <c r="RB55" s="212"/>
      <c r="RC55" s="212"/>
      <c r="RD55" s="212"/>
      <c r="RE55" s="212"/>
      <c r="RF55" s="212"/>
      <c r="RG55" s="212"/>
      <c r="RH55" s="212"/>
      <c r="RI55" s="212"/>
      <c r="RJ55" s="212"/>
      <c r="RK55" s="212"/>
      <c r="RL55" s="212"/>
      <c r="RM55" s="212"/>
      <c r="RN55" s="212"/>
      <c r="RO55" s="212"/>
      <c r="RP55" s="212"/>
      <c r="RQ55" s="212"/>
      <c r="RR55" s="212"/>
      <c r="RS55" s="212"/>
      <c r="RT55" s="212"/>
      <c r="RU55" s="212"/>
      <c r="RV55" s="212"/>
      <c r="RW55" s="212"/>
      <c r="RX55" s="212"/>
      <c r="RY55" s="212"/>
      <c r="RZ55" s="212"/>
      <c r="SA55" s="212"/>
      <c r="SB55" s="212"/>
      <c r="SC55" s="212"/>
      <c r="SD55" s="212"/>
      <c r="SE55" s="212"/>
      <c r="SF55" s="212"/>
      <c r="SG55" s="212"/>
      <c r="SH55" s="212"/>
      <c r="SI55" s="212"/>
      <c r="SJ55" s="212"/>
      <c r="SK55" s="212"/>
      <c r="SL55" s="212"/>
      <c r="SM55" s="212"/>
      <c r="SN55" s="212"/>
      <c r="SO55" s="212"/>
      <c r="SP55" s="212"/>
      <c r="SQ55" s="212"/>
      <c r="SR55" s="212"/>
      <c r="SS55" s="212"/>
      <c r="ST55" s="212"/>
      <c r="SU55" s="212"/>
      <c r="SV55" s="212"/>
      <c r="SW55" s="212"/>
      <c r="SX55" s="212"/>
      <c r="SY55" s="212"/>
      <c r="SZ55" s="212"/>
      <c r="TA55" s="212"/>
      <c r="TB55" s="212"/>
      <c r="TC55" s="212"/>
      <c r="TD55" s="212"/>
      <c r="TE55" s="212"/>
      <c r="TF55" s="212"/>
      <c r="TG55" s="212"/>
      <c r="TH55" s="212"/>
      <c r="TI55" s="212"/>
      <c r="TJ55" s="212"/>
      <c r="TK55" s="212"/>
      <c r="TL55" s="212"/>
      <c r="TM55" s="212"/>
      <c r="TN55" s="212"/>
      <c r="TO55" s="212"/>
      <c r="TP55" s="212"/>
      <c r="TQ55" s="212"/>
      <c r="TR55" s="212"/>
      <c r="TS55" s="212"/>
      <c r="TT55" s="212"/>
      <c r="TU55" s="212"/>
      <c r="TV55" s="212"/>
      <c r="TW55" s="212"/>
      <c r="TX55" s="212"/>
      <c r="TY55" s="212"/>
      <c r="TZ55" s="212"/>
      <c r="UA55" s="212"/>
      <c r="UB55" s="212"/>
      <c r="UC55" s="212"/>
      <c r="UD55" s="212"/>
      <c r="UE55" s="212"/>
      <c r="UF55" s="212"/>
      <c r="UG55" s="212"/>
      <c r="UH55" s="212"/>
      <c r="UI55" s="212"/>
      <c r="UJ55" s="212"/>
      <c r="UK55" s="212"/>
      <c r="UL55" s="212"/>
      <c r="UM55" s="212"/>
      <c r="UN55" s="212"/>
      <c r="UO55" s="212"/>
      <c r="UP55" s="212"/>
      <c r="UQ55" s="212"/>
      <c r="UR55" s="212"/>
      <c r="US55" s="212"/>
      <c r="UT55" s="212"/>
      <c r="UU55" s="212"/>
      <c r="UV55" s="212"/>
      <c r="UW55" s="212"/>
      <c r="UX55" s="212"/>
      <c r="UY55" s="212"/>
      <c r="UZ55" s="212"/>
      <c r="VA55" s="212"/>
      <c r="VB55" s="212"/>
      <c r="VC55" s="212"/>
      <c r="VD55" s="212"/>
      <c r="VE55" s="212"/>
      <c r="VF55" s="212"/>
      <c r="VG55" s="212"/>
      <c r="VH55" s="212"/>
      <c r="VI55" s="212"/>
      <c r="VJ55" s="212"/>
      <c r="VK55" s="212"/>
      <c r="VL55" s="212"/>
      <c r="VM55" s="212"/>
      <c r="VN55" s="212"/>
      <c r="VO55" s="212"/>
      <c r="VP55" s="212"/>
      <c r="VQ55" s="212"/>
      <c r="VR55" s="212"/>
      <c r="VS55" s="212"/>
      <c r="VT55" s="212"/>
      <c r="VU55" s="212"/>
      <c r="VV55" s="212"/>
      <c r="VW55" s="212"/>
      <c r="VX55" s="212"/>
      <c r="VY55" s="212"/>
      <c r="VZ55" s="212"/>
      <c r="WA55" s="212"/>
      <c r="WB55" s="212"/>
      <c r="WC55" s="212"/>
      <c r="WD55" s="212"/>
      <c r="WE55" s="212"/>
      <c r="WF55" s="212"/>
      <c r="WG55" s="212"/>
      <c r="WH55" s="212"/>
      <c r="WI55" s="212"/>
      <c r="WJ55" s="212"/>
      <c r="WK55" s="212"/>
      <c r="WL55" s="212"/>
      <c r="WM55" s="212"/>
      <c r="WN55" s="212"/>
      <c r="WO55" s="212"/>
      <c r="WP55" s="212"/>
      <c r="WQ55" s="212"/>
      <c r="WR55" s="212"/>
      <c r="WS55" s="212"/>
      <c r="WT55" s="212"/>
      <c r="WU55" s="212"/>
      <c r="WV55" s="212"/>
      <c r="WW55" s="212"/>
      <c r="WX55" s="212"/>
      <c r="WY55" s="212"/>
      <c r="WZ55" s="212"/>
      <c r="XA55" s="212"/>
      <c r="XB55" s="212"/>
      <c r="XC55" s="212"/>
      <c r="XD55" s="212"/>
      <c r="XE55" s="212"/>
      <c r="XF55" s="212"/>
      <c r="XG55" s="212"/>
      <c r="XH55" s="212"/>
      <c r="XI55" s="212"/>
      <c r="XJ55" s="212"/>
      <c r="XK55" s="212"/>
      <c r="XL55" s="212"/>
      <c r="XM55" s="212"/>
      <c r="XN55" s="212"/>
      <c r="XO55" s="212"/>
      <c r="XP55" s="212"/>
      <c r="XQ55" s="212"/>
      <c r="XR55" s="212"/>
      <c r="XS55" s="212"/>
      <c r="XT55" s="212"/>
      <c r="XU55" s="212"/>
      <c r="XV55" s="212"/>
      <c r="XW55" s="212"/>
      <c r="XX55" s="212"/>
      <c r="XY55" s="212"/>
      <c r="XZ55" s="212"/>
      <c r="YA55" s="212"/>
      <c r="YB55" s="212"/>
      <c r="YC55" s="212"/>
      <c r="YD55" s="212"/>
      <c r="YE55" s="212"/>
      <c r="YF55" s="212"/>
      <c r="YG55" s="212"/>
      <c r="YH55" s="212"/>
      <c r="YI55" s="212"/>
      <c r="YJ55" s="212"/>
      <c r="YK55" s="212"/>
      <c r="YL55" s="212"/>
      <c r="YM55" s="212"/>
      <c r="YN55" s="212"/>
      <c r="YO55" s="212"/>
      <c r="YP55" s="212"/>
      <c r="YQ55" s="212"/>
      <c r="YR55" s="212"/>
      <c r="YS55" s="212"/>
      <c r="YT55" s="212"/>
      <c r="YU55" s="212"/>
      <c r="YV55" s="212"/>
      <c r="YW55" s="212"/>
      <c r="YX55" s="212"/>
      <c r="YY55" s="212"/>
      <c r="YZ55" s="212"/>
      <c r="ZA55" s="212"/>
      <c r="ZB55" s="212"/>
      <c r="ZC55" s="212"/>
      <c r="ZD55" s="212"/>
      <c r="ZE55" s="212"/>
      <c r="ZF55" s="212"/>
      <c r="ZG55" s="212"/>
      <c r="ZH55" s="212"/>
      <c r="ZI55" s="212"/>
      <c r="ZJ55" s="212"/>
      <c r="ZK55" s="212"/>
      <c r="ZL55" s="212"/>
      <c r="ZM55" s="212"/>
      <c r="ZN55" s="212"/>
      <c r="ZO55" s="212"/>
      <c r="ZP55" s="212"/>
      <c r="ZQ55" s="212"/>
      <c r="ZR55" s="212"/>
      <c r="ZS55" s="212"/>
      <c r="ZT55" s="212"/>
      <c r="ZU55" s="212"/>
      <c r="ZV55" s="212"/>
      <c r="ZW55" s="212"/>
      <c r="ZX55" s="212"/>
      <c r="ZY55" s="212"/>
      <c r="ZZ55" s="212"/>
      <c r="AAA55" s="212"/>
      <c r="AAB55" s="212"/>
      <c r="AAC55" s="212"/>
      <c r="AAD55" s="212"/>
      <c r="AAE55" s="212"/>
      <c r="AAF55" s="212"/>
      <c r="AAG55" s="212"/>
      <c r="AAH55" s="212"/>
      <c r="AAI55" s="212"/>
      <c r="AAJ55" s="212"/>
      <c r="AAK55" s="212"/>
      <c r="AAL55" s="212"/>
      <c r="AAM55" s="212"/>
      <c r="AAN55" s="212"/>
      <c r="AAO55" s="212"/>
      <c r="AAP55" s="212"/>
      <c r="AAQ55" s="212"/>
      <c r="AAR55" s="212"/>
      <c r="AAS55" s="212"/>
      <c r="AAT55" s="212"/>
      <c r="AAU55" s="212"/>
      <c r="AAV55" s="212"/>
      <c r="AAW55" s="212"/>
      <c r="AAX55" s="212"/>
      <c r="AAY55" s="212"/>
      <c r="AAZ55" s="212"/>
      <c r="ABA55" s="212"/>
      <c r="ABB55" s="212"/>
      <c r="ABC55" s="212"/>
      <c r="ABD55" s="212"/>
      <c r="ABE55" s="212"/>
      <c r="ABF55" s="212"/>
      <c r="ABG55" s="212"/>
      <c r="ABH55" s="212"/>
      <c r="ABI55" s="212"/>
      <c r="ABJ55" s="212"/>
      <c r="ABK55" s="212"/>
      <c r="ABL55" s="212"/>
      <c r="ABM55" s="212"/>
      <c r="ABN55" s="212"/>
      <c r="ABO55" s="212"/>
      <c r="ABP55" s="212"/>
      <c r="ABQ55" s="212"/>
      <c r="ABR55" s="212"/>
      <c r="ABS55" s="212"/>
      <c r="ABT55" s="212"/>
      <c r="ABU55" s="212"/>
      <c r="ABV55" s="212"/>
      <c r="ABW55" s="212"/>
      <c r="ABX55" s="212"/>
      <c r="ABY55" s="212"/>
      <c r="ABZ55" s="212"/>
      <c r="ACA55" s="212"/>
      <c r="ACB55" s="212"/>
      <c r="ACC55" s="212"/>
      <c r="ACD55" s="212"/>
      <c r="ACE55" s="212"/>
      <c r="ACF55" s="212"/>
      <c r="ACG55" s="212"/>
      <c r="ACH55" s="212"/>
      <c r="ACI55" s="212"/>
      <c r="ACJ55" s="212"/>
      <c r="ACK55" s="212"/>
      <c r="ACL55" s="212"/>
      <c r="ACM55" s="212"/>
      <c r="ACN55" s="212"/>
      <c r="ACO55" s="212"/>
      <c r="ACP55" s="212"/>
      <c r="ACQ55" s="212"/>
      <c r="ACR55" s="212"/>
      <c r="ACS55" s="212"/>
      <c r="ACT55" s="212"/>
      <c r="ACU55" s="212"/>
      <c r="ACV55" s="212"/>
      <c r="ACW55" s="212"/>
      <c r="ACX55" s="212"/>
      <c r="ACY55" s="212"/>
      <c r="ACZ55" s="212"/>
      <c r="ADA55" s="212"/>
      <c r="ADB55" s="212"/>
      <c r="ADC55" s="212"/>
      <c r="ADD55" s="212"/>
      <c r="ADE55" s="212"/>
      <c r="ADF55" s="212"/>
      <c r="ADG55" s="212"/>
      <c r="ADH55" s="212"/>
      <c r="ADI55" s="212"/>
      <c r="ADJ55" s="212"/>
      <c r="ADK55" s="212"/>
      <c r="ADL55" s="212"/>
      <c r="ADM55" s="212"/>
      <c r="ADN55" s="212"/>
      <c r="ADO55" s="212"/>
      <c r="ADP55" s="212"/>
      <c r="ADQ55" s="212"/>
      <c r="ADR55" s="212"/>
      <c r="ADS55" s="212"/>
      <c r="ADT55" s="212"/>
      <c r="ADU55" s="212"/>
      <c r="ADV55" s="212"/>
      <c r="ADW55" s="212"/>
      <c r="ADX55" s="212"/>
      <c r="ADY55" s="212"/>
      <c r="ADZ55" s="212"/>
      <c r="AEA55" s="212"/>
      <c r="AEB55" s="212"/>
      <c r="AEC55" s="212"/>
      <c r="AED55" s="212"/>
      <c r="AEE55" s="212"/>
      <c r="AEF55" s="212"/>
      <c r="AEG55" s="212"/>
      <c r="AEH55" s="212"/>
      <c r="AEI55" s="212"/>
      <c r="AEJ55" s="212"/>
      <c r="AEK55" s="212"/>
      <c r="AEL55" s="212"/>
      <c r="AEM55" s="212"/>
      <c r="AEN55" s="212"/>
      <c r="AEO55" s="212"/>
      <c r="AEP55" s="212"/>
      <c r="AEQ55" s="212"/>
      <c r="AER55" s="212"/>
      <c r="AES55" s="212"/>
      <c r="AET55" s="212"/>
      <c r="AEU55" s="212"/>
      <c r="AEV55" s="212"/>
      <c r="AEW55" s="212"/>
      <c r="AEX55" s="212"/>
      <c r="AEY55" s="212"/>
      <c r="AEZ55" s="212"/>
      <c r="AFA55" s="212"/>
      <c r="AFB55" s="212"/>
      <c r="AFC55" s="212"/>
      <c r="AFD55" s="212"/>
      <c r="AFE55" s="212"/>
      <c r="AFF55" s="212"/>
      <c r="AFG55" s="212"/>
      <c r="AFH55" s="212"/>
      <c r="AFI55" s="212"/>
      <c r="AFJ55" s="212"/>
      <c r="AFK55" s="212"/>
      <c r="AFL55" s="212"/>
      <c r="AFM55" s="212"/>
      <c r="AFN55" s="212"/>
      <c r="AFO55" s="212"/>
      <c r="AFP55" s="212"/>
      <c r="AFQ55" s="212"/>
      <c r="AFR55" s="212"/>
      <c r="AFS55" s="212"/>
      <c r="AFT55" s="212"/>
      <c r="AFU55" s="212"/>
      <c r="AFV55" s="212"/>
      <c r="AFW55" s="212"/>
      <c r="AFX55" s="212"/>
      <c r="AFY55" s="212"/>
      <c r="AFZ55" s="212"/>
      <c r="AGA55" s="212"/>
      <c r="AGB55" s="212"/>
      <c r="AGC55" s="212"/>
      <c r="AGD55" s="212"/>
      <c r="AGE55" s="212"/>
      <c r="AGF55" s="212"/>
      <c r="AGG55" s="212"/>
      <c r="AGH55" s="212"/>
      <c r="AGI55" s="212"/>
      <c r="AGJ55" s="212"/>
      <c r="AGK55" s="212"/>
      <c r="AGL55" s="212"/>
      <c r="AGM55" s="212"/>
      <c r="AGN55" s="212"/>
      <c r="AGO55" s="212"/>
      <c r="AGP55" s="212"/>
      <c r="AGQ55" s="212"/>
      <c r="AGR55" s="212"/>
      <c r="AGS55" s="212"/>
      <c r="AGT55" s="212"/>
      <c r="AGU55" s="212"/>
      <c r="AGV55" s="212"/>
      <c r="AGW55" s="212"/>
      <c r="AGX55" s="212"/>
      <c r="AGY55" s="212"/>
      <c r="AGZ55" s="212"/>
      <c r="AHA55" s="212"/>
      <c r="AHB55" s="212"/>
      <c r="AHC55" s="212"/>
      <c r="AHD55" s="212"/>
      <c r="AHE55" s="212"/>
      <c r="AHF55" s="212"/>
      <c r="AHG55" s="212"/>
      <c r="AHH55" s="212"/>
      <c r="AHI55" s="212"/>
      <c r="AHJ55" s="212"/>
      <c r="AHK55" s="212"/>
      <c r="AHL55" s="212"/>
      <c r="AHM55" s="212"/>
      <c r="AHN55" s="212"/>
      <c r="AHO55" s="212"/>
      <c r="AHP55" s="212"/>
      <c r="AHQ55" s="212"/>
      <c r="AHR55" s="212"/>
      <c r="AHS55" s="212"/>
      <c r="AHT55" s="212"/>
      <c r="AHU55" s="212"/>
      <c r="AHV55" s="212"/>
      <c r="AHW55" s="212"/>
      <c r="AHX55" s="212"/>
      <c r="AHY55" s="212"/>
      <c r="AHZ55" s="212"/>
      <c r="AIA55" s="212"/>
      <c r="AIB55" s="212"/>
      <c r="AIC55" s="212"/>
      <c r="AID55" s="212"/>
      <c r="AIE55" s="212"/>
      <c r="AIF55" s="212"/>
      <c r="AIG55" s="212"/>
      <c r="AIH55" s="212"/>
      <c r="AII55" s="212"/>
      <c r="AIJ55" s="212"/>
      <c r="AIK55" s="212"/>
      <c r="AIL55" s="212"/>
      <c r="AIM55" s="212"/>
      <c r="AIN55" s="212"/>
      <c r="AIO55" s="212"/>
      <c r="AIP55" s="212"/>
      <c r="AIQ55" s="212"/>
      <c r="AIR55" s="212"/>
      <c r="AIS55" s="212"/>
      <c r="AIT55" s="212"/>
      <c r="AIU55" s="212"/>
      <c r="AIV55" s="212"/>
      <c r="AIW55" s="212"/>
      <c r="AIX55" s="212"/>
      <c r="AIY55" s="212"/>
      <c r="AIZ55" s="212"/>
      <c r="AJA55" s="212"/>
      <c r="AJB55" s="212"/>
      <c r="AJC55" s="212"/>
      <c r="AJD55" s="212"/>
      <c r="AJE55" s="212"/>
      <c r="AJF55" s="212"/>
      <c r="AJG55" s="212"/>
      <c r="AJH55" s="212"/>
      <c r="AJI55" s="212"/>
      <c r="AJJ55" s="212"/>
      <c r="AJK55" s="212"/>
      <c r="AJL55" s="212"/>
      <c r="AJM55" s="212"/>
      <c r="AJN55" s="212"/>
      <c r="AJO55" s="212"/>
      <c r="AJP55" s="212"/>
      <c r="AJQ55" s="212"/>
      <c r="AJR55" s="212"/>
      <c r="AJS55" s="212"/>
      <c r="AJT55" s="212"/>
      <c r="AJU55" s="212"/>
      <c r="AJV55" s="212"/>
      <c r="AJW55" s="212"/>
      <c r="AJX55" s="212"/>
      <c r="AJY55" s="212"/>
      <c r="AJZ55" s="212"/>
      <c r="AKA55" s="212"/>
      <c r="AKB55" s="212"/>
      <c r="AKC55" s="212"/>
      <c r="AKD55" s="212"/>
      <c r="AKE55" s="212"/>
      <c r="AKF55" s="212"/>
      <c r="AKG55" s="212"/>
      <c r="AKH55" s="212"/>
      <c r="AKI55" s="212"/>
      <c r="AKJ55" s="212"/>
      <c r="AKK55" s="212"/>
      <c r="AKL55" s="212"/>
      <c r="AKM55" s="212"/>
      <c r="AKN55" s="212"/>
      <c r="AKO55" s="212"/>
      <c r="AKP55" s="212"/>
      <c r="AKQ55" s="212"/>
      <c r="AKR55" s="212"/>
      <c r="AKS55" s="212"/>
      <c r="AKT55" s="212"/>
      <c r="AKU55" s="212"/>
      <c r="AKV55" s="212"/>
      <c r="AKW55" s="212"/>
      <c r="AKX55" s="212"/>
      <c r="AKY55" s="212"/>
      <c r="AKZ55" s="212"/>
      <c r="ALA55" s="212"/>
      <c r="ALB55" s="212"/>
      <c r="ALC55" s="212"/>
      <c r="ALD55" s="212"/>
      <c r="ALE55" s="212"/>
      <c r="ALF55" s="212"/>
      <c r="ALG55" s="212"/>
      <c r="ALH55" s="212"/>
      <c r="ALI55" s="212"/>
      <c r="ALJ55" s="212"/>
      <c r="ALK55" s="212"/>
      <c r="ALL55" s="212"/>
      <c r="ALM55" s="212"/>
      <c r="ALN55" s="212"/>
      <c r="ALO55" s="212"/>
      <c r="ALP55" s="212"/>
      <c r="ALQ55" s="212"/>
      <c r="ALR55" s="212"/>
      <c r="ALS55" s="212"/>
      <c r="ALT55" s="212"/>
      <c r="ALU55" s="212"/>
      <c r="ALV55" s="212"/>
      <c r="ALW55" s="212"/>
      <c r="ALX55" s="212"/>
      <c r="ALY55" s="212"/>
      <c r="ALZ55" s="212"/>
      <c r="AMA55" s="212"/>
      <c r="AMB55" s="212"/>
      <c r="AMC55" s="212"/>
      <c r="AMD55" s="212"/>
      <c r="AME55" s="212"/>
      <c r="AMF55" s="212"/>
      <c r="AMG55" s="212"/>
      <c r="AMH55" s="212"/>
      <c r="AMI55" s="212"/>
      <c r="AMJ55" s="212"/>
      <c r="AMK55" s="212"/>
      <c r="AML55" s="212"/>
      <c r="AMM55" s="212"/>
      <c r="AMN55" s="212"/>
      <c r="AMO55" s="212"/>
      <c r="AMP55" s="212"/>
      <c r="AMQ55" s="212"/>
      <c r="AMR55" s="212"/>
      <c r="AMS55" s="212"/>
      <c r="AMT55" s="212"/>
      <c r="AMU55" s="212"/>
      <c r="AMV55" s="212"/>
      <c r="AMW55" s="212"/>
      <c r="AMX55" s="212"/>
      <c r="AMY55" s="212"/>
      <c r="AMZ55" s="212"/>
      <c r="ANA55" s="212"/>
      <c r="ANB55" s="212"/>
      <c r="ANC55" s="212"/>
      <c r="AND55" s="212"/>
      <c r="ANE55" s="212"/>
      <c r="ANF55" s="212"/>
      <c r="ANG55" s="212"/>
      <c r="ANH55" s="212"/>
      <c r="ANI55" s="212"/>
      <c r="ANJ55" s="212"/>
      <c r="ANK55" s="212"/>
      <c r="ANL55" s="212"/>
      <c r="ANM55" s="212"/>
      <c r="ANN55" s="212"/>
      <c r="ANO55" s="212"/>
      <c r="ANP55" s="212"/>
      <c r="ANQ55" s="212"/>
      <c r="ANR55" s="212"/>
      <c r="ANS55" s="212"/>
      <c r="ANT55" s="212"/>
      <c r="ANU55" s="212"/>
      <c r="ANV55" s="212"/>
      <c r="ANW55" s="212"/>
      <c r="ANX55" s="212"/>
      <c r="ANY55" s="212"/>
      <c r="ANZ55" s="212"/>
      <c r="AOA55" s="212"/>
      <c r="AOB55" s="212"/>
      <c r="AOC55" s="212"/>
      <c r="AOD55" s="212"/>
      <c r="AOE55" s="212"/>
      <c r="AOF55" s="212"/>
      <c r="AOG55" s="212"/>
      <c r="AOH55" s="212"/>
      <c r="AOI55" s="212"/>
      <c r="AOJ55" s="212"/>
      <c r="AOK55" s="212"/>
      <c r="AOL55" s="212"/>
      <c r="AOM55" s="212"/>
      <c r="AON55" s="212"/>
      <c r="AOO55" s="212"/>
      <c r="AOP55" s="212"/>
      <c r="AOQ55" s="212"/>
      <c r="AOR55" s="212"/>
      <c r="AOS55" s="212"/>
      <c r="AOT55" s="212"/>
      <c r="AOU55" s="212"/>
      <c r="AOV55" s="212"/>
      <c r="AOW55" s="212"/>
      <c r="AOX55" s="212"/>
      <c r="AOY55" s="212"/>
      <c r="AOZ55" s="212"/>
      <c r="APA55" s="212"/>
      <c r="APB55" s="212"/>
      <c r="APC55" s="212"/>
      <c r="APD55" s="212"/>
      <c r="APE55" s="212"/>
      <c r="APF55" s="212"/>
      <c r="APG55" s="212"/>
      <c r="APH55" s="212"/>
      <c r="API55" s="212"/>
      <c r="APJ55" s="212"/>
      <c r="APK55" s="212"/>
      <c r="APL55" s="212"/>
      <c r="APM55" s="212"/>
      <c r="APN55" s="212"/>
      <c r="APO55" s="212"/>
      <c r="APP55" s="212"/>
      <c r="APQ55" s="212"/>
      <c r="APR55" s="212"/>
      <c r="APS55" s="212"/>
      <c r="APT55" s="212"/>
      <c r="APU55" s="212"/>
      <c r="APV55" s="212"/>
      <c r="APW55" s="212"/>
      <c r="APX55" s="212"/>
      <c r="APY55" s="212"/>
      <c r="APZ55" s="212"/>
      <c r="AQA55" s="212"/>
      <c r="AQB55" s="212"/>
      <c r="AQC55" s="212"/>
      <c r="AQD55" s="212"/>
      <c r="AQE55" s="212"/>
      <c r="AQF55" s="212"/>
      <c r="AQG55" s="212"/>
      <c r="AQH55" s="212"/>
      <c r="AQI55" s="212"/>
      <c r="AQJ55" s="212"/>
      <c r="AQK55" s="212"/>
      <c r="AQL55" s="212"/>
      <c r="AQM55" s="212"/>
      <c r="AQN55" s="212"/>
      <c r="AQO55" s="212"/>
      <c r="AQP55" s="212"/>
      <c r="AQQ55" s="212"/>
      <c r="AQR55" s="212"/>
      <c r="AQS55" s="212"/>
      <c r="AQT55" s="212"/>
      <c r="AQU55" s="212"/>
      <c r="AQV55" s="212"/>
      <c r="AQW55" s="212"/>
      <c r="AQX55" s="212"/>
      <c r="AQY55" s="212"/>
      <c r="AQZ55" s="212"/>
      <c r="ARA55" s="212"/>
      <c r="ARB55" s="212"/>
      <c r="ARC55" s="212"/>
      <c r="ARD55" s="212"/>
      <c r="ARE55" s="212"/>
      <c r="ARF55" s="212"/>
      <c r="ARG55" s="212"/>
      <c r="ARH55" s="212"/>
      <c r="ARI55" s="212"/>
      <c r="ARJ55" s="212"/>
      <c r="ARK55" s="212"/>
      <c r="ARL55" s="212"/>
      <c r="ARM55" s="212"/>
      <c r="ARN55" s="212"/>
      <c r="ARO55" s="212"/>
      <c r="ARP55" s="212"/>
      <c r="ARQ55" s="212"/>
      <c r="ARR55" s="212"/>
      <c r="ARS55" s="212"/>
      <c r="ART55" s="212"/>
      <c r="ARU55" s="212"/>
      <c r="ARV55" s="212"/>
      <c r="ARW55" s="212"/>
      <c r="ARX55" s="212"/>
      <c r="ARY55" s="212"/>
      <c r="ARZ55" s="212"/>
      <c r="ASA55" s="212"/>
      <c r="ASB55" s="212"/>
      <c r="ASC55" s="212"/>
      <c r="ASD55" s="212"/>
      <c r="ASE55" s="212"/>
      <c r="ASF55" s="212"/>
      <c r="ASG55" s="212"/>
      <c r="ASH55" s="212"/>
      <c r="ASI55" s="212"/>
      <c r="ASJ55" s="212"/>
      <c r="ASK55" s="212"/>
      <c r="ASL55" s="212"/>
      <c r="ASM55" s="212"/>
      <c r="ASN55" s="212"/>
      <c r="ASO55" s="212"/>
      <c r="ASP55" s="212"/>
      <c r="ASQ55" s="212"/>
      <c r="ASR55" s="212"/>
      <c r="ASS55" s="212"/>
      <c r="AST55" s="212"/>
      <c r="ASU55" s="212"/>
      <c r="ASV55" s="212"/>
      <c r="ASW55" s="212"/>
      <c r="ASX55" s="212"/>
      <c r="ASY55" s="212"/>
      <c r="ASZ55" s="212"/>
      <c r="ATA55" s="212"/>
      <c r="ATB55" s="212"/>
      <c r="ATC55" s="212"/>
      <c r="ATD55" s="212"/>
      <c r="ATE55" s="212"/>
      <c r="ATF55" s="212"/>
      <c r="ATG55" s="212"/>
      <c r="ATH55" s="212"/>
      <c r="ATI55" s="212"/>
      <c r="ATJ55" s="212"/>
      <c r="ATK55" s="212"/>
      <c r="ATL55" s="212"/>
      <c r="ATM55" s="212"/>
      <c r="ATN55" s="212"/>
      <c r="ATO55" s="212"/>
      <c r="ATP55" s="212"/>
      <c r="ATQ55" s="212"/>
      <c r="ATR55" s="212"/>
      <c r="ATS55" s="212"/>
      <c r="ATT55" s="212"/>
      <c r="ATU55" s="212"/>
      <c r="ATV55" s="212"/>
      <c r="ATW55" s="212"/>
      <c r="ATX55" s="212"/>
      <c r="ATY55" s="212"/>
      <c r="ATZ55" s="212"/>
      <c r="AUA55" s="212"/>
      <c r="AUB55" s="212"/>
      <c r="AUC55" s="212"/>
      <c r="AUD55" s="212"/>
      <c r="AUE55" s="212"/>
      <c r="AUF55" s="212"/>
      <c r="AUG55" s="212"/>
      <c r="AUH55" s="212"/>
      <c r="AUI55" s="212"/>
      <c r="AUJ55" s="212"/>
      <c r="AUK55" s="212"/>
      <c r="AUL55" s="212"/>
      <c r="AUM55" s="212"/>
      <c r="AUN55" s="212"/>
      <c r="AUO55" s="212"/>
      <c r="AUP55" s="212"/>
      <c r="AUQ55" s="212"/>
      <c r="AUR55" s="212"/>
      <c r="AUS55" s="212"/>
      <c r="AUT55" s="212"/>
      <c r="AUU55" s="212"/>
      <c r="AUV55" s="212"/>
      <c r="AUW55" s="212"/>
      <c r="AUX55" s="212"/>
      <c r="AUY55" s="212"/>
      <c r="AUZ55" s="212"/>
      <c r="AVA55" s="212"/>
      <c r="AVB55" s="212"/>
      <c r="AVC55" s="212"/>
      <c r="AVD55" s="212"/>
      <c r="AVE55" s="212"/>
      <c r="AVF55" s="212"/>
      <c r="AVG55" s="212"/>
      <c r="AVH55" s="212"/>
      <c r="AVI55" s="212"/>
      <c r="AVJ55" s="212"/>
      <c r="AVK55" s="212"/>
      <c r="AVL55" s="212"/>
      <c r="AVM55" s="212"/>
      <c r="AVN55" s="212"/>
      <c r="AVO55" s="212"/>
      <c r="AVP55" s="212"/>
      <c r="AVQ55" s="212"/>
      <c r="AVR55" s="212"/>
      <c r="AVS55" s="212"/>
      <c r="AVT55" s="212"/>
      <c r="AVU55" s="212"/>
      <c r="AVV55" s="212"/>
      <c r="AVW55" s="212"/>
      <c r="AVX55" s="212"/>
      <c r="AVY55" s="212"/>
      <c r="AVZ55" s="212"/>
      <c r="AWA55" s="212"/>
      <c r="AWB55" s="212"/>
      <c r="AWC55" s="212"/>
      <c r="AWD55" s="212"/>
      <c r="AWE55" s="212"/>
      <c r="AWF55" s="212"/>
      <c r="AWG55" s="212"/>
      <c r="AWH55" s="212"/>
      <c r="AWI55" s="212"/>
      <c r="AWJ55" s="212"/>
      <c r="AWK55" s="212"/>
      <c r="AWL55" s="212"/>
      <c r="AWM55" s="212"/>
      <c r="AWN55" s="212"/>
      <c r="AWO55" s="212"/>
      <c r="AWP55" s="212"/>
      <c r="AWQ55" s="212"/>
      <c r="AWR55" s="212"/>
      <c r="AWS55" s="212"/>
      <c r="AWT55" s="212"/>
      <c r="AWU55" s="212"/>
      <c r="AWV55" s="212"/>
      <c r="AWW55" s="212"/>
      <c r="AWX55" s="212"/>
      <c r="AWY55" s="212"/>
      <c r="AWZ55" s="212"/>
      <c r="AXA55" s="212"/>
      <c r="AXB55" s="212"/>
      <c r="AXC55" s="212"/>
      <c r="AXD55" s="212"/>
      <c r="AXE55" s="212"/>
      <c r="AXF55" s="212"/>
      <c r="AXG55" s="212"/>
      <c r="AXH55" s="212"/>
      <c r="AXI55" s="212"/>
      <c r="AXJ55" s="212"/>
      <c r="AXK55" s="212"/>
      <c r="AXL55" s="212"/>
      <c r="AXM55" s="212"/>
      <c r="AXN55" s="212"/>
      <c r="AXO55" s="212"/>
      <c r="AXP55" s="212"/>
      <c r="AXQ55" s="212"/>
      <c r="AXR55" s="212"/>
      <c r="AXS55" s="212"/>
      <c r="AXT55" s="212"/>
      <c r="AXU55" s="212"/>
      <c r="AXV55" s="212"/>
      <c r="AXW55" s="212"/>
      <c r="AXX55" s="212"/>
      <c r="AXY55" s="212"/>
      <c r="AXZ55" s="212"/>
      <c r="AYA55" s="212"/>
      <c r="AYB55" s="212"/>
      <c r="AYC55" s="212"/>
      <c r="AYD55" s="212"/>
      <c r="AYE55" s="212"/>
      <c r="AYF55" s="212"/>
      <c r="AYG55" s="212"/>
      <c r="AYH55" s="212"/>
      <c r="AYI55" s="212"/>
      <c r="AYJ55" s="212"/>
    </row>
    <row r="56" spans="1:1336" s="60" customFormat="1" ht="15" customHeight="1" thickTop="1">
      <c r="A56" s="219"/>
      <c r="C56" s="408" t="s">
        <v>120</v>
      </c>
      <c r="D56" s="366">
        <f t="shared" ref="D56:AB56" si="50">SUM(D43:D55)</f>
        <v>0</v>
      </c>
      <c r="E56" s="364">
        <f t="shared" si="50"/>
        <v>0</v>
      </c>
      <c r="F56" s="364">
        <f t="shared" si="50"/>
        <v>0</v>
      </c>
      <c r="G56" s="364">
        <f t="shared" si="50"/>
        <v>0</v>
      </c>
      <c r="H56" s="364">
        <f t="shared" si="50"/>
        <v>0</v>
      </c>
      <c r="I56" s="364">
        <f>SUM(I43:I55)</f>
        <v>0</v>
      </c>
      <c r="J56" s="364">
        <f t="shared" si="50"/>
        <v>0</v>
      </c>
      <c r="K56" s="364">
        <f t="shared" si="50"/>
        <v>0</v>
      </c>
      <c r="L56" s="364">
        <f t="shared" si="50"/>
        <v>0</v>
      </c>
      <c r="M56" s="364">
        <f t="shared" si="50"/>
        <v>0</v>
      </c>
      <c r="N56" s="374">
        <f>SUM(N43:N55)</f>
        <v>0</v>
      </c>
      <c r="O56" s="364">
        <f t="shared" si="50"/>
        <v>0</v>
      </c>
      <c r="P56" s="364">
        <f t="shared" si="50"/>
        <v>0</v>
      </c>
      <c r="Q56" s="364">
        <f t="shared" si="50"/>
        <v>0</v>
      </c>
      <c r="R56" s="364">
        <f t="shared" si="50"/>
        <v>0</v>
      </c>
      <c r="S56" s="374">
        <f t="shared" si="50"/>
        <v>0</v>
      </c>
      <c r="T56" s="364">
        <f t="shared" si="50"/>
        <v>0</v>
      </c>
      <c r="U56" s="364">
        <f t="shared" si="50"/>
        <v>0</v>
      </c>
      <c r="V56" s="364">
        <f t="shared" si="50"/>
        <v>0</v>
      </c>
      <c r="W56" s="364">
        <f t="shared" si="50"/>
        <v>0</v>
      </c>
      <c r="X56" s="364">
        <f t="shared" si="50"/>
        <v>0</v>
      </c>
      <c r="Y56" s="374">
        <f t="shared" si="50"/>
        <v>0</v>
      </c>
      <c r="Z56" s="364">
        <f t="shared" si="50"/>
        <v>0</v>
      </c>
      <c r="AA56" s="374">
        <f>SUM(AA43:AA55)</f>
        <v>0</v>
      </c>
      <c r="AB56" s="364">
        <f t="shared" si="50"/>
        <v>0</v>
      </c>
      <c r="AC56" s="374">
        <f t="shared" ref="AC56" si="51">SUM(AB56-AA56)</f>
        <v>0</v>
      </c>
      <c r="AD56" s="368">
        <f t="shared" ref="AD56:AH56" si="52">SUM(AD43:AD55)</f>
        <v>0</v>
      </c>
      <c r="AE56" s="369">
        <f t="shared" si="52"/>
        <v>0</v>
      </c>
      <c r="AF56" s="369">
        <f t="shared" si="52"/>
        <v>0</v>
      </c>
      <c r="AG56" s="369">
        <f t="shared" si="52"/>
        <v>0</v>
      </c>
      <c r="AH56" s="369">
        <f t="shared" si="52"/>
        <v>0</v>
      </c>
      <c r="AI56" s="369">
        <f>SUM(AI43:AI55)</f>
        <v>0</v>
      </c>
      <c r="AJ56" s="369">
        <f>SUM(AJ43:AJ55)</f>
        <v>0</v>
      </c>
      <c r="AK56" s="369">
        <f>SUM(AK43:AK55)</f>
        <v>0</v>
      </c>
      <c r="AL56" s="219"/>
      <c r="AN56" s="212"/>
      <c r="AO56" s="212"/>
      <c r="AP56" s="212"/>
      <c r="AQ56" s="212"/>
      <c r="AR56" s="212"/>
      <c r="AS56" s="212"/>
      <c r="AT56" s="212"/>
      <c r="AU56" s="212"/>
      <c r="AV56" s="212"/>
      <c r="AW56" s="208"/>
      <c r="AX56" s="208"/>
      <c r="AY56" s="208"/>
      <c r="AZ56" s="208"/>
      <c r="BA56" s="208"/>
      <c r="BB56" s="208"/>
      <c r="BC56" s="208"/>
      <c r="BD56" s="208"/>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c r="FF56" s="212"/>
      <c r="FG56" s="212"/>
      <c r="FH56" s="212"/>
      <c r="FI56" s="212"/>
      <c r="FJ56" s="212"/>
      <c r="FK56" s="212"/>
      <c r="FL56" s="212"/>
      <c r="FM56" s="212"/>
      <c r="FN56" s="212"/>
      <c r="FO56" s="212"/>
      <c r="FP56" s="212"/>
      <c r="FQ56" s="212"/>
      <c r="FR56" s="212"/>
      <c r="FS56" s="212"/>
      <c r="FT56" s="212"/>
      <c r="FU56" s="212"/>
      <c r="FV56" s="212"/>
      <c r="FW56" s="212"/>
      <c r="FX56" s="212"/>
      <c r="FY56" s="212"/>
      <c r="FZ56" s="212"/>
      <c r="GA56" s="212"/>
      <c r="GB56" s="212"/>
      <c r="GC56" s="212"/>
      <c r="GD56" s="212"/>
      <c r="GE56" s="212"/>
      <c r="GF56" s="212"/>
      <c r="GG56" s="212"/>
      <c r="GH56" s="212"/>
      <c r="GI56" s="212"/>
      <c r="GJ56" s="212"/>
      <c r="GK56" s="212"/>
      <c r="GL56" s="212"/>
      <c r="GM56" s="212"/>
      <c r="GN56" s="212"/>
      <c r="GO56" s="212"/>
      <c r="GP56" s="212"/>
      <c r="GQ56" s="212"/>
      <c r="GR56" s="212"/>
      <c r="GS56" s="212"/>
      <c r="GT56" s="212"/>
      <c r="GU56" s="212"/>
      <c r="GV56" s="212"/>
      <c r="GW56" s="212"/>
      <c r="GX56" s="212"/>
      <c r="GY56" s="212"/>
      <c r="GZ56" s="212"/>
      <c r="HA56" s="212"/>
      <c r="HB56" s="212"/>
      <c r="HC56" s="212"/>
      <c r="HD56" s="212"/>
      <c r="HE56" s="212"/>
      <c r="HF56" s="212"/>
      <c r="HG56" s="212"/>
      <c r="HH56" s="212"/>
      <c r="HI56" s="212"/>
      <c r="HJ56" s="212"/>
      <c r="HK56" s="212"/>
      <c r="HL56" s="212"/>
      <c r="HM56" s="212"/>
      <c r="HN56" s="212"/>
      <c r="HO56" s="212"/>
      <c r="HP56" s="212"/>
      <c r="HQ56" s="212"/>
      <c r="HR56" s="212"/>
      <c r="HS56" s="212"/>
      <c r="HT56" s="212"/>
      <c r="HU56" s="212"/>
      <c r="HV56" s="212"/>
      <c r="HW56" s="212"/>
      <c r="HX56" s="212"/>
      <c r="HY56" s="212"/>
      <c r="HZ56" s="212"/>
      <c r="IA56" s="212"/>
      <c r="IB56" s="212"/>
      <c r="IC56" s="212"/>
      <c r="ID56" s="212"/>
      <c r="IE56" s="212"/>
      <c r="IF56" s="212"/>
      <c r="IG56" s="212"/>
      <c r="IH56" s="212"/>
      <c r="II56" s="212"/>
      <c r="IJ56" s="212"/>
      <c r="IK56" s="212"/>
      <c r="IL56" s="212"/>
      <c r="IM56" s="212"/>
      <c r="IN56" s="212"/>
      <c r="IO56" s="212"/>
      <c r="IP56" s="212"/>
      <c r="IQ56" s="212"/>
      <c r="IR56" s="212"/>
      <c r="IS56" s="212"/>
      <c r="IT56" s="212"/>
      <c r="IU56" s="212"/>
      <c r="IV56" s="212"/>
      <c r="IW56" s="212"/>
      <c r="IX56" s="212"/>
      <c r="IY56" s="212"/>
      <c r="IZ56" s="212"/>
      <c r="JA56" s="212"/>
      <c r="JB56" s="212"/>
      <c r="JC56" s="212"/>
      <c r="JD56" s="212"/>
      <c r="JE56" s="212"/>
      <c r="JF56" s="212"/>
      <c r="JG56" s="212"/>
      <c r="JH56" s="212"/>
      <c r="JI56" s="212"/>
      <c r="JJ56" s="212"/>
      <c r="JK56" s="212"/>
      <c r="JL56" s="212"/>
      <c r="JM56" s="212"/>
      <c r="JN56" s="212"/>
      <c r="JO56" s="212"/>
      <c r="JP56" s="212"/>
      <c r="JQ56" s="212"/>
      <c r="JR56" s="212"/>
      <c r="JS56" s="212"/>
      <c r="JT56" s="212"/>
      <c r="JU56" s="212"/>
      <c r="JV56" s="212"/>
      <c r="JW56" s="212"/>
      <c r="JX56" s="212"/>
      <c r="JY56" s="212"/>
      <c r="JZ56" s="212"/>
      <c r="KA56" s="212"/>
      <c r="KB56" s="212"/>
      <c r="KC56" s="212"/>
      <c r="KD56" s="212"/>
      <c r="KE56" s="212"/>
      <c r="KF56" s="212"/>
      <c r="KG56" s="212"/>
      <c r="KH56" s="212"/>
      <c r="KI56" s="212"/>
      <c r="KJ56" s="212"/>
      <c r="KK56" s="212"/>
      <c r="KL56" s="212"/>
      <c r="KM56" s="212"/>
      <c r="KN56" s="212"/>
      <c r="KO56" s="212"/>
      <c r="KP56" s="212"/>
      <c r="KQ56" s="212"/>
      <c r="KR56" s="212"/>
      <c r="KS56" s="212"/>
      <c r="KT56" s="212"/>
      <c r="KU56" s="212"/>
      <c r="KV56" s="212"/>
      <c r="KW56" s="212"/>
      <c r="KX56" s="212"/>
      <c r="KY56" s="212"/>
      <c r="KZ56" s="212"/>
      <c r="LA56" s="212"/>
      <c r="LB56" s="212"/>
      <c r="LC56" s="212"/>
      <c r="LD56" s="212"/>
      <c r="LE56" s="212"/>
      <c r="LF56" s="212"/>
      <c r="LG56" s="212"/>
      <c r="LH56" s="212"/>
      <c r="LI56" s="212"/>
      <c r="LJ56" s="212"/>
      <c r="LK56" s="212"/>
      <c r="LL56" s="212"/>
      <c r="LM56" s="212"/>
      <c r="LN56" s="212"/>
      <c r="LO56" s="212"/>
      <c r="LP56" s="212"/>
      <c r="LQ56" s="212"/>
      <c r="LR56" s="212"/>
      <c r="LS56" s="212"/>
      <c r="LT56" s="212"/>
      <c r="LU56" s="212"/>
      <c r="LV56" s="212"/>
      <c r="LW56" s="212"/>
      <c r="LX56" s="212"/>
      <c r="LY56" s="212"/>
      <c r="LZ56" s="212"/>
      <c r="MA56" s="212"/>
      <c r="MB56" s="212"/>
      <c r="MC56" s="212"/>
      <c r="MD56" s="212"/>
      <c r="ME56" s="212"/>
      <c r="MF56" s="212"/>
      <c r="MG56" s="212"/>
      <c r="MH56" s="212"/>
      <c r="MI56" s="212"/>
      <c r="MJ56" s="212"/>
      <c r="MK56" s="212"/>
      <c r="ML56" s="212"/>
      <c r="MM56" s="212"/>
      <c r="MN56" s="212"/>
      <c r="MO56" s="212"/>
      <c r="MP56" s="212"/>
      <c r="MQ56" s="212"/>
      <c r="MR56" s="212"/>
      <c r="MS56" s="212"/>
      <c r="MT56" s="212"/>
      <c r="MU56" s="212"/>
      <c r="MV56" s="212"/>
      <c r="MW56" s="212"/>
      <c r="MX56" s="212"/>
      <c r="MY56" s="212"/>
      <c r="MZ56" s="212"/>
      <c r="NA56" s="212"/>
      <c r="NB56" s="212"/>
      <c r="NC56" s="212"/>
      <c r="ND56" s="212"/>
      <c r="NE56" s="212"/>
      <c r="NF56" s="212"/>
      <c r="NG56" s="212"/>
      <c r="NH56" s="212"/>
      <c r="NI56" s="212"/>
      <c r="NJ56" s="212"/>
      <c r="NK56" s="212"/>
      <c r="NL56" s="212"/>
      <c r="NM56" s="212"/>
      <c r="NN56" s="212"/>
      <c r="NO56" s="212"/>
      <c r="NP56" s="212"/>
      <c r="NQ56" s="212"/>
      <c r="NR56" s="212"/>
      <c r="NS56" s="212"/>
      <c r="NT56" s="212"/>
      <c r="NU56" s="212"/>
      <c r="NV56" s="212"/>
      <c r="NW56" s="212"/>
      <c r="NX56" s="212"/>
      <c r="NY56" s="212"/>
      <c r="NZ56" s="212"/>
      <c r="OA56" s="212"/>
      <c r="OB56" s="212"/>
      <c r="OC56" s="212"/>
      <c r="OD56" s="212"/>
      <c r="OE56" s="212"/>
      <c r="OF56" s="212"/>
      <c r="OG56" s="212"/>
      <c r="OH56" s="212"/>
      <c r="OI56" s="212"/>
      <c r="OJ56" s="212"/>
      <c r="OK56" s="212"/>
      <c r="OL56" s="212"/>
      <c r="OM56" s="212"/>
      <c r="ON56" s="212"/>
      <c r="OO56" s="212"/>
      <c r="OP56" s="212"/>
      <c r="OQ56" s="212"/>
      <c r="OR56" s="212"/>
      <c r="OS56" s="212"/>
      <c r="OT56" s="212"/>
      <c r="OU56" s="212"/>
      <c r="OV56" s="212"/>
      <c r="OW56" s="212"/>
      <c r="OX56" s="212"/>
      <c r="OY56" s="212"/>
      <c r="OZ56" s="212"/>
      <c r="PA56" s="212"/>
      <c r="PB56" s="212"/>
      <c r="PC56" s="212"/>
      <c r="PD56" s="212"/>
      <c r="PE56" s="212"/>
      <c r="PF56" s="212"/>
      <c r="PG56" s="212"/>
      <c r="PH56" s="212"/>
      <c r="PI56" s="212"/>
      <c r="PJ56" s="212"/>
      <c r="PK56" s="212"/>
      <c r="PL56" s="212"/>
      <c r="PM56" s="212"/>
      <c r="PN56" s="212"/>
      <c r="PO56" s="212"/>
      <c r="PP56" s="212"/>
      <c r="PQ56" s="212"/>
      <c r="PR56" s="212"/>
      <c r="PS56" s="212"/>
      <c r="PT56" s="212"/>
      <c r="PU56" s="212"/>
      <c r="PV56" s="212"/>
      <c r="PW56" s="212"/>
      <c r="PX56" s="212"/>
      <c r="PY56" s="212"/>
      <c r="PZ56" s="212"/>
      <c r="QA56" s="212"/>
      <c r="QB56" s="212"/>
      <c r="QC56" s="212"/>
      <c r="QD56" s="212"/>
      <c r="QE56" s="212"/>
      <c r="QF56" s="212"/>
      <c r="QG56" s="212"/>
      <c r="QH56" s="212"/>
      <c r="QI56" s="212"/>
      <c r="QJ56" s="212"/>
      <c r="QK56" s="212"/>
      <c r="QL56" s="212"/>
      <c r="QM56" s="212"/>
      <c r="QN56" s="212"/>
      <c r="QO56" s="212"/>
      <c r="QP56" s="212"/>
      <c r="QQ56" s="212"/>
      <c r="QR56" s="212"/>
      <c r="QS56" s="212"/>
      <c r="QT56" s="212"/>
      <c r="QU56" s="212"/>
      <c r="QV56" s="212"/>
      <c r="QW56" s="212"/>
      <c r="QX56" s="212"/>
      <c r="QY56" s="212"/>
      <c r="QZ56" s="212"/>
      <c r="RA56" s="212"/>
      <c r="RB56" s="212"/>
      <c r="RC56" s="212"/>
      <c r="RD56" s="212"/>
      <c r="RE56" s="212"/>
      <c r="RF56" s="212"/>
      <c r="RG56" s="212"/>
      <c r="RH56" s="212"/>
      <c r="RI56" s="212"/>
      <c r="RJ56" s="212"/>
      <c r="RK56" s="212"/>
      <c r="RL56" s="212"/>
      <c r="RM56" s="212"/>
      <c r="RN56" s="212"/>
      <c r="RO56" s="212"/>
      <c r="RP56" s="212"/>
      <c r="RQ56" s="212"/>
      <c r="RR56" s="212"/>
      <c r="RS56" s="212"/>
      <c r="RT56" s="212"/>
      <c r="RU56" s="212"/>
      <c r="RV56" s="212"/>
      <c r="RW56" s="212"/>
      <c r="RX56" s="212"/>
      <c r="RY56" s="212"/>
      <c r="RZ56" s="212"/>
      <c r="SA56" s="212"/>
      <c r="SB56" s="212"/>
      <c r="SC56" s="212"/>
      <c r="SD56" s="212"/>
      <c r="SE56" s="212"/>
      <c r="SF56" s="212"/>
      <c r="SG56" s="212"/>
      <c r="SH56" s="212"/>
      <c r="SI56" s="212"/>
      <c r="SJ56" s="212"/>
      <c r="SK56" s="212"/>
      <c r="SL56" s="212"/>
      <c r="SM56" s="212"/>
      <c r="SN56" s="212"/>
      <c r="SO56" s="212"/>
      <c r="SP56" s="212"/>
      <c r="SQ56" s="212"/>
      <c r="SR56" s="212"/>
      <c r="SS56" s="212"/>
      <c r="ST56" s="212"/>
      <c r="SU56" s="212"/>
      <c r="SV56" s="212"/>
      <c r="SW56" s="212"/>
      <c r="SX56" s="212"/>
      <c r="SY56" s="212"/>
      <c r="SZ56" s="212"/>
      <c r="TA56" s="212"/>
      <c r="TB56" s="212"/>
      <c r="TC56" s="212"/>
      <c r="TD56" s="212"/>
      <c r="TE56" s="212"/>
      <c r="TF56" s="212"/>
      <c r="TG56" s="212"/>
      <c r="TH56" s="212"/>
      <c r="TI56" s="212"/>
      <c r="TJ56" s="212"/>
      <c r="TK56" s="212"/>
      <c r="TL56" s="212"/>
      <c r="TM56" s="212"/>
      <c r="TN56" s="212"/>
      <c r="TO56" s="212"/>
      <c r="TP56" s="212"/>
      <c r="TQ56" s="212"/>
      <c r="TR56" s="212"/>
      <c r="TS56" s="212"/>
      <c r="TT56" s="212"/>
      <c r="TU56" s="212"/>
      <c r="TV56" s="212"/>
      <c r="TW56" s="212"/>
      <c r="TX56" s="212"/>
      <c r="TY56" s="212"/>
      <c r="TZ56" s="212"/>
      <c r="UA56" s="212"/>
      <c r="UB56" s="212"/>
      <c r="UC56" s="212"/>
      <c r="UD56" s="212"/>
      <c r="UE56" s="212"/>
      <c r="UF56" s="212"/>
      <c r="UG56" s="212"/>
      <c r="UH56" s="212"/>
      <c r="UI56" s="212"/>
      <c r="UJ56" s="212"/>
      <c r="UK56" s="212"/>
      <c r="UL56" s="212"/>
      <c r="UM56" s="212"/>
      <c r="UN56" s="212"/>
      <c r="UO56" s="212"/>
      <c r="UP56" s="212"/>
      <c r="UQ56" s="212"/>
      <c r="UR56" s="212"/>
      <c r="US56" s="212"/>
      <c r="UT56" s="212"/>
      <c r="UU56" s="212"/>
      <c r="UV56" s="212"/>
      <c r="UW56" s="212"/>
      <c r="UX56" s="212"/>
      <c r="UY56" s="212"/>
      <c r="UZ56" s="212"/>
      <c r="VA56" s="212"/>
      <c r="VB56" s="212"/>
      <c r="VC56" s="212"/>
      <c r="VD56" s="212"/>
      <c r="VE56" s="212"/>
      <c r="VF56" s="212"/>
      <c r="VG56" s="212"/>
      <c r="VH56" s="212"/>
      <c r="VI56" s="212"/>
      <c r="VJ56" s="212"/>
      <c r="VK56" s="212"/>
      <c r="VL56" s="212"/>
      <c r="VM56" s="212"/>
      <c r="VN56" s="212"/>
      <c r="VO56" s="212"/>
      <c r="VP56" s="212"/>
      <c r="VQ56" s="212"/>
      <c r="VR56" s="212"/>
      <c r="VS56" s="212"/>
      <c r="VT56" s="212"/>
      <c r="VU56" s="212"/>
      <c r="VV56" s="212"/>
      <c r="VW56" s="212"/>
      <c r="VX56" s="212"/>
      <c r="VY56" s="212"/>
      <c r="VZ56" s="212"/>
      <c r="WA56" s="212"/>
      <c r="WB56" s="212"/>
      <c r="WC56" s="212"/>
      <c r="WD56" s="212"/>
      <c r="WE56" s="212"/>
      <c r="WF56" s="212"/>
      <c r="WG56" s="212"/>
      <c r="WH56" s="212"/>
      <c r="WI56" s="212"/>
      <c r="WJ56" s="212"/>
      <c r="WK56" s="212"/>
      <c r="WL56" s="212"/>
      <c r="WM56" s="212"/>
      <c r="WN56" s="212"/>
      <c r="WO56" s="212"/>
      <c r="WP56" s="212"/>
      <c r="WQ56" s="212"/>
      <c r="WR56" s="212"/>
      <c r="WS56" s="212"/>
      <c r="WT56" s="212"/>
      <c r="WU56" s="212"/>
      <c r="WV56" s="212"/>
      <c r="WW56" s="212"/>
      <c r="WX56" s="212"/>
      <c r="WY56" s="212"/>
      <c r="WZ56" s="212"/>
      <c r="XA56" s="212"/>
      <c r="XB56" s="212"/>
      <c r="XC56" s="212"/>
      <c r="XD56" s="212"/>
      <c r="XE56" s="212"/>
      <c r="XF56" s="212"/>
      <c r="XG56" s="212"/>
      <c r="XH56" s="212"/>
      <c r="XI56" s="212"/>
      <c r="XJ56" s="212"/>
      <c r="XK56" s="212"/>
      <c r="XL56" s="212"/>
      <c r="XM56" s="212"/>
      <c r="XN56" s="212"/>
      <c r="XO56" s="212"/>
      <c r="XP56" s="212"/>
      <c r="XQ56" s="212"/>
      <c r="XR56" s="212"/>
      <c r="XS56" s="212"/>
      <c r="XT56" s="212"/>
      <c r="XU56" s="212"/>
      <c r="XV56" s="212"/>
      <c r="XW56" s="212"/>
      <c r="XX56" s="212"/>
      <c r="XY56" s="212"/>
      <c r="XZ56" s="212"/>
      <c r="YA56" s="212"/>
      <c r="YB56" s="212"/>
      <c r="YC56" s="212"/>
      <c r="YD56" s="212"/>
      <c r="YE56" s="212"/>
      <c r="YF56" s="212"/>
      <c r="YG56" s="212"/>
      <c r="YH56" s="212"/>
      <c r="YI56" s="212"/>
      <c r="YJ56" s="212"/>
      <c r="YK56" s="212"/>
      <c r="YL56" s="212"/>
      <c r="YM56" s="212"/>
      <c r="YN56" s="212"/>
      <c r="YO56" s="212"/>
      <c r="YP56" s="212"/>
      <c r="YQ56" s="212"/>
      <c r="YR56" s="212"/>
      <c r="YS56" s="212"/>
      <c r="YT56" s="212"/>
      <c r="YU56" s="212"/>
      <c r="YV56" s="212"/>
      <c r="YW56" s="212"/>
      <c r="YX56" s="212"/>
      <c r="YY56" s="212"/>
      <c r="YZ56" s="212"/>
      <c r="ZA56" s="212"/>
      <c r="ZB56" s="212"/>
      <c r="ZC56" s="212"/>
      <c r="ZD56" s="212"/>
      <c r="ZE56" s="212"/>
      <c r="ZF56" s="212"/>
      <c r="ZG56" s="212"/>
      <c r="ZH56" s="212"/>
      <c r="ZI56" s="212"/>
      <c r="ZJ56" s="212"/>
      <c r="ZK56" s="212"/>
      <c r="ZL56" s="212"/>
      <c r="ZM56" s="212"/>
      <c r="ZN56" s="212"/>
      <c r="ZO56" s="212"/>
      <c r="ZP56" s="212"/>
      <c r="ZQ56" s="212"/>
      <c r="ZR56" s="212"/>
      <c r="ZS56" s="212"/>
      <c r="ZT56" s="212"/>
      <c r="ZU56" s="212"/>
      <c r="ZV56" s="212"/>
      <c r="ZW56" s="212"/>
      <c r="ZX56" s="212"/>
      <c r="ZY56" s="212"/>
      <c r="ZZ56" s="212"/>
      <c r="AAA56" s="212"/>
      <c r="AAB56" s="212"/>
      <c r="AAC56" s="212"/>
      <c r="AAD56" s="212"/>
      <c r="AAE56" s="212"/>
      <c r="AAF56" s="212"/>
      <c r="AAG56" s="212"/>
      <c r="AAH56" s="212"/>
      <c r="AAI56" s="212"/>
      <c r="AAJ56" s="212"/>
      <c r="AAK56" s="212"/>
      <c r="AAL56" s="212"/>
      <c r="AAM56" s="212"/>
      <c r="AAN56" s="212"/>
      <c r="AAO56" s="212"/>
      <c r="AAP56" s="212"/>
      <c r="AAQ56" s="212"/>
      <c r="AAR56" s="212"/>
      <c r="AAS56" s="212"/>
      <c r="AAT56" s="212"/>
      <c r="AAU56" s="212"/>
      <c r="AAV56" s="212"/>
      <c r="AAW56" s="212"/>
      <c r="AAX56" s="212"/>
      <c r="AAY56" s="212"/>
      <c r="AAZ56" s="212"/>
      <c r="ABA56" s="212"/>
      <c r="ABB56" s="212"/>
      <c r="ABC56" s="212"/>
      <c r="ABD56" s="212"/>
      <c r="ABE56" s="212"/>
      <c r="ABF56" s="212"/>
      <c r="ABG56" s="212"/>
      <c r="ABH56" s="212"/>
      <c r="ABI56" s="212"/>
      <c r="ABJ56" s="212"/>
      <c r="ABK56" s="212"/>
      <c r="ABL56" s="212"/>
      <c r="ABM56" s="212"/>
      <c r="ABN56" s="212"/>
      <c r="ABO56" s="212"/>
      <c r="ABP56" s="212"/>
      <c r="ABQ56" s="212"/>
      <c r="ABR56" s="212"/>
      <c r="ABS56" s="212"/>
      <c r="ABT56" s="212"/>
      <c r="ABU56" s="212"/>
      <c r="ABV56" s="212"/>
      <c r="ABW56" s="212"/>
      <c r="ABX56" s="212"/>
      <c r="ABY56" s="212"/>
      <c r="ABZ56" s="212"/>
      <c r="ACA56" s="212"/>
      <c r="ACB56" s="212"/>
      <c r="ACC56" s="212"/>
      <c r="ACD56" s="212"/>
      <c r="ACE56" s="212"/>
      <c r="ACF56" s="212"/>
      <c r="ACG56" s="212"/>
      <c r="ACH56" s="212"/>
      <c r="ACI56" s="212"/>
      <c r="ACJ56" s="212"/>
      <c r="ACK56" s="212"/>
      <c r="ACL56" s="212"/>
      <c r="ACM56" s="212"/>
      <c r="ACN56" s="212"/>
      <c r="ACO56" s="212"/>
      <c r="ACP56" s="212"/>
      <c r="ACQ56" s="212"/>
      <c r="ACR56" s="212"/>
      <c r="ACS56" s="212"/>
      <c r="ACT56" s="212"/>
      <c r="ACU56" s="212"/>
      <c r="ACV56" s="212"/>
      <c r="ACW56" s="212"/>
      <c r="ACX56" s="212"/>
      <c r="ACY56" s="212"/>
      <c r="ACZ56" s="212"/>
      <c r="ADA56" s="212"/>
      <c r="ADB56" s="212"/>
      <c r="ADC56" s="212"/>
      <c r="ADD56" s="212"/>
      <c r="ADE56" s="212"/>
      <c r="ADF56" s="212"/>
      <c r="ADG56" s="212"/>
      <c r="ADH56" s="212"/>
      <c r="ADI56" s="212"/>
      <c r="ADJ56" s="212"/>
      <c r="ADK56" s="212"/>
      <c r="ADL56" s="212"/>
      <c r="ADM56" s="212"/>
      <c r="ADN56" s="212"/>
      <c r="ADO56" s="212"/>
      <c r="ADP56" s="212"/>
      <c r="ADQ56" s="212"/>
      <c r="ADR56" s="212"/>
      <c r="ADS56" s="212"/>
      <c r="ADT56" s="212"/>
      <c r="ADU56" s="212"/>
      <c r="ADV56" s="212"/>
      <c r="ADW56" s="212"/>
      <c r="ADX56" s="212"/>
      <c r="ADY56" s="212"/>
      <c r="ADZ56" s="212"/>
      <c r="AEA56" s="212"/>
      <c r="AEB56" s="212"/>
      <c r="AEC56" s="212"/>
      <c r="AED56" s="212"/>
      <c r="AEE56" s="212"/>
      <c r="AEF56" s="212"/>
      <c r="AEG56" s="212"/>
      <c r="AEH56" s="212"/>
      <c r="AEI56" s="212"/>
      <c r="AEJ56" s="212"/>
      <c r="AEK56" s="212"/>
      <c r="AEL56" s="212"/>
      <c r="AEM56" s="212"/>
      <c r="AEN56" s="212"/>
      <c r="AEO56" s="212"/>
      <c r="AEP56" s="212"/>
      <c r="AEQ56" s="212"/>
      <c r="AER56" s="212"/>
      <c r="AES56" s="212"/>
      <c r="AET56" s="212"/>
      <c r="AEU56" s="212"/>
      <c r="AEV56" s="212"/>
      <c r="AEW56" s="212"/>
      <c r="AEX56" s="212"/>
      <c r="AEY56" s="212"/>
      <c r="AEZ56" s="212"/>
      <c r="AFA56" s="212"/>
      <c r="AFB56" s="212"/>
      <c r="AFC56" s="212"/>
      <c r="AFD56" s="212"/>
      <c r="AFE56" s="212"/>
      <c r="AFF56" s="212"/>
      <c r="AFG56" s="212"/>
      <c r="AFH56" s="212"/>
      <c r="AFI56" s="212"/>
      <c r="AFJ56" s="212"/>
      <c r="AFK56" s="212"/>
      <c r="AFL56" s="212"/>
      <c r="AFM56" s="212"/>
      <c r="AFN56" s="212"/>
      <c r="AFO56" s="212"/>
      <c r="AFP56" s="212"/>
      <c r="AFQ56" s="212"/>
      <c r="AFR56" s="212"/>
      <c r="AFS56" s="212"/>
      <c r="AFT56" s="212"/>
      <c r="AFU56" s="212"/>
      <c r="AFV56" s="212"/>
      <c r="AFW56" s="212"/>
      <c r="AFX56" s="212"/>
      <c r="AFY56" s="212"/>
      <c r="AFZ56" s="212"/>
      <c r="AGA56" s="212"/>
      <c r="AGB56" s="212"/>
      <c r="AGC56" s="212"/>
      <c r="AGD56" s="212"/>
      <c r="AGE56" s="212"/>
      <c r="AGF56" s="212"/>
      <c r="AGG56" s="212"/>
      <c r="AGH56" s="212"/>
      <c r="AGI56" s="212"/>
      <c r="AGJ56" s="212"/>
      <c r="AGK56" s="212"/>
      <c r="AGL56" s="212"/>
      <c r="AGM56" s="212"/>
      <c r="AGN56" s="212"/>
      <c r="AGO56" s="212"/>
      <c r="AGP56" s="212"/>
      <c r="AGQ56" s="212"/>
      <c r="AGR56" s="212"/>
      <c r="AGS56" s="212"/>
      <c r="AGT56" s="212"/>
      <c r="AGU56" s="212"/>
      <c r="AGV56" s="212"/>
      <c r="AGW56" s="212"/>
      <c r="AGX56" s="212"/>
      <c r="AGY56" s="212"/>
      <c r="AGZ56" s="212"/>
      <c r="AHA56" s="212"/>
      <c r="AHB56" s="212"/>
      <c r="AHC56" s="212"/>
      <c r="AHD56" s="212"/>
      <c r="AHE56" s="212"/>
      <c r="AHF56" s="212"/>
      <c r="AHG56" s="212"/>
      <c r="AHH56" s="212"/>
      <c r="AHI56" s="212"/>
      <c r="AHJ56" s="212"/>
      <c r="AHK56" s="212"/>
      <c r="AHL56" s="212"/>
      <c r="AHM56" s="212"/>
      <c r="AHN56" s="212"/>
      <c r="AHO56" s="212"/>
      <c r="AHP56" s="212"/>
      <c r="AHQ56" s="212"/>
      <c r="AHR56" s="212"/>
      <c r="AHS56" s="212"/>
      <c r="AHT56" s="212"/>
      <c r="AHU56" s="212"/>
      <c r="AHV56" s="212"/>
      <c r="AHW56" s="212"/>
      <c r="AHX56" s="212"/>
      <c r="AHY56" s="212"/>
      <c r="AHZ56" s="212"/>
      <c r="AIA56" s="212"/>
      <c r="AIB56" s="212"/>
      <c r="AIC56" s="212"/>
      <c r="AID56" s="212"/>
      <c r="AIE56" s="212"/>
      <c r="AIF56" s="212"/>
      <c r="AIG56" s="212"/>
      <c r="AIH56" s="212"/>
      <c r="AII56" s="212"/>
      <c r="AIJ56" s="212"/>
      <c r="AIK56" s="212"/>
      <c r="AIL56" s="212"/>
      <c r="AIM56" s="212"/>
      <c r="AIN56" s="212"/>
      <c r="AIO56" s="212"/>
      <c r="AIP56" s="212"/>
      <c r="AIQ56" s="212"/>
      <c r="AIR56" s="212"/>
      <c r="AIS56" s="212"/>
      <c r="AIT56" s="212"/>
      <c r="AIU56" s="212"/>
      <c r="AIV56" s="212"/>
      <c r="AIW56" s="212"/>
      <c r="AIX56" s="212"/>
      <c r="AIY56" s="212"/>
      <c r="AIZ56" s="212"/>
      <c r="AJA56" s="212"/>
      <c r="AJB56" s="212"/>
      <c r="AJC56" s="212"/>
      <c r="AJD56" s="212"/>
      <c r="AJE56" s="212"/>
      <c r="AJF56" s="212"/>
      <c r="AJG56" s="212"/>
      <c r="AJH56" s="212"/>
      <c r="AJI56" s="212"/>
      <c r="AJJ56" s="212"/>
      <c r="AJK56" s="212"/>
      <c r="AJL56" s="212"/>
      <c r="AJM56" s="212"/>
      <c r="AJN56" s="212"/>
      <c r="AJO56" s="212"/>
      <c r="AJP56" s="212"/>
      <c r="AJQ56" s="212"/>
      <c r="AJR56" s="212"/>
      <c r="AJS56" s="212"/>
      <c r="AJT56" s="212"/>
      <c r="AJU56" s="212"/>
      <c r="AJV56" s="212"/>
      <c r="AJW56" s="212"/>
      <c r="AJX56" s="212"/>
      <c r="AJY56" s="212"/>
      <c r="AJZ56" s="212"/>
      <c r="AKA56" s="212"/>
      <c r="AKB56" s="212"/>
      <c r="AKC56" s="212"/>
      <c r="AKD56" s="212"/>
      <c r="AKE56" s="212"/>
      <c r="AKF56" s="212"/>
      <c r="AKG56" s="212"/>
      <c r="AKH56" s="212"/>
      <c r="AKI56" s="212"/>
      <c r="AKJ56" s="212"/>
      <c r="AKK56" s="212"/>
      <c r="AKL56" s="212"/>
      <c r="AKM56" s="212"/>
      <c r="AKN56" s="212"/>
      <c r="AKO56" s="212"/>
      <c r="AKP56" s="212"/>
      <c r="AKQ56" s="212"/>
      <c r="AKR56" s="212"/>
      <c r="AKS56" s="212"/>
      <c r="AKT56" s="212"/>
      <c r="AKU56" s="212"/>
      <c r="AKV56" s="212"/>
      <c r="AKW56" s="212"/>
      <c r="AKX56" s="212"/>
      <c r="AKY56" s="212"/>
      <c r="AKZ56" s="212"/>
      <c r="ALA56" s="212"/>
      <c r="ALB56" s="212"/>
      <c r="ALC56" s="212"/>
      <c r="ALD56" s="212"/>
      <c r="ALE56" s="212"/>
      <c r="ALF56" s="212"/>
      <c r="ALG56" s="212"/>
      <c r="ALH56" s="212"/>
      <c r="ALI56" s="212"/>
      <c r="ALJ56" s="212"/>
      <c r="ALK56" s="212"/>
      <c r="ALL56" s="212"/>
      <c r="ALM56" s="212"/>
      <c r="ALN56" s="212"/>
      <c r="ALO56" s="212"/>
      <c r="ALP56" s="212"/>
      <c r="ALQ56" s="212"/>
      <c r="ALR56" s="212"/>
      <c r="ALS56" s="212"/>
      <c r="ALT56" s="212"/>
      <c r="ALU56" s="212"/>
      <c r="ALV56" s="212"/>
      <c r="ALW56" s="212"/>
      <c r="ALX56" s="212"/>
      <c r="ALY56" s="212"/>
      <c r="ALZ56" s="212"/>
      <c r="AMA56" s="212"/>
      <c r="AMB56" s="212"/>
      <c r="AMC56" s="212"/>
      <c r="AMD56" s="212"/>
      <c r="AME56" s="212"/>
      <c r="AMF56" s="212"/>
      <c r="AMG56" s="212"/>
      <c r="AMH56" s="212"/>
      <c r="AMI56" s="212"/>
      <c r="AMJ56" s="212"/>
      <c r="AMK56" s="212"/>
      <c r="AML56" s="212"/>
      <c r="AMM56" s="212"/>
      <c r="AMN56" s="212"/>
      <c r="AMO56" s="212"/>
      <c r="AMP56" s="212"/>
      <c r="AMQ56" s="212"/>
      <c r="AMR56" s="212"/>
      <c r="AMS56" s="212"/>
      <c r="AMT56" s="212"/>
      <c r="AMU56" s="212"/>
      <c r="AMV56" s="212"/>
      <c r="AMW56" s="212"/>
      <c r="AMX56" s="212"/>
      <c r="AMY56" s="212"/>
      <c r="AMZ56" s="212"/>
      <c r="ANA56" s="212"/>
      <c r="ANB56" s="212"/>
      <c r="ANC56" s="212"/>
      <c r="AND56" s="212"/>
      <c r="ANE56" s="212"/>
      <c r="ANF56" s="212"/>
      <c r="ANG56" s="212"/>
      <c r="ANH56" s="212"/>
      <c r="ANI56" s="212"/>
      <c r="ANJ56" s="212"/>
      <c r="ANK56" s="212"/>
      <c r="ANL56" s="212"/>
      <c r="ANM56" s="212"/>
      <c r="ANN56" s="212"/>
      <c r="ANO56" s="212"/>
      <c r="ANP56" s="212"/>
      <c r="ANQ56" s="212"/>
      <c r="ANR56" s="212"/>
      <c r="ANS56" s="212"/>
      <c r="ANT56" s="212"/>
      <c r="ANU56" s="212"/>
      <c r="ANV56" s="212"/>
      <c r="ANW56" s="212"/>
      <c r="ANX56" s="212"/>
      <c r="ANY56" s="212"/>
      <c r="ANZ56" s="212"/>
      <c r="AOA56" s="212"/>
      <c r="AOB56" s="212"/>
      <c r="AOC56" s="212"/>
      <c r="AOD56" s="212"/>
      <c r="AOE56" s="212"/>
      <c r="AOF56" s="212"/>
      <c r="AOG56" s="212"/>
      <c r="AOH56" s="212"/>
      <c r="AOI56" s="212"/>
      <c r="AOJ56" s="212"/>
      <c r="AOK56" s="212"/>
      <c r="AOL56" s="212"/>
      <c r="AOM56" s="212"/>
      <c r="AON56" s="212"/>
      <c r="AOO56" s="212"/>
      <c r="AOP56" s="212"/>
      <c r="AOQ56" s="212"/>
      <c r="AOR56" s="212"/>
      <c r="AOS56" s="212"/>
      <c r="AOT56" s="212"/>
      <c r="AOU56" s="212"/>
      <c r="AOV56" s="212"/>
      <c r="AOW56" s="212"/>
      <c r="AOX56" s="212"/>
      <c r="AOY56" s="212"/>
      <c r="AOZ56" s="212"/>
      <c r="APA56" s="212"/>
      <c r="APB56" s="212"/>
      <c r="APC56" s="212"/>
      <c r="APD56" s="212"/>
      <c r="APE56" s="212"/>
      <c r="APF56" s="212"/>
      <c r="APG56" s="212"/>
      <c r="APH56" s="212"/>
      <c r="API56" s="212"/>
      <c r="APJ56" s="212"/>
      <c r="APK56" s="212"/>
      <c r="APL56" s="212"/>
      <c r="APM56" s="212"/>
      <c r="APN56" s="212"/>
      <c r="APO56" s="212"/>
      <c r="APP56" s="212"/>
      <c r="APQ56" s="212"/>
      <c r="APR56" s="212"/>
      <c r="APS56" s="212"/>
      <c r="APT56" s="212"/>
      <c r="APU56" s="212"/>
      <c r="APV56" s="212"/>
      <c r="APW56" s="212"/>
      <c r="APX56" s="212"/>
      <c r="APY56" s="212"/>
      <c r="APZ56" s="212"/>
      <c r="AQA56" s="212"/>
      <c r="AQB56" s="212"/>
      <c r="AQC56" s="212"/>
      <c r="AQD56" s="212"/>
      <c r="AQE56" s="212"/>
      <c r="AQF56" s="212"/>
      <c r="AQG56" s="212"/>
      <c r="AQH56" s="212"/>
      <c r="AQI56" s="212"/>
      <c r="AQJ56" s="212"/>
      <c r="AQK56" s="212"/>
      <c r="AQL56" s="212"/>
      <c r="AQM56" s="212"/>
      <c r="AQN56" s="212"/>
      <c r="AQO56" s="212"/>
      <c r="AQP56" s="212"/>
      <c r="AQQ56" s="212"/>
      <c r="AQR56" s="212"/>
      <c r="AQS56" s="212"/>
      <c r="AQT56" s="212"/>
      <c r="AQU56" s="212"/>
      <c r="AQV56" s="212"/>
      <c r="AQW56" s="212"/>
      <c r="AQX56" s="212"/>
      <c r="AQY56" s="212"/>
      <c r="AQZ56" s="212"/>
      <c r="ARA56" s="212"/>
      <c r="ARB56" s="212"/>
      <c r="ARC56" s="212"/>
      <c r="ARD56" s="212"/>
      <c r="ARE56" s="212"/>
      <c r="ARF56" s="212"/>
      <c r="ARG56" s="212"/>
      <c r="ARH56" s="212"/>
      <c r="ARI56" s="212"/>
      <c r="ARJ56" s="212"/>
      <c r="ARK56" s="212"/>
      <c r="ARL56" s="212"/>
      <c r="ARM56" s="212"/>
      <c r="ARN56" s="212"/>
      <c r="ARO56" s="212"/>
      <c r="ARP56" s="212"/>
      <c r="ARQ56" s="212"/>
      <c r="ARR56" s="212"/>
      <c r="ARS56" s="212"/>
      <c r="ART56" s="212"/>
      <c r="ARU56" s="212"/>
      <c r="ARV56" s="212"/>
      <c r="ARW56" s="212"/>
      <c r="ARX56" s="212"/>
      <c r="ARY56" s="212"/>
      <c r="ARZ56" s="212"/>
      <c r="ASA56" s="212"/>
      <c r="ASB56" s="212"/>
      <c r="ASC56" s="212"/>
      <c r="ASD56" s="212"/>
      <c r="ASE56" s="212"/>
      <c r="ASF56" s="212"/>
      <c r="ASG56" s="212"/>
      <c r="ASH56" s="212"/>
      <c r="ASI56" s="212"/>
      <c r="ASJ56" s="212"/>
      <c r="ASK56" s="212"/>
      <c r="ASL56" s="212"/>
      <c r="ASM56" s="212"/>
      <c r="ASN56" s="212"/>
      <c r="ASO56" s="212"/>
      <c r="ASP56" s="212"/>
      <c r="ASQ56" s="212"/>
      <c r="ASR56" s="212"/>
      <c r="ASS56" s="212"/>
      <c r="AST56" s="212"/>
      <c r="ASU56" s="212"/>
      <c r="ASV56" s="212"/>
      <c r="ASW56" s="212"/>
      <c r="ASX56" s="212"/>
      <c r="ASY56" s="212"/>
      <c r="ASZ56" s="212"/>
      <c r="ATA56" s="212"/>
      <c r="ATB56" s="212"/>
      <c r="ATC56" s="212"/>
      <c r="ATD56" s="212"/>
      <c r="ATE56" s="212"/>
      <c r="ATF56" s="212"/>
      <c r="ATG56" s="212"/>
      <c r="ATH56" s="212"/>
      <c r="ATI56" s="212"/>
      <c r="ATJ56" s="212"/>
      <c r="ATK56" s="212"/>
      <c r="ATL56" s="212"/>
      <c r="ATM56" s="212"/>
      <c r="ATN56" s="212"/>
      <c r="ATO56" s="212"/>
      <c r="ATP56" s="212"/>
      <c r="ATQ56" s="212"/>
      <c r="ATR56" s="212"/>
      <c r="ATS56" s="212"/>
      <c r="ATT56" s="212"/>
      <c r="ATU56" s="212"/>
      <c r="ATV56" s="212"/>
      <c r="ATW56" s="212"/>
      <c r="ATX56" s="212"/>
      <c r="ATY56" s="212"/>
      <c r="ATZ56" s="212"/>
      <c r="AUA56" s="212"/>
      <c r="AUB56" s="212"/>
      <c r="AUC56" s="212"/>
      <c r="AUD56" s="212"/>
      <c r="AUE56" s="212"/>
      <c r="AUF56" s="212"/>
      <c r="AUG56" s="212"/>
      <c r="AUH56" s="212"/>
      <c r="AUI56" s="212"/>
      <c r="AUJ56" s="212"/>
      <c r="AUK56" s="212"/>
      <c r="AUL56" s="212"/>
      <c r="AUM56" s="212"/>
      <c r="AUN56" s="212"/>
      <c r="AUO56" s="212"/>
      <c r="AUP56" s="212"/>
      <c r="AUQ56" s="212"/>
      <c r="AUR56" s="212"/>
      <c r="AUS56" s="212"/>
      <c r="AUT56" s="212"/>
      <c r="AUU56" s="212"/>
      <c r="AUV56" s="212"/>
      <c r="AUW56" s="212"/>
      <c r="AUX56" s="212"/>
      <c r="AUY56" s="212"/>
      <c r="AUZ56" s="212"/>
      <c r="AVA56" s="212"/>
      <c r="AVB56" s="212"/>
      <c r="AVC56" s="212"/>
      <c r="AVD56" s="212"/>
      <c r="AVE56" s="212"/>
      <c r="AVF56" s="212"/>
      <c r="AVG56" s="212"/>
      <c r="AVH56" s="212"/>
      <c r="AVI56" s="212"/>
      <c r="AVJ56" s="212"/>
      <c r="AVK56" s="212"/>
      <c r="AVL56" s="212"/>
      <c r="AVM56" s="212"/>
      <c r="AVN56" s="212"/>
      <c r="AVO56" s="212"/>
      <c r="AVP56" s="212"/>
      <c r="AVQ56" s="212"/>
      <c r="AVR56" s="212"/>
      <c r="AVS56" s="212"/>
      <c r="AVT56" s="212"/>
      <c r="AVU56" s="212"/>
      <c r="AVV56" s="212"/>
      <c r="AVW56" s="212"/>
      <c r="AVX56" s="212"/>
      <c r="AVY56" s="212"/>
      <c r="AVZ56" s="212"/>
      <c r="AWA56" s="212"/>
      <c r="AWB56" s="212"/>
      <c r="AWC56" s="212"/>
      <c r="AWD56" s="212"/>
      <c r="AWE56" s="212"/>
      <c r="AWF56" s="212"/>
      <c r="AWG56" s="212"/>
      <c r="AWH56" s="212"/>
      <c r="AWI56" s="212"/>
      <c r="AWJ56" s="212"/>
      <c r="AWK56" s="212"/>
      <c r="AWL56" s="212"/>
      <c r="AWM56" s="212"/>
      <c r="AWN56" s="212"/>
      <c r="AWO56" s="212"/>
      <c r="AWP56" s="212"/>
      <c r="AWQ56" s="212"/>
      <c r="AWR56" s="212"/>
      <c r="AWS56" s="212"/>
      <c r="AWT56" s="212"/>
      <c r="AWU56" s="212"/>
      <c r="AWV56" s="212"/>
      <c r="AWW56" s="212"/>
      <c r="AWX56" s="212"/>
      <c r="AWY56" s="212"/>
      <c r="AWZ56" s="212"/>
      <c r="AXA56" s="212"/>
      <c r="AXB56" s="212"/>
      <c r="AXC56" s="212"/>
      <c r="AXD56" s="212"/>
      <c r="AXE56" s="212"/>
      <c r="AXF56" s="212"/>
      <c r="AXG56" s="212"/>
      <c r="AXH56" s="212"/>
      <c r="AXI56" s="212"/>
      <c r="AXJ56" s="212"/>
      <c r="AXK56" s="212"/>
      <c r="AXL56" s="212"/>
      <c r="AXM56" s="212"/>
      <c r="AXN56" s="212"/>
      <c r="AXO56" s="212"/>
      <c r="AXP56" s="212"/>
      <c r="AXQ56" s="212"/>
      <c r="AXR56" s="212"/>
      <c r="AXS56" s="212"/>
      <c r="AXT56" s="212"/>
      <c r="AXU56" s="212"/>
      <c r="AXV56" s="212"/>
      <c r="AXW56" s="212"/>
      <c r="AXX56" s="212"/>
      <c r="AXY56" s="212"/>
      <c r="AXZ56" s="212"/>
      <c r="AYA56" s="212"/>
      <c r="AYB56" s="212"/>
      <c r="AYC56" s="212"/>
      <c r="AYD56" s="212"/>
      <c r="AYE56" s="212"/>
      <c r="AYF56" s="212"/>
      <c r="AYG56" s="212"/>
      <c r="AYH56" s="212"/>
      <c r="AYI56" s="212"/>
      <c r="AYJ56" s="212"/>
    </row>
    <row r="57" spans="1:1336" s="48" customFormat="1" ht="15">
      <c r="A57" s="220"/>
      <c r="C57" s="1"/>
      <c r="D57" s="46"/>
      <c r="E57" s="47"/>
      <c r="F57" s="47"/>
      <c r="G57" s="2"/>
      <c r="H57" s="2"/>
      <c r="I57" s="2"/>
      <c r="J57" s="2"/>
      <c r="K57" s="2"/>
      <c r="L57" s="2"/>
      <c r="M57" s="2"/>
      <c r="N57" s="2"/>
      <c r="O57" s="2"/>
      <c r="P57" s="2"/>
      <c r="Q57" s="2"/>
      <c r="R57" s="2"/>
      <c r="S57" s="2"/>
      <c r="T57" s="2"/>
      <c r="U57" s="2"/>
      <c r="V57" s="2"/>
      <c r="W57" s="2"/>
      <c r="X57" s="2"/>
      <c r="Y57" s="2"/>
      <c r="Z57" s="2"/>
      <c r="AA57" s="2"/>
      <c r="AB57" s="3"/>
      <c r="AC57" s="3"/>
      <c r="AD57" s="3"/>
      <c r="AE57" s="3"/>
      <c r="AF57" s="3"/>
      <c r="AG57" s="3"/>
      <c r="AH57" s="3"/>
      <c r="AI57" s="3"/>
      <c r="AJ57" s="3"/>
      <c r="AK57" s="3"/>
      <c r="AL57" s="220"/>
      <c r="AN57" s="213"/>
      <c r="AO57" s="213"/>
      <c r="AP57" s="213"/>
      <c r="AQ57" s="213"/>
      <c r="AR57" s="213"/>
      <c r="AS57" s="213"/>
      <c r="AT57" s="213"/>
      <c r="AU57" s="213"/>
      <c r="AV57" s="213"/>
      <c r="AW57" s="210"/>
      <c r="AX57" s="210"/>
      <c r="AY57" s="210"/>
      <c r="AZ57" s="210"/>
      <c r="BA57" s="210"/>
      <c r="BB57" s="210"/>
      <c r="BC57" s="210"/>
      <c r="BD57" s="210"/>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3"/>
      <c r="CV57" s="213"/>
      <c r="CW57" s="213"/>
      <c r="CX57" s="213"/>
      <c r="CY57" s="213"/>
      <c r="CZ57" s="213"/>
      <c r="DA57" s="213"/>
      <c r="DB57" s="213"/>
      <c r="DC57" s="213"/>
      <c r="DD57" s="213"/>
      <c r="DE57" s="213"/>
      <c r="DF57" s="213"/>
      <c r="DG57" s="213"/>
      <c r="DH57" s="213"/>
      <c r="DI57" s="213"/>
      <c r="DJ57" s="213"/>
      <c r="DK57" s="213"/>
      <c r="DL57" s="213"/>
      <c r="DM57" s="213"/>
      <c r="DN57" s="213"/>
      <c r="DO57" s="213"/>
      <c r="DP57" s="213"/>
      <c r="DQ57" s="213"/>
      <c r="DR57" s="213"/>
      <c r="DS57" s="213"/>
      <c r="DT57" s="213"/>
      <c r="DU57" s="213"/>
      <c r="DV57" s="213"/>
      <c r="DW57" s="213"/>
      <c r="DX57" s="213"/>
      <c r="DY57" s="213"/>
      <c r="DZ57" s="213"/>
      <c r="EA57" s="213"/>
      <c r="EB57" s="213"/>
      <c r="EC57" s="213"/>
      <c r="ED57" s="213"/>
      <c r="EE57" s="213"/>
      <c r="EF57" s="213"/>
      <c r="EG57" s="213"/>
      <c r="EH57" s="213"/>
      <c r="EI57" s="213"/>
      <c r="EJ57" s="213"/>
      <c r="EK57" s="213"/>
      <c r="EL57" s="213"/>
      <c r="EM57" s="213"/>
      <c r="EN57" s="213"/>
      <c r="EO57" s="213"/>
      <c r="EP57" s="213"/>
      <c r="EQ57" s="213"/>
      <c r="ER57" s="213"/>
      <c r="ES57" s="213"/>
      <c r="ET57" s="213"/>
      <c r="EU57" s="213"/>
      <c r="EV57" s="213"/>
      <c r="EW57" s="213"/>
      <c r="EX57" s="213"/>
      <c r="EY57" s="213"/>
      <c r="EZ57" s="213"/>
      <c r="FA57" s="213"/>
      <c r="FB57" s="213"/>
      <c r="FC57" s="213"/>
      <c r="FD57" s="213"/>
      <c r="FE57" s="213"/>
      <c r="FF57" s="213"/>
      <c r="FG57" s="213"/>
      <c r="FH57" s="213"/>
      <c r="FI57" s="213"/>
      <c r="FJ57" s="213"/>
      <c r="FK57" s="213"/>
      <c r="FL57" s="213"/>
      <c r="FM57" s="213"/>
      <c r="FN57" s="213"/>
      <c r="FO57" s="213"/>
      <c r="FP57" s="213"/>
      <c r="FQ57" s="213"/>
      <c r="FR57" s="213"/>
      <c r="FS57" s="213"/>
      <c r="FT57" s="213"/>
      <c r="FU57" s="213"/>
      <c r="FV57" s="213"/>
      <c r="FW57" s="213"/>
      <c r="FX57" s="213"/>
      <c r="FY57" s="213"/>
      <c r="FZ57" s="213"/>
      <c r="GA57" s="213"/>
      <c r="GB57" s="213"/>
      <c r="GC57" s="213"/>
      <c r="GD57" s="213"/>
      <c r="GE57" s="213"/>
      <c r="GF57" s="213"/>
      <c r="GG57" s="213"/>
      <c r="GH57" s="213"/>
      <c r="GI57" s="213"/>
      <c r="GJ57" s="213"/>
      <c r="GK57" s="213"/>
      <c r="GL57" s="213"/>
      <c r="GM57" s="213"/>
      <c r="GN57" s="213"/>
      <c r="GO57" s="213"/>
      <c r="GP57" s="213"/>
      <c r="GQ57" s="213"/>
      <c r="GR57" s="213"/>
      <c r="GS57" s="213"/>
      <c r="GT57" s="213"/>
      <c r="GU57" s="213"/>
      <c r="GV57" s="213"/>
      <c r="GW57" s="213"/>
      <c r="GX57" s="213"/>
      <c r="GY57" s="213"/>
      <c r="GZ57" s="213"/>
      <c r="HA57" s="213"/>
      <c r="HB57" s="213"/>
      <c r="HC57" s="213"/>
      <c r="HD57" s="213"/>
      <c r="HE57" s="213"/>
      <c r="HF57" s="213"/>
      <c r="HG57" s="213"/>
      <c r="HH57" s="213"/>
      <c r="HI57" s="213"/>
      <c r="HJ57" s="213"/>
      <c r="HK57" s="213"/>
      <c r="HL57" s="213"/>
      <c r="HM57" s="213"/>
      <c r="HN57" s="213"/>
      <c r="HO57" s="213"/>
      <c r="HP57" s="213"/>
      <c r="HQ57" s="213"/>
      <c r="HR57" s="213"/>
      <c r="HS57" s="213"/>
      <c r="HT57" s="213"/>
      <c r="HU57" s="213"/>
      <c r="HV57" s="213"/>
      <c r="HW57" s="213"/>
      <c r="HX57" s="213"/>
      <c r="HY57" s="213"/>
      <c r="HZ57" s="213"/>
      <c r="IA57" s="213"/>
      <c r="IB57" s="213"/>
      <c r="IC57" s="213"/>
      <c r="ID57" s="213"/>
      <c r="IE57" s="213"/>
      <c r="IF57" s="213"/>
      <c r="IG57" s="213"/>
      <c r="IH57" s="213"/>
      <c r="II57" s="213"/>
      <c r="IJ57" s="213"/>
      <c r="IK57" s="213"/>
      <c r="IL57" s="213"/>
      <c r="IM57" s="213"/>
      <c r="IN57" s="213"/>
      <c r="IO57" s="213"/>
      <c r="IP57" s="213"/>
      <c r="IQ57" s="213"/>
      <c r="IR57" s="213"/>
      <c r="IS57" s="213"/>
      <c r="IT57" s="213"/>
      <c r="IU57" s="213"/>
      <c r="IV57" s="213"/>
      <c r="IW57" s="213"/>
      <c r="IX57" s="213"/>
      <c r="IY57" s="213"/>
      <c r="IZ57" s="213"/>
      <c r="JA57" s="213"/>
      <c r="JB57" s="213"/>
      <c r="JC57" s="213"/>
      <c r="JD57" s="213"/>
      <c r="JE57" s="213"/>
      <c r="JF57" s="213"/>
      <c r="JG57" s="213"/>
      <c r="JH57" s="213"/>
      <c r="JI57" s="213"/>
      <c r="JJ57" s="213"/>
      <c r="JK57" s="213"/>
      <c r="JL57" s="213"/>
      <c r="JM57" s="213"/>
      <c r="JN57" s="213"/>
      <c r="JO57" s="213"/>
      <c r="JP57" s="213"/>
      <c r="JQ57" s="213"/>
      <c r="JR57" s="213"/>
      <c r="JS57" s="213"/>
      <c r="JT57" s="213"/>
      <c r="JU57" s="213"/>
      <c r="JV57" s="213"/>
      <c r="JW57" s="213"/>
      <c r="JX57" s="213"/>
      <c r="JY57" s="213"/>
      <c r="JZ57" s="213"/>
      <c r="KA57" s="213"/>
      <c r="KB57" s="213"/>
      <c r="KC57" s="213"/>
      <c r="KD57" s="213"/>
      <c r="KE57" s="213"/>
      <c r="KF57" s="213"/>
      <c r="KG57" s="213"/>
      <c r="KH57" s="213"/>
      <c r="KI57" s="213"/>
      <c r="KJ57" s="213"/>
      <c r="KK57" s="213"/>
      <c r="KL57" s="213"/>
      <c r="KM57" s="213"/>
      <c r="KN57" s="213"/>
      <c r="KO57" s="213"/>
      <c r="KP57" s="213"/>
      <c r="KQ57" s="213"/>
      <c r="KR57" s="213"/>
      <c r="KS57" s="213"/>
      <c r="KT57" s="213"/>
      <c r="KU57" s="213"/>
      <c r="KV57" s="213"/>
      <c r="KW57" s="213"/>
      <c r="KX57" s="213"/>
      <c r="KY57" s="213"/>
      <c r="KZ57" s="213"/>
      <c r="LA57" s="213"/>
      <c r="LB57" s="213"/>
      <c r="LC57" s="213"/>
      <c r="LD57" s="213"/>
      <c r="LE57" s="213"/>
      <c r="LF57" s="213"/>
      <c r="LG57" s="213"/>
      <c r="LH57" s="213"/>
      <c r="LI57" s="213"/>
      <c r="LJ57" s="213"/>
      <c r="LK57" s="213"/>
      <c r="LL57" s="213"/>
      <c r="LM57" s="213"/>
      <c r="LN57" s="213"/>
      <c r="LO57" s="213"/>
      <c r="LP57" s="213"/>
      <c r="LQ57" s="213"/>
      <c r="LR57" s="213"/>
      <c r="LS57" s="213"/>
      <c r="LT57" s="213"/>
      <c r="LU57" s="213"/>
      <c r="LV57" s="213"/>
      <c r="LW57" s="213"/>
      <c r="LX57" s="213"/>
      <c r="LY57" s="213"/>
      <c r="LZ57" s="213"/>
      <c r="MA57" s="213"/>
      <c r="MB57" s="213"/>
      <c r="MC57" s="213"/>
      <c r="MD57" s="213"/>
      <c r="ME57" s="213"/>
      <c r="MF57" s="213"/>
      <c r="MG57" s="213"/>
      <c r="MH57" s="213"/>
      <c r="MI57" s="213"/>
      <c r="MJ57" s="213"/>
      <c r="MK57" s="213"/>
      <c r="ML57" s="213"/>
      <c r="MM57" s="213"/>
      <c r="MN57" s="213"/>
      <c r="MO57" s="213"/>
      <c r="MP57" s="213"/>
      <c r="MQ57" s="213"/>
      <c r="MR57" s="213"/>
      <c r="MS57" s="213"/>
      <c r="MT57" s="213"/>
      <c r="MU57" s="213"/>
      <c r="MV57" s="213"/>
      <c r="MW57" s="213"/>
      <c r="MX57" s="213"/>
      <c r="MY57" s="213"/>
      <c r="MZ57" s="213"/>
      <c r="NA57" s="213"/>
      <c r="NB57" s="213"/>
      <c r="NC57" s="213"/>
      <c r="ND57" s="213"/>
      <c r="NE57" s="213"/>
      <c r="NF57" s="213"/>
      <c r="NG57" s="213"/>
      <c r="NH57" s="213"/>
      <c r="NI57" s="213"/>
      <c r="NJ57" s="213"/>
      <c r="NK57" s="213"/>
      <c r="NL57" s="213"/>
      <c r="NM57" s="213"/>
      <c r="NN57" s="213"/>
      <c r="NO57" s="213"/>
      <c r="NP57" s="213"/>
      <c r="NQ57" s="213"/>
      <c r="NR57" s="213"/>
      <c r="NS57" s="213"/>
      <c r="NT57" s="213"/>
      <c r="NU57" s="213"/>
      <c r="NV57" s="213"/>
      <c r="NW57" s="213"/>
      <c r="NX57" s="213"/>
      <c r="NY57" s="213"/>
      <c r="NZ57" s="213"/>
      <c r="OA57" s="213"/>
      <c r="OB57" s="213"/>
      <c r="OC57" s="213"/>
      <c r="OD57" s="213"/>
      <c r="OE57" s="213"/>
      <c r="OF57" s="213"/>
      <c r="OG57" s="213"/>
      <c r="OH57" s="213"/>
      <c r="OI57" s="213"/>
      <c r="OJ57" s="213"/>
      <c r="OK57" s="213"/>
      <c r="OL57" s="213"/>
      <c r="OM57" s="213"/>
      <c r="ON57" s="213"/>
      <c r="OO57" s="213"/>
      <c r="OP57" s="213"/>
      <c r="OQ57" s="213"/>
      <c r="OR57" s="213"/>
      <c r="OS57" s="213"/>
      <c r="OT57" s="213"/>
      <c r="OU57" s="213"/>
      <c r="OV57" s="213"/>
      <c r="OW57" s="213"/>
      <c r="OX57" s="213"/>
      <c r="OY57" s="213"/>
      <c r="OZ57" s="213"/>
      <c r="PA57" s="213"/>
      <c r="PB57" s="213"/>
      <c r="PC57" s="213"/>
      <c r="PD57" s="213"/>
      <c r="PE57" s="213"/>
      <c r="PF57" s="213"/>
      <c r="PG57" s="213"/>
      <c r="PH57" s="213"/>
      <c r="PI57" s="213"/>
      <c r="PJ57" s="213"/>
      <c r="PK57" s="213"/>
      <c r="PL57" s="213"/>
      <c r="PM57" s="213"/>
      <c r="PN57" s="213"/>
      <c r="PO57" s="213"/>
      <c r="PP57" s="213"/>
      <c r="PQ57" s="213"/>
      <c r="PR57" s="213"/>
      <c r="PS57" s="213"/>
      <c r="PT57" s="213"/>
      <c r="PU57" s="213"/>
      <c r="PV57" s="213"/>
      <c r="PW57" s="213"/>
      <c r="PX57" s="213"/>
      <c r="PY57" s="213"/>
      <c r="PZ57" s="213"/>
      <c r="QA57" s="213"/>
      <c r="QB57" s="213"/>
      <c r="QC57" s="213"/>
      <c r="QD57" s="213"/>
      <c r="QE57" s="213"/>
      <c r="QF57" s="213"/>
      <c r="QG57" s="213"/>
      <c r="QH57" s="213"/>
      <c r="QI57" s="213"/>
      <c r="QJ57" s="213"/>
      <c r="QK57" s="213"/>
      <c r="QL57" s="213"/>
      <c r="QM57" s="213"/>
      <c r="QN57" s="213"/>
      <c r="QO57" s="213"/>
      <c r="QP57" s="213"/>
      <c r="QQ57" s="213"/>
      <c r="QR57" s="213"/>
      <c r="QS57" s="213"/>
      <c r="QT57" s="213"/>
      <c r="QU57" s="213"/>
      <c r="QV57" s="213"/>
      <c r="QW57" s="213"/>
      <c r="QX57" s="213"/>
      <c r="QY57" s="213"/>
      <c r="QZ57" s="213"/>
      <c r="RA57" s="213"/>
      <c r="RB57" s="213"/>
      <c r="RC57" s="213"/>
      <c r="RD57" s="213"/>
      <c r="RE57" s="213"/>
      <c r="RF57" s="213"/>
      <c r="RG57" s="213"/>
      <c r="RH57" s="213"/>
      <c r="RI57" s="213"/>
      <c r="RJ57" s="213"/>
      <c r="RK57" s="213"/>
      <c r="RL57" s="213"/>
      <c r="RM57" s="213"/>
      <c r="RN57" s="213"/>
      <c r="RO57" s="213"/>
      <c r="RP57" s="213"/>
      <c r="RQ57" s="213"/>
      <c r="RR57" s="213"/>
      <c r="RS57" s="213"/>
      <c r="RT57" s="213"/>
      <c r="RU57" s="213"/>
      <c r="RV57" s="213"/>
      <c r="RW57" s="213"/>
      <c r="RX57" s="213"/>
      <c r="RY57" s="213"/>
      <c r="RZ57" s="213"/>
      <c r="SA57" s="213"/>
      <c r="SB57" s="213"/>
      <c r="SC57" s="213"/>
      <c r="SD57" s="213"/>
      <c r="SE57" s="213"/>
      <c r="SF57" s="213"/>
      <c r="SG57" s="213"/>
      <c r="SH57" s="213"/>
      <c r="SI57" s="213"/>
      <c r="SJ57" s="213"/>
      <c r="SK57" s="213"/>
      <c r="SL57" s="213"/>
      <c r="SM57" s="213"/>
      <c r="SN57" s="213"/>
      <c r="SO57" s="213"/>
      <c r="SP57" s="213"/>
      <c r="SQ57" s="213"/>
      <c r="SR57" s="213"/>
      <c r="SS57" s="213"/>
      <c r="ST57" s="213"/>
      <c r="SU57" s="213"/>
      <c r="SV57" s="213"/>
      <c r="SW57" s="213"/>
      <c r="SX57" s="213"/>
      <c r="SY57" s="213"/>
      <c r="SZ57" s="213"/>
      <c r="TA57" s="213"/>
      <c r="TB57" s="213"/>
      <c r="TC57" s="213"/>
      <c r="TD57" s="213"/>
      <c r="TE57" s="213"/>
      <c r="TF57" s="213"/>
      <c r="TG57" s="213"/>
      <c r="TH57" s="213"/>
      <c r="TI57" s="213"/>
      <c r="TJ57" s="213"/>
      <c r="TK57" s="213"/>
      <c r="TL57" s="213"/>
      <c r="TM57" s="213"/>
      <c r="TN57" s="213"/>
      <c r="TO57" s="213"/>
      <c r="TP57" s="213"/>
      <c r="TQ57" s="213"/>
      <c r="TR57" s="213"/>
      <c r="TS57" s="213"/>
      <c r="TT57" s="213"/>
      <c r="TU57" s="213"/>
      <c r="TV57" s="213"/>
      <c r="TW57" s="213"/>
      <c r="TX57" s="213"/>
      <c r="TY57" s="213"/>
      <c r="TZ57" s="213"/>
      <c r="UA57" s="213"/>
      <c r="UB57" s="213"/>
      <c r="UC57" s="213"/>
      <c r="UD57" s="213"/>
      <c r="UE57" s="213"/>
      <c r="UF57" s="213"/>
      <c r="UG57" s="213"/>
      <c r="UH57" s="213"/>
      <c r="UI57" s="213"/>
      <c r="UJ57" s="213"/>
      <c r="UK57" s="213"/>
      <c r="UL57" s="213"/>
      <c r="UM57" s="213"/>
      <c r="UN57" s="213"/>
      <c r="UO57" s="213"/>
      <c r="UP57" s="213"/>
      <c r="UQ57" s="213"/>
      <c r="UR57" s="213"/>
      <c r="US57" s="213"/>
      <c r="UT57" s="213"/>
      <c r="UU57" s="213"/>
      <c r="UV57" s="213"/>
      <c r="UW57" s="213"/>
      <c r="UX57" s="213"/>
      <c r="UY57" s="213"/>
      <c r="UZ57" s="213"/>
      <c r="VA57" s="213"/>
      <c r="VB57" s="213"/>
      <c r="VC57" s="213"/>
      <c r="VD57" s="213"/>
      <c r="VE57" s="213"/>
      <c r="VF57" s="213"/>
      <c r="VG57" s="213"/>
      <c r="VH57" s="213"/>
      <c r="VI57" s="213"/>
      <c r="VJ57" s="213"/>
      <c r="VK57" s="213"/>
      <c r="VL57" s="213"/>
      <c r="VM57" s="213"/>
      <c r="VN57" s="213"/>
      <c r="VO57" s="213"/>
      <c r="VP57" s="213"/>
      <c r="VQ57" s="213"/>
      <c r="VR57" s="213"/>
      <c r="VS57" s="213"/>
      <c r="VT57" s="213"/>
      <c r="VU57" s="213"/>
      <c r="VV57" s="213"/>
      <c r="VW57" s="213"/>
      <c r="VX57" s="213"/>
      <c r="VY57" s="213"/>
      <c r="VZ57" s="213"/>
      <c r="WA57" s="213"/>
      <c r="WB57" s="213"/>
      <c r="WC57" s="213"/>
      <c r="WD57" s="213"/>
      <c r="WE57" s="213"/>
      <c r="WF57" s="213"/>
      <c r="WG57" s="213"/>
      <c r="WH57" s="213"/>
      <c r="WI57" s="213"/>
      <c r="WJ57" s="213"/>
      <c r="WK57" s="213"/>
      <c r="WL57" s="213"/>
      <c r="WM57" s="213"/>
      <c r="WN57" s="213"/>
      <c r="WO57" s="213"/>
      <c r="WP57" s="213"/>
      <c r="WQ57" s="213"/>
      <c r="WR57" s="213"/>
      <c r="WS57" s="213"/>
      <c r="WT57" s="213"/>
      <c r="WU57" s="213"/>
      <c r="WV57" s="213"/>
      <c r="WW57" s="213"/>
      <c r="WX57" s="213"/>
      <c r="WY57" s="213"/>
      <c r="WZ57" s="213"/>
      <c r="XA57" s="213"/>
      <c r="XB57" s="213"/>
      <c r="XC57" s="213"/>
      <c r="XD57" s="213"/>
      <c r="XE57" s="213"/>
      <c r="XF57" s="213"/>
      <c r="XG57" s="213"/>
      <c r="XH57" s="213"/>
      <c r="XI57" s="213"/>
      <c r="XJ57" s="213"/>
      <c r="XK57" s="213"/>
      <c r="XL57" s="213"/>
      <c r="XM57" s="213"/>
      <c r="XN57" s="213"/>
      <c r="XO57" s="213"/>
      <c r="XP57" s="213"/>
      <c r="XQ57" s="213"/>
      <c r="XR57" s="213"/>
      <c r="XS57" s="213"/>
      <c r="XT57" s="213"/>
      <c r="XU57" s="213"/>
      <c r="XV57" s="213"/>
      <c r="XW57" s="213"/>
      <c r="XX57" s="213"/>
      <c r="XY57" s="213"/>
      <c r="XZ57" s="213"/>
      <c r="YA57" s="213"/>
      <c r="YB57" s="213"/>
      <c r="YC57" s="213"/>
      <c r="YD57" s="213"/>
      <c r="YE57" s="213"/>
      <c r="YF57" s="213"/>
      <c r="YG57" s="213"/>
      <c r="YH57" s="213"/>
      <c r="YI57" s="213"/>
      <c r="YJ57" s="213"/>
      <c r="YK57" s="213"/>
      <c r="YL57" s="213"/>
      <c r="YM57" s="213"/>
      <c r="YN57" s="213"/>
      <c r="YO57" s="213"/>
      <c r="YP57" s="213"/>
      <c r="YQ57" s="213"/>
      <c r="YR57" s="213"/>
      <c r="YS57" s="213"/>
      <c r="YT57" s="213"/>
      <c r="YU57" s="213"/>
      <c r="YV57" s="213"/>
      <c r="YW57" s="213"/>
      <c r="YX57" s="213"/>
      <c r="YY57" s="213"/>
      <c r="YZ57" s="213"/>
      <c r="ZA57" s="213"/>
      <c r="ZB57" s="213"/>
      <c r="ZC57" s="213"/>
      <c r="ZD57" s="213"/>
      <c r="ZE57" s="213"/>
      <c r="ZF57" s="213"/>
      <c r="ZG57" s="213"/>
      <c r="ZH57" s="213"/>
      <c r="ZI57" s="213"/>
      <c r="ZJ57" s="213"/>
      <c r="ZK57" s="213"/>
      <c r="ZL57" s="213"/>
      <c r="ZM57" s="213"/>
      <c r="ZN57" s="213"/>
      <c r="ZO57" s="213"/>
      <c r="ZP57" s="213"/>
      <c r="ZQ57" s="213"/>
      <c r="ZR57" s="213"/>
      <c r="ZS57" s="213"/>
      <c r="ZT57" s="213"/>
      <c r="ZU57" s="213"/>
      <c r="ZV57" s="213"/>
      <c r="ZW57" s="213"/>
      <c r="ZX57" s="213"/>
      <c r="ZY57" s="213"/>
      <c r="ZZ57" s="213"/>
      <c r="AAA57" s="213"/>
      <c r="AAB57" s="213"/>
      <c r="AAC57" s="213"/>
      <c r="AAD57" s="213"/>
      <c r="AAE57" s="213"/>
      <c r="AAF57" s="213"/>
      <c r="AAG57" s="213"/>
      <c r="AAH57" s="213"/>
      <c r="AAI57" s="213"/>
      <c r="AAJ57" s="213"/>
      <c r="AAK57" s="213"/>
      <c r="AAL57" s="213"/>
      <c r="AAM57" s="213"/>
      <c r="AAN57" s="213"/>
      <c r="AAO57" s="213"/>
      <c r="AAP57" s="213"/>
      <c r="AAQ57" s="213"/>
      <c r="AAR57" s="213"/>
      <c r="AAS57" s="213"/>
      <c r="AAT57" s="213"/>
      <c r="AAU57" s="213"/>
      <c r="AAV57" s="213"/>
      <c r="AAW57" s="213"/>
      <c r="AAX57" s="213"/>
      <c r="AAY57" s="213"/>
      <c r="AAZ57" s="213"/>
      <c r="ABA57" s="213"/>
      <c r="ABB57" s="213"/>
      <c r="ABC57" s="213"/>
      <c r="ABD57" s="213"/>
      <c r="ABE57" s="213"/>
      <c r="ABF57" s="213"/>
      <c r="ABG57" s="213"/>
      <c r="ABH57" s="213"/>
      <c r="ABI57" s="213"/>
      <c r="ABJ57" s="213"/>
      <c r="ABK57" s="213"/>
      <c r="ABL57" s="213"/>
      <c r="ABM57" s="213"/>
      <c r="ABN57" s="213"/>
      <c r="ABO57" s="213"/>
      <c r="ABP57" s="213"/>
      <c r="ABQ57" s="213"/>
      <c r="ABR57" s="213"/>
      <c r="ABS57" s="213"/>
      <c r="ABT57" s="213"/>
      <c r="ABU57" s="213"/>
      <c r="ABV57" s="213"/>
      <c r="ABW57" s="213"/>
      <c r="ABX57" s="213"/>
      <c r="ABY57" s="213"/>
      <c r="ABZ57" s="213"/>
      <c r="ACA57" s="213"/>
      <c r="ACB57" s="213"/>
      <c r="ACC57" s="213"/>
      <c r="ACD57" s="213"/>
      <c r="ACE57" s="213"/>
      <c r="ACF57" s="213"/>
      <c r="ACG57" s="213"/>
      <c r="ACH57" s="213"/>
      <c r="ACI57" s="213"/>
      <c r="ACJ57" s="213"/>
      <c r="ACK57" s="213"/>
      <c r="ACL57" s="213"/>
      <c r="ACM57" s="213"/>
      <c r="ACN57" s="213"/>
      <c r="ACO57" s="213"/>
      <c r="ACP57" s="213"/>
      <c r="ACQ57" s="213"/>
      <c r="ACR57" s="213"/>
      <c r="ACS57" s="213"/>
      <c r="ACT57" s="213"/>
      <c r="ACU57" s="213"/>
      <c r="ACV57" s="213"/>
      <c r="ACW57" s="213"/>
      <c r="ACX57" s="213"/>
      <c r="ACY57" s="213"/>
      <c r="ACZ57" s="213"/>
      <c r="ADA57" s="213"/>
      <c r="ADB57" s="213"/>
      <c r="ADC57" s="213"/>
      <c r="ADD57" s="213"/>
      <c r="ADE57" s="213"/>
      <c r="ADF57" s="213"/>
      <c r="ADG57" s="213"/>
      <c r="ADH57" s="213"/>
      <c r="ADI57" s="213"/>
      <c r="ADJ57" s="213"/>
      <c r="ADK57" s="213"/>
      <c r="ADL57" s="213"/>
      <c r="ADM57" s="213"/>
      <c r="ADN57" s="213"/>
      <c r="ADO57" s="213"/>
      <c r="ADP57" s="213"/>
      <c r="ADQ57" s="213"/>
      <c r="ADR57" s="213"/>
      <c r="ADS57" s="213"/>
      <c r="ADT57" s="213"/>
      <c r="ADU57" s="213"/>
      <c r="ADV57" s="213"/>
      <c r="ADW57" s="213"/>
      <c r="ADX57" s="213"/>
      <c r="ADY57" s="213"/>
      <c r="ADZ57" s="213"/>
      <c r="AEA57" s="213"/>
      <c r="AEB57" s="213"/>
      <c r="AEC57" s="213"/>
      <c r="AED57" s="213"/>
      <c r="AEE57" s="213"/>
      <c r="AEF57" s="213"/>
      <c r="AEG57" s="213"/>
      <c r="AEH57" s="213"/>
      <c r="AEI57" s="213"/>
      <c r="AEJ57" s="213"/>
      <c r="AEK57" s="213"/>
      <c r="AEL57" s="213"/>
      <c r="AEM57" s="213"/>
      <c r="AEN57" s="213"/>
      <c r="AEO57" s="213"/>
      <c r="AEP57" s="213"/>
      <c r="AEQ57" s="213"/>
      <c r="AER57" s="213"/>
      <c r="AES57" s="213"/>
      <c r="AET57" s="213"/>
      <c r="AEU57" s="213"/>
      <c r="AEV57" s="213"/>
      <c r="AEW57" s="213"/>
      <c r="AEX57" s="213"/>
      <c r="AEY57" s="213"/>
      <c r="AEZ57" s="213"/>
      <c r="AFA57" s="213"/>
      <c r="AFB57" s="213"/>
      <c r="AFC57" s="213"/>
      <c r="AFD57" s="213"/>
      <c r="AFE57" s="213"/>
      <c r="AFF57" s="213"/>
      <c r="AFG57" s="213"/>
      <c r="AFH57" s="213"/>
      <c r="AFI57" s="213"/>
      <c r="AFJ57" s="213"/>
      <c r="AFK57" s="213"/>
      <c r="AFL57" s="213"/>
      <c r="AFM57" s="213"/>
      <c r="AFN57" s="213"/>
      <c r="AFO57" s="213"/>
      <c r="AFP57" s="213"/>
      <c r="AFQ57" s="213"/>
      <c r="AFR57" s="213"/>
      <c r="AFS57" s="213"/>
      <c r="AFT57" s="213"/>
      <c r="AFU57" s="213"/>
      <c r="AFV57" s="213"/>
      <c r="AFW57" s="213"/>
      <c r="AFX57" s="213"/>
      <c r="AFY57" s="213"/>
      <c r="AFZ57" s="213"/>
      <c r="AGA57" s="213"/>
      <c r="AGB57" s="213"/>
      <c r="AGC57" s="213"/>
      <c r="AGD57" s="213"/>
      <c r="AGE57" s="213"/>
      <c r="AGF57" s="213"/>
      <c r="AGG57" s="213"/>
      <c r="AGH57" s="213"/>
      <c r="AGI57" s="213"/>
      <c r="AGJ57" s="213"/>
      <c r="AGK57" s="213"/>
      <c r="AGL57" s="213"/>
      <c r="AGM57" s="213"/>
      <c r="AGN57" s="213"/>
      <c r="AGO57" s="213"/>
      <c r="AGP57" s="213"/>
      <c r="AGQ57" s="213"/>
      <c r="AGR57" s="213"/>
      <c r="AGS57" s="213"/>
      <c r="AGT57" s="213"/>
      <c r="AGU57" s="213"/>
      <c r="AGV57" s="213"/>
      <c r="AGW57" s="213"/>
      <c r="AGX57" s="213"/>
      <c r="AGY57" s="213"/>
      <c r="AGZ57" s="213"/>
      <c r="AHA57" s="213"/>
      <c r="AHB57" s="213"/>
      <c r="AHC57" s="213"/>
      <c r="AHD57" s="213"/>
      <c r="AHE57" s="213"/>
      <c r="AHF57" s="213"/>
      <c r="AHG57" s="213"/>
      <c r="AHH57" s="213"/>
      <c r="AHI57" s="213"/>
      <c r="AHJ57" s="213"/>
      <c r="AHK57" s="213"/>
      <c r="AHL57" s="213"/>
      <c r="AHM57" s="213"/>
      <c r="AHN57" s="213"/>
      <c r="AHO57" s="213"/>
      <c r="AHP57" s="213"/>
      <c r="AHQ57" s="213"/>
      <c r="AHR57" s="213"/>
      <c r="AHS57" s="213"/>
      <c r="AHT57" s="213"/>
      <c r="AHU57" s="213"/>
      <c r="AHV57" s="213"/>
      <c r="AHW57" s="213"/>
      <c r="AHX57" s="213"/>
      <c r="AHY57" s="213"/>
      <c r="AHZ57" s="213"/>
      <c r="AIA57" s="213"/>
      <c r="AIB57" s="213"/>
      <c r="AIC57" s="213"/>
      <c r="AID57" s="213"/>
      <c r="AIE57" s="213"/>
      <c r="AIF57" s="213"/>
      <c r="AIG57" s="213"/>
      <c r="AIH57" s="213"/>
      <c r="AII57" s="213"/>
      <c r="AIJ57" s="213"/>
      <c r="AIK57" s="213"/>
      <c r="AIL57" s="213"/>
      <c r="AIM57" s="213"/>
      <c r="AIN57" s="213"/>
      <c r="AIO57" s="213"/>
      <c r="AIP57" s="213"/>
      <c r="AIQ57" s="213"/>
      <c r="AIR57" s="213"/>
      <c r="AIS57" s="213"/>
      <c r="AIT57" s="213"/>
      <c r="AIU57" s="213"/>
      <c r="AIV57" s="213"/>
      <c r="AIW57" s="213"/>
      <c r="AIX57" s="213"/>
      <c r="AIY57" s="213"/>
      <c r="AIZ57" s="213"/>
      <c r="AJA57" s="213"/>
      <c r="AJB57" s="213"/>
      <c r="AJC57" s="213"/>
      <c r="AJD57" s="213"/>
      <c r="AJE57" s="213"/>
      <c r="AJF57" s="213"/>
      <c r="AJG57" s="213"/>
      <c r="AJH57" s="213"/>
      <c r="AJI57" s="213"/>
      <c r="AJJ57" s="213"/>
      <c r="AJK57" s="213"/>
      <c r="AJL57" s="213"/>
      <c r="AJM57" s="213"/>
      <c r="AJN57" s="213"/>
      <c r="AJO57" s="213"/>
      <c r="AJP57" s="213"/>
      <c r="AJQ57" s="213"/>
      <c r="AJR57" s="213"/>
      <c r="AJS57" s="213"/>
      <c r="AJT57" s="213"/>
      <c r="AJU57" s="213"/>
      <c r="AJV57" s="213"/>
      <c r="AJW57" s="213"/>
      <c r="AJX57" s="213"/>
      <c r="AJY57" s="213"/>
      <c r="AJZ57" s="213"/>
      <c r="AKA57" s="213"/>
      <c r="AKB57" s="213"/>
      <c r="AKC57" s="213"/>
      <c r="AKD57" s="213"/>
      <c r="AKE57" s="213"/>
      <c r="AKF57" s="213"/>
      <c r="AKG57" s="213"/>
      <c r="AKH57" s="213"/>
      <c r="AKI57" s="213"/>
      <c r="AKJ57" s="213"/>
      <c r="AKK57" s="213"/>
      <c r="AKL57" s="213"/>
      <c r="AKM57" s="213"/>
      <c r="AKN57" s="213"/>
      <c r="AKO57" s="213"/>
      <c r="AKP57" s="213"/>
      <c r="AKQ57" s="213"/>
      <c r="AKR57" s="213"/>
      <c r="AKS57" s="213"/>
      <c r="AKT57" s="213"/>
      <c r="AKU57" s="213"/>
      <c r="AKV57" s="213"/>
      <c r="AKW57" s="213"/>
      <c r="AKX57" s="213"/>
      <c r="AKY57" s="213"/>
      <c r="AKZ57" s="213"/>
      <c r="ALA57" s="213"/>
      <c r="ALB57" s="213"/>
      <c r="ALC57" s="213"/>
      <c r="ALD57" s="213"/>
      <c r="ALE57" s="213"/>
      <c r="ALF57" s="213"/>
      <c r="ALG57" s="213"/>
      <c r="ALH57" s="213"/>
      <c r="ALI57" s="213"/>
      <c r="ALJ57" s="213"/>
      <c r="ALK57" s="213"/>
      <c r="ALL57" s="213"/>
      <c r="ALM57" s="213"/>
      <c r="ALN57" s="213"/>
      <c r="ALO57" s="213"/>
      <c r="ALP57" s="213"/>
      <c r="ALQ57" s="213"/>
      <c r="ALR57" s="213"/>
      <c r="ALS57" s="213"/>
      <c r="ALT57" s="213"/>
      <c r="ALU57" s="213"/>
      <c r="ALV57" s="213"/>
      <c r="ALW57" s="213"/>
      <c r="ALX57" s="213"/>
      <c r="ALY57" s="213"/>
      <c r="ALZ57" s="213"/>
      <c r="AMA57" s="213"/>
      <c r="AMB57" s="213"/>
      <c r="AMC57" s="213"/>
      <c r="AMD57" s="213"/>
      <c r="AME57" s="213"/>
      <c r="AMF57" s="213"/>
      <c r="AMG57" s="213"/>
      <c r="AMH57" s="213"/>
      <c r="AMI57" s="213"/>
      <c r="AMJ57" s="213"/>
      <c r="AMK57" s="213"/>
      <c r="AML57" s="213"/>
      <c r="AMM57" s="213"/>
      <c r="AMN57" s="213"/>
      <c r="AMO57" s="213"/>
      <c r="AMP57" s="213"/>
      <c r="AMQ57" s="213"/>
      <c r="AMR57" s="213"/>
      <c r="AMS57" s="213"/>
      <c r="AMT57" s="213"/>
      <c r="AMU57" s="213"/>
      <c r="AMV57" s="213"/>
      <c r="AMW57" s="213"/>
      <c r="AMX57" s="213"/>
      <c r="AMY57" s="213"/>
      <c r="AMZ57" s="213"/>
      <c r="ANA57" s="213"/>
      <c r="ANB57" s="213"/>
      <c r="ANC57" s="213"/>
      <c r="AND57" s="213"/>
      <c r="ANE57" s="213"/>
      <c r="ANF57" s="213"/>
      <c r="ANG57" s="213"/>
      <c r="ANH57" s="213"/>
      <c r="ANI57" s="213"/>
      <c r="ANJ57" s="213"/>
      <c r="ANK57" s="213"/>
      <c r="ANL57" s="213"/>
      <c r="ANM57" s="213"/>
      <c r="ANN57" s="213"/>
      <c r="ANO57" s="213"/>
      <c r="ANP57" s="213"/>
      <c r="ANQ57" s="213"/>
      <c r="ANR57" s="213"/>
      <c r="ANS57" s="213"/>
      <c r="ANT57" s="213"/>
      <c r="ANU57" s="213"/>
      <c r="ANV57" s="213"/>
      <c r="ANW57" s="213"/>
      <c r="ANX57" s="213"/>
      <c r="ANY57" s="213"/>
      <c r="ANZ57" s="213"/>
      <c r="AOA57" s="213"/>
      <c r="AOB57" s="213"/>
      <c r="AOC57" s="213"/>
      <c r="AOD57" s="213"/>
      <c r="AOE57" s="213"/>
      <c r="AOF57" s="213"/>
      <c r="AOG57" s="213"/>
      <c r="AOH57" s="213"/>
      <c r="AOI57" s="213"/>
      <c r="AOJ57" s="213"/>
      <c r="AOK57" s="213"/>
      <c r="AOL57" s="213"/>
      <c r="AOM57" s="213"/>
      <c r="AON57" s="213"/>
      <c r="AOO57" s="213"/>
      <c r="AOP57" s="213"/>
      <c r="AOQ57" s="213"/>
      <c r="AOR57" s="213"/>
      <c r="AOS57" s="213"/>
      <c r="AOT57" s="213"/>
      <c r="AOU57" s="213"/>
      <c r="AOV57" s="213"/>
      <c r="AOW57" s="213"/>
      <c r="AOX57" s="213"/>
      <c r="AOY57" s="213"/>
      <c r="AOZ57" s="213"/>
      <c r="APA57" s="213"/>
      <c r="APB57" s="213"/>
      <c r="APC57" s="213"/>
      <c r="APD57" s="213"/>
      <c r="APE57" s="213"/>
      <c r="APF57" s="213"/>
      <c r="APG57" s="213"/>
      <c r="APH57" s="213"/>
      <c r="API57" s="213"/>
      <c r="APJ57" s="213"/>
      <c r="APK57" s="213"/>
      <c r="APL57" s="213"/>
      <c r="APM57" s="213"/>
      <c r="APN57" s="213"/>
      <c r="APO57" s="213"/>
      <c r="APP57" s="213"/>
      <c r="APQ57" s="213"/>
      <c r="APR57" s="213"/>
      <c r="APS57" s="213"/>
      <c r="APT57" s="213"/>
      <c r="APU57" s="213"/>
      <c r="APV57" s="213"/>
      <c r="APW57" s="213"/>
      <c r="APX57" s="213"/>
      <c r="APY57" s="213"/>
      <c r="APZ57" s="213"/>
      <c r="AQA57" s="213"/>
      <c r="AQB57" s="213"/>
      <c r="AQC57" s="213"/>
      <c r="AQD57" s="213"/>
      <c r="AQE57" s="213"/>
      <c r="AQF57" s="213"/>
      <c r="AQG57" s="213"/>
      <c r="AQH57" s="213"/>
      <c r="AQI57" s="213"/>
      <c r="AQJ57" s="213"/>
      <c r="AQK57" s="213"/>
      <c r="AQL57" s="213"/>
      <c r="AQM57" s="213"/>
      <c r="AQN57" s="213"/>
      <c r="AQO57" s="213"/>
      <c r="AQP57" s="213"/>
      <c r="AQQ57" s="213"/>
      <c r="AQR57" s="213"/>
      <c r="AQS57" s="213"/>
      <c r="AQT57" s="213"/>
      <c r="AQU57" s="213"/>
      <c r="AQV57" s="213"/>
      <c r="AQW57" s="213"/>
      <c r="AQX57" s="213"/>
      <c r="AQY57" s="213"/>
      <c r="AQZ57" s="213"/>
      <c r="ARA57" s="213"/>
      <c r="ARB57" s="213"/>
      <c r="ARC57" s="213"/>
      <c r="ARD57" s="213"/>
      <c r="ARE57" s="213"/>
      <c r="ARF57" s="213"/>
      <c r="ARG57" s="213"/>
      <c r="ARH57" s="213"/>
      <c r="ARI57" s="213"/>
      <c r="ARJ57" s="213"/>
      <c r="ARK57" s="213"/>
      <c r="ARL57" s="213"/>
      <c r="ARM57" s="213"/>
      <c r="ARN57" s="213"/>
      <c r="ARO57" s="213"/>
      <c r="ARP57" s="213"/>
      <c r="ARQ57" s="213"/>
      <c r="ARR57" s="213"/>
      <c r="ARS57" s="213"/>
      <c r="ART57" s="213"/>
      <c r="ARU57" s="213"/>
      <c r="ARV57" s="213"/>
      <c r="ARW57" s="213"/>
      <c r="ARX57" s="213"/>
      <c r="ARY57" s="213"/>
      <c r="ARZ57" s="213"/>
      <c r="ASA57" s="213"/>
      <c r="ASB57" s="213"/>
      <c r="ASC57" s="213"/>
      <c r="ASD57" s="213"/>
      <c r="ASE57" s="213"/>
      <c r="ASF57" s="213"/>
      <c r="ASG57" s="213"/>
      <c r="ASH57" s="213"/>
      <c r="ASI57" s="213"/>
      <c r="ASJ57" s="213"/>
      <c r="ASK57" s="213"/>
      <c r="ASL57" s="213"/>
      <c r="ASM57" s="213"/>
      <c r="ASN57" s="213"/>
      <c r="ASO57" s="213"/>
      <c r="ASP57" s="213"/>
      <c r="ASQ57" s="213"/>
      <c r="ASR57" s="213"/>
      <c r="ASS57" s="213"/>
      <c r="AST57" s="213"/>
      <c r="ASU57" s="213"/>
      <c r="ASV57" s="213"/>
      <c r="ASW57" s="213"/>
      <c r="ASX57" s="213"/>
      <c r="ASY57" s="213"/>
      <c r="ASZ57" s="213"/>
      <c r="ATA57" s="213"/>
      <c r="ATB57" s="213"/>
      <c r="ATC57" s="213"/>
      <c r="ATD57" s="213"/>
      <c r="ATE57" s="213"/>
      <c r="ATF57" s="213"/>
      <c r="ATG57" s="213"/>
      <c r="ATH57" s="213"/>
      <c r="ATI57" s="213"/>
      <c r="ATJ57" s="213"/>
      <c r="ATK57" s="213"/>
      <c r="ATL57" s="213"/>
      <c r="ATM57" s="213"/>
      <c r="ATN57" s="213"/>
      <c r="ATO57" s="213"/>
      <c r="ATP57" s="213"/>
      <c r="ATQ57" s="213"/>
      <c r="ATR57" s="213"/>
      <c r="ATS57" s="213"/>
      <c r="ATT57" s="213"/>
      <c r="ATU57" s="213"/>
      <c r="ATV57" s="213"/>
      <c r="ATW57" s="213"/>
      <c r="ATX57" s="213"/>
      <c r="ATY57" s="213"/>
      <c r="ATZ57" s="213"/>
      <c r="AUA57" s="213"/>
      <c r="AUB57" s="213"/>
      <c r="AUC57" s="213"/>
      <c r="AUD57" s="213"/>
      <c r="AUE57" s="213"/>
      <c r="AUF57" s="213"/>
      <c r="AUG57" s="213"/>
      <c r="AUH57" s="213"/>
      <c r="AUI57" s="213"/>
      <c r="AUJ57" s="213"/>
      <c r="AUK57" s="213"/>
      <c r="AUL57" s="213"/>
      <c r="AUM57" s="213"/>
      <c r="AUN57" s="213"/>
      <c r="AUO57" s="213"/>
      <c r="AUP57" s="213"/>
      <c r="AUQ57" s="213"/>
      <c r="AUR57" s="213"/>
      <c r="AUS57" s="213"/>
      <c r="AUT57" s="213"/>
      <c r="AUU57" s="213"/>
      <c r="AUV57" s="213"/>
      <c r="AUW57" s="213"/>
      <c r="AUX57" s="213"/>
      <c r="AUY57" s="213"/>
      <c r="AUZ57" s="213"/>
      <c r="AVA57" s="213"/>
      <c r="AVB57" s="213"/>
      <c r="AVC57" s="213"/>
      <c r="AVD57" s="213"/>
      <c r="AVE57" s="213"/>
      <c r="AVF57" s="213"/>
      <c r="AVG57" s="213"/>
      <c r="AVH57" s="213"/>
      <c r="AVI57" s="213"/>
      <c r="AVJ57" s="213"/>
      <c r="AVK57" s="213"/>
      <c r="AVL57" s="213"/>
      <c r="AVM57" s="213"/>
      <c r="AVN57" s="213"/>
      <c r="AVO57" s="213"/>
      <c r="AVP57" s="213"/>
      <c r="AVQ57" s="213"/>
      <c r="AVR57" s="213"/>
      <c r="AVS57" s="213"/>
      <c r="AVT57" s="213"/>
      <c r="AVU57" s="213"/>
      <c r="AVV57" s="213"/>
      <c r="AVW57" s="213"/>
      <c r="AVX57" s="213"/>
      <c r="AVY57" s="213"/>
      <c r="AVZ57" s="213"/>
      <c r="AWA57" s="213"/>
      <c r="AWB57" s="213"/>
      <c r="AWC57" s="213"/>
      <c r="AWD57" s="213"/>
      <c r="AWE57" s="213"/>
      <c r="AWF57" s="213"/>
      <c r="AWG57" s="213"/>
      <c r="AWH57" s="213"/>
      <c r="AWI57" s="213"/>
      <c r="AWJ57" s="213"/>
      <c r="AWK57" s="213"/>
      <c r="AWL57" s="213"/>
      <c r="AWM57" s="213"/>
      <c r="AWN57" s="213"/>
      <c r="AWO57" s="213"/>
      <c r="AWP57" s="213"/>
      <c r="AWQ57" s="213"/>
      <c r="AWR57" s="213"/>
      <c r="AWS57" s="213"/>
      <c r="AWT57" s="213"/>
      <c r="AWU57" s="213"/>
      <c r="AWV57" s="213"/>
      <c r="AWW57" s="213"/>
      <c r="AWX57" s="213"/>
      <c r="AWY57" s="213"/>
      <c r="AWZ57" s="213"/>
      <c r="AXA57" s="213"/>
      <c r="AXB57" s="213"/>
      <c r="AXC57" s="213"/>
      <c r="AXD57" s="213"/>
      <c r="AXE57" s="213"/>
      <c r="AXF57" s="213"/>
      <c r="AXG57" s="213"/>
      <c r="AXH57" s="213"/>
      <c r="AXI57" s="213"/>
      <c r="AXJ57" s="213"/>
      <c r="AXK57" s="213"/>
      <c r="AXL57" s="213"/>
      <c r="AXM57" s="213"/>
      <c r="AXN57" s="213"/>
      <c r="AXO57" s="213"/>
      <c r="AXP57" s="213"/>
      <c r="AXQ57" s="213"/>
      <c r="AXR57" s="213"/>
      <c r="AXS57" s="213"/>
      <c r="AXT57" s="213"/>
      <c r="AXU57" s="213"/>
      <c r="AXV57" s="213"/>
      <c r="AXW57" s="213"/>
      <c r="AXX57" s="213"/>
      <c r="AXY57" s="213"/>
      <c r="AXZ57" s="213"/>
      <c r="AYA57" s="213"/>
      <c r="AYB57" s="213"/>
      <c r="AYC57" s="213"/>
      <c r="AYD57" s="213"/>
      <c r="AYE57" s="213"/>
      <c r="AYF57" s="213"/>
      <c r="AYG57" s="213"/>
      <c r="AYH57" s="213"/>
      <c r="AYI57" s="213"/>
      <c r="AYJ57" s="213"/>
    </row>
    <row r="58" spans="1:1336" s="148" customFormat="1" ht="70.5" customHeight="1" thickBot="1">
      <c r="A58" s="215"/>
      <c r="C58" s="360" t="s">
        <v>148</v>
      </c>
      <c r="D58" s="361" t="s">
        <v>0</v>
      </c>
      <c r="E58" s="362" t="s">
        <v>1</v>
      </c>
      <c r="F58" s="362" t="s">
        <v>101</v>
      </c>
      <c r="G58" s="363" t="s">
        <v>100</v>
      </c>
      <c r="H58" s="363" t="s">
        <v>156</v>
      </c>
      <c r="I58" s="363" t="s">
        <v>157</v>
      </c>
      <c r="J58" s="363" t="s">
        <v>102</v>
      </c>
      <c r="K58" s="363" t="s">
        <v>103</v>
      </c>
      <c r="L58" s="363" t="s">
        <v>2</v>
      </c>
      <c r="M58" s="363" t="s">
        <v>3</v>
      </c>
      <c r="N58" s="370" t="s">
        <v>104</v>
      </c>
      <c r="O58" s="363" t="s">
        <v>112</v>
      </c>
      <c r="P58" s="363" t="s">
        <v>105</v>
      </c>
      <c r="Q58" s="363" t="s">
        <v>106</v>
      </c>
      <c r="R58" s="363" t="s">
        <v>170</v>
      </c>
      <c r="S58" s="370" t="s">
        <v>107</v>
      </c>
      <c r="T58" s="363" t="s">
        <v>174</v>
      </c>
      <c r="U58" s="363" t="s">
        <v>175</v>
      </c>
      <c r="V58" s="363" t="s">
        <v>108</v>
      </c>
      <c r="W58" s="363" t="s">
        <v>179</v>
      </c>
      <c r="X58" s="363" t="s">
        <v>4</v>
      </c>
      <c r="Y58" s="370" t="s">
        <v>5</v>
      </c>
      <c r="Z58" s="363" t="s">
        <v>182</v>
      </c>
      <c r="AA58" s="370" t="s">
        <v>6</v>
      </c>
      <c r="AB58" s="363" t="s">
        <v>7</v>
      </c>
      <c r="AC58" s="370" t="s">
        <v>8</v>
      </c>
      <c r="AD58" s="383" t="s">
        <v>58</v>
      </c>
      <c r="AE58" s="367" t="s">
        <v>59</v>
      </c>
      <c r="AF58" s="367" t="s">
        <v>57</v>
      </c>
      <c r="AG58" s="367" t="s">
        <v>62</v>
      </c>
      <c r="AH58" s="367" t="s">
        <v>109</v>
      </c>
      <c r="AI58" s="367" t="s">
        <v>110</v>
      </c>
      <c r="AJ58" s="367" t="s">
        <v>111</v>
      </c>
      <c r="AK58" s="367" t="s">
        <v>155</v>
      </c>
      <c r="AL58" s="215"/>
      <c r="AN58" s="201"/>
      <c r="AO58" s="201"/>
      <c r="AP58" s="201"/>
      <c r="AQ58" s="201"/>
      <c r="AR58" s="201"/>
      <c r="AS58" s="201"/>
      <c r="AT58" s="201"/>
      <c r="AU58" s="201"/>
      <c r="AV58" s="201"/>
      <c r="AW58" s="202" t="s">
        <v>117</v>
      </c>
      <c r="AX58" s="202" t="s">
        <v>123</v>
      </c>
      <c r="AY58" s="202" t="s">
        <v>127</v>
      </c>
      <c r="AZ58" s="202" t="s">
        <v>124</v>
      </c>
      <c r="BA58" s="202" t="s">
        <v>125</v>
      </c>
      <c r="BB58" s="202" t="s">
        <v>126</v>
      </c>
      <c r="BC58" s="202" t="s">
        <v>129</v>
      </c>
      <c r="BD58" s="202" t="s">
        <v>128</v>
      </c>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c r="EI58" s="201"/>
      <c r="EJ58" s="201"/>
      <c r="EK58" s="201"/>
      <c r="EL58" s="201"/>
      <c r="EM58" s="201"/>
      <c r="EN58" s="201"/>
      <c r="EO58" s="201"/>
      <c r="EP58" s="201"/>
      <c r="EQ58" s="201"/>
      <c r="ER58" s="201"/>
      <c r="ES58" s="201"/>
      <c r="ET58" s="201"/>
      <c r="EU58" s="201"/>
      <c r="EV58" s="201"/>
      <c r="EW58" s="201"/>
      <c r="EX58" s="201"/>
      <c r="EY58" s="201"/>
      <c r="EZ58" s="201"/>
      <c r="FA58" s="201"/>
      <c r="FB58" s="201"/>
      <c r="FC58" s="201"/>
      <c r="FD58" s="201"/>
      <c r="FE58" s="201"/>
      <c r="FF58" s="201"/>
      <c r="FG58" s="201"/>
      <c r="FH58" s="201"/>
      <c r="FI58" s="201"/>
      <c r="FJ58" s="201"/>
      <c r="FK58" s="201"/>
      <c r="FL58" s="201"/>
      <c r="FM58" s="201"/>
      <c r="FN58" s="201"/>
      <c r="FO58" s="201"/>
      <c r="FP58" s="201"/>
      <c r="FQ58" s="201"/>
      <c r="FR58" s="201"/>
      <c r="FS58" s="201"/>
      <c r="FT58" s="201"/>
      <c r="FU58" s="201"/>
      <c r="FV58" s="201"/>
      <c r="FW58" s="201"/>
      <c r="FX58" s="201"/>
      <c r="FY58" s="201"/>
      <c r="FZ58" s="201"/>
      <c r="GA58" s="201"/>
      <c r="GB58" s="201"/>
      <c r="GC58" s="201"/>
      <c r="GD58" s="201"/>
      <c r="GE58" s="201"/>
      <c r="GF58" s="201"/>
      <c r="GG58" s="201"/>
      <c r="GH58" s="201"/>
      <c r="GI58" s="201"/>
      <c r="GJ58" s="201"/>
      <c r="GK58" s="201"/>
      <c r="GL58" s="201"/>
      <c r="GM58" s="201"/>
      <c r="GN58" s="201"/>
      <c r="GO58" s="201"/>
      <c r="GP58" s="201"/>
      <c r="GQ58" s="201"/>
      <c r="GR58" s="201"/>
      <c r="GS58" s="201"/>
      <c r="GT58" s="201"/>
      <c r="GU58" s="201"/>
      <c r="GV58" s="201"/>
      <c r="GW58" s="201"/>
      <c r="GX58" s="201"/>
      <c r="GY58" s="201"/>
      <c r="GZ58" s="201"/>
      <c r="HA58" s="201"/>
      <c r="HB58" s="201"/>
      <c r="HC58" s="201"/>
      <c r="HD58" s="201"/>
      <c r="HE58" s="201"/>
      <c r="HF58" s="201"/>
      <c r="HG58" s="201"/>
      <c r="HH58" s="201"/>
      <c r="HI58" s="201"/>
      <c r="HJ58" s="201"/>
      <c r="HK58" s="201"/>
      <c r="HL58" s="201"/>
      <c r="HM58" s="201"/>
      <c r="HN58" s="201"/>
      <c r="HO58" s="201"/>
      <c r="HP58" s="201"/>
      <c r="HQ58" s="201"/>
      <c r="HR58" s="201"/>
      <c r="HS58" s="201"/>
      <c r="HT58" s="201"/>
      <c r="HU58" s="201"/>
      <c r="HV58" s="201"/>
      <c r="HW58" s="201"/>
      <c r="HX58" s="201"/>
      <c r="HY58" s="201"/>
      <c r="HZ58" s="201"/>
      <c r="IA58" s="201"/>
      <c r="IB58" s="201"/>
      <c r="IC58" s="201"/>
      <c r="ID58" s="201"/>
      <c r="IE58" s="201"/>
      <c r="IF58" s="201"/>
      <c r="IG58" s="201"/>
      <c r="IH58" s="201"/>
      <c r="II58" s="201"/>
      <c r="IJ58" s="201"/>
      <c r="IK58" s="201"/>
      <c r="IL58" s="201"/>
      <c r="IM58" s="201"/>
      <c r="IN58" s="201"/>
      <c r="IO58" s="201"/>
      <c r="IP58" s="201"/>
      <c r="IQ58" s="201"/>
      <c r="IR58" s="201"/>
      <c r="IS58" s="201"/>
      <c r="IT58" s="201"/>
      <c r="IU58" s="201"/>
      <c r="IV58" s="201"/>
      <c r="IW58" s="201"/>
      <c r="IX58" s="201"/>
      <c r="IY58" s="201"/>
      <c r="IZ58" s="201"/>
      <c r="JA58" s="201"/>
      <c r="JB58" s="201"/>
      <c r="JC58" s="201"/>
      <c r="JD58" s="201"/>
      <c r="JE58" s="201"/>
      <c r="JF58" s="201"/>
      <c r="JG58" s="201"/>
      <c r="JH58" s="201"/>
      <c r="JI58" s="201"/>
      <c r="JJ58" s="201"/>
      <c r="JK58" s="201"/>
      <c r="JL58" s="201"/>
      <c r="JM58" s="201"/>
      <c r="JN58" s="201"/>
      <c r="JO58" s="201"/>
      <c r="JP58" s="201"/>
      <c r="JQ58" s="201"/>
      <c r="JR58" s="201"/>
      <c r="JS58" s="201"/>
      <c r="JT58" s="201"/>
      <c r="JU58" s="201"/>
      <c r="JV58" s="201"/>
      <c r="JW58" s="201"/>
      <c r="JX58" s="201"/>
      <c r="JY58" s="201"/>
      <c r="JZ58" s="201"/>
      <c r="KA58" s="201"/>
      <c r="KB58" s="201"/>
      <c r="KC58" s="201"/>
      <c r="KD58" s="201"/>
      <c r="KE58" s="201"/>
      <c r="KF58" s="201"/>
      <c r="KG58" s="201"/>
      <c r="KH58" s="201"/>
      <c r="KI58" s="201"/>
      <c r="KJ58" s="201"/>
      <c r="KK58" s="201"/>
      <c r="KL58" s="201"/>
      <c r="KM58" s="201"/>
      <c r="KN58" s="201"/>
      <c r="KO58" s="201"/>
      <c r="KP58" s="201"/>
      <c r="KQ58" s="201"/>
      <c r="KR58" s="201"/>
      <c r="KS58" s="201"/>
      <c r="KT58" s="201"/>
      <c r="KU58" s="201"/>
      <c r="KV58" s="201"/>
      <c r="KW58" s="201"/>
      <c r="KX58" s="201"/>
      <c r="KY58" s="201"/>
      <c r="KZ58" s="201"/>
      <c r="LA58" s="201"/>
      <c r="LB58" s="201"/>
      <c r="LC58" s="201"/>
      <c r="LD58" s="201"/>
      <c r="LE58" s="201"/>
      <c r="LF58" s="201"/>
      <c r="LG58" s="201"/>
      <c r="LH58" s="201"/>
      <c r="LI58" s="201"/>
      <c r="LJ58" s="201"/>
      <c r="LK58" s="201"/>
      <c r="LL58" s="201"/>
      <c r="LM58" s="201"/>
      <c r="LN58" s="201"/>
      <c r="LO58" s="201"/>
      <c r="LP58" s="201"/>
      <c r="LQ58" s="201"/>
      <c r="LR58" s="201"/>
      <c r="LS58" s="201"/>
      <c r="LT58" s="201"/>
      <c r="LU58" s="201"/>
      <c r="LV58" s="201"/>
      <c r="LW58" s="201"/>
      <c r="LX58" s="201"/>
      <c r="LY58" s="201"/>
      <c r="LZ58" s="201"/>
      <c r="MA58" s="201"/>
      <c r="MB58" s="201"/>
      <c r="MC58" s="201"/>
      <c r="MD58" s="201"/>
      <c r="ME58" s="201"/>
      <c r="MF58" s="201"/>
      <c r="MG58" s="201"/>
      <c r="MH58" s="201"/>
      <c r="MI58" s="201"/>
      <c r="MJ58" s="201"/>
      <c r="MK58" s="201"/>
      <c r="ML58" s="201"/>
      <c r="MM58" s="201"/>
      <c r="MN58" s="201"/>
      <c r="MO58" s="201"/>
      <c r="MP58" s="201"/>
      <c r="MQ58" s="201"/>
      <c r="MR58" s="201"/>
      <c r="MS58" s="201"/>
      <c r="MT58" s="201"/>
      <c r="MU58" s="201"/>
      <c r="MV58" s="201"/>
      <c r="MW58" s="201"/>
      <c r="MX58" s="201"/>
      <c r="MY58" s="201"/>
      <c r="MZ58" s="201"/>
      <c r="NA58" s="201"/>
      <c r="NB58" s="201"/>
      <c r="NC58" s="201"/>
      <c r="ND58" s="201"/>
      <c r="NE58" s="201"/>
      <c r="NF58" s="201"/>
      <c r="NG58" s="201"/>
      <c r="NH58" s="201"/>
      <c r="NI58" s="201"/>
      <c r="NJ58" s="201"/>
      <c r="NK58" s="201"/>
      <c r="NL58" s="201"/>
      <c r="NM58" s="201"/>
      <c r="NN58" s="201"/>
      <c r="NO58" s="201"/>
      <c r="NP58" s="201"/>
      <c r="NQ58" s="201"/>
      <c r="NR58" s="201"/>
      <c r="NS58" s="201"/>
      <c r="NT58" s="201"/>
      <c r="NU58" s="201"/>
      <c r="NV58" s="201"/>
      <c r="NW58" s="201"/>
      <c r="NX58" s="201"/>
      <c r="NY58" s="201"/>
      <c r="NZ58" s="201"/>
      <c r="OA58" s="201"/>
      <c r="OB58" s="201"/>
      <c r="OC58" s="201"/>
      <c r="OD58" s="201"/>
      <c r="OE58" s="201"/>
      <c r="OF58" s="201"/>
      <c r="OG58" s="201"/>
      <c r="OH58" s="201"/>
      <c r="OI58" s="201"/>
      <c r="OJ58" s="201"/>
      <c r="OK58" s="201"/>
      <c r="OL58" s="201"/>
      <c r="OM58" s="201"/>
      <c r="ON58" s="201"/>
      <c r="OO58" s="201"/>
      <c r="OP58" s="201"/>
      <c r="OQ58" s="201"/>
      <c r="OR58" s="201"/>
      <c r="OS58" s="201"/>
      <c r="OT58" s="201"/>
      <c r="OU58" s="201"/>
      <c r="OV58" s="201"/>
      <c r="OW58" s="201"/>
      <c r="OX58" s="201"/>
      <c r="OY58" s="201"/>
      <c r="OZ58" s="201"/>
      <c r="PA58" s="201"/>
      <c r="PB58" s="201"/>
      <c r="PC58" s="201"/>
      <c r="PD58" s="201"/>
      <c r="PE58" s="201"/>
      <c r="PF58" s="201"/>
      <c r="PG58" s="201"/>
      <c r="PH58" s="201"/>
      <c r="PI58" s="201"/>
      <c r="PJ58" s="201"/>
      <c r="PK58" s="201"/>
      <c r="PL58" s="201"/>
      <c r="PM58" s="201"/>
      <c r="PN58" s="201"/>
      <c r="PO58" s="201"/>
      <c r="PP58" s="201"/>
      <c r="PQ58" s="201"/>
      <c r="PR58" s="201"/>
      <c r="PS58" s="201"/>
      <c r="PT58" s="201"/>
      <c r="PU58" s="201"/>
      <c r="PV58" s="201"/>
      <c r="PW58" s="201"/>
      <c r="PX58" s="201"/>
      <c r="PY58" s="201"/>
      <c r="PZ58" s="201"/>
      <c r="QA58" s="201"/>
      <c r="QB58" s="201"/>
      <c r="QC58" s="201"/>
      <c r="QD58" s="201"/>
      <c r="QE58" s="201"/>
      <c r="QF58" s="201"/>
      <c r="QG58" s="201"/>
      <c r="QH58" s="201"/>
      <c r="QI58" s="201"/>
      <c r="QJ58" s="201"/>
      <c r="QK58" s="201"/>
      <c r="QL58" s="201"/>
      <c r="QM58" s="201"/>
      <c r="QN58" s="201"/>
      <c r="QO58" s="201"/>
      <c r="QP58" s="201"/>
      <c r="QQ58" s="201"/>
      <c r="QR58" s="201"/>
      <c r="QS58" s="201"/>
      <c r="QT58" s="201"/>
      <c r="QU58" s="201"/>
      <c r="QV58" s="201"/>
      <c r="QW58" s="201"/>
      <c r="QX58" s="201"/>
      <c r="QY58" s="201"/>
      <c r="QZ58" s="201"/>
      <c r="RA58" s="201"/>
      <c r="RB58" s="201"/>
      <c r="RC58" s="201"/>
      <c r="RD58" s="201"/>
      <c r="RE58" s="201"/>
      <c r="RF58" s="201"/>
      <c r="RG58" s="201"/>
      <c r="RH58" s="201"/>
      <c r="RI58" s="201"/>
      <c r="RJ58" s="201"/>
      <c r="RK58" s="201"/>
      <c r="RL58" s="201"/>
      <c r="RM58" s="201"/>
      <c r="RN58" s="201"/>
      <c r="RO58" s="201"/>
      <c r="RP58" s="201"/>
      <c r="RQ58" s="201"/>
      <c r="RR58" s="201"/>
      <c r="RS58" s="201"/>
      <c r="RT58" s="201"/>
      <c r="RU58" s="201"/>
      <c r="RV58" s="201"/>
      <c r="RW58" s="201"/>
      <c r="RX58" s="201"/>
      <c r="RY58" s="201"/>
      <c r="RZ58" s="201"/>
      <c r="SA58" s="201"/>
      <c r="SB58" s="201"/>
      <c r="SC58" s="201"/>
      <c r="SD58" s="201"/>
      <c r="SE58" s="201"/>
      <c r="SF58" s="201"/>
      <c r="SG58" s="201"/>
      <c r="SH58" s="201"/>
      <c r="SI58" s="201"/>
      <c r="SJ58" s="201"/>
      <c r="SK58" s="201"/>
      <c r="SL58" s="201"/>
      <c r="SM58" s="201"/>
      <c r="SN58" s="201"/>
      <c r="SO58" s="201"/>
      <c r="SP58" s="201"/>
      <c r="SQ58" s="201"/>
      <c r="SR58" s="201"/>
      <c r="SS58" s="201"/>
      <c r="ST58" s="201"/>
      <c r="SU58" s="201"/>
      <c r="SV58" s="201"/>
      <c r="SW58" s="201"/>
      <c r="SX58" s="201"/>
      <c r="SY58" s="201"/>
      <c r="SZ58" s="201"/>
      <c r="TA58" s="201"/>
      <c r="TB58" s="201"/>
      <c r="TC58" s="201"/>
      <c r="TD58" s="201"/>
      <c r="TE58" s="201"/>
      <c r="TF58" s="201"/>
      <c r="TG58" s="201"/>
      <c r="TH58" s="201"/>
      <c r="TI58" s="201"/>
      <c r="TJ58" s="201"/>
      <c r="TK58" s="201"/>
      <c r="TL58" s="201"/>
      <c r="TM58" s="201"/>
      <c r="TN58" s="201"/>
      <c r="TO58" s="201"/>
      <c r="TP58" s="201"/>
      <c r="TQ58" s="201"/>
      <c r="TR58" s="201"/>
      <c r="TS58" s="201"/>
      <c r="TT58" s="201"/>
      <c r="TU58" s="201"/>
      <c r="TV58" s="201"/>
      <c r="TW58" s="201"/>
      <c r="TX58" s="201"/>
      <c r="TY58" s="201"/>
      <c r="TZ58" s="201"/>
      <c r="UA58" s="201"/>
      <c r="UB58" s="201"/>
      <c r="UC58" s="201"/>
      <c r="UD58" s="201"/>
      <c r="UE58" s="201"/>
      <c r="UF58" s="201"/>
      <c r="UG58" s="201"/>
      <c r="UH58" s="201"/>
      <c r="UI58" s="201"/>
      <c r="UJ58" s="201"/>
      <c r="UK58" s="201"/>
      <c r="UL58" s="201"/>
      <c r="UM58" s="201"/>
      <c r="UN58" s="201"/>
      <c r="UO58" s="201"/>
      <c r="UP58" s="201"/>
      <c r="UQ58" s="201"/>
      <c r="UR58" s="201"/>
      <c r="US58" s="201"/>
      <c r="UT58" s="201"/>
      <c r="UU58" s="201"/>
      <c r="UV58" s="201"/>
      <c r="UW58" s="201"/>
      <c r="UX58" s="201"/>
      <c r="UY58" s="201"/>
      <c r="UZ58" s="201"/>
      <c r="VA58" s="201"/>
      <c r="VB58" s="201"/>
      <c r="VC58" s="201"/>
      <c r="VD58" s="201"/>
      <c r="VE58" s="201"/>
      <c r="VF58" s="201"/>
      <c r="VG58" s="201"/>
      <c r="VH58" s="201"/>
      <c r="VI58" s="201"/>
      <c r="VJ58" s="201"/>
      <c r="VK58" s="201"/>
      <c r="VL58" s="201"/>
      <c r="VM58" s="201"/>
      <c r="VN58" s="201"/>
      <c r="VO58" s="201"/>
      <c r="VP58" s="201"/>
      <c r="VQ58" s="201"/>
      <c r="VR58" s="201"/>
      <c r="VS58" s="201"/>
      <c r="VT58" s="201"/>
      <c r="VU58" s="201"/>
      <c r="VV58" s="201"/>
      <c r="VW58" s="201"/>
      <c r="VX58" s="201"/>
      <c r="VY58" s="201"/>
      <c r="VZ58" s="201"/>
      <c r="WA58" s="201"/>
      <c r="WB58" s="201"/>
      <c r="WC58" s="201"/>
      <c r="WD58" s="201"/>
      <c r="WE58" s="201"/>
      <c r="WF58" s="201"/>
      <c r="WG58" s="201"/>
      <c r="WH58" s="201"/>
      <c r="WI58" s="201"/>
      <c r="WJ58" s="201"/>
      <c r="WK58" s="201"/>
      <c r="WL58" s="201"/>
      <c r="WM58" s="201"/>
      <c r="WN58" s="201"/>
      <c r="WO58" s="201"/>
      <c r="WP58" s="201"/>
      <c r="WQ58" s="201"/>
      <c r="WR58" s="201"/>
      <c r="WS58" s="201"/>
      <c r="WT58" s="201"/>
      <c r="WU58" s="201"/>
      <c r="WV58" s="201"/>
      <c r="WW58" s="201"/>
      <c r="WX58" s="201"/>
      <c r="WY58" s="201"/>
      <c r="WZ58" s="201"/>
      <c r="XA58" s="201"/>
      <c r="XB58" s="201"/>
      <c r="XC58" s="201"/>
      <c r="XD58" s="201"/>
      <c r="XE58" s="201"/>
      <c r="XF58" s="201"/>
      <c r="XG58" s="201"/>
      <c r="XH58" s="201"/>
      <c r="XI58" s="201"/>
      <c r="XJ58" s="201"/>
      <c r="XK58" s="201"/>
      <c r="XL58" s="201"/>
      <c r="XM58" s="201"/>
      <c r="XN58" s="201"/>
      <c r="XO58" s="201"/>
      <c r="XP58" s="201"/>
      <c r="XQ58" s="201"/>
      <c r="XR58" s="201"/>
      <c r="XS58" s="201"/>
      <c r="XT58" s="201"/>
      <c r="XU58" s="201"/>
      <c r="XV58" s="201"/>
      <c r="XW58" s="201"/>
      <c r="XX58" s="201"/>
      <c r="XY58" s="201"/>
      <c r="XZ58" s="201"/>
      <c r="YA58" s="201"/>
      <c r="YB58" s="201"/>
      <c r="YC58" s="201"/>
      <c r="YD58" s="201"/>
      <c r="YE58" s="201"/>
      <c r="YF58" s="201"/>
      <c r="YG58" s="201"/>
      <c r="YH58" s="201"/>
      <c r="YI58" s="201"/>
      <c r="YJ58" s="201"/>
      <c r="YK58" s="201"/>
      <c r="YL58" s="201"/>
      <c r="YM58" s="201"/>
      <c r="YN58" s="201"/>
      <c r="YO58" s="201"/>
      <c r="YP58" s="201"/>
      <c r="YQ58" s="201"/>
      <c r="YR58" s="201"/>
      <c r="YS58" s="201"/>
      <c r="YT58" s="201"/>
      <c r="YU58" s="201"/>
      <c r="YV58" s="201"/>
      <c r="YW58" s="201"/>
      <c r="YX58" s="201"/>
      <c r="YY58" s="201"/>
      <c r="YZ58" s="201"/>
      <c r="ZA58" s="201"/>
      <c r="ZB58" s="201"/>
      <c r="ZC58" s="201"/>
      <c r="ZD58" s="201"/>
      <c r="ZE58" s="201"/>
      <c r="ZF58" s="201"/>
      <c r="ZG58" s="201"/>
      <c r="ZH58" s="201"/>
      <c r="ZI58" s="201"/>
      <c r="ZJ58" s="201"/>
      <c r="ZK58" s="201"/>
      <c r="ZL58" s="201"/>
      <c r="ZM58" s="201"/>
      <c r="ZN58" s="201"/>
      <c r="ZO58" s="201"/>
      <c r="ZP58" s="201"/>
      <c r="ZQ58" s="201"/>
      <c r="ZR58" s="201"/>
      <c r="ZS58" s="201"/>
      <c r="ZT58" s="201"/>
      <c r="ZU58" s="201"/>
      <c r="ZV58" s="201"/>
      <c r="ZW58" s="201"/>
      <c r="ZX58" s="201"/>
      <c r="ZY58" s="201"/>
      <c r="ZZ58" s="201"/>
      <c r="AAA58" s="201"/>
      <c r="AAB58" s="201"/>
      <c r="AAC58" s="201"/>
      <c r="AAD58" s="201"/>
      <c r="AAE58" s="201"/>
      <c r="AAF58" s="201"/>
      <c r="AAG58" s="201"/>
      <c r="AAH58" s="201"/>
      <c r="AAI58" s="201"/>
      <c r="AAJ58" s="201"/>
      <c r="AAK58" s="201"/>
      <c r="AAL58" s="201"/>
      <c r="AAM58" s="201"/>
      <c r="AAN58" s="201"/>
      <c r="AAO58" s="201"/>
      <c r="AAP58" s="201"/>
      <c r="AAQ58" s="201"/>
      <c r="AAR58" s="201"/>
      <c r="AAS58" s="201"/>
      <c r="AAT58" s="201"/>
      <c r="AAU58" s="201"/>
      <c r="AAV58" s="201"/>
      <c r="AAW58" s="201"/>
      <c r="AAX58" s="201"/>
      <c r="AAY58" s="201"/>
      <c r="AAZ58" s="201"/>
      <c r="ABA58" s="201"/>
      <c r="ABB58" s="201"/>
      <c r="ABC58" s="201"/>
      <c r="ABD58" s="201"/>
      <c r="ABE58" s="201"/>
      <c r="ABF58" s="201"/>
      <c r="ABG58" s="201"/>
      <c r="ABH58" s="201"/>
      <c r="ABI58" s="201"/>
      <c r="ABJ58" s="201"/>
      <c r="ABK58" s="201"/>
      <c r="ABL58" s="201"/>
      <c r="ABM58" s="201"/>
      <c r="ABN58" s="201"/>
      <c r="ABO58" s="201"/>
      <c r="ABP58" s="201"/>
      <c r="ABQ58" s="201"/>
      <c r="ABR58" s="201"/>
      <c r="ABS58" s="201"/>
      <c r="ABT58" s="201"/>
      <c r="ABU58" s="201"/>
      <c r="ABV58" s="201"/>
      <c r="ABW58" s="201"/>
      <c r="ABX58" s="201"/>
      <c r="ABY58" s="201"/>
      <c r="ABZ58" s="201"/>
      <c r="ACA58" s="201"/>
      <c r="ACB58" s="201"/>
      <c r="ACC58" s="201"/>
      <c r="ACD58" s="201"/>
      <c r="ACE58" s="201"/>
      <c r="ACF58" s="201"/>
      <c r="ACG58" s="201"/>
      <c r="ACH58" s="201"/>
      <c r="ACI58" s="201"/>
      <c r="ACJ58" s="201"/>
      <c r="ACK58" s="201"/>
      <c r="ACL58" s="201"/>
      <c r="ACM58" s="201"/>
      <c r="ACN58" s="201"/>
      <c r="ACO58" s="201"/>
      <c r="ACP58" s="201"/>
      <c r="ACQ58" s="201"/>
      <c r="ACR58" s="201"/>
      <c r="ACS58" s="201"/>
      <c r="ACT58" s="201"/>
      <c r="ACU58" s="201"/>
      <c r="ACV58" s="201"/>
      <c r="ACW58" s="201"/>
      <c r="ACX58" s="201"/>
      <c r="ACY58" s="201"/>
      <c r="ACZ58" s="201"/>
      <c r="ADA58" s="201"/>
      <c r="ADB58" s="201"/>
      <c r="ADC58" s="201"/>
      <c r="ADD58" s="201"/>
      <c r="ADE58" s="201"/>
      <c r="ADF58" s="201"/>
      <c r="ADG58" s="201"/>
      <c r="ADH58" s="201"/>
      <c r="ADI58" s="201"/>
      <c r="ADJ58" s="201"/>
      <c r="ADK58" s="201"/>
      <c r="ADL58" s="201"/>
      <c r="ADM58" s="201"/>
      <c r="ADN58" s="201"/>
      <c r="ADO58" s="201"/>
      <c r="ADP58" s="201"/>
      <c r="ADQ58" s="201"/>
      <c r="ADR58" s="201"/>
      <c r="ADS58" s="201"/>
      <c r="ADT58" s="201"/>
      <c r="ADU58" s="201"/>
      <c r="ADV58" s="201"/>
      <c r="ADW58" s="201"/>
      <c r="ADX58" s="201"/>
      <c r="ADY58" s="201"/>
      <c r="ADZ58" s="201"/>
      <c r="AEA58" s="201"/>
      <c r="AEB58" s="201"/>
      <c r="AEC58" s="201"/>
      <c r="AED58" s="201"/>
      <c r="AEE58" s="201"/>
      <c r="AEF58" s="201"/>
      <c r="AEG58" s="201"/>
      <c r="AEH58" s="201"/>
      <c r="AEI58" s="201"/>
      <c r="AEJ58" s="201"/>
      <c r="AEK58" s="201"/>
      <c r="AEL58" s="201"/>
      <c r="AEM58" s="201"/>
      <c r="AEN58" s="201"/>
      <c r="AEO58" s="201"/>
      <c r="AEP58" s="201"/>
      <c r="AEQ58" s="201"/>
      <c r="AER58" s="201"/>
      <c r="AES58" s="201"/>
      <c r="AET58" s="201"/>
      <c r="AEU58" s="201"/>
      <c r="AEV58" s="201"/>
      <c r="AEW58" s="201"/>
      <c r="AEX58" s="201"/>
      <c r="AEY58" s="201"/>
      <c r="AEZ58" s="201"/>
      <c r="AFA58" s="201"/>
      <c r="AFB58" s="201"/>
      <c r="AFC58" s="201"/>
      <c r="AFD58" s="201"/>
      <c r="AFE58" s="201"/>
      <c r="AFF58" s="201"/>
      <c r="AFG58" s="201"/>
      <c r="AFH58" s="201"/>
      <c r="AFI58" s="201"/>
      <c r="AFJ58" s="201"/>
      <c r="AFK58" s="201"/>
      <c r="AFL58" s="201"/>
      <c r="AFM58" s="201"/>
      <c r="AFN58" s="201"/>
      <c r="AFO58" s="201"/>
      <c r="AFP58" s="201"/>
      <c r="AFQ58" s="201"/>
      <c r="AFR58" s="201"/>
      <c r="AFS58" s="201"/>
      <c r="AFT58" s="201"/>
      <c r="AFU58" s="201"/>
      <c r="AFV58" s="201"/>
      <c r="AFW58" s="201"/>
      <c r="AFX58" s="201"/>
      <c r="AFY58" s="201"/>
      <c r="AFZ58" s="201"/>
      <c r="AGA58" s="201"/>
      <c r="AGB58" s="201"/>
      <c r="AGC58" s="201"/>
      <c r="AGD58" s="201"/>
      <c r="AGE58" s="201"/>
      <c r="AGF58" s="201"/>
      <c r="AGG58" s="201"/>
      <c r="AGH58" s="201"/>
      <c r="AGI58" s="201"/>
      <c r="AGJ58" s="201"/>
      <c r="AGK58" s="201"/>
      <c r="AGL58" s="201"/>
      <c r="AGM58" s="201"/>
      <c r="AGN58" s="201"/>
      <c r="AGO58" s="201"/>
      <c r="AGP58" s="201"/>
      <c r="AGQ58" s="201"/>
      <c r="AGR58" s="201"/>
      <c r="AGS58" s="201"/>
      <c r="AGT58" s="201"/>
      <c r="AGU58" s="201"/>
      <c r="AGV58" s="201"/>
      <c r="AGW58" s="201"/>
      <c r="AGX58" s="201"/>
      <c r="AGY58" s="201"/>
      <c r="AGZ58" s="201"/>
      <c r="AHA58" s="201"/>
      <c r="AHB58" s="201"/>
      <c r="AHC58" s="201"/>
      <c r="AHD58" s="201"/>
      <c r="AHE58" s="201"/>
      <c r="AHF58" s="201"/>
      <c r="AHG58" s="201"/>
      <c r="AHH58" s="201"/>
      <c r="AHI58" s="201"/>
      <c r="AHJ58" s="201"/>
      <c r="AHK58" s="201"/>
      <c r="AHL58" s="201"/>
      <c r="AHM58" s="201"/>
      <c r="AHN58" s="201"/>
      <c r="AHO58" s="201"/>
      <c r="AHP58" s="201"/>
      <c r="AHQ58" s="201"/>
      <c r="AHR58" s="201"/>
      <c r="AHS58" s="201"/>
      <c r="AHT58" s="201"/>
      <c r="AHU58" s="201"/>
      <c r="AHV58" s="201"/>
      <c r="AHW58" s="201"/>
      <c r="AHX58" s="201"/>
      <c r="AHY58" s="201"/>
      <c r="AHZ58" s="201"/>
      <c r="AIA58" s="201"/>
      <c r="AIB58" s="201"/>
      <c r="AIC58" s="201"/>
      <c r="AID58" s="201"/>
      <c r="AIE58" s="201"/>
      <c r="AIF58" s="201"/>
      <c r="AIG58" s="201"/>
      <c r="AIH58" s="201"/>
      <c r="AII58" s="201"/>
      <c r="AIJ58" s="201"/>
      <c r="AIK58" s="201"/>
      <c r="AIL58" s="201"/>
      <c r="AIM58" s="201"/>
      <c r="AIN58" s="201"/>
      <c r="AIO58" s="201"/>
      <c r="AIP58" s="201"/>
      <c r="AIQ58" s="201"/>
      <c r="AIR58" s="201"/>
      <c r="AIS58" s="201"/>
      <c r="AIT58" s="201"/>
      <c r="AIU58" s="201"/>
      <c r="AIV58" s="201"/>
      <c r="AIW58" s="201"/>
      <c r="AIX58" s="201"/>
      <c r="AIY58" s="201"/>
      <c r="AIZ58" s="201"/>
      <c r="AJA58" s="201"/>
      <c r="AJB58" s="201"/>
      <c r="AJC58" s="201"/>
      <c r="AJD58" s="201"/>
      <c r="AJE58" s="201"/>
      <c r="AJF58" s="201"/>
      <c r="AJG58" s="201"/>
      <c r="AJH58" s="201"/>
      <c r="AJI58" s="201"/>
      <c r="AJJ58" s="201"/>
      <c r="AJK58" s="201"/>
      <c r="AJL58" s="201"/>
      <c r="AJM58" s="201"/>
      <c r="AJN58" s="201"/>
      <c r="AJO58" s="201"/>
      <c r="AJP58" s="201"/>
      <c r="AJQ58" s="201"/>
      <c r="AJR58" s="201"/>
      <c r="AJS58" s="201"/>
      <c r="AJT58" s="201"/>
      <c r="AJU58" s="201"/>
      <c r="AJV58" s="201"/>
      <c r="AJW58" s="201"/>
      <c r="AJX58" s="201"/>
      <c r="AJY58" s="201"/>
      <c r="AJZ58" s="201"/>
      <c r="AKA58" s="201"/>
      <c r="AKB58" s="201"/>
      <c r="AKC58" s="201"/>
      <c r="AKD58" s="201"/>
      <c r="AKE58" s="201"/>
      <c r="AKF58" s="201"/>
      <c r="AKG58" s="201"/>
      <c r="AKH58" s="201"/>
      <c r="AKI58" s="201"/>
      <c r="AKJ58" s="201"/>
      <c r="AKK58" s="201"/>
      <c r="AKL58" s="201"/>
      <c r="AKM58" s="201"/>
      <c r="AKN58" s="201"/>
      <c r="AKO58" s="201"/>
      <c r="AKP58" s="201"/>
      <c r="AKQ58" s="201"/>
      <c r="AKR58" s="201"/>
      <c r="AKS58" s="201"/>
      <c r="AKT58" s="201"/>
      <c r="AKU58" s="201"/>
      <c r="AKV58" s="201"/>
      <c r="AKW58" s="201"/>
      <c r="AKX58" s="201"/>
      <c r="AKY58" s="201"/>
      <c r="AKZ58" s="201"/>
      <c r="ALA58" s="201"/>
      <c r="ALB58" s="201"/>
      <c r="ALC58" s="201"/>
      <c r="ALD58" s="201"/>
      <c r="ALE58" s="201"/>
      <c r="ALF58" s="201"/>
      <c r="ALG58" s="201"/>
      <c r="ALH58" s="201"/>
      <c r="ALI58" s="201"/>
      <c r="ALJ58" s="201"/>
      <c r="ALK58" s="201"/>
      <c r="ALL58" s="201"/>
      <c r="ALM58" s="201"/>
      <c r="ALN58" s="201"/>
      <c r="ALO58" s="201"/>
      <c r="ALP58" s="201"/>
      <c r="ALQ58" s="201"/>
      <c r="ALR58" s="201"/>
      <c r="ALS58" s="201"/>
      <c r="ALT58" s="201"/>
      <c r="ALU58" s="201"/>
      <c r="ALV58" s="201"/>
      <c r="ALW58" s="201"/>
      <c r="ALX58" s="201"/>
      <c r="ALY58" s="201"/>
      <c r="ALZ58" s="201"/>
      <c r="AMA58" s="201"/>
      <c r="AMB58" s="201"/>
      <c r="AMC58" s="201"/>
      <c r="AMD58" s="201"/>
      <c r="AME58" s="201"/>
      <c r="AMF58" s="201"/>
      <c r="AMG58" s="201"/>
      <c r="AMH58" s="201"/>
      <c r="AMI58" s="201"/>
      <c r="AMJ58" s="201"/>
      <c r="AMK58" s="201"/>
      <c r="AML58" s="201"/>
      <c r="AMM58" s="201"/>
      <c r="AMN58" s="201"/>
      <c r="AMO58" s="201"/>
      <c r="AMP58" s="201"/>
      <c r="AMQ58" s="201"/>
      <c r="AMR58" s="201"/>
      <c r="AMS58" s="201"/>
      <c r="AMT58" s="201"/>
      <c r="AMU58" s="201"/>
      <c r="AMV58" s="201"/>
      <c r="AMW58" s="201"/>
      <c r="AMX58" s="201"/>
      <c r="AMY58" s="201"/>
      <c r="AMZ58" s="201"/>
      <c r="ANA58" s="201"/>
      <c r="ANB58" s="201"/>
      <c r="ANC58" s="201"/>
      <c r="AND58" s="201"/>
      <c r="ANE58" s="201"/>
      <c r="ANF58" s="201"/>
      <c r="ANG58" s="201"/>
      <c r="ANH58" s="201"/>
      <c r="ANI58" s="201"/>
      <c r="ANJ58" s="201"/>
      <c r="ANK58" s="201"/>
      <c r="ANL58" s="201"/>
      <c r="ANM58" s="201"/>
      <c r="ANN58" s="201"/>
      <c r="ANO58" s="201"/>
      <c r="ANP58" s="201"/>
      <c r="ANQ58" s="201"/>
      <c r="ANR58" s="201"/>
      <c r="ANS58" s="201"/>
      <c r="ANT58" s="201"/>
      <c r="ANU58" s="201"/>
      <c r="ANV58" s="201"/>
      <c r="ANW58" s="201"/>
      <c r="ANX58" s="201"/>
      <c r="ANY58" s="201"/>
      <c r="ANZ58" s="201"/>
      <c r="AOA58" s="201"/>
      <c r="AOB58" s="201"/>
      <c r="AOC58" s="201"/>
      <c r="AOD58" s="201"/>
      <c r="AOE58" s="201"/>
      <c r="AOF58" s="201"/>
      <c r="AOG58" s="201"/>
      <c r="AOH58" s="201"/>
      <c r="AOI58" s="201"/>
      <c r="AOJ58" s="201"/>
      <c r="AOK58" s="201"/>
      <c r="AOL58" s="201"/>
      <c r="AOM58" s="201"/>
      <c r="AON58" s="201"/>
      <c r="AOO58" s="201"/>
      <c r="AOP58" s="201"/>
      <c r="AOQ58" s="201"/>
      <c r="AOR58" s="201"/>
      <c r="AOS58" s="201"/>
      <c r="AOT58" s="201"/>
      <c r="AOU58" s="201"/>
      <c r="AOV58" s="201"/>
      <c r="AOW58" s="201"/>
      <c r="AOX58" s="201"/>
      <c r="AOY58" s="201"/>
      <c r="AOZ58" s="201"/>
      <c r="APA58" s="201"/>
      <c r="APB58" s="201"/>
      <c r="APC58" s="201"/>
      <c r="APD58" s="201"/>
      <c r="APE58" s="201"/>
      <c r="APF58" s="201"/>
      <c r="APG58" s="201"/>
      <c r="APH58" s="201"/>
      <c r="API58" s="201"/>
      <c r="APJ58" s="201"/>
      <c r="APK58" s="201"/>
      <c r="APL58" s="201"/>
      <c r="APM58" s="201"/>
      <c r="APN58" s="201"/>
      <c r="APO58" s="201"/>
      <c r="APP58" s="201"/>
      <c r="APQ58" s="201"/>
      <c r="APR58" s="201"/>
      <c r="APS58" s="201"/>
      <c r="APT58" s="201"/>
      <c r="APU58" s="201"/>
      <c r="APV58" s="201"/>
      <c r="APW58" s="201"/>
      <c r="APX58" s="201"/>
      <c r="APY58" s="201"/>
      <c r="APZ58" s="201"/>
      <c r="AQA58" s="201"/>
      <c r="AQB58" s="201"/>
      <c r="AQC58" s="201"/>
      <c r="AQD58" s="201"/>
      <c r="AQE58" s="201"/>
      <c r="AQF58" s="201"/>
      <c r="AQG58" s="201"/>
      <c r="AQH58" s="201"/>
      <c r="AQI58" s="201"/>
      <c r="AQJ58" s="201"/>
      <c r="AQK58" s="201"/>
      <c r="AQL58" s="201"/>
      <c r="AQM58" s="201"/>
      <c r="AQN58" s="201"/>
      <c r="AQO58" s="201"/>
      <c r="AQP58" s="201"/>
      <c r="AQQ58" s="201"/>
      <c r="AQR58" s="201"/>
      <c r="AQS58" s="201"/>
      <c r="AQT58" s="201"/>
      <c r="AQU58" s="201"/>
      <c r="AQV58" s="201"/>
      <c r="AQW58" s="201"/>
      <c r="AQX58" s="201"/>
      <c r="AQY58" s="201"/>
      <c r="AQZ58" s="201"/>
      <c r="ARA58" s="201"/>
      <c r="ARB58" s="201"/>
      <c r="ARC58" s="201"/>
      <c r="ARD58" s="201"/>
      <c r="ARE58" s="201"/>
      <c r="ARF58" s="201"/>
      <c r="ARG58" s="201"/>
      <c r="ARH58" s="201"/>
      <c r="ARI58" s="201"/>
      <c r="ARJ58" s="201"/>
      <c r="ARK58" s="201"/>
      <c r="ARL58" s="201"/>
      <c r="ARM58" s="201"/>
      <c r="ARN58" s="201"/>
      <c r="ARO58" s="201"/>
      <c r="ARP58" s="201"/>
      <c r="ARQ58" s="201"/>
      <c r="ARR58" s="201"/>
      <c r="ARS58" s="201"/>
      <c r="ART58" s="201"/>
      <c r="ARU58" s="201"/>
      <c r="ARV58" s="201"/>
      <c r="ARW58" s="201"/>
      <c r="ARX58" s="201"/>
      <c r="ARY58" s="201"/>
      <c r="ARZ58" s="201"/>
      <c r="ASA58" s="201"/>
      <c r="ASB58" s="201"/>
      <c r="ASC58" s="201"/>
      <c r="ASD58" s="201"/>
      <c r="ASE58" s="201"/>
      <c r="ASF58" s="201"/>
      <c r="ASG58" s="201"/>
      <c r="ASH58" s="201"/>
      <c r="ASI58" s="201"/>
      <c r="ASJ58" s="201"/>
      <c r="ASK58" s="201"/>
      <c r="ASL58" s="201"/>
      <c r="ASM58" s="201"/>
      <c r="ASN58" s="201"/>
      <c r="ASO58" s="201"/>
      <c r="ASP58" s="201"/>
      <c r="ASQ58" s="201"/>
      <c r="ASR58" s="201"/>
      <c r="ASS58" s="201"/>
      <c r="AST58" s="201"/>
      <c r="ASU58" s="201"/>
      <c r="ASV58" s="201"/>
      <c r="ASW58" s="201"/>
      <c r="ASX58" s="201"/>
      <c r="ASY58" s="201"/>
      <c r="ASZ58" s="201"/>
      <c r="ATA58" s="201"/>
      <c r="ATB58" s="201"/>
      <c r="ATC58" s="201"/>
      <c r="ATD58" s="201"/>
      <c r="ATE58" s="201"/>
      <c r="ATF58" s="201"/>
      <c r="ATG58" s="201"/>
      <c r="ATH58" s="201"/>
      <c r="ATI58" s="201"/>
      <c r="ATJ58" s="201"/>
      <c r="ATK58" s="201"/>
      <c r="ATL58" s="201"/>
      <c r="ATM58" s="201"/>
      <c r="ATN58" s="201"/>
      <c r="ATO58" s="201"/>
      <c r="ATP58" s="201"/>
      <c r="ATQ58" s="201"/>
      <c r="ATR58" s="201"/>
      <c r="ATS58" s="201"/>
      <c r="ATT58" s="201"/>
      <c r="ATU58" s="201"/>
      <c r="ATV58" s="201"/>
      <c r="ATW58" s="201"/>
      <c r="ATX58" s="201"/>
      <c r="ATY58" s="201"/>
      <c r="ATZ58" s="201"/>
      <c r="AUA58" s="201"/>
      <c r="AUB58" s="201"/>
      <c r="AUC58" s="201"/>
      <c r="AUD58" s="201"/>
      <c r="AUE58" s="201"/>
      <c r="AUF58" s="201"/>
      <c r="AUG58" s="201"/>
      <c r="AUH58" s="201"/>
      <c r="AUI58" s="201"/>
      <c r="AUJ58" s="201"/>
      <c r="AUK58" s="201"/>
      <c r="AUL58" s="201"/>
      <c r="AUM58" s="201"/>
      <c r="AUN58" s="201"/>
      <c r="AUO58" s="201"/>
      <c r="AUP58" s="201"/>
      <c r="AUQ58" s="201"/>
      <c r="AUR58" s="201"/>
      <c r="AUS58" s="201"/>
      <c r="AUT58" s="201"/>
      <c r="AUU58" s="201"/>
      <c r="AUV58" s="201"/>
      <c r="AUW58" s="201"/>
      <c r="AUX58" s="201"/>
      <c r="AUY58" s="201"/>
      <c r="AUZ58" s="201"/>
      <c r="AVA58" s="201"/>
      <c r="AVB58" s="201"/>
      <c r="AVC58" s="201"/>
      <c r="AVD58" s="201"/>
      <c r="AVE58" s="201"/>
      <c r="AVF58" s="201"/>
      <c r="AVG58" s="201"/>
      <c r="AVH58" s="201"/>
      <c r="AVI58" s="201"/>
      <c r="AVJ58" s="201"/>
      <c r="AVK58" s="201"/>
      <c r="AVL58" s="201"/>
      <c r="AVM58" s="201"/>
      <c r="AVN58" s="201"/>
      <c r="AVO58" s="201"/>
      <c r="AVP58" s="201"/>
      <c r="AVQ58" s="201"/>
      <c r="AVR58" s="201"/>
      <c r="AVS58" s="201"/>
      <c r="AVT58" s="201"/>
      <c r="AVU58" s="201"/>
      <c r="AVV58" s="201"/>
      <c r="AVW58" s="201"/>
      <c r="AVX58" s="201"/>
      <c r="AVY58" s="201"/>
      <c r="AVZ58" s="201"/>
      <c r="AWA58" s="201"/>
      <c r="AWB58" s="201"/>
      <c r="AWC58" s="201"/>
      <c r="AWD58" s="201"/>
      <c r="AWE58" s="201"/>
      <c r="AWF58" s="201"/>
      <c r="AWG58" s="201"/>
      <c r="AWH58" s="201"/>
      <c r="AWI58" s="201"/>
      <c r="AWJ58" s="201"/>
      <c r="AWK58" s="201"/>
      <c r="AWL58" s="201"/>
      <c r="AWM58" s="201"/>
      <c r="AWN58" s="201"/>
      <c r="AWO58" s="201"/>
      <c r="AWP58" s="201"/>
      <c r="AWQ58" s="201"/>
      <c r="AWR58" s="201"/>
      <c r="AWS58" s="201"/>
      <c r="AWT58" s="201"/>
      <c r="AWU58" s="201"/>
      <c r="AWV58" s="201"/>
      <c r="AWW58" s="201"/>
      <c r="AWX58" s="201"/>
      <c r="AWY58" s="201"/>
      <c r="AWZ58" s="201"/>
      <c r="AXA58" s="201"/>
      <c r="AXB58" s="201"/>
      <c r="AXC58" s="201"/>
      <c r="AXD58" s="201"/>
      <c r="AXE58" s="201"/>
      <c r="AXF58" s="201"/>
      <c r="AXG58" s="201"/>
      <c r="AXH58" s="201"/>
      <c r="AXI58" s="201"/>
      <c r="AXJ58" s="201"/>
      <c r="AXK58" s="201"/>
      <c r="AXL58" s="201"/>
      <c r="AXM58" s="201"/>
      <c r="AXN58" s="201"/>
      <c r="AXO58" s="201"/>
      <c r="AXP58" s="201"/>
      <c r="AXQ58" s="201"/>
      <c r="AXR58" s="201"/>
      <c r="AXS58" s="201"/>
      <c r="AXT58" s="201"/>
      <c r="AXU58" s="201"/>
      <c r="AXV58" s="201"/>
      <c r="AXW58" s="201"/>
      <c r="AXX58" s="201"/>
      <c r="AXY58" s="201"/>
      <c r="AXZ58" s="201"/>
      <c r="AYA58" s="201"/>
      <c r="AYB58" s="201"/>
      <c r="AYC58" s="201"/>
      <c r="AYD58" s="201"/>
      <c r="AYE58" s="201"/>
      <c r="AYF58" s="201"/>
      <c r="AYG58" s="201"/>
      <c r="AYH58" s="201"/>
      <c r="AYI58" s="201"/>
      <c r="AYJ58" s="201"/>
    </row>
    <row r="59" spans="1:1336" s="148" customFormat="1" ht="27.6" customHeight="1" thickBot="1">
      <c r="A59" s="215"/>
      <c r="C59" s="354" t="s">
        <v>190</v>
      </c>
      <c r="D59" s="355" t="s">
        <v>189</v>
      </c>
      <c r="E59" s="356" t="s">
        <v>158</v>
      </c>
      <c r="F59" s="357" t="s">
        <v>159</v>
      </c>
      <c r="G59" s="358" t="s">
        <v>160</v>
      </c>
      <c r="H59" s="358" t="s">
        <v>162</v>
      </c>
      <c r="I59" s="358" t="s">
        <v>161</v>
      </c>
      <c r="J59" s="358" t="s">
        <v>163</v>
      </c>
      <c r="K59" s="358" t="s">
        <v>164</v>
      </c>
      <c r="L59" s="358" t="s">
        <v>165</v>
      </c>
      <c r="M59" s="358" t="s">
        <v>166</v>
      </c>
      <c r="N59" s="371" t="s">
        <v>167</v>
      </c>
      <c r="O59" s="357" t="s">
        <v>188</v>
      </c>
      <c r="P59" s="358" t="s">
        <v>168</v>
      </c>
      <c r="Q59" s="358" t="s">
        <v>169</v>
      </c>
      <c r="R59" s="358" t="s">
        <v>171</v>
      </c>
      <c r="S59" s="371" t="s">
        <v>172</v>
      </c>
      <c r="T59" s="358" t="s">
        <v>173</v>
      </c>
      <c r="U59" s="358" t="s">
        <v>176</v>
      </c>
      <c r="V59" s="358" t="s">
        <v>177</v>
      </c>
      <c r="W59" s="358" t="s">
        <v>178</v>
      </c>
      <c r="X59" s="358" t="s">
        <v>180</v>
      </c>
      <c r="Y59" s="371" t="s">
        <v>181</v>
      </c>
      <c r="Z59" s="358" t="s">
        <v>183</v>
      </c>
      <c r="AA59" s="371" t="s">
        <v>184</v>
      </c>
      <c r="AB59" s="358" t="s">
        <v>185</v>
      </c>
      <c r="AC59" s="371" t="s">
        <v>186</v>
      </c>
      <c r="AD59" s="357" t="s">
        <v>185</v>
      </c>
      <c r="AE59" s="357" t="s">
        <v>185</v>
      </c>
      <c r="AF59" s="357" t="s">
        <v>185</v>
      </c>
      <c r="AG59" s="357" t="s">
        <v>185</v>
      </c>
      <c r="AH59" s="357" t="s">
        <v>185</v>
      </c>
      <c r="AI59" s="357" t="s">
        <v>187</v>
      </c>
      <c r="AJ59" s="357" t="s">
        <v>187</v>
      </c>
      <c r="AK59" s="357" t="s">
        <v>187</v>
      </c>
      <c r="AL59" s="215"/>
      <c r="AN59" s="201"/>
      <c r="AO59" s="201"/>
      <c r="AP59" s="201"/>
      <c r="AQ59" s="201"/>
      <c r="AR59" s="201"/>
      <c r="AS59" s="201"/>
      <c r="AT59" s="201"/>
      <c r="AU59" s="201"/>
      <c r="AV59" s="201"/>
      <c r="AW59" s="406"/>
      <c r="AX59" s="406"/>
      <c r="AY59" s="406"/>
      <c r="AZ59" s="406"/>
      <c r="BA59" s="406"/>
      <c r="BB59" s="406"/>
      <c r="BC59" s="406"/>
      <c r="BD59" s="406"/>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c r="EO59" s="201"/>
      <c r="EP59" s="201"/>
      <c r="EQ59" s="201"/>
      <c r="ER59" s="201"/>
      <c r="ES59" s="201"/>
      <c r="ET59" s="201"/>
      <c r="EU59" s="201"/>
      <c r="EV59" s="201"/>
      <c r="EW59" s="201"/>
      <c r="EX59" s="201"/>
      <c r="EY59" s="201"/>
      <c r="EZ59" s="201"/>
      <c r="FA59" s="201"/>
      <c r="FB59" s="201"/>
      <c r="FC59" s="201"/>
      <c r="FD59" s="201"/>
      <c r="FE59" s="201"/>
      <c r="FF59" s="201"/>
      <c r="FG59" s="201"/>
      <c r="FH59" s="201"/>
      <c r="FI59" s="201"/>
      <c r="FJ59" s="201"/>
      <c r="FK59" s="201"/>
      <c r="FL59" s="201"/>
      <c r="FM59" s="201"/>
      <c r="FN59" s="201"/>
      <c r="FO59" s="201"/>
      <c r="FP59" s="201"/>
      <c r="FQ59" s="201"/>
      <c r="FR59" s="201"/>
      <c r="FS59" s="201"/>
      <c r="FT59" s="201"/>
      <c r="FU59" s="201"/>
      <c r="FV59" s="201"/>
      <c r="FW59" s="201"/>
      <c r="FX59" s="201"/>
      <c r="FY59" s="201"/>
      <c r="FZ59" s="201"/>
      <c r="GA59" s="201"/>
      <c r="GB59" s="201"/>
      <c r="GC59" s="201"/>
      <c r="GD59" s="201"/>
      <c r="GE59" s="201"/>
      <c r="GF59" s="201"/>
      <c r="GG59" s="201"/>
      <c r="GH59" s="201"/>
      <c r="GI59" s="201"/>
      <c r="GJ59" s="201"/>
      <c r="GK59" s="201"/>
      <c r="GL59" s="201"/>
      <c r="GM59" s="201"/>
      <c r="GN59" s="201"/>
      <c r="GO59" s="201"/>
      <c r="GP59" s="201"/>
      <c r="GQ59" s="201"/>
      <c r="GR59" s="201"/>
      <c r="GS59" s="201"/>
      <c r="GT59" s="201"/>
      <c r="GU59" s="201"/>
      <c r="GV59" s="201"/>
      <c r="GW59" s="201"/>
      <c r="GX59" s="201"/>
      <c r="GY59" s="201"/>
      <c r="GZ59" s="201"/>
      <c r="HA59" s="201"/>
      <c r="HB59" s="201"/>
      <c r="HC59" s="201"/>
      <c r="HD59" s="201"/>
      <c r="HE59" s="201"/>
      <c r="HF59" s="201"/>
      <c r="HG59" s="201"/>
      <c r="HH59" s="201"/>
      <c r="HI59" s="201"/>
      <c r="HJ59" s="201"/>
      <c r="HK59" s="201"/>
      <c r="HL59" s="201"/>
      <c r="HM59" s="201"/>
      <c r="HN59" s="201"/>
      <c r="HO59" s="201"/>
      <c r="HP59" s="201"/>
      <c r="HQ59" s="201"/>
      <c r="HR59" s="201"/>
      <c r="HS59" s="201"/>
      <c r="HT59" s="201"/>
      <c r="HU59" s="201"/>
      <c r="HV59" s="201"/>
      <c r="HW59" s="201"/>
      <c r="HX59" s="201"/>
      <c r="HY59" s="201"/>
      <c r="HZ59" s="201"/>
      <c r="IA59" s="201"/>
      <c r="IB59" s="201"/>
      <c r="IC59" s="201"/>
      <c r="ID59" s="201"/>
      <c r="IE59" s="201"/>
      <c r="IF59" s="201"/>
      <c r="IG59" s="201"/>
      <c r="IH59" s="201"/>
      <c r="II59" s="201"/>
      <c r="IJ59" s="201"/>
      <c r="IK59" s="201"/>
      <c r="IL59" s="201"/>
      <c r="IM59" s="201"/>
      <c r="IN59" s="201"/>
      <c r="IO59" s="201"/>
      <c r="IP59" s="201"/>
      <c r="IQ59" s="201"/>
      <c r="IR59" s="201"/>
      <c r="IS59" s="201"/>
      <c r="IT59" s="201"/>
      <c r="IU59" s="201"/>
      <c r="IV59" s="201"/>
      <c r="IW59" s="201"/>
      <c r="IX59" s="201"/>
      <c r="IY59" s="201"/>
      <c r="IZ59" s="201"/>
      <c r="JA59" s="201"/>
      <c r="JB59" s="201"/>
      <c r="JC59" s="201"/>
      <c r="JD59" s="201"/>
      <c r="JE59" s="201"/>
      <c r="JF59" s="201"/>
      <c r="JG59" s="201"/>
      <c r="JH59" s="201"/>
      <c r="JI59" s="201"/>
      <c r="JJ59" s="201"/>
      <c r="JK59" s="201"/>
      <c r="JL59" s="201"/>
      <c r="JM59" s="201"/>
      <c r="JN59" s="201"/>
      <c r="JO59" s="201"/>
      <c r="JP59" s="201"/>
      <c r="JQ59" s="201"/>
      <c r="JR59" s="201"/>
      <c r="JS59" s="201"/>
      <c r="JT59" s="201"/>
      <c r="JU59" s="201"/>
      <c r="JV59" s="201"/>
      <c r="JW59" s="201"/>
      <c r="JX59" s="201"/>
      <c r="JY59" s="201"/>
      <c r="JZ59" s="201"/>
      <c r="KA59" s="201"/>
      <c r="KB59" s="201"/>
      <c r="KC59" s="201"/>
      <c r="KD59" s="201"/>
      <c r="KE59" s="201"/>
      <c r="KF59" s="201"/>
      <c r="KG59" s="201"/>
      <c r="KH59" s="201"/>
      <c r="KI59" s="201"/>
      <c r="KJ59" s="201"/>
      <c r="KK59" s="201"/>
      <c r="KL59" s="201"/>
      <c r="KM59" s="201"/>
      <c r="KN59" s="201"/>
      <c r="KO59" s="201"/>
      <c r="KP59" s="201"/>
      <c r="KQ59" s="201"/>
      <c r="KR59" s="201"/>
      <c r="KS59" s="201"/>
      <c r="KT59" s="201"/>
      <c r="KU59" s="201"/>
      <c r="KV59" s="201"/>
      <c r="KW59" s="201"/>
      <c r="KX59" s="201"/>
      <c r="KY59" s="201"/>
      <c r="KZ59" s="201"/>
      <c r="LA59" s="201"/>
      <c r="LB59" s="201"/>
      <c r="LC59" s="201"/>
      <c r="LD59" s="201"/>
      <c r="LE59" s="201"/>
      <c r="LF59" s="201"/>
      <c r="LG59" s="201"/>
      <c r="LH59" s="201"/>
      <c r="LI59" s="201"/>
      <c r="LJ59" s="201"/>
      <c r="LK59" s="201"/>
      <c r="LL59" s="201"/>
      <c r="LM59" s="201"/>
      <c r="LN59" s="201"/>
      <c r="LO59" s="201"/>
      <c r="LP59" s="201"/>
      <c r="LQ59" s="201"/>
      <c r="LR59" s="201"/>
      <c r="LS59" s="201"/>
      <c r="LT59" s="201"/>
      <c r="LU59" s="201"/>
      <c r="LV59" s="201"/>
      <c r="LW59" s="201"/>
      <c r="LX59" s="201"/>
      <c r="LY59" s="201"/>
      <c r="LZ59" s="201"/>
      <c r="MA59" s="201"/>
      <c r="MB59" s="201"/>
      <c r="MC59" s="201"/>
      <c r="MD59" s="201"/>
      <c r="ME59" s="201"/>
      <c r="MF59" s="201"/>
      <c r="MG59" s="201"/>
      <c r="MH59" s="201"/>
      <c r="MI59" s="201"/>
      <c r="MJ59" s="201"/>
      <c r="MK59" s="201"/>
      <c r="ML59" s="201"/>
      <c r="MM59" s="201"/>
      <c r="MN59" s="201"/>
      <c r="MO59" s="201"/>
      <c r="MP59" s="201"/>
      <c r="MQ59" s="201"/>
      <c r="MR59" s="201"/>
      <c r="MS59" s="201"/>
      <c r="MT59" s="201"/>
      <c r="MU59" s="201"/>
      <c r="MV59" s="201"/>
      <c r="MW59" s="201"/>
      <c r="MX59" s="201"/>
      <c r="MY59" s="201"/>
      <c r="MZ59" s="201"/>
      <c r="NA59" s="201"/>
      <c r="NB59" s="201"/>
      <c r="NC59" s="201"/>
      <c r="ND59" s="201"/>
      <c r="NE59" s="201"/>
      <c r="NF59" s="201"/>
      <c r="NG59" s="201"/>
      <c r="NH59" s="201"/>
      <c r="NI59" s="201"/>
      <c r="NJ59" s="201"/>
      <c r="NK59" s="201"/>
      <c r="NL59" s="201"/>
      <c r="NM59" s="201"/>
      <c r="NN59" s="201"/>
      <c r="NO59" s="201"/>
      <c r="NP59" s="201"/>
      <c r="NQ59" s="201"/>
      <c r="NR59" s="201"/>
      <c r="NS59" s="201"/>
      <c r="NT59" s="201"/>
      <c r="NU59" s="201"/>
      <c r="NV59" s="201"/>
      <c r="NW59" s="201"/>
      <c r="NX59" s="201"/>
      <c r="NY59" s="201"/>
      <c r="NZ59" s="201"/>
      <c r="OA59" s="201"/>
      <c r="OB59" s="201"/>
      <c r="OC59" s="201"/>
      <c r="OD59" s="201"/>
      <c r="OE59" s="201"/>
      <c r="OF59" s="201"/>
      <c r="OG59" s="201"/>
      <c r="OH59" s="201"/>
      <c r="OI59" s="201"/>
      <c r="OJ59" s="201"/>
      <c r="OK59" s="201"/>
      <c r="OL59" s="201"/>
      <c r="OM59" s="201"/>
      <c r="ON59" s="201"/>
      <c r="OO59" s="201"/>
      <c r="OP59" s="201"/>
      <c r="OQ59" s="201"/>
      <c r="OR59" s="201"/>
      <c r="OS59" s="201"/>
      <c r="OT59" s="201"/>
      <c r="OU59" s="201"/>
      <c r="OV59" s="201"/>
      <c r="OW59" s="201"/>
      <c r="OX59" s="201"/>
      <c r="OY59" s="201"/>
      <c r="OZ59" s="201"/>
      <c r="PA59" s="201"/>
      <c r="PB59" s="201"/>
      <c r="PC59" s="201"/>
      <c r="PD59" s="201"/>
      <c r="PE59" s="201"/>
      <c r="PF59" s="201"/>
      <c r="PG59" s="201"/>
      <c r="PH59" s="201"/>
      <c r="PI59" s="201"/>
      <c r="PJ59" s="201"/>
      <c r="PK59" s="201"/>
      <c r="PL59" s="201"/>
      <c r="PM59" s="201"/>
      <c r="PN59" s="201"/>
      <c r="PO59" s="201"/>
      <c r="PP59" s="201"/>
      <c r="PQ59" s="201"/>
      <c r="PR59" s="201"/>
      <c r="PS59" s="201"/>
      <c r="PT59" s="201"/>
      <c r="PU59" s="201"/>
      <c r="PV59" s="201"/>
      <c r="PW59" s="201"/>
      <c r="PX59" s="201"/>
      <c r="PY59" s="201"/>
      <c r="PZ59" s="201"/>
      <c r="QA59" s="201"/>
      <c r="QB59" s="201"/>
      <c r="QC59" s="201"/>
      <c r="QD59" s="201"/>
      <c r="QE59" s="201"/>
      <c r="QF59" s="201"/>
      <c r="QG59" s="201"/>
      <c r="QH59" s="201"/>
      <c r="QI59" s="201"/>
      <c r="QJ59" s="201"/>
      <c r="QK59" s="201"/>
      <c r="QL59" s="201"/>
      <c r="QM59" s="201"/>
      <c r="QN59" s="201"/>
      <c r="QO59" s="201"/>
      <c r="QP59" s="201"/>
      <c r="QQ59" s="201"/>
      <c r="QR59" s="201"/>
      <c r="QS59" s="201"/>
      <c r="QT59" s="201"/>
      <c r="QU59" s="201"/>
      <c r="QV59" s="201"/>
      <c r="QW59" s="201"/>
      <c r="QX59" s="201"/>
      <c r="QY59" s="201"/>
      <c r="QZ59" s="201"/>
      <c r="RA59" s="201"/>
      <c r="RB59" s="201"/>
      <c r="RC59" s="201"/>
      <c r="RD59" s="201"/>
      <c r="RE59" s="201"/>
      <c r="RF59" s="201"/>
      <c r="RG59" s="201"/>
      <c r="RH59" s="201"/>
      <c r="RI59" s="201"/>
      <c r="RJ59" s="201"/>
      <c r="RK59" s="201"/>
      <c r="RL59" s="201"/>
      <c r="RM59" s="201"/>
      <c r="RN59" s="201"/>
      <c r="RO59" s="201"/>
      <c r="RP59" s="201"/>
      <c r="RQ59" s="201"/>
      <c r="RR59" s="201"/>
      <c r="RS59" s="201"/>
      <c r="RT59" s="201"/>
      <c r="RU59" s="201"/>
      <c r="RV59" s="201"/>
      <c r="RW59" s="201"/>
      <c r="RX59" s="201"/>
      <c r="RY59" s="201"/>
      <c r="RZ59" s="201"/>
      <c r="SA59" s="201"/>
      <c r="SB59" s="201"/>
      <c r="SC59" s="201"/>
      <c r="SD59" s="201"/>
      <c r="SE59" s="201"/>
      <c r="SF59" s="201"/>
      <c r="SG59" s="201"/>
      <c r="SH59" s="201"/>
      <c r="SI59" s="201"/>
      <c r="SJ59" s="201"/>
      <c r="SK59" s="201"/>
      <c r="SL59" s="201"/>
      <c r="SM59" s="201"/>
      <c r="SN59" s="201"/>
      <c r="SO59" s="201"/>
      <c r="SP59" s="201"/>
      <c r="SQ59" s="201"/>
      <c r="SR59" s="201"/>
      <c r="SS59" s="201"/>
      <c r="ST59" s="201"/>
      <c r="SU59" s="201"/>
      <c r="SV59" s="201"/>
      <c r="SW59" s="201"/>
      <c r="SX59" s="201"/>
      <c r="SY59" s="201"/>
      <c r="SZ59" s="201"/>
      <c r="TA59" s="201"/>
      <c r="TB59" s="201"/>
      <c r="TC59" s="201"/>
      <c r="TD59" s="201"/>
      <c r="TE59" s="201"/>
      <c r="TF59" s="201"/>
      <c r="TG59" s="201"/>
      <c r="TH59" s="201"/>
      <c r="TI59" s="201"/>
      <c r="TJ59" s="201"/>
      <c r="TK59" s="201"/>
      <c r="TL59" s="201"/>
      <c r="TM59" s="201"/>
      <c r="TN59" s="201"/>
      <c r="TO59" s="201"/>
      <c r="TP59" s="201"/>
      <c r="TQ59" s="201"/>
      <c r="TR59" s="201"/>
      <c r="TS59" s="201"/>
      <c r="TT59" s="201"/>
      <c r="TU59" s="201"/>
      <c r="TV59" s="201"/>
      <c r="TW59" s="201"/>
      <c r="TX59" s="201"/>
      <c r="TY59" s="201"/>
      <c r="TZ59" s="201"/>
      <c r="UA59" s="201"/>
      <c r="UB59" s="201"/>
      <c r="UC59" s="201"/>
      <c r="UD59" s="201"/>
      <c r="UE59" s="201"/>
      <c r="UF59" s="201"/>
      <c r="UG59" s="201"/>
      <c r="UH59" s="201"/>
      <c r="UI59" s="201"/>
      <c r="UJ59" s="201"/>
      <c r="UK59" s="201"/>
      <c r="UL59" s="201"/>
      <c r="UM59" s="201"/>
      <c r="UN59" s="201"/>
      <c r="UO59" s="201"/>
      <c r="UP59" s="201"/>
      <c r="UQ59" s="201"/>
      <c r="UR59" s="201"/>
      <c r="US59" s="201"/>
      <c r="UT59" s="201"/>
      <c r="UU59" s="201"/>
      <c r="UV59" s="201"/>
      <c r="UW59" s="201"/>
      <c r="UX59" s="201"/>
      <c r="UY59" s="201"/>
      <c r="UZ59" s="201"/>
      <c r="VA59" s="201"/>
      <c r="VB59" s="201"/>
      <c r="VC59" s="201"/>
      <c r="VD59" s="201"/>
      <c r="VE59" s="201"/>
      <c r="VF59" s="201"/>
      <c r="VG59" s="201"/>
      <c r="VH59" s="201"/>
      <c r="VI59" s="201"/>
      <c r="VJ59" s="201"/>
      <c r="VK59" s="201"/>
      <c r="VL59" s="201"/>
      <c r="VM59" s="201"/>
      <c r="VN59" s="201"/>
      <c r="VO59" s="201"/>
      <c r="VP59" s="201"/>
      <c r="VQ59" s="201"/>
      <c r="VR59" s="201"/>
      <c r="VS59" s="201"/>
      <c r="VT59" s="201"/>
      <c r="VU59" s="201"/>
      <c r="VV59" s="201"/>
      <c r="VW59" s="201"/>
      <c r="VX59" s="201"/>
      <c r="VY59" s="201"/>
      <c r="VZ59" s="201"/>
      <c r="WA59" s="201"/>
      <c r="WB59" s="201"/>
      <c r="WC59" s="201"/>
      <c r="WD59" s="201"/>
      <c r="WE59" s="201"/>
      <c r="WF59" s="201"/>
      <c r="WG59" s="201"/>
      <c r="WH59" s="201"/>
      <c r="WI59" s="201"/>
      <c r="WJ59" s="201"/>
      <c r="WK59" s="201"/>
      <c r="WL59" s="201"/>
      <c r="WM59" s="201"/>
      <c r="WN59" s="201"/>
      <c r="WO59" s="201"/>
      <c r="WP59" s="201"/>
      <c r="WQ59" s="201"/>
      <c r="WR59" s="201"/>
      <c r="WS59" s="201"/>
      <c r="WT59" s="201"/>
      <c r="WU59" s="201"/>
      <c r="WV59" s="201"/>
      <c r="WW59" s="201"/>
      <c r="WX59" s="201"/>
      <c r="WY59" s="201"/>
      <c r="WZ59" s="201"/>
      <c r="XA59" s="201"/>
      <c r="XB59" s="201"/>
      <c r="XC59" s="201"/>
      <c r="XD59" s="201"/>
      <c r="XE59" s="201"/>
      <c r="XF59" s="201"/>
      <c r="XG59" s="201"/>
      <c r="XH59" s="201"/>
      <c r="XI59" s="201"/>
      <c r="XJ59" s="201"/>
      <c r="XK59" s="201"/>
      <c r="XL59" s="201"/>
      <c r="XM59" s="201"/>
      <c r="XN59" s="201"/>
      <c r="XO59" s="201"/>
      <c r="XP59" s="201"/>
      <c r="XQ59" s="201"/>
      <c r="XR59" s="201"/>
      <c r="XS59" s="201"/>
      <c r="XT59" s="201"/>
      <c r="XU59" s="201"/>
      <c r="XV59" s="201"/>
      <c r="XW59" s="201"/>
      <c r="XX59" s="201"/>
      <c r="XY59" s="201"/>
      <c r="XZ59" s="201"/>
      <c r="YA59" s="201"/>
      <c r="YB59" s="201"/>
      <c r="YC59" s="201"/>
      <c r="YD59" s="201"/>
      <c r="YE59" s="201"/>
      <c r="YF59" s="201"/>
      <c r="YG59" s="201"/>
      <c r="YH59" s="201"/>
      <c r="YI59" s="201"/>
      <c r="YJ59" s="201"/>
      <c r="YK59" s="201"/>
      <c r="YL59" s="201"/>
      <c r="YM59" s="201"/>
      <c r="YN59" s="201"/>
      <c r="YO59" s="201"/>
      <c r="YP59" s="201"/>
      <c r="YQ59" s="201"/>
      <c r="YR59" s="201"/>
      <c r="YS59" s="201"/>
      <c r="YT59" s="201"/>
      <c r="YU59" s="201"/>
      <c r="YV59" s="201"/>
      <c r="YW59" s="201"/>
      <c r="YX59" s="201"/>
      <c r="YY59" s="201"/>
      <c r="YZ59" s="201"/>
      <c r="ZA59" s="201"/>
      <c r="ZB59" s="201"/>
      <c r="ZC59" s="201"/>
      <c r="ZD59" s="201"/>
      <c r="ZE59" s="201"/>
      <c r="ZF59" s="201"/>
      <c r="ZG59" s="201"/>
      <c r="ZH59" s="201"/>
      <c r="ZI59" s="201"/>
      <c r="ZJ59" s="201"/>
      <c r="ZK59" s="201"/>
      <c r="ZL59" s="201"/>
      <c r="ZM59" s="201"/>
      <c r="ZN59" s="201"/>
      <c r="ZO59" s="201"/>
      <c r="ZP59" s="201"/>
      <c r="ZQ59" s="201"/>
      <c r="ZR59" s="201"/>
      <c r="ZS59" s="201"/>
      <c r="ZT59" s="201"/>
      <c r="ZU59" s="201"/>
      <c r="ZV59" s="201"/>
      <c r="ZW59" s="201"/>
      <c r="ZX59" s="201"/>
      <c r="ZY59" s="201"/>
      <c r="ZZ59" s="201"/>
      <c r="AAA59" s="201"/>
      <c r="AAB59" s="201"/>
      <c r="AAC59" s="201"/>
      <c r="AAD59" s="201"/>
      <c r="AAE59" s="201"/>
      <c r="AAF59" s="201"/>
      <c r="AAG59" s="201"/>
      <c r="AAH59" s="201"/>
      <c r="AAI59" s="201"/>
      <c r="AAJ59" s="201"/>
      <c r="AAK59" s="201"/>
      <c r="AAL59" s="201"/>
      <c r="AAM59" s="201"/>
      <c r="AAN59" s="201"/>
      <c r="AAO59" s="201"/>
      <c r="AAP59" s="201"/>
      <c r="AAQ59" s="201"/>
      <c r="AAR59" s="201"/>
      <c r="AAS59" s="201"/>
      <c r="AAT59" s="201"/>
      <c r="AAU59" s="201"/>
      <c r="AAV59" s="201"/>
      <c r="AAW59" s="201"/>
      <c r="AAX59" s="201"/>
      <c r="AAY59" s="201"/>
      <c r="AAZ59" s="201"/>
      <c r="ABA59" s="201"/>
      <c r="ABB59" s="201"/>
      <c r="ABC59" s="201"/>
      <c r="ABD59" s="201"/>
      <c r="ABE59" s="201"/>
      <c r="ABF59" s="201"/>
      <c r="ABG59" s="201"/>
      <c r="ABH59" s="201"/>
      <c r="ABI59" s="201"/>
      <c r="ABJ59" s="201"/>
      <c r="ABK59" s="201"/>
      <c r="ABL59" s="201"/>
      <c r="ABM59" s="201"/>
      <c r="ABN59" s="201"/>
      <c r="ABO59" s="201"/>
      <c r="ABP59" s="201"/>
      <c r="ABQ59" s="201"/>
      <c r="ABR59" s="201"/>
      <c r="ABS59" s="201"/>
      <c r="ABT59" s="201"/>
      <c r="ABU59" s="201"/>
      <c r="ABV59" s="201"/>
      <c r="ABW59" s="201"/>
      <c r="ABX59" s="201"/>
      <c r="ABY59" s="201"/>
      <c r="ABZ59" s="201"/>
      <c r="ACA59" s="201"/>
      <c r="ACB59" s="201"/>
      <c r="ACC59" s="201"/>
      <c r="ACD59" s="201"/>
      <c r="ACE59" s="201"/>
      <c r="ACF59" s="201"/>
      <c r="ACG59" s="201"/>
      <c r="ACH59" s="201"/>
      <c r="ACI59" s="201"/>
      <c r="ACJ59" s="201"/>
      <c r="ACK59" s="201"/>
      <c r="ACL59" s="201"/>
      <c r="ACM59" s="201"/>
      <c r="ACN59" s="201"/>
      <c r="ACO59" s="201"/>
      <c r="ACP59" s="201"/>
      <c r="ACQ59" s="201"/>
      <c r="ACR59" s="201"/>
      <c r="ACS59" s="201"/>
      <c r="ACT59" s="201"/>
      <c r="ACU59" s="201"/>
      <c r="ACV59" s="201"/>
      <c r="ACW59" s="201"/>
      <c r="ACX59" s="201"/>
      <c r="ACY59" s="201"/>
      <c r="ACZ59" s="201"/>
      <c r="ADA59" s="201"/>
      <c r="ADB59" s="201"/>
      <c r="ADC59" s="201"/>
      <c r="ADD59" s="201"/>
      <c r="ADE59" s="201"/>
      <c r="ADF59" s="201"/>
      <c r="ADG59" s="201"/>
      <c r="ADH59" s="201"/>
      <c r="ADI59" s="201"/>
      <c r="ADJ59" s="201"/>
      <c r="ADK59" s="201"/>
      <c r="ADL59" s="201"/>
      <c r="ADM59" s="201"/>
      <c r="ADN59" s="201"/>
      <c r="ADO59" s="201"/>
      <c r="ADP59" s="201"/>
      <c r="ADQ59" s="201"/>
      <c r="ADR59" s="201"/>
      <c r="ADS59" s="201"/>
      <c r="ADT59" s="201"/>
      <c r="ADU59" s="201"/>
      <c r="ADV59" s="201"/>
      <c r="ADW59" s="201"/>
      <c r="ADX59" s="201"/>
      <c r="ADY59" s="201"/>
      <c r="ADZ59" s="201"/>
      <c r="AEA59" s="201"/>
      <c r="AEB59" s="201"/>
      <c r="AEC59" s="201"/>
      <c r="AED59" s="201"/>
      <c r="AEE59" s="201"/>
      <c r="AEF59" s="201"/>
      <c r="AEG59" s="201"/>
      <c r="AEH59" s="201"/>
      <c r="AEI59" s="201"/>
      <c r="AEJ59" s="201"/>
      <c r="AEK59" s="201"/>
      <c r="AEL59" s="201"/>
      <c r="AEM59" s="201"/>
      <c r="AEN59" s="201"/>
      <c r="AEO59" s="201"/>
      <c r="AEP59" s="201"/>
      <c r="AEQ59" s="201"/>
      <c r="AER59" s="201"/>
      <c r="AES59" s="201"/>
      <c r="AET59" s="201"/>
      <c r="AEU59" s="201"/>
      <c r="AEV59" s="201"/>
      <c r="AEW59" s="201"/>
      <c r="AEX59" s="201"/>
      <c r="AEY59" s="201"/>
      <c r="AEZ59" s="201"/>
      <c r="AFA59" s="201"/>
      <c r="AFB59" s="201"/>
      <c r="AFC59" s="201"/>
      <c r="AFD59" s="201"/>
      <c r="AFE59" s="201"/>
      <c r="AFF59" s="201"/>
      <c r="AFG59" s="201"/>
      <c r="AFH59" s="201"/>
      <c r="AFI59" s="201"/>
      <c r="AFJ59" s="201"/>
      <c r="AFK59" s="201"/>
      <c r="AFL59" s="201"/>
      <c r="AFM59" s="201"/>
      <c r="AFN59" s="201"/>
      <c r="AFO59" s="201"/>
      <c r="AFP59" s="201"/>
      <c r="AFQ59" s="201"/>
      <c r="AFR59" s="201"/>
      <c r="AFS59" s="201"/>
      <c r="AFT59" s="201"/>
      <c r="AFU59" s="201"/>
      <c r="AFV59" s="201"/>
      <c r="AFW59" s="201"/>
      <c r="AFX59" s="201"/>
      <c r="AFY59" s="201"/>
      <c r="AFZ59" s="201"/>
      <c r="AGA59" s="201"/>
      <c r="AGB59" s="201"/>
      <c r="AGC59" s="201"/>
      <c r="AGD59" s="201"/>
      <c r="AGE59" s="201"/>
      <c r="AGF59" s="201"/>
      <c r="AGG59" s="201"/>
      <c r="AGH59" s="201"/>
      <c r="AGI59" s="201"/>
      <c r="AGJ59" s="201"/>
      <c r="AGK59" s="201"/>
      <c r="AGL59" s="201"/>
      <c r="AGM59" s="201"/>
      <c r="AGN59" s="201"/>
      <c r="AGO59" s="201"/>
      <c r="AGP59" s="201"/>
      <c r="AGQ59" s="201"/>
      <c r="AGR59" s="201"/>
      <c r="AGS59" s="201"/>
      <c r="AGT59" s="201"/>
      <c r="AGU59" s="201"/>
      <c r="AGV59" s="201"/>
      <c r="AGW59" s="201"/>
      <c r="AGX59" s="201"/>
      <c r="AGY59" s="201"/>
      <c r="AGZ59" s="201"/>
      <c r="AHA59" s="201"/>
      <c r="AHB59" s="201"/>
      <c r="AHC59" s="201"/>
      <c r="AHD59" s="201"/>
      <c r="AHE59" s="201"/>
      <c r="AHF59" s="201"/>
      <c r="AHG59" s="201"/>
      <c r="AHH59" s="201"/>
      <c r="AHI59" s="201"/>
      <c r="AHJ59" s="201"/>
      <c r="AHK59" s="201"/>
      <c r="AHL59" s="201"/>
      <c r="AHM59" s="201"/>
      <c r="AHN59" s="201"/>
      <c r="AHO59" s="201"/>
      <c r="AHP59" s="201"/>
      <c r="AHQ59" s="201"/>
      <c r="AHR59" s="201"/>
      <c r="AHS59" s="201"/>
      <c r="AHT59" s="201"/>
      <c r="AHU59" s="201"/>
      <c r="AHV59" s="201"/>
      <c r="AHW59" s="201"/>
      <c r="AHX59" s="201"/>
      <c r="AHY59" s="201"/>
      <c r="AHZ59" s="201"/>
      <c r="AIA59" s="201"/>
      <c r="AIB59" s="201"/>
      <c r="AIC59" s="201"/>
      <c r="AID59" s="201"/>
      <c r="AIE59" s="201"/>
      <c r="AIF59" s="201"/>
      <c r="AIG59" s="201"/>
      <c r="AIH59" s="201"/>
      <c r="AII59" s="201"/>
      <c r="AIJ59" s="201"/>
      <c r="AIK59" s="201"/>
      <c r="AIL59" s="201"/>
      <c r="AIM59" s="201"/>
      <c r="AIN59" s="201"/>
      <c r="AIO59" s="201"/>
      <c r="AIP59" s="201"/>
      <c r="AIQ59" s="201"/>
      <c r="AIR59" s="201"/>
      <c r="AIS59" s="201"/>
      <c r="AIT59" s="201"/>
      <c r="AIU59" s="201"/>
      <c r="AIV59" s="201"/>
      <c r="AIW59" s="201"/>
      <c r="AIX59" s="201"/>
      <c r="AIY59" s="201"/>
      <c r="AIZ59" s="201"/>
      <c r="AJA59" s="201"/>
      <c r="AJB59" s="201"/>
      <c r="AJC59" s="201"/>
      <c r="AJD59" s="201"/>
      <c r="AJE59" s="201"/>
      <c r="AJF59" s="201"/>
      <c r="AJG59" s="201"/>
      <c r="AJH59" s="201"/>
      <c r="AJI59" s="201"/>
      <c r="AJJ59" s="201"/>
      <c r="AJK59" s="201"/>
      <c r="AJL59" s="201"/>
      <c r="AJM59" s="201"/>
      <c r="AJN59" s="201"/>
      <c r="AJO59" s="201"/>
      <c r="AJP59" s="201"/>
      <c r="AJQ59" s="201"/>
      <c r="AJR59" s="201"/>
      <c r="AJS59" s="201"/>
      <c r="AJT59" s="201"/>
      <c r="AJU59" s="201"/>
      <c r="AJV59" s="201"/>
      <c r="AJW59" s="201"/>
      <c r="AJX59" s="201"/>
      <c r="AJY59" s="201"/>
      <c r="AJZ59" s="201"/>
      <c r="AKA59" s="201"/>
      <c r="AKB59" s="201"/>
      <c r="AKC59" s="201"/>
      <c r="AKD59" s="201"/>
      <c r="AKE59" s="201"/>
      <c r="AKF59" s="201"/>
      <c r="AKG59" s="201"/>
      <c r="AKH59" s="201"/>
      <c r="AKI59" s="201"/>
      <c r="AKJ59" s="201"/>
      <c r="AKK59" s="201"/>
      <c r="AKL59" s="201"/>
      <c r="AKM59" s="201"/>
      <c r="AKN59" s="201"/>
      <c r="AKO59" s="201"/>
      <c r="AKP59" s="201"/>
      <c r="AKQ59" s="201"/>
      <c r="AKR59" s="201"/>
      <c r="AKS59" s="201"/>
      <c r="AKT59" s="201"/>
      <c r="AKU59" s="201"/>
      <c r="AKV59" s="201"/>
      <c r="AKW59" s="201"/>
      <c r="AKX59" s="201"/>
      <c r="AKY59" s="201"/>
      <c r="AKZ59" s="201"/>
      <c r="ALA59" s="201"/>
      <c r="ALB59" s="201"/>
      <c r="ALC59" s="201"/>
      <c r="ALD59" s="201"/>
      <c r="ALE59" s="201"/>
      <c r="ALF59" s="201"/>
      <c r="ALG59" s="201"/>
      <c r="ALH59" s="201"/>
      <c r="ALI59" s="201"/>
      <c r="ALJ59" s="201"/>
      <c r="ALK59" s="201"/>
      <c r="ALL59" s="201"/>
      <c r="ALM59" s="201"/>
      <c r="ALN59" s="201"/>
      <c r="ALO59" s="201"/>
      <c r="ALP59" s="201"/>
      <c r="ALQ59" s="201"/>
      <c r="ALR59" s="201"/>
      <c r="ALS59" s="201"/>
      <c r="ALT59" s="201"/>
      <c r="ALU59" s="201"/>
      <c r="ALV59" s="201"/>
      <c r="ALW59" s="201"/>
      <c r="ALX59" s="201"/>
      <c r="ALY59" s="201"/>
      <c r="ALZ59" s="201"/>
      <c r="AMA59" s="201"/>
      <c r="AMB59" s="201"/>
      <c r="AMC59" s="201"/>
      <c r="AMD59" s="201"/>
      <c r="AME59" s="201"/>
      <c r="AMF59" s="201"/>
      <c r="AMG59" s="201"/>
      <c r="AMH59" s="201"/>
      <c r="AMI59" s="201"/>
      <c r="AMJ59" s="201"/>
      <c r="AMK59" s="201"/>
      <c r="AML59" s="201"/>
      <c r="AMM59" s="201"/>
      <c r="AMN59" s="201"/>
      <c r="AMO59" s="201"/>
      <c r="AMP59" s="201"/>
      <c r="AMQ59" s="201"/>
      <c r="AMR59" s="201"/>
      <c r="AMS59" s="201"/>
      <c r="AMT59" s="201"/>
      <c r="AMU59" s="201"/>
      <c r="AMV59" s="201"/>
      <c r="AMW59" s="201"/>
      <c r="AMX59" s="201"/>
      <c r="AMY59" s="201"/>
      <c r="AMZ59" s="201"/>
      <c r="ANA59" s="201"/>
      <c r="ANB59" s="201"/>
      <c r="ANC59" s="201"/>
      <c r="AND59" s="201"/>
      <c r="ANE59" s="201"/>
      <c r="ANF59" s="201"/>
      <c r="ANG59" s="201"/>
      <c r="ANH59" s="201"/>
      <c r="ANI59" s="201"/>
      <c r="ANJ59" s="201"/>
      <c r="ANK59" s="201"/>
      <c r="ANL59" s="201"/>
      <c r="ANM59" s="201"/>
      <c r="ANN59" s="201"/>
      <c r="ANO59" s="201"/>
      <c r="ANP59" s="201"/>
      <c r="ANQ59" s="201"/>
      <c r="ANR59" s="201"/>
      <c r="ANS59" s="201"/>
      <c r="ANT59" s="201"/>
      <c r="ANU59" s="201"/>
      <c r="ANV59" s="201"/>
      <c r="ANW59" s="201"/>
      <c r="ANX59" s="201"/>
      <c r="ANY59" s="201"/>
      <c r="ANZ59" s="201"/>
      <c r="AOA59" s="201"/>
      <c r="AOB59" s="201"/>
      <c r="AOC59" s="201"/>
      <c r="AOD59" s="201"/>
      <c r="AOE59" s="201"/>
      <c r="AOF59" s="201"/>
      <c r="AOG59" s="201"/>
      <c r="AOH59" s="201"/>
      <c r="AOI59" s="201"/>
      <c r="AOJ59" s="201"/>
      <c r="AOK59" s="201"/>
      <c r="AOL59" s="201"/>
      <c r="AOM59" s="201"/>
      <c r="AON59" s="201"/>
      <c r="AOO59" s="201"/>
      <c r="AOP59" s="201"/>
      <c r="AOQ59" s="201"/>
      <c r="AOR59" s="201"/>
      <c r="AOS59" s="201"/>
      <c r="AOT59" s="201"/>
      <c r="AOU59" s="201"/>
      <c r="AOV59" s="201"/>
      <c r="AOW59" s="201"/>
      <c r="AOX59" s="201"/>
      <c r="AOY59" s="201"/>
      <c r="AOZ59" s="201"/>
      <c r="APA59" s="201"/>
      <c r="APB59" s="201"/>
      <c r="APC59" s="201"/>
      <c r="APD59" s="201"/>
      <c r="APE59" s="201"/>
      <c r="APF59" s="201"/>
      <c r="APG59" s="201"/>
      <c r="APH59" s="201"/>
      <c r="API59" s="201"/>
      <c r="APJ59" s="201"/>
      <c r="APK59" s="201"/>
      <c r="APL59" s="201"/>
      <c r="APM59" s="201"/>
      <c r="APN59" s="201"/>
      <c r="APO59" s="201"/>
      <c r="APP59" s="201"/>
      <c r="APQ59" s="201"/>
      <c r="APR59" s="201"/>
      <c r="APS59" s="201"/>
      <c r="APT59" s="201"/>
      <c r="APU59" s="201"/>
      <c r="APV59" s="201"/>
      <c r="APW59" s="201"/>
      <c r="APX59" s="201"/>
      <c r="APY59" s="201"/>
      <c r="APZ59" s="201"/>
      <c r="AQA59" s="201"/>
      <c r="AQB59" s="201"/>
      <c r="AQC59" s="201"/>
      <c r="AQD59" s="201"/>
      <c r="AQE59" s="201"/>
      <c r="AQF59" s="201"/>
      <c r="AQG59" s="201"/>
      <c r="AQH59" s="201"/>
      <c r="AQI59" s="201"/>
      <c r="AQJ59" s="201"/>
      <c r="AQK59" s="201"/>
      <c r="AQL59" s="201"/>
      <c r="AQM59" s="201"/>
      <c r="AQN59" s="201"/>
      <c r="AQO59" s="201"/>
      <c r="AQP59" s="201"/>
      <c r="AQQ59" s="201"/>
      <c r="AQR59" s="201"/>
      <c r="AQS59" s="201"/>
      <c r="AQT59" s="201"/>
      <c r="AQU59" s="201"/>
      <c r="AQV59" s="201"/>
      <c r="AQW59" s="201"/>
      <c r="AQX59" s="201"/>
      <c r="AQY59" s="201"/>
      <c r="AQZ59" s="201"/>
      <c r="ARA59" s="201"/>
      <c r="ARB59" s="201"/>
      <c r="ARC59" s="201"/>
      <c r="ARD59" s="201"/>
      <c r="ARE59" s="201"/>
      <c r="ARF59" s="201"/>
      <c r="ARG59" s="201"/>
      <c r="ARH59" s="201"/>
      <c r="ARI59" s="201"/>
      <c r="ARJ59" s="201"/>
      <c r="ARK59" s="201"/>
      <c r="ARL59" s="201"/>
      <c r="ARM59" s="201"/>
      <c r="ARN59" s="201"/>
      <c r="ARO59" s="201"/>
      <c r="ARP59" s="201"/>
      <c r="ARQ59" s="201"/>
      <c r="ARR59" s="201"/>
      <c r="ARS59" s="201"/>
      <c r="ART59" s="201"/>
      <c r="ARU59" s="201"/>
      <c r="ARV59" s="201"/>
      <c r="ARW59" s="201"/>
      <c r="ARX59" s="201"/>
      <c r="ARY59" s="201"/>
      <c r="ARZ59" s="201"/>
      <c r="ASA59" s="201"/>
      <c r="ASB59" s="201"/>
      <c r="ASC59" s="201"/>
      <c r="ASD59" s="201"/>
      <c r="ASE59" s="201"/>
      <c r="ASF59" s="201"/>
      <c r="ASG59" s="201"/>
      <c r="ASH59" s="201"/>
      <c r="ASI59" s="201"/>
      <c r="ASJ59" s="201"/>
      <c r="ASK59" s="201"/>
      <c r="ASL59" s="201"/>
      <c r="ASM59" s="201"/>
      <c r="ASN59" s="201"/>
      <c r="ASO59" s="201"/>
      <c r="ASP59" s="201"/>
      <c r="ASQ59" s="201"/>
      <c r="ASR59" s="201"/>
      <c r="ASS59" s="201"/>
      <c r="AST59" s="201"/>
      <c r="ASU59" s="201"/>
      <c r="ASV59" s="201"/>
      <c r="ASW59" s="201"/>
      <c r="ASX59" s="201"/>
      <c r="ASY59" s="201"/>
      <c r="ASZ59" s="201"/>
      <c r="ATA59" s="201"/>
      <c r="ATB59" s="201"/>
      <c r="ATC59" s="201"/>
      <c r="ATD59" s="201"/>
      <c r="ATE59" s="201"/>
      <c r="ATF59" s="201"/>
      <c r="ATG59" s="201"/>
      <c r="ATH59" s="201"/>
      <c r="ATI59" s="201"/>
      <c r="ATJ59" s="201"/>
      <c r="ATK59" s="201"/>
      <c r="ATL59" s="201"/>
      <c r="ATM59" s="201"/>
      <c r="ATN59" s="201"/>
      <c r="ATO59" s="201"/>
      <c r="ATP59" s="201"/>
      <c r="ATQ59" s="201"/>
      <c r="ATR59" s="201"/>
      <c r="ATS59" s="201"/>
      <c r="ATT59" s="201"/>
      <c r="ATU59" s="201"/>
      <c r="ATV59" s="201"/>
      <c r="ATW59" s="201"/>
      <c r="ATX59" s="201"/>
      <c r="ATY59" s="201"/>
      <c r="ATZ59" s="201"/>
      <c r="AUA59" s="201"/>
      <c r="AUB59" s="201"/>
      <c r="AUC59" s="201"/>
      <c r="AUD59" s="201"/>
      <c r="AUE59" s="201"/>
      <c r="AUF59" s="201"/>
      <c r="AUG59" s="201"/>
      <c r="AUH59" s="201"/>
      <c r="AUI59" s="201"/>
      <c r="AUJ59" s="201"/>
      <c r="AUK59" s="201"/>
      <c r="AUL59" s="201"/>
      <c r="AUM59" s="201"/>
      <c r="AUN59" s="201"/>
      <c r="AUO59" s="201"/>
      <c r="AUP59" s="201"/>
      <c r="AUQ59" s="201"/>
      <c r="AUR59" s="201"/>
      <c r="AUS59" s="201"/>
      <c r="AUT59" s="201"/>
      <c r="AUU59" s="201"/>
      <c r="AUV59" s="201"/>
      <c r="AUW59" s="201"/>
      <c r="AUX59" s="201"/>
      <c r="AUY59" s="201"/>
      <c r="AUZ59" s="201"/>
      <c r="AVA59" s="201"/>
      <c r="AVB59" s="201"/>
      <c r="AVC59" s="201"/>
      <c r="AVD59" s="201"/>
      <c r="AVE59" s="201"/>
      <c r="AVF59" s="201"/>
      <c r="AVG59" s="201"/>
      <c r="AVH59" s="201"/>
      <c r="AVI59" s="201"/>
      <c r="AVJ59" s="201"/>
      <c r="AVK59" s="201"/>
      <c r="AVL59" s="201"/>
      <c r="AVM59" s="201"/>
      <c r="AVN59" s="201"/>
      <c r="AVO59" s="201"/>
      <c r="AVP59" s="201"/>
      <c r="AVQ59" s="201"/>
      <c r="AVR59" s="201"/>
      <c r="AVS59" s="201"/>
      <c r="AVT59" s="201"/>
      <c r="AVU59" s="201"/>
      <c r="AVV59" s="201"/>
      <c r="AVW59" s="201"/>
      <c r="AVX59" s="201"/>
      <c r="AVY59" s="201"/>
      <c r="AVZ59" s="201"/>
      <c r="AWA59" s="201"/>
      <c r="AWB59" s="201"/>
      <c r="AWC59" s="201"/>
      <c r="AWD59" s="201"/>
      <c r="AWE59" s="201"/>
      <c r="AWF59" s="201"/>
      <c r="AWG59" s="201"/>
      <c r="AWH59" s="201"/>
      <c r="AWI59" s="201"/>
      <c r="AWJ59" s="201"/>
      <c r="AWK59" s="201"/>
      <c r="AWL59" s="201"/>
      <c r="AWM59" s="201"/>
      <c r="AWN59" s="201"/>
      <c r="AWO59" s="201"/>
      <c r="AWP59" s="201"/>
      <c r="AWQ59" s="201"/>
      <c r="AWR59" s="201"/>
      <c r="AWS59" s="201"/>
      <c r="AWT59" s="201"/>
      <c r="AWU59" s="201"/>
      <c r="AWV59" s="201"/>
      <c r="AWW59" s="201"/>
      <c r="AWX59" s="201"/>
      <c r="AWY59" s="201"/>
      <c r="AWZ59" s="201"/>
      <c r="AXA59" s="201"/>
      <c r="AXB59" s="201"/>
      <c r="AXC59" s="201"/>
      <c r="AXD59" s="201"/>
      <c r="AXE59" s="201"/>
      <c r="AXF59" s="201"/>
      <c r="AXG59" s="201"/>
      <c r="AXH59" s="201"/>
      <c r="AXI59" s="201"/>
      <c r="AXJ59" s="201"/>
      <c r="AXK59" s="201"/>
      <c r="AXL59" s="201"/>
      <c r="AXM59" s="201"/>
      <c r="AXN59" s="201"/>
      <c r="AXO59" s="201"/>
      <c r="AXP59" s="201"/>
      <c r="AXQ59" s="201"/>
      <c r="AXR59" s="201"/>
      <c r="AXS59" s="201"/>
      <c r="AXT59" s="201"/>
      <c r="AXU59" s="201"/>
      <c r="AXV59" s="201"/>
      <c r="AXW59" s="201"/>
      <c r="AXX59" s="201"/>
      <c r="AXY59" s="201"/>
      <c r="AXZ59" s="201"/>
      <c r="AYA59" s="201"/>
      <c r="AYB59" s="201"/>
      <c r="AYC59" s="201"/>
      <c r="AYD59" s="201"/>
      <c r="AYE59" s="201"/>
      <c r="AYF59" s="201"/>
      <c r="AYG59" s="201"/>
      <c r="AYH59" s="201"/>
      <c r="AYI59" s="201"/>
      <c r="AYJ59" s="201"/>
    </row>
    <row r="60" spans="1:1336" s="60" customFormat="1" ht="14.25">
      <c r="A60" s="219"/>
      <c r="C60" s="266"/>
      <c r="D60" s="276"/>
      <c r="E60" s="271"/>
      <c r="F60" s="269"/>
      <c r="G60" s="269"/>
      <c r="H60" s="269"/>
      <c r="I60" s="310"/>
      <c r="J60" s="269"/>
      <c r="K60" s="269"/>
      <c r="L60" s="269"/>
      <c r="M60" s="269"/>
      <c r="N60" s="372">
        <f>SUM(E60:K60)-L60+M60</f>
        <v>0</v>
      </c>
      <c r="O60" s="277"/>
      <c r="P60" s="280"/>
      <c r="Q60" s="280"/>
      <c r="R60" s="280"/>
      <c r="S60" s="409">
        <f t="shared" ref="S60:S72" si="53">SUM(P60:R60)</f>
        <v>0</v>
      </c>
      <c r="T60" s="283"/>
      <c r="U60" s="317"/>
      <c r="V60" s="283"/>
      <c r="W60" s="283"/>
      <c r="X60" s="283"/>
      <c r="Y60" s="409">
        <f t="shared" ref="Y60:Y63" si="54">SUM(S60:X60)</f>
        <v>0</v>
      </c>
      <c r="Z60" s="285"/>
      <c r="AA60" s="372">
        <f>SUM(N60-Y60-Z60)</f>
        <v>0</v>
      </c>
      <c r="AB60" s="288"/>
      <c r="AC60" s="411">
        <f t="shared" ref="AC60:AC63" si="55">SUM(AB60-AA60)</f>
        <v>0</v>
      </c>
      <c r="AD60" s="328"/>
      <c r="AE60" s="328"/>
      <c r="AF60" s="328"/>
      <c r="AG60" s="328"/>
      <c r="AH60" s="328"/>
      <c r="AI60" s="328"/>
      <c r="AJ60" s="328"/>
      <c r="AK60" s="328"/>
      <c r="AL60" s="219"/>
      <c r="AN60" s="212"/>
      <c r="AO60" s="212"/>
      <c r="AP60" s="212"/>
      <c r="AQ60" s="212"/>
      <c r="AR60" s="212"/>
      <c r="AS60" s="212"/>
      <c r="AT60" s="212"/>
      <c r="AU60" s="212"/>
      <c r="AV60" s="212"/>
      <c r="AW60" s="204">
        <f t="shared" ref="AW60:AW72" si="56">C60</f>
        <v>0</v>
      </c>
      <c r="AX60" s="205">
        <f t="shared" ref="AX60:AX72" si="57">SUM(N60-M60)</f>
        <v>0</v>
      </c>
      <c r="AY60" s="205">
        <f t="shared" ref="AY60:AY72" si="58">SUM(P60,T60,V60,W60,X60,AC60,AH60,AJ60,AZ60,BA60,BB60,AD60,AE60,AF60,AG60)</f>
        <v>0</v>
      </c>
      <c r="AZ60" s="205">
        <f t="shared" ref="AZ60:AZ72" si="59">SUM(AX60*0.01375)</f>
        <v>0</v>
      </c>
      <c r="BA60" s="205">
        <f>SUM(AX60*0.032)</f>
        <v>0</v>
      </c>
      <c r="BB60" s="205">
        <f>SUM(AX60*0.01)</f>
        <v>0</v>
      </c>
      <c r="BC60" s="205">
        <f t="shared" ref="BC60:BC72" si="60">SUM(AX60-AY60)</f>
        <v>0</v>
      </c>
      <c r="BD60" s="205">
        <f t="shared" ref="BD60:BD72" si="61">SUM((AX60*0.1))</f>
        <v>0</v>
      </c>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c r="FT60" s="212"/>
      <c r="FU60" s="212"/>
      <c r="FV60" s="212"/>
      <c r="FW60" s="212"/>
      <c r="FX60" s="212"/>
      <c r="FY60" s="212"/>
      <c r="FZ60" s="212"/>
      <c r="GA60" s="212"/>
      <c r="GB60" s="212"/>
      <c r="GC60" s="212"/>
      <c r="GD60" s="212"/>
      <c r="GE60" s="212"/>
      <c r="GF60" s="212"/>
      <c r="GG60" s="212"/>
      <c r="GH60" s="212"/>
      <c r="GI60" s="212"/>
      <c r="GJ60" s="212"/>
      <c r="GK60" s="212"/>
      <c r="GL60" s="212"/>
      <c r="GM60" s="212"/>
      <c r="GN60" s="212"/>
      <c r="GO60" s="212"/>
      <c r="GP60" s="212"/>
      <c r="GQ60" s="212"/>
      <c r="GR60" s="212"/>
      <c r="GS60" s="212"/>
      <c r="GT60" s="212"/>
      <c r="GU60" s="212"/>
      <c r="GV60" s="212"/>
      <c r="GW60" s="212"/>
      <c r="GX60" s="212"/>
      <c r="GY60" s="212"/>
      <c r="GZ60" s="212"/>
      <c r="HA60" s="212"/>
      <c r="HB60" s="212"/>
      <c r="HC60" s="212"/>
      <c r="HD60" s="212"/>
      <c r="HE60" s="212"/>
      <c r="HF60" s="212"/>
      <c r="HG60" s="212"/>
      <c r="HH60" s="212"/>
      <c r="HI60" s="212"/>
      <c r="HJ60" s="212"/>
      <c r="HK60" s="212"/>
      <c r="HL60" s="212"/>
      <c r="HM60" s="212"/>
      <c r="HN60" s="212"/>
      <c r="HO60" s="212"/>
      <c r="HP60" s="212"/>
      <c r="HQ60" s="212"/>
      <c r="HR60" s="212"/>
      <c r="HS60" s="212"/>
      <c r="HT60" s="212"/>
      <c r="HU60" s="212"/>
      <c r="HV60" s="212"/>
      <c r="HW60" s="212"/>
      <c r="HX60" s="212"/>
      <c r="HY60" s="212"/>
      <c r="HZ60" s="212"/>
      <c r="IA60" s="212"/>
      <c r="IB60" s="212"/>
      <c r="IC60" s="212"/>
      <c r="ID60" s="212"/>
      <c r="IE60" s="212"/>
      <c r="IF60" s="212"/>
      <c r="IG60" s="212"/>
      <c r="IH60" s="212"/>
      <c r="II60" s="212"/>
      <c r="IJ60" s="212"/>
      <c r="IK60" s="212"/>
      <c r="IL60" s="212"/>
      <c r="IM60" s="212"/>
      <c r="IN60" s="212"/>
      <c r="IO60" s="212"/>
      <c r="IP60" s="212"/>
      <c r="IQ60" s="212"/>
      <c r="IR60" s="212"/>
      <c r="IS60" s="212"/>
      <c r="IT60" s="212"/>
      <c r="IU60" s="212"/>
      <c r="IV60" s="212"/>
      <c r="IW60" s="212"/>
      <c r="IX60" s="212"/>
      <c r="IY60" s="212"/>
      <c r="IZ60" s="212"/>
      <c r="JA60" s="212"/>
      <c r="JB60" s="212"/>
      <c r="JC60" s="212"/>
      <c r="JD60" s="212"/>
      <c r="JE60" s="212"/>
      <c r="JF60" s="212"/>
      <c r="JG60" s="212"/>
      <c r="JH60" s="212"/>
      <c r="JI60" s="212"/>
      <c r="JJ60" s="212"/>
      <c r="JK60" s="212"/>
      <c r="JL60" s="212"/>
      <c r="JM60" s="212"/>
      <c r="JN60" s="212"/>
      <c r="JO60" s="212"/>
      <c r="JP60" s="212"/>
      <c r="JQ60" s="212"/>
      <c r="JR60" s="212"/>
      <c r="JS60" s="212"/>
      <c r="JT60" s="212"/>
      <c r="JU60" s="212"/>
      <c r="JV60" s="212"/>
      <c r="JW60" s="212"/>
      <c r="JX60" s="212"/>
      <c r="JY60" s="212"/>
      <c r="JZ60" s="212"/>
      <c r="KA60" s="212"/>
      <c r="KB60" s="212"/>
      <c r="KC60" s="212"/>
      <c r="KD60" s="212"/>
      <c r="KE60" s="212"/>
      <c r="KF60" s="212"/>
      <c r="KG60" s="212"/>
      <c r="KH60" s="212"/>
      <c r="KI60" s="212"/>
      <c r="KJ60" s="212"/>
      <c r="KK60" s="212"/>
      <c r="KL60" s="212"/>
      <c r="KM60" s="212"/>
      <c r="KN60" s="212"/>
      <c r="KO60" s="212"/>
      <c r="KP60" s="212"/>
      <c r="KQ60" s="212"/>
      <c r="KR60" s="212"/>
      <c r="KS60" s="212"/>
      <c r="KT60" s="212"/>
      <c r="KU60" s="212"/>
      <c r="KV60" s="212"/>
      <c r="KW60" s="212"/>
      <c r="KX60" s="212"/>
      <c r="KY60" s="212"/>
      <c r="KZ60" s="212"/>
      <c r="LA60" s="212"/>
      <c r="LB60" s="212"/>
      <c r="LC60" s="212"/>
      <c r="LD60" s="212"/>
      <c r="LE60" s="212"/>
      <c r="LF60" s="212"/>
      <c r="LG60" s="212"/>
      <c r="LH60" s="212"/>
      <c r="LI60" s="212"/>
      <c r="LJ60" s="212"/>
      <c r="LK60" s="212"/>
      <c r="LL60" s="212"/>
      <c r="LM60" s="212"/>
      <c r="LN60" s="212"/>
      <c r="LO60" s="212"/>
      <c r="LP60" s="212"/>
      <c r="LQ60" s="212"/>
      <c r="LR60" s="212"/>
      <c r="LS60" s="212"/>
      <c r="LT60" s="212"/>
      <c r="LU60" s="212"/>
      <c r="LV60" s="212"/>
      <c r="LW60" s="212"/>
      <c r="LX60" s="212"/>
      <c r="LY60" s="212"/>
      <c r="LZ60" s="212"/>
      <c r="MA60" s="212"/>
      <c r="MB60" s="212"/>
      <c r="MC60" s="212"/>
      <c r="MD60" s="212"/>
      <c r="ME60" s="212"/>
      <c r="MF60" s="212"/>
      <c r="MG60" s="212"/>
      <c r="MH60" s="212"/>
      <c r="MI60" s="212"/>
      <c r="MJ60" s="212"/>
      <c r="MK60" s="212"/>
      <c r="ML60" s="212"/>
      <c r="MM60" s="212"/>
      <c r="MN60" s="212"/>
      <c r="MO60" s="212"/>
      <c r="MP60" s="212"/>
      <c r="MQ60" s="212"/>
      <c r="MR60" s="212"/>
      <c r="MS60" s="212"/>
      <c r="MT60" s="212"/>
      <c r="MU60" s="212"/>
      <c r="MV60" s="212"/>
      <c r="MW60" s="212"/>
      <c r="MX60" s="212"/>
      <c r="MY60" s="212"/>
      <c r="MZ60" s="212"/>
      <c r="NA60" s="212"/>
      <c r="NB60" s="212"/>
      <c r="NC60" s="212"/>
      <c r="ND60" s="212"/>
      <c r="NE60" s="212"/>
      <c r="NF60" s="212"/>
      <c r="NG60" s="212"/>
      <c r="NH60" s="212"/>
      <c r="NI60" s="212"/>
      <c r="NJ60" s="212"/>
      <c r="NK60" s="212"/>
      <c r="NL60" s="212"/>
      <c r="NM60" s="212"/>
      <c r="NN60" s="212"/>
      <c r="NO60" s="212"/>
      <c r="NP60" s="212"/>
      <c r="NQ60" s="212"/>
      <c r="NR60" s="212"/>
      <c r="NS60" s="212"/>
      <c r="NT60" s="212"/>
      <c r="NU60" s="212"/>
      <c r="NV60" s="212"/>
      <c r="NW60" s="212"/>
      <c r="NX60" s="212"/>
      <c r="NY60" s="212"/>
      <c r="NZ60" s="212"/>
      <c r="OA60" s="212"/>
      <c r="OB60" s="212"/>
      <c r="OC60" s="212"/>
      <c r="OD60" s="212"/>
      <c r="OE60" s="212"/>
      <c r="OF60" s="212"/>
      <c r="OG60" s="212"/>
      <c r="OH60" s="212"/>
      <c r="OI60" s="212"/>
      <c r="OJ60" s="212"/>
      <c r="OK60" s="212"/>
      <c r="OL60" s="212"/>
      <c r="OM60" s="212"/>
      <c r="ON60" s="212"/>
      <c r="OO60" s="212"/>
      <c r="OP60" s="212"/>
      <c r="OQ60" s="212"/>
      <c r="OR60" s="212"/>
      <c r="OS60" s="212"/>
      <c r="OT60" s="212"/>
      <c r="OU60" s="212"/>
      <c r="OV60" s="212"/>
      <c r="OW60" s="212"/>
      <c r="OX60" s="212"/>
      <c r="OY60" s="212"/>
      <c r="OZ60" s="212"/>
      <c r="PA60" s="212"/>
      <c r="PB60" s="212"/>
      <c r="PC60" s="212"/>
      <c r="PD60" s="212"/>
      <c r="PE60" s="212"/>
      <c r="PF60" s="212"/>
      <c r="PG60" s="212"/>
      <c r="PH60" s="212"/>
      <c r="PI60" s="212"/>
      <c r="PJ60" s="212"/>
      <c r="PK60" s="212"/>
      <c r="PL60" s="212"/>
      <c r="PM60" s="212"/>
      <c r="PN60" s="212"/>
      <c r="PO60" s="212"/>
      <c r="PP60" s="212"/>
      <c r="PQ60" s="212"/>
      <c r="PR60" s="212"/>
      <c r="PS60" s="212"/>
      <c r="PT60" s="212"/>
      <c r="PU60" s="212"/>
      <c r="PV60" s="212"/>
      <c r="PW60" s="212"/>
      <c r="PX60" s="212"/>
      <c r="PY60" s="212"/>
      <c r="PZ60" s="212"/>
      <c r="QA60" s="212"/>
      <c r="QB60" s="212"/>
      <c r="QC60" s="212"/>
      <c r="QD60" s="212"/>
      <c r="QE60" s="212"/>
      <c r="QF60" s="212"/>
      <c r="QG60" s="212"/>
      <c r="QH60" s="212"/>
      <c r="QI60" s="212"/>
      <c r="QJ60" s="212"/>
      <c r="QK60" s="212"/>
      <c r="QL60" s="212"/>
      <c r="QM60" s="212"/>
      <c r="QN60" s="212"/>
      <c r="QO60" s="212"/>
      <c r="QP60" s="212"/>
      <c r="QQ60" s="212"/>
      <c r="QR60" s="212"/>
      <c r="QS60" s="212"/>
      <c r="QT60" s="212"/>
      <c r="QU60" s="212"/>
      <c r="QV60" s="212"/>
      <c r="QW60" s="212"/>
      <c r="QX60" s="212"/>
      <c r="QY60" s="212"/>
      <c r="QZ60" s="212"/>
      <c r="RA60" s="212"/>
      <c r="RB60" s="212"/>
      <c r="RC60" s="212"/>
      <c r="RD60" s="212"/>
      <c r="RE60" s="212"/>
      <c r="RF60" s="212"/>
      <c r="RG60" s="212"/>
      <c r="RH60" s="212"/>
      <c r="RI60" s="212"/>
      <c r="RJ60" s="212"/>
      <c r="RK60" s="212"/>
      <c r="RL60" s="212"/>
      <c r="RM60" s="212"/>
      <c r="RN60" s="212"/>
      <c r="RO60" s="212"/>
      <c r="RP60" s="212"/>
      <c r="RQ60" s="212"/>
      <c r="RR60" s="212"/>
      <c r="RS60" s="212"/>
      <c r="RT60" s="212"/>
      <c r="RU60" s="212"/>
      <c r="RV60" s="212"/>
      <c r="RW60" s="212"/>
      <c r="RX60" s="212"/>
      <c r="RY60" s="212"/>
      <c r="RZ60" s="212"/>
      <c r="SA60" s="212"/>
      <c r="SB60" s="212"/>
      <c r="SC60" s="212"/>
      <c r="SD60" s="212"/>
      <c r="SE60" s="212"/>
      <c r="SF60" s="212"/>
      <c r="SG60" s="212"/>
      <c r="SH60" s="212"/>
      <c r="SI60" s="212"/>
      <c r="SJ60" s="212"/>
      <c r="SK60" s="212"/>
      <c r="SL60" s="212"/>
      <c r="SM60" s="212"/>
      <c r="SN60" s="212"/>
      <c r="SO60" s="212"/>
      <c r="SP60" s="212"/>
      <c r="SQ60" s="212"/>
      <c r="SR60" s="212"/>
      <c r="SS60" s="212"/>
      <c r="ST60" s="212"/>
      <c r="SU60" s="212"/>
      <c r="SV60" s="212"/>
      <c r="SW60" s="212"/>
      <c r="SX60" s="212"/>
      <c r="SY60" s="212"/>
      <c r="SZ60" s="212"/>
      <c r="TA60" s="212"/>
      <c r="TB60" s="212"/>
      <c r="TC60" s="212"/>
      <c r="TD60" s="212"/>
      <c r="TE60" s="212"/>
      <c r="TF60" s="212"/>
      <c r="TG60" s="212"/>
      <c r="TH60" s="212"/>
      <c r="TI60" s="212"/>
      <c r="TJ60" s="212"/>
      <c r="TK60" s="212"/>
      <c r="TL60" s="212"/>
      <c r="TM60" s="212"/>
      <c r="TN60" s="212"/>
      <c r="TO60" s="212"/>
      <c r="TP60" s="212"/>
      <c r="TQ60" s="212"/>
      <c r="TR60" s="212"/>
      <c r="TS60" s="212"/>
      <c r="TT60" s="212"/>
      <c r="TU60" s="212"/>
      <c r="TV60" s="212"/>
      <c r="TW60" s="212"/>
      <c r="TX60" s="212"/>
      <c r="TY60" s="212"/>
      <c r="TZ60" s="212"/>
      <c r="UA60" s="212"/>
      <c r="UB60" s="212"/>
      <c r="UC60" s="212"/>
      <c r="UD60" s="212"/>
      <c r="UE60" s="212"/>
      <c r="UF60" s="212"/>
      <c r="UG60" s="212"/>
      <c r="UH60" s="212"/>
      <c r="UI60" s="212"/>
      <c r="UJ60" s="212"/>
      <c r="UK60" s="212"/>
      <c r="UL60" s="212"/>
      <c r="UM60" s="212"/>
      <c r="UN60" s="212"/>
      <c r="UO60" s="212"/>
      <c r="UP60" s="212"/>
      <c r="UQ60" s="212"/>
      <c r="UR60" s="212"/>
      <c r="US60" s="212"/>
      <c r="UT60" s="212"/>
      <c r="UU60" s="212"/>
      <c r="UV60" s="212"/>
      <c r="UW60" s="212"/>
      <c r="UX60" s="212"/>
      <c r="UY60" s="212"/>
      <c r="UZ60" s="212"/>
      <c r="VA60" s="212"/>
      <c r="VB60" s="212"/>
      <c r="VC60" s="212"/>
      <c r="VD60" s="212"/>
      <c r="VE60" s="212"/>
      <c r="VF60" s="212"/>
      <c r="VG60" s="212"/>
      <c r="VH60" s="212"/>
      <c r="VI60" s="212"/>
      <c r="VJ60" s="212"/>
      <c r="VK60" s="212"/>
      <c r="VL60" s="212"/>
      <c r="VM60" s="212"/>
      <c r="VN60" s="212"/>
      <c r="VO60" s="212"/>
      <c r="VP60" s="212"/>
      <c r="VQ60" s="212"/>
      <c r="VR60" s="212"/>
      <c r="VS60" s="212"/>
      <c r="VT60" s="212"/>
      <c r="VU60" s="212"/>
      <c r="VV60" s="212"/>
      <c r="VW60" s="212"/>
      <c r="VX60" s="212"/>
      <c r="VY60" s="212"/>
      <c r="VZ60" s="212"/>
      <c r="WA60" s="212"/>
      <c r="WB60" s="212"/>
      <c r="WC60" s="212"/>
      <c r="WD60" s="212"/>
      <c r="WE60" s="212"/>
      <c r="WF60" s="212"/>
      <c r="WG60" s="212"/>
      <c r="WH60" s="212"/>
      <c r="WI60" s="212"/>
      <c r="WJ60" s="212"/>
      <c r="WK60" s="212"/>
      <c r="WL60" s="212"/>
      <c r="WM60" s="212"/>
      <c r="WN60" s="212"/>
      <c r="WO60" s="212"/>
      <c r="WP60" s="212"/>
      <c r="WQ60" s="212"/>
      <c r="WR60" s="212"/>
      <c r="WS60" s="212"/>
      <c r="WT60" s="212"/>
      <c r="WU60" s="212"/>
      <c r="WV60" s="212"/>
      <c r="WW60" s="212"/>
      <c r="WX60" s="212"/>
      <c r="WY60" s="212"/>
      <c r="WZ60" s="212"/>
      <c r="XA60" s="212"/>
      <c r="XB60" s="212"/>
      <c r="XC60" s="212"/>
      <c r="XD60" s="212"/>
      <c r="XE60" s="212"/>
      <c r="XF60" s="212"/>
      <c r="XG60" s="212"/>
      <c r="XH60" s="212"/>
      <c r="XI60" s="212"/>
      <c r="XJ60" s="212"/>
      <c r="XK60" s="212"/>
      <c r="XL60" s="212"/>
      <c r="XM60" s="212"/>
      <c r="XN60" s="212"/>
      <c r="XO60" s="212"/>
      <c r="XP60" s="212"/>
      <c r="XQ60" s="212"/>
      <c r="XR60" s="212"/>
      <c r="XS60" s="212"/>
      <c r="XT60" s="212"/>
      <c r="XU60" s="212"/>
      <c r="XV60" s="212"/>
      <c r="XW60" s="212"/>
      <c r="XX60" s="212"/>
      <c r="XY60" s="212"/>
      <c r="XZ60" s="212"/>
      <c r="YA60" s="212"/>
      <c r="YB60" s="212"/>
      <c r="YC60" s="212"/>
      <c r="YD60" s="212"/>
      <c r="YE60" s="212"/>
      <c r="YF60" s="212"/>
      <c r="YG60" s="212"/>
      <c r="YH60" s="212"/>
      <c r="YI60" s="212"/>
      <c r="YJ60" s="212"/>
      <c r="YK60" s="212"/>
      <c r="YL60" s="212"/>
      <c r="YM60" s="212"/>
      <c r="YN60" s="212"/>
      <c r="YO60" s="212"/>
      <c r="YP60" s="212"/>
      <c r="YQ60" s="212"/>
      <c r="YR60" s="212"/>
      <c r="YS60" s="212"/>
      <c r="YT60" s="212"/>
      <c r="YU60" s="212"/>
      <c r="YV60" s="212"/>
      <c r="YW60" s="212"/>
      <c r="YX60" s="212"/>
      <c r="YY60" s="212"/>
      <c r="YZ60" s="212"/>
      <c r="ZA60" s="212"/>
      <c r="ZB60" s="212"/>
      <c r="ZC60" s="212"/>
      <c r="ZD60" s="212"/>
      <c r="ZE60" s="212"/>
      <c r="ZF60" s="212"/>
      <c r="ZG60" s="212"/>
      <c r="ZH60" s="212"/>
      <c r="ZI60" s="212"/>
      <c r="ZJ60" s="212"/>
      <c r="ZK60" s="212"/>
      <c r="ZL60" s="212"/>
      <c r="ZM60" s="212"/>
      <c r="ZN60" s="212"/>
      <c r="ZO60" s="212"/>
      <c r="ZP60" s="212"/>
      <c r="ZQ60" s="212"/>
      <c r="ZR60" s="212"/>
      <c r="ZS60" s="212"/>
      <c r="ZT60" s="212"/>
      <c r="ZU60" s="212"/>
      <c r="ZV60" s="212"/>
      <c r="ZW60" s="212"/>
      <c r="ZX60" s="212"/>
      <c r="ZY60" s="212"/>
      <c r="ZZ60" s="212"/>
      <c r="AAA60" s="212"/>
      <c r="AAB60" s="212"/>
      <c r="AAC60" s="212"/>
      <c r="AAD60" s="212"/>
      <c r="AAE60" s="212"/>
      <c r="AAF60" s="212"/>
      <c r="AAG60" s="212"/>
      <c r="AAH60" s="212"/>
      <c r="AAI60" s="212"/>
      <c r="AAJ60" s="212"/>
      <c r="AAK60" s="212"/>
      <c r="AAL60" s="212"/>
      <c r="AAM60" s="212"/>
      <c r="AAN60" s="212"/>
      <c r="AAO60" s="212"/>
      <c r="AAP60" s="212"/>
      <c r="AAQ60" s="212"/>
      <c r="AAR60" s="212"/>
      <c r="AAS60" s="212"/>
      <c r="AAT60" s="212"/>
      <c r="AAU60" s="212"/>
      <c r="AAV60" s="212"/>
      <c r="AAW60" s="212"/>
      <c r="AAX60" s="212"/>
      <c r="AAY60" s="212"/>
      <c r="AAZ60" s="212"/>
      <c r="ABA60" s="212"/>
      <c r="ABB60" s="212"/>
      <c r="ABC60" s="212"/>
      <c r="ABD60" s="212"/>
      <c r="ABE60" s="212"/>
      <c r="ABF60" s="212"/>
      <c r="ABG60" s="212"/>
      <c r="ABH60" s="212"/>
      <c r="ABI60" s="212"/>
      <c r="ABJ60" s="212"/>
      <c r="ABK60" s="212"/>
      <c r="ABL60" s="212"/>
      <c r="ABM60" s="212"/>
      <c r="ABN60" s="212"/>
      <c r="ABO60" s="212"/>
      <c r="ABP60" s="212"/>
      <c r="ABQ60" s="212"/>
      <c r="ABR60" s="212"/>
      <c r="ABS60" s="212"/>
      <c r="ABT60" s="212"/>
      <c r="ABU60" s="212"/>
      <c r="ABV60" s="212"/>
      <c r="ABW60" s="212"/>
      <c r="ABX60" s="212"/>
      <c r="ABY60" s="212"/>
      <c r="ABZ60" s="212"/>
      <c r="ACA60" s="212"/>
      <c r="ACB60" s="212"/>
      <c r="ACC60" s="212"/>
      <c r="ACD60" s="212"/>
      <c r="ACE60" s="212"/>
      <c r="ACF60" s="212"/>
      <c r="ACG60" s="212"/>
      <c r="ACH60" s="212"/>
      <c r="ACI60" s="212"/>
      <c r="ACJ60" s="212"/>
      <c r="ACK60" s="212"/>
      <c r="ACL60" s="212"/>
      <c r="ACM60" s="212"/>
      <c r="ACN60" s="212"/>
      <c r="ACO60" s="212"/>
      <c r="ACP60" s="212"/>
      <c r="ACQ60" s="212"/>
      <c r="ACR60" s="212"/>
      <c r="ACS60" s="212"/>
      <c r="ACT60" s="212"/>
      <c r="ACU60" s="212"/>
      <c r="ACV60" s="212"/>
      <c r="ACW60" s="212"/>
      <c r="ACX60" s="212"/>
      <c r="ACY60" s="212"/>
      <c r="ACZ60" s="212"/>
      <c r="ADA60" s="212"/>
      <c r="ADB60" s="212"/>
      <c r="ADC60" s="212"/>
      <c r="ADD60" s="212"/>
      <c r="ADE60" s="212"/>
      <c r="ADF60" s="212"/>
      <c r="ADG60" s="212"/>
      <c r="ADH60" s="212"/>
      <c r="ADI60" s="212"/>
      <c r="ADJ60" s="212"/>
      <c r="ADK60" s="212"/>
      <c r="ADL60" s="212"/>
      <c r="ADM60" s="212"/>
      <c r="ADN60" s="212"/>
      <c r="ADO60" s="212"/>
      <c r="ADP60" s="212"/>
      <c r="ADQ60" s="212"/>
      <c r="ADR60" s="212"/>
      <c r="ADS60" s="212"/>
      <c r="ADT60" s="212"/>
      <c r="ADU60" s="212"/>
      <c r="ADV60" s="212"/>
      <c r="ADW60" s="212"/>
      <c r="ADX60" s="212"/>
      <c r="ADY60" s="212"/>
      <c r="ADZ60" s="212"/>
      <c r="AEA60" s="212"/>
      <c r="AEB60" s="212"/>
      <c r="AEC60" s="212"/>
      <c r="AED60" s="212"/>
      <c r="AEE60" s="212"/>
      <c r="AEF60" s="212"/>
      <c r="AEG60" s="212"/>
      <c r="AEH60" s="212"/>
      <c r="AEI60" s="212"/>
      <c r="AEJ60" s="212"/>
      <c r="AEK60" s="212"/>
      <c r="AEL60" s="212"/>
      <c r="AEM60" s="212"/>
      <c r="AEN60" s="212"/>
      <c r="AEO60" s="212"/>
      <c r="AEP60" s="212"/>
      <c r="AEQ60" s="212"/>
      <c r="AER60" s="212"/>
      <c r="AES60" s="212"/>
      <c r="AET60" s="212"/>
      <c r="AEU60" s="212"/>
      <c r="AEV60" s="212"/>
      <c r="AEW60" s="212"/>
      <c r="AEX60" s="212"/>
      <c r="AEY60" s="212"/>
      <c r="AEZ60" s="212"/>
      <c r="AFA60" s="212"/>
      <c r="AFB60" s="212"/>
      <c r="AFC60" s="212"/>
      <c r="AFD60" s="212"/>
      <c r="AFE60" s="212"/>
      <c r="AFF60" s="212"/>
      <c r="AFG60" s="212"/>
      <c r="AFH60" s="212"/>
      <c r="AFI60" s="212"/>
      <c r="AFJ60" s="212"/>
      <c r="AFK60" s="212"/>
      <c r="AFL60" s="212"/>
      <c r="AFM60" s="212"/>
      <c r="AFN60" s="212"/>
      <c r="AFO60" s="212"/>
      <c r="AFP60" s="212"/>
      <c r="AFQ60" s="212"/>
      <c r="AFR60" s="212"/>
      <c r="AFS60" s="212"/>
      <c r="AFT60" s="212"/>
      <c r="AFU60" s="212"/>
      <c r="AFV60" s="212"/>
      <c r="AFW60" s="212"/>
      <c r="AFX60" s="212"/>
      <c r="AFY60" s="212"/>
      <c r="AFZ60" s="212"/>
      <c r="AGA60" s="212"/>
      <c r="AGB60" s="212"/>
      <c r="AGC60" s="212"/>
      <c r="AGD60" s="212"/>
      <c r="AGE60" s="212"/>
      <c r="AGF60" s="212"/>
      <c r="AGG60" s="212"/>
      <c r="AGH60" s="212"/>
      <c r="AGI60" s="212"/>
      <c r="AGJ60" s="212"/>
      <c r="AGK60" s="212"/>
      <c r="AGL60" s="212"/>
      <c r="AGM60" s="212"/>
      <c r="AGN60" s="212"/>
      <c r="AGO60" s="212"/>
      <c r="AGP60" s="212"/>
      <c r="AGQ60" s="212"/>
      <c r="AGR60" s="212"/>
      <c r="AGS60" s="212"/>
      <c r="AGT60" s="212"/>
      <c r="AGU60" s="212"/>
      <c r="AGV60" s="212"/>
      <c r="AGW60" s="212"/>
      <c r="AGX60" s="212"/>
      <c r="AGY60" s="212"/>
      <c r="AGZ60" s="212"/>
      <c r="AHA60" s="212"/>
      <c r="AHB60" s="212"/>
      <c r="AHC60" s="212"/>
      <c r="AHD60" s="212"/>
      <c r="AHE60" s="212"/>
      <c r="AHF60" s="212"/>
      <c r="AHG60" s="212"/>
      <c r="AHH60" s="212"/>
      <c r="AHI60" s="212"/>
      <c r="AHJ60" s="212"/>
      <c r="AHK60" s="212"/>
      <c r="AHL60" s="212"/>
      <c r="AHM60" s="212"/>
      <c r="AHN60" s="212"/>
      <c r="AHO60" s="212"/>
      <c r="AHP60" s="212"/>
      <c r="AHQ60" s="212"/>
      <c r="AHR60" s="212"/>
      <c r="AHS60" s="212"/>
      <c r="AHT60" s="212"/>
      <c r="AHU60" s="212"/>
      <c r="AHV60" s="212"/>
      <c r="AHW60" s="212"/>
      <c r="AHX60" s="212"/>
      <c r="AHY60" s="212"/>
      <c r="AHZ60" s="212"/>
      <c r="AIA60" s="212"/>
      <c r="AIB60" s="212"/>
      <c r="AIC60" s="212"/>
      <c r="AID60" s="212"/>
      <c r="AIE60" s="212"/>
      <c r="AIF60" s="212"/>
      <c r="AIG60" s="212"/>
      <c r="AIH60" s="212"/>
      <c r="AII60" s="212"/>
      <c r="AIJ60" s="212"/>
      <c r="AIK60" s="212"/>
      <c r="AIL60" s="212"/>
      <c r="AIM60" s="212"/>
      <c r="AIN60" s="212"/>
      <c r="AIO60" s="212"/>
      <c r="AIP60" s="212"/>
      <c r="AIQ60" s="212"/>
      <c r="AIR60" s="212"/>
      <c r="AIS60" s="212"/>
      <c r="AIT60" s="212"/>
      <c r="AIU60" s="212"/>
      <c r="AIV60" s="212"/>
      <c r="AIW60" s="212"/>
      <c r="AIX60" s="212"/>
      <c r="AIY60" s="212"/>
      <c r="AIZ60" s="212"/>
      <c r="AJA60" s="212"/>
      <c r="AJB60" s="212"/>
      <c r="AJC60" s="212"/>
      <c r="AJD60" s="212"/>
      <c r="AJE60" s="212"/>
      <c r="AJF60" s="212"/>
      <c r="AJG60" s="212"/>
      <c r="AJH60" s="212"/>
      <c r="AJI60" s="212"/>
      <c r="AJJ60" s="212"/>
      <c r="AJK60" s="212"/>
      <c r="AJL60" s="212"/>
      <c r="AJM60" s="212"/>
      <c r="AJN60" s="212"/>
      <c r="AJO60" s="212"/>
      <c r="AJP60" s="212"/>
      <c r="AJQ60" s="212"/>
      <c r="AJR60" s="212"/>
      <c r="AJS60" s="212"/>
      <c r="AJT60" s="212"/>
      <c r="AJU60" s="212"/>
      <c r="AJV60" s="212"/>
      <c r="AJW60" s="212"/>
      <c r="AJX60" s="212"/>
      <c r="AJY60" s="212"/>
      <c r="AJZ60" s="212"/>
      <c r="AKA60" s="212"/>
      <c r="AKB60" s="212"/>
      <c r="AKC60" s="212"/>
      <c r="AKD60" s="212"/>
      <c r="AKE60" s="212"/>
      <c r="AKF60" s="212"/>
      <c r="AKG60" s="212"/>
      <c r="AKH60" s="212"/>
      <c r="AKI60" s="212"/>
      <c r="AKJ60" s="212"/>
      <c r="AKK60" s="212"/>
      <c r="AKL60" s="212"/>
      <c r="AKM60" s="212"/>
      <c r="AKN60" s="212"/>
      <c r="AKO60" s="212"/>
      <c r="AKP60" s="212"/>
      <c r="AKQ60" s="212"/>
      <c r="AKR60" s="212"/>
      <c r="AKS60" s="212"/>
      <c r="AKT60" s="212"/>
      <c r="AKU60" s="212"/>
      <c r="AKV60" s="212"/>
      <c r="AKW60" s="212"/>
      <c r="AKX60" s="212"/>
      <c r="AKY60" s="212"/>
      <c r="AKZ60" s="212"/>
      <c r="ALA60" s="212"/>
      <c r="ALB60" s="212"/>
      <c r="ALC60" s="212"/>
      <c r="ALD60" s="212"/>
      <c r="ALE60" s="212"/>
      <c r="ALF60" s="212"/>
      <c r="ALG60" s="212"/>
      <c r="ALH60" s="212"/>
      <c r="ALI60" s="212"/>
      <c r="ALJ60" s="212"/>
      <c r="ALK60" s="212"/>
      <c r="ALL60" s="212"/>
      <c r="ALM60" s="212"/>
      <c r="ALN60" s="212"/>
      <c r="ALO60" s="212"/>
      <c r="ALP60" s="212"/>
      <c r="ALQ60" s="212"/>
      <c r="ALR60" s="212"/>
      <c r="ALS60" s="212"/>
      <c r="ALT60" s="212"/>
      <c r="ALU60" s="212"/>
      <c r="ALV60" s="212"/>
      <c r="ALW60" s="212"/>
      <c r="ALX60" s="212"/>
      <c r="ALY60" s="212"/>
      <c r="ALZ60" s="212"/>
      <c r="AMA60" s="212"/>
      <c r="AMB60" s="212"/>
      <c r="AMC60" s="212"/>
      <c r="AMD60" s="212"/>
      <c r="AME60" s="212"/>
      <c r="AMF60" s="212"/>
      <c r="AMG60" s="212"/>
      <c r="AMH60" s="212"/>
      <c r="AMI60" s="212"/>
      <c r="AMJ60" s="212"/>
      <c r="AMK60" s="212"/>
      <c r="AML60" s="212"/>
      <c r="AMM60" s="212"/>
      <c r="AMN60" s="212"/>
      <c r="AMO60" s="212"/>
      <c r="AMP60" s="212"/>
      <c r="AMQ60" s="212"/>
      <c r="AMR60" s="212"/>
      <c r="AMS60" s="212"/>
      <c r="AMT60" s="212"/>
      <c r="AMU60" s="212"/>
      <c r="AMV60" s="212"/>
      <c r="AMW60" s="212"/>
      <c r="AMX60" s="212"/>
      <c r="AMY60" s="212"/>
      <c r="AMZ60" s="212"/>
      <c r="ANA60" s="212"/>
      <c r="ANB60" s="212"/>
      <c r="ANC60" s="212"/>
      <c r="AND60" s="212"/>
      <c r="ANE60" s="212"/>
      <c r="ANF60" s="212"/>
      <c r="ANG60" s="212"/>
      <c r="ANH60" s="212"/>
      <c r="ANI60" s="212"/>
      <c r="ANJ60" s="212"/>
      <c r="ANK60" s="212"/>
      <c r="ANL60" s="212"/>
      <c r="ANM60" s="212"/>
      <c r="ANN60" s="212"/>
      <c r="ANO60" s="212"/>
      <c r="ANP60" s="212"/>
      <c r="ANQ60" s="212"/>
      <c r="ANR60" s="212"/>
      <c r="ANS60" s="212"/>
      <c r="ANT60" s="212"/>
      <c r="ANU60" s="212"/>
      <c r="ANV60" s="212"/>
      <c r="ANW60" s="212"/>
      <c r="ANX60" s="212"/>
      <c r="ANY60" s="212"/>
      <c r="ANZ60" s="212"/>
      <c r="AOA60" s="212"/>
      <c r="AOB60" s="212"/>
      <c r="AOC60" s="212"/>
      <c r="AOD60" s="212"/>
      <c r="AOE60" s="212"/>
      <c r="AOF60" s="212"/>
      <c r="AOG60" s="212"/>
      <c r="AOH60" s="212"/>
      <c r="AOI60" s="212"/>
      <c r="AOJ60" s="212"/>
      <c r="AOK60" s="212"/>
      <c r="AOL60" s="212"/>
      <c r="AOM60" s="212"/>
      <c r="AON60" s="212"/>
      <c r="AOO60" s="212"/>
      <c r="AOP60" s="212"/>
      <c r="AOQ60" s="212"/>
      <c r="AOR60" s="212"/>
      <c r="AOS60" s="212"/>
      <c r="AOT60" s="212"/>
      <c r="AOU60" s="212"/>
      <c r="AOV60" s="212"/>
      <c r="AOW60" s="212"/>
      <c r="AOX60" s="212"/>
      <c r="AOY60" s="212"/>
      <c r="AOZ60" s="212"/>
      <c r="APA60" s="212"/>
      <c r="APB60" s="212"/>
      <c r="APC60" s="212"/>
      <c r="APD60" s="212"/>
      <c r="APE60" s="212"/>
      <c r="APF60" s="212"/>
      <c r="APG60" s="212"/>
      <c r="APH60" s="212"/>
      <c r="API60" s="212"/>
      <c r="APJ60" s="212"/>
      <c r="APK60" s="212"/>
      <c r="APL60" s="212"/>
      <c r="APM60" s="212"/>
      <c r="APN60" s="212"/>
      <c r="APO60" s="212"/>
      <c r="APP60" s="212"/>
      <c r="APQ60" s="212"/>
      <c r="APR60" s="212"/>
      <c r="APS60" s="212"/>
      <c r="APT60" s="212"/>
      <c r="APU60" s="212"/>
      <c r="APV60" s="212"/>
      <c r="APW60" s="212"/>
      <c r="APX60" s="212"/>
      <c r="APY60" s="212"/>
      <c r="APZ60" s="212"/>
      <c r="AQA60" s="212"/>
      <c r="AQB60" s="212"/>
      <c r="AQC60" s="212"/>
      <c r="AQD60" s="212"/>
      <c r="AQE60" s="212"/>
      <c r="AQF60" s="212"/>
      <c r="AQG60" s="212"/>
      <c r="AQH60" s="212"/>
      <c r="AQI60" s="212"/>
      <c r="AQJ60" s="212"/>
      <c r="AQK60" s="212"/>
      <c r="AQL60" s="212"/>
      <c r="AQM60" s="212"/>
      <c r="AQN60" s="212"/>
      <c r="AQO60" s="212"/>
      <c r="AQP60" s="212"/>
      <c r="AQQ60" s="212"/>
      <c r="AQR60" s="212"/>
      <c r="AQS60" s="212"/>
      <c r="AQT60" s="212"/>
      <c r="AQU60" s="212"/>
      <c r="AQV60" s="212"/>
      <c r="AQW60" s="212"/>
      <c r="AQX60" s="212"/>
      <c r="AQY60" s="212"/>
      <c r="AQZ60" s="212"/>
      <c r="ARA60" s="212"/>
      <c r="ARB60" s="212"/>
      <c r="ARC60" s="212"/>
      <c r="ARD60" s="212"/>
      <c r="ARE60" s="212"/>
      <c r="ARF60" s="212"/>
      <c r="ARG60" s="212"/>
      <c r="ARH60" s="212"/>
      <c r="ARI60" s="212"/>
      <c r="ARJ60" s="212"/>
      <c r="ARK60" s="212"/>
      <c r="ARL60" s="212"/>
      <c r="ARM60" s="212"/>
      <c r="ARN60" s="212"/>
      <c r="ARO60" s="212"/>
      <c r="ARP60" s="212"/>
      <c r="ARQ60" s="212"/>
      <c r="ARR60" s="212"/>
      <c r="ARS60" s="212"/>
      <c r="ART60" s="212"/>
      <c r="ARU60" s="212"/>
      <c r="ARV60" s="212"/>
      <c r="ARW60" s="212"/>
      <c r="ARX60" s="212"/>
      <c r="ARY60" s="212"/>
      <c r="ARZ60" s="212"/>
      <c r="ASA60" s="212"/>
      <c r="ASB60" s="212"/>
      <c r="ASC60" s="212"/>
      <c r="ASD60" s="212"/>
      <c r="ASE60" s="212"/>
      <c r="ASF60" s="212"/>
      <c r="ASG60" s="212"/>
      <c r="ASH60" s="212"/>
      <c r="ASI60" s="212"/>
      <c r="ASJ60" s="212"/>
      <c r="ASK60" s="212"/>
      <c r="ASL60" s="212"/>
      <c r="ASM60" s="212"/>
      <c r="ASN60" s="212"/>
      <c r="ASO60" s="212"/>
      <c r="ASP60" s="212"/>
      <c r="ASQ60" s="212"/>
      <c r="ASR60" s="212"/>
      <c r="ASS60" s="212"/>
      <c r="AST60" s="212"/>
      <c r="ASU60" s="212"/>
      <c r="ASV60" s="212"/>
      <c r="ASW60" s="212"/>
      <c r="ASX60" s="212"/>
      <c r="ASY60" s="212"/>
      <c r="ASZ60" s="212"/>
      <c r="ATA60" s="212"/>
      <c r="ATB60" s="212"/>
      <c r="ATC60" s="212"/>
      <c r="ATD60" s="212"/>
      <c r="ATE60" s="212"/>
      <c r="ATF60" s="212"/>
      <c r="ATG60" s="212"/>
      <c r="ATH60" s="212"/>
      <c r="ATI60" s="212"/>
      <c r="ATJ60" s="212"/>
      <c r="ATK60" s="212"/>
      <c r="ATL60" s="212"/>
      <c r="ATM60" s="212"/>
      <c r="ATN60" s="212"/>
      <c r="ATO60" s="212"/>
      <c r="ATP60" s="212"/>
      <c r="ATQ60" s="212"/>
      <c r="ATR60" s="212"/>
      <c r="ATS60" s="212"/>
      <c r="ATT60" s="212"/>
      <c r="ATU60" s="212"/>
      <c r="ATV60" s="212"/>
      <c r="ATW60" s="212"/>
      <c r="ATX60" s="212"/>
      <c r="ATY60" s="212"/>
      <c r="ATZ60" s="212"/>
      <c r="AUA60" s="212"/>
      <c r="AUB60" s="212"/>
      <c r="AUC60" s="212"/>
      <c r="AUD60" s="212"/>
      <c r="AUE60" s="212"/>
      <c r="AUF60" s="212"/>
      <c r="AUG60" s="212"/>
      <c r="AUH60" s="212"/>
      <c r="AUI60" s="212"/>
      <c r="AUJ60" s="212"/>
      <c r="AUK60" s="212"/>
      <c r="AUL60" s="212"/>
      <c r="AUM60" s="212"/>
      <c r="AUN60" s="212"/>
      <c r="AUO60" s="212"/>
      <c r="AUP60" s="212"/>
      <c r="AUQ60" s="212"/>
      <c r="AUR60" s="212"/>
      <c r="AUS60" s="212"/>
      <c r="AUT60" s="212"/>
      <c r="AUU60" s="212"/>
      <c r="AUV60" s="212"/>
      <c r="AUW60" s="212"/>
      <c r="AUX60" s="212"/>
      <c r="AUY60" s="212"/>
      <c r="AUZ60" s="212"/>
      <c r="AVA60" s="212"/>
      <c r="AVB60" s="212"/>
      <c r="AVC60" s="212"/>
      <c r="AVD60" s="212"/>
      <c r="AVE60" s="212"/>
      <c r="AVF60" s="212"/>
      <c r="AVG60" s="212"/>
      <c r="AVH60" s="212"/>
      <c r="AVI60" s="212"/>
      <c r="AVJ60" s="212"/>
      <c r="AVK60" s="212"/>
      <c r="AVL60" s="212"/>
      <c r="AVM60" s="212"/>
      <c r="AVN60" s="212"/>
      <c r="AVO60" s="212"/>
      <c r="AVP60" s="212"/>
      <c r="AVQ60" s="212"/>
      <c r="AVR60" s="212"/>
      <c r="AVS60" s="212"/>
      <c r="AVT60" s="212"/>
      <c r="AVU60" s="212"/>
      <c r="AVV60" s="212"/>
      <c r="AVW60" s="212"/>
      <c r="AVX60" s="212"/>
      <c r="AVY60" s="212"/>
      <c r="AVZ60" s="212"/>
      <c r="AWA60" s="212"/>
      <c r="AWB60" s="212"/>
      <c r="AWC60" s="212"/>
      <c r="AWD60" s="212"/>
      <c r="AWE60" s="212"/>
      <c r="AWF60" s="212"/>
      <c r="AWG60" s="212"/>
      <c r="AWH60" s="212"/>
      <c r="AWI60" s="212"/>
      <c r="AWJ60" s="212"/>
      <c r="AWK60" s="212"/>
      <c r="AWL60" s="212"/>
      <c r="AWM60" s="212"/>
      <c r="AWN60" s="212"/>
      <c r="AWO60" s="212"/>
      <c r="AWP60" s="212"/>
      <c r="AWQ60" s="212"/>
      <c r="AWR60" s="212"/>
      <c r="AWS60" s="212"/>
      <c r="AWT60" s="212"/>
      <c r="AWU60" s="212"/>
      <c r="AWV60" s="212"/>
      <c r="AWW60" s="212"/>
      <c r="AWX60" s="212"/>
      <c r="AWY60" s="212"/>
      <c r="AWZ60" s="212"/>
      <c r="AXA60" s="212"/>
      <c r="AXB60" s="212"/>
      <c r="AXC60" s="212"/>
      <c r="AXD60" s="212"/>
      <c r="AXE60" s="212"/>
      <c r="AXF60" s="212"/>
      <c r="AXG60" s="212"/>
      <c r="AXH60" s="212"/>
      <c r="AXI60" s="212"/>
      <c r="AXJ60" s="212"/>
      <c r="AXK60" s="212"/>
      <c r="AXL60" s="212"/>
      <c r="AXM60" s="212"/>
      <c r="AXN60" s="212"/>
      <c r="AXO60" s="212"/>
      <c r="AXP60" s="212"/>
      <c r="AXQ60" s="212"/>
      <c r="AXR60" s="212"/>
      <c r="AXS60" s="212"/>
      <c r="AXT60" s="212"/>
      <c r="AXU60" s="212"/>
      <c r="AXV60" s="212"/>
      <c r="AXW60" s="212"/>
      <c r="AXX60" s="212"/>
      <c r="AXY60" s="212"/>
      <c r="AXZ60" s="212"/>
      <c r="AYA60" s="212"/>
      <c r="AYB60" s="212"/>
      <c r="AYC60" s="212"/>
      <c r="AYD60" s="212"/>
      <c r="AYE60" s="212"/>
      <c r="AYF60" s="212"/>
      <c r="AYG60" s="212"/>
      <c r="AYH60" s="212"/>
      <c r="AYI60" s="212"/>
      <c r="AYJ60" s="212"/>
    </row>
    <row r="61" spans="1:1336" s="60" customFormat="1" ht="14.25">
      <c r="A61" s="219"/>
      <c r="C61" s="266"/>
      <c r="D61" s="267"/>
      <c r="E61" s="268"/>
      <c r="F61" s="269"/>
      <c r="G61" s="269"/>
      <c r="H61" s="270"/>
      <c r="I61" s="310"/>
      <c r="J61" s="269"/>
      <c r="K61" s="270"/>
      <c r="L61" s="270"/>
      <c r="M61" s="270"/>
      <c r="N61" s="375">
        <f t="shared" ref="N61:N72" si="62">SUM(E61:K61)-L61+M61</f>
        <v>0</v>
      </c>
      <c r="O61" s="278"/>
      <c r="P61" s="281"/>
      <c r="Q61" s="281"/>
      <c r="R61" s="281"/>
      <c r="S61" s="409">
        <f t="shared" si="53"/>
        <v>0</v>
      </c>
      <c r="T61" s="283"/>
      <c r="U61" s="317"/>
      <c r="V61" s="283"/>
      <c r="W61" s="283"/>
      <c r="X61" s="283"/>
      <c r="Y61" s="409">
        <f t="shared" si="54"/>
        <v>0</v>
      </c>
      <c r="Z61" s="286"/>
      <c r="AA61" s="372">
        <f t="shared" ref="AA61:AA72" si="63">SUM(N61-Y61-Z61)</f>
        <v>0</v>
      </c>
      <c r="AB61" s="289"/>
      <c r="AC61" s="409">
        <f t="shared" si="55"/>
        <v>0</v>
      </c>
      <c r="AD61" s="328"/>
      <c r="AE61" s="329"/>
      <c r="AF61" s="329"/>
      <c r="AG61" s="328"/>
      <c r="AH61" s="329"/>
      <c r="AI61" s="329"/>
      <c r="AJ61" s="329"/>
      <c r="AK61" s="329"/>
      <c r="AL61" s="219"/>
      <c r="AN61" s="212"/>
      <c r="AO61" s="212"/>
      <c r="AP61" s="212"/>
      <c r="AQ61" s="212"/>
      <c r="AR61" s="212"/>
      <c r="AS61" s="212"/>
      <c r="AT61" s="212"/>
      <c r="AU61" s="212"/>
      <c r="AV61" s="212"/>
      <c r="AW61" s="206">
        <f t="shared" si="56"/>
        <v>0</v>
      </c>
      <c r="AX61" s="207">
        <f t="shared" si="57"/>
        <v>0</v>
      </c>
      <c r="AY61" s="205">
        <f t="shared" si="58"/>
        <v>0</v>
      </c>
      <c r="AZ61" s="205">
        <f t="shared" si="59"/>
        <v>0</v>
      </c>
      <c r="BA61" s="207">
        <f t="shared" ref="BA61:BA72" si="64">SUM(AX61*0.032)</f>
        <v>0</v>
      </c>
      <c r="BB61" s="207">
        <f t="shared" ref="BB61:BB72" si="65">SUM(AX61*0.01)</f>
        <v>0</v>
      </c>
      <c r="BC61" s="205">
        <f t="shared" si="60"/>
        <v>0</v>
      </c>
      <c r="BD61" s="205">
        <f t="shared" si="61"/>
        <v>0</v>
      </c>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c r="FT61" s="212"/>
      <c r="FU61" s="212"/>
      <c r="FV61" s="212"/>
      <c r="FW61" s="212"/>
      <c r="FX61" s="212"/>
      <c r="FY61" s="212"/>
      <c r="FZ61" s="212"/>
      <c r="GA61" s="212"/>
      <c r="GB61" s="212"/>
      <c r="GC61" s="212"/>
      <c r="GD61" s="212"/>
      <c r="GE61" s="212"/>
      <c r="GF61" s="212"/>
      <c r="GG61" s="212"/>
      <c r="GH61" s="212"/>
      <c r="GI61" s="212"/>
      <c r="GJ61" s="212"/>
      <c r="GK61" s="212"/>
      <c r="GL61" s="212"/>
      <c r="GM61" s="212"/>
      <c r="GN61" s="212"/>
      <c r="GO61" s="212"/>
      <c r="GP61" s="212"/>
      <c r="GQ61" s="212"/>
      <c r="GR61" s="212"/>
      <c r="GS61" s="212"/>
      <c r="GT61" s="212"/>
      <c r="GU61" s="212"/>
      <c r="GV61" s="212"/>
      <c r="GW61" s="212"/>
      <c r="GX61" s="212"/>
      <c r="GY61" s="212"/>
      <c r="GZ61" s="212"/>
      <c r="HA61" s="212"/>
      <c r="HB61" s="212"/>
      <c r="HC61" s="212"/>
      <c r="HD61" s="212"/>
      <c r="HE61" s="212"/>
      <c r="HF61" s="212"/>
      <c r="HG61" s="212"/>
      <c r="HH61" s="212"/>
      <c r="HI61" s="212"/>
      <c r="HJ61" s="212"/>
      <c r="HK61" s="212"/>
      <c r="HL61" s="212"/>
      <c r="HM61" s="212"/>
      <c r="HN61" s="212"/>
      <c r="HO61" s="212"/>
      <c r="HP61" s="212"/>
      <c r="HQ61" s="212"/>
      <c r="HR61" s="212"/>
      <c r="HS61" s="212"/>
      <c r="HT61" s="212"/>
      <c r="HU61" s="212"/>
      <c r="HV61" s="212"/>
      <c r="HW61" s="212"/>
      <c r="HX61" s="212"/>
      <c r="HY61" s="212"/>
      <c r="HZ61" s="212"/>
      <c r="IA61" s="212"/>
      <c r="IB61" s="212"/>
      <c r="IC61" s="212"/>
      <c r="ID61" s="212"/>
      <c r="IE61" s="212"/>
      <c r="IF61" s="212"/>
      <c r="IG61" s="212"/>
      <c r="IH61" s="212"/>
      <c r="II61" s="212"/>
      <c r="IJ61" s="212"/>
      <c r="IK61" s="212"/>
      <c r="IL61" s="212"/>
      <c r="IM61" s="212"/>
      <c r="IN61" s="212"/>
      <c r="IO61" s="212"/>
      <c r="IP61" s="212"/>
      <c r="IQ61" s="212"/>
      <c r="IR61" s="212"/>
      <c r="IS61" s="212"/>
      <c r="IT61" s="212"/>
      <c r="IU61" s="212"/>
      <c r="IV61" s="212"/>
      <c r="IW61" s="212"/>
      <c r="IX61" s="212"/>
      <c r="IY61" s="212"/>
      <c r="IZ61" s="212"/>
      <c r="JA61" s="212"/>
      <c r="JB61" s="212"/>
      <c r="JC61" s="212"/>
      <c r="JD61" s="212"/>
      <c r="JE61" s="212"/>
      <c r="JF61" s="212"/>
      <c r="JG61" s="212"/>
      <c r="JH61" s="212"/>
      <c r="JI61" s="212"/>
      <c r="JJ61" s="212"/>
      <c r="JK61" s="212"/>
      <c r="JL61" s="212"/>
      <c r="JM61" s="212"/>
      <c r="JN61" s="212"/>
      <c r="JO61" s="212"/>
      <c r="JP61" s="212"/>
      <c r="JQ61" s="212"/>
      <c r="JR61" s="212"/>
      <c r="JS61" s="212"/>
      <c r="JT61" s="212"/>
      <c r="JU61" s="212"/>
      <c r="JV61" s="212"/>
      <c r="JW61" s="212"/>
      <c r="JX61" s="212"/>
      <c r="JY61" s="212"/>
      <c r="JZ61" s="212"/>
      <c r="KA61" s="212"/>
      <c r="KB61" s="212"/>
      <c r="KC61" s="212"/>
      <c r="KD61" s="212"/>
      <c r="KE61" s="212"/>
      <c r="KF61" s="212"/>
      <c r="KG61" s="212"/>
      <c r="KH61" s="212"/>
      <c r="KI61" s="212"/>
      <c r="KJ61" s="212"/>
      <c r="KK61" s="212"/>
      <c r="KL61" s="212"/>
      <c r="KM61" s="212"/>
      <c r="KN61" s="212"/>
      <c r="KO61" s="212"/>
      <c r="KP61" s="212"/>
      <c r="KQ61" s="212"/>
      <c r="KR61" s="212"/>
      <c r="KS61" s="212"/>
      <c r="KT61" s="212"/>
      <c r="KU61" s="212"/>
      <c r="KV61" s="212"/>
      <c r="KW61" s="212"/>
      <c r="KX61" s="212"/>
      <c r="KY61" s="212"/>
      <c r="KZ61" s="212"/>
      <c r="LA61" s="212"/>
      <c r="LB61" s="212"/>
      <c r="LC61" s="212"/>
      <c r="LD61" s="212"/>
      <c r="LE61" s="212"/>
      <c r="LF61" s="212"/>
      <c r="LG61" s="212"/>
      <c r="LH61" s="212"/>
      <c r="LI61" s="212"/>
      <c r="LJ61" s="212"/>
      <c r="LK61" s="212"/>
      <c r="LL61" s="212"/>
      <c r="LM61" s="212"/>
      <c r="LN61" s="212"/>
      <c r="LO61" s="212"/>
      <c r="LP61" s="212"/>
      <c r="LQ61" s="212"/>
      <c r="LR61" s="212"/>
      <c r="LS61" s="212"/>
      <c r="LT61" s="212"/>
      <c r="LU61" s="212"/>
      <c r="LV61" s="212"/>
      <c r="LW61" s="212"/>
      <c r="LX61" s="212"/>
      <c r="LY61" s="212"/>
      <c r="LZ61" s="212"/>
      <c r="MA61" s="212"/>
      <c r="MB61" s="212"/>
      <c r="MC61" s="212"/>
      <c r="MD61" s="212"/>
      <c r="ME61" s="212"/>
      <c r="MF61" s="212"/>
      <c r="MG61" s="212"/>
      <c r="MH61" s="212"/>
      <c r="MI61" s="212"/>
      <c r="MJ61" s="212"/>
      <c r="MK61" s="212"/>
      <c r="ML61" s="212"/>
      <c r="MM61" s="212"/>
      <c r="MN61" s="212"/>
      <c r="MO61" s="212"/>
      <c r="MP61" s="212"/>
      <c r="MQ61" s="212"/>
      <c r="MR61" s="212"/>
      <c r="MS61" s="212"/>
      <c r="MT61" s="212"/>
      <c r="MU61" s="212"/>
      <c r="MV61" s="212"/>
      <c r="MW61" s="212"/>
      <c r="MX61" s="212"/>
      <c r="MY61" s="212"/>
      <c r="MZ61" s="212"/>
      <c r="NA61" s="212"/>
      <c r="NB61" s="212"/>
      <c r="NC61" s="212"/>
      <c r="ND61" s="212"/>
      <c r="NE61" s="212"/>
      <c r="NF61" s="212"/>
      <c r="NG61" s="212"/>
      <c r="NH61" s="212"/>
      <c r="NI61" s="212"/>
      <c r="NJ61" s="212"/>
      <c r="NK61" s="212"/>
      <c r="NL61" s="212"/>
      <c r="NM61" s="212"/>
      <c r="NN61" s="212"/>
      <c r="NO61" s="212"/>
      <c r="NP61" s="212"/>
      <c r="NQ61" s="212"/>
      <c r="NR61" s="212"/>
      <c r="NS61" s="212"/>
      <c r="NT61" s="212"/>
      <c r="NU61" s="212"/>
      <c r="NV61" s="212"/>
      <c r="NW61" s="212"/>
      <c r="NX61" s="212"/>
      <c r="NY61" s="212"/>
      <c r="NZ61" s="212"/>
      <c r="OA61" s="212"/>
      <c r="OB61" s="212"/>
      <c r="OC61" s="212"/>
      <c r="OD61" s="212"/>
      <c r="OE61" s="212"/>
      <c r="OF61" s="212"/>
      <c r="OG61" s="212"/>
      <c r="OH61" s="212"/>
      <c r="OI61" s="212"/>
      <c r="OJ61" s="212"/>
      <c r="OK61" s="212"/>
      <c r="OL61" s="212"/>
      <c r="OM61" s="212"/>
      <c r="ON61" s="212"/>
      <c r="OO61" s="212"/>
      <c r="OP61" s="212"/>
      <c r="OQ61" s="212"/>
      <c r="OR61" s="212"/>
      <c r="OS61" s="212"/>
      <c r="OT61" s="212"/>
      <c r="OU61" s="212"/>
      <c r="OV61" s="212"/>
      <c r="OW61" s="212"/>
      <c r="OX61" s="212"/>
      <c r="OY61" s="212"/>
      <c r="OZ61" s="212"/>
      <c r="PA61" s="212"/>
      <c r="PB61" s="212"/>
      <c r="PC61" s="212"/>
      <c r="PD61" s="212"/>
      <c r="PE61" s="212"/>
      <c r="PF61" s="212"/>
      <c r="PG61" s="212"/>
      <c r="PH61" s="212"/>
      <c r="PI61" s="212"/>
      <c r="PJ61" s="212"/>
      <c r="PK61" s="212"/>
      <c r="PL61" s="212"/>
      <c r="PM61" s="212"/>
      <c r="PN61" s="212"/>
      <c r="PO61" s="212"/>
      <c r="PP61" s="212"/>
      <c r="PQ61" s="212"/>
      <c r="PR61" s="212"/>
      <c r="PS61" s="212"/>
      <c r="PT61" s="212"/>
      <c r="PU61" s="212"/>
      <c r="PV61" s="212"/>
      <c r="PW61" s="212"/>
      <c r="PX61" s="212"/>
      <c r="PY61" s="212"/>
      <c r="PZ61" s="212"/>
      <c r="QA61" s="212"/>
      <c r="QB61" s="212"/>
      <c r="QC61" s="212"/>
      <c r="QD61" s="212"/>
      <c r="QE61" s="212"/>
      <c r="QF61" s="212"/>
      <c r="QG61" s="212"/>
      <c r="QH61" s="212"/>
      <c r="QI61" s="212"/>
      <c r="QJ61" s="212"/>
      <c r="QK61" s="212"/>
      <c r="QL61" s="212"/>
      <c r="QM61" s="212"/>
      <c r="QN61" s="212"/>
      <c r="QO61" s="212"/>
      <c r="QP61" s="212"/>
      <c r="QQ61" s="212"/>
      <c r="QR61" s="212"/>
      <c r="QS61" s="212"/>
      <c r="QT61" s="212"/>
      <c r="QU61" s="212"/>
      <c r="QV61" s="212"/>
      <c r="QW61" s="212"/>
      <c r="QX61" s="212"/>
      <c r="QY61" s="212"/>
      <c r="QZ61" s="212"/>
      <c r="RA61" s="212"/>
      <c r="RB61" s="212"/>
      <c r="RC61" s="212"/>
      <c r="RD61" s="212"/>
      <c r="RE61" s="212"/>
      <c r="RF61" s="212"/>
      <c r="RG61" s="212"/>
      <c r="RH61" s="212"/>
      <c r="RI61" s="212"/>
      <c r="RJ61" s="212"/>
      <c r="RK61" s="212"/>
      <c r="RL61" s="212"/>
      <c r="RM61" s="212"/>
      <c r="RN61" s="212"/>
      <c r="RO61" s="212"/>
      <c r="RP61" s="212"/>
      <c r="RQ61" s="212"/>
      <c r="RR61" s="212"/>
      <c r="RS61" s="212"/>
      <c r="RT61" s="212"/>
      <c r="RU61" s="212"/>
      <c r="RV61" s="212"/>
      <c r="RW61" s="212"/>
      <c r="RX61" s="212"/>
      <c r="RY61" s="212"/>
      <c r="RZ61" s="212"/>
      <c r="SA61" s="212"/>
      <c r="SB61" s="212"/>
      <c r="SC61" s="212"/>
      <c r="SD61" s="212"/>
      <c r="SE61" s="212"/>
      <c r="SF61" s="212"/>
      <c r="SG61" s="212"/>
      <c r="SH61" s="212"/>
      <c r="SI61" s="212"/>
      <c r="SJ61" s="212"/>
      <c r="SK61" s="212"/>
      <c r="SL61" s="212"/>
      <c r="SM61" s="212"/>
      <c r="SN61" s="212"/>
      <c r="SO61" s="212"/>
      <c r="SP61" s="212"/>
      <c r="SQ61" s="212"/>
      <c r="SR61" s="212"/>
      <c r="SS61" s="212"/>
      <c r="ST61" s="212"/>
      <c r="SU61" s="212"/>
      <c r="SV61" s="212"/>
      <c r="SW61" s="212"/>
      <c r="SX61" s="212"/>
      <c r="SY61" s="212"/>
      <c r="SZ61" s="212"/>
      <c r="TA61" s="212"/>
      <c r="TB61" s="212"/>
      <c r="TC61" s="212"/>
      <c r="TD61" s="212"/>
      <c r="TE61" s="212"/>
      <c r="TF61" s="212"/>
      <c r="TG61" s="212"/>
      <c r="TH61" s="212"/>
      <c r="TI61" s="212"/>
      <c r="TJ61" s="212"/>
      <c r="TK61" s="212"/>
      <c r="TL61" s="212"/>
      <c r="TM61" s="212"/>
      <c r="TN61" s="212"/>
      <c r="TO61" s="212"/>
      <c r="TP61" s="212"/>
      <c r="TQ61" s="212"/>
      <c r="TR61" s="212"/>
      <c r="TS61" s="212"/>
      <c r="TT61" s="212"/>
      <c r="TU61" s="212"/>
      <c r="TV61" s="212"/>
      <c r="TW61" s="212"/>
      <c r="TX61" s="212"/>
      <c r="TY61" s="212"/>
      <c r="TZ61" s="212"/>
      <c r="UA61" s="212"/>
      <c r="UB61" s="212"/>
      <c r="UC61" s="212"/>
      <c r="UD61" s="212"/>
      <c r="UE61" s="212"/>
      <c r="UF61" s="212"/>
      <c r="UG61" s="212"/>
      <c r="UH61" s="212"/>
      <c r="UI61" s="212"/>
      <c r="UJ61" s="212"/>
      <c r="UK61" s="212"/>
      <c r="UL61" s="212"/>
      <c r="UM61" s="212"/>
      <c r="UN61" s="212"/>
      <c r="UO61" s="212"/>
      <c r="UP61" s="212"/>
      <c r="UQ61" s="212"/>
      <c r="UR61" s="212"/>
      <c r="US61" s="212"/>
      <c r="UT61" s="212"/>
      <c r="UU61" s="212"/>
      <c r="UV61" s="212"/>
      <c r="UW61" s="212"/>
      <c r="UX61" s="212"/>
      <c r="UY61" s="212"/>
      <c r="UZ61" s="212"/>
      <c r="VA61" s="212"/>
      <c r="VB61" s="212"/>
      <c r="VC61" s="212"/>
      <c r="VD61" s="212"/>
      <c r="VE61" s="212"/>
      <c r="VF61" s="212"/>
      <c r="VG61" s="212"/>
      <c r="VH61" s="212"/>
      <c r="VI61" s="212"/>
      <c r="VJ61" s="212"/>
      <c r="VK61" s="212"/>
      <c r="VL61" s="212"/>
      <c r="VM61" s="212"/>
      <c r="VN61" s="212"/>
      <c r="VO61" s="212"/>
      <c r="VP61" s="212"/>
      <c r="VQ61" s="212"/>
      <c r="VR61" s="212"/>
      <c r="VS61" s="212"/>
      <c r="VT61" s="212"/>
      <c r="VU61" s="212"/>
      <c r="VV61" s="212"/>
      <c r="VW61" s="212"/>
      <c r="VX61" s="212"/>
      <c r="VY61" s="212"/>
      <c r="VZ61" s="212"/>
      <c r="WA61" s="212"/>
      <c r="WB61" s="212"/>
      <c r="WC61" s="212"/>
      <c r="WD61" s="212"/>
      <c r="WE61" s="212"/>
      <c r="WF61" s="212"/>
      <c r="WG61" s="212"/>
      <c r="WH61" s="212"/>
      <c r="WI61" s="212"/>
      <c r="WJ61" s="212"/>
      <c r="WK61" s="212"/>
      <c r="WL61" s="212"/>
      <c r="WM61" s="212"/>
      <c r="WN61" s="212"/>
      <c r="WO61" s="212"/>
      <c r="WP61" s="212"/>
      <c r="WQ61" s="212"/>
      <c r="WR61" s="212"/>
      <c r="WS61" s="212"/>
      <c r="WT61" s="212"/>
      <c r="WU61" s="212"/>
      <c r="WV61" s="212"/>
      <c r="WW61" s="212"/>
      <c r="WX61" s="212"/>
      <c r="WY61" s="212"/>
      <c r="WZ61" s="212"/>
      <c r="XA61" s="212"/>
      <c r="XB61" s="212"/>
      <c r="XC61" s="212"/>
      <c r="XD61" s="212"/>
      <c r="XE61" s="212"/>
      <c r="XF61" s="212"/>
      <c r="XG61" s="212"/>
      <c r="XH61" s="212"/>
      <c r="XI61" s="212"/>
      <c r="XJ61" s="212"/>
      <c r="XK61" s="212"/>
      <c r="XL61" s="212"/>
      <c r="XM61" s="212"/>
      <c r="XN61" s="212"/>
      <c r="XO61" s="212"/>
      <c r="XP61" s="212"/>
      <c r="XQ61" s="212"/>
      <c r="XR61" s="212"/>
      <c r="XS61" s="212"/>
      <c r="XT61" s="212"/>
      <c r="XU61" s="212"/>
      <c r="XV61" s="212"/>
      <c r="XW61" s="212"/>
      <c r="XX61" s="212"/>
      <c r="XY61" s="212"/>
      <c r="XZ61" s="212"/>
      <c r="YA61" s="212"/>
      <c r="YB61" s="212"/>
      <c r="YC61" s="212"/>
      <c r="YD61" s="212"/>
      <c r="YE61" s="212"/>
      <c r="YF61" s="212"/>
      <c r="YG61" s="212"/>
      <c r="YH61" s="212"/>
      <c r="YI61" s="212"/>
      <c r="YJ61" s="212"/>
      <c r="YK61" s="212"/>
      <c r="YL61" s="212"/>
      <c r="YM61" s="212"/>
      <c r="YN61" s="212"/>
      <c r="YO61" s="212"/>
      <c r="YP61" s="212"/>
      <c r="YQ61" s="212"/>
      <c r="YR61" s="212"/>
      <c r="YS61" s="212"/>
      <c r="YT61" s="212"/>
      <c r="YU61" s="212"/>
      <c r="YV61" s="212"/>
      <c r="YW61" s="212"/>
      <c r="YX61" s="212"/>
      <c r="YY61" s="212"/>
      <c r="YZ61" s="212"/>
      <c r="ZA61" s="212"/>
      <c r="ZB61" s="212"/>
      <c r="ZC61" s="212"/>
      <c r="ZD61" s="212"/>
      <c r="ZE61" s="212"/>
      <c r="ZF61" s="212"/>
      <c r="ZG61" s="212"/>
      <c r="ZH61" s="212"/>
      <c r="ZI61" s="212"/>
      <c r="ZJ61" s="212"/>
      <c r="ZK61" s="212"/>
      <c r="ZL61" s="212"/>
      <c r="ZM61" s="212"/>
      <c r="ZN61" s="212"/>
      <c r="ZO61" s="212"/>
      <c r="ZP61" s="212"/>
      <c r="ZQ61" s="212"/>
      <c r="ZR61" s="212"/>
      <c r="ZS61" s="212"/>
      <c r="ZT61" s="212"/>
      <c r="ZU61" s="212"/>
      <c r="ZV61" s="212"/>
      <c r="ZW61" s="212"/>
      <c r="ZX61" s="212"/>
      <c r="ZY61" s="212"/>
      <c r="ZZ61" s="212"/>
      <c r="AAA61" s="212"/>
      <c r="AAB61" s="212"/>
      <c r="AAC61" s="212"/>
      <c r="AAD61" s="212"/>
      <c r="AAE61" s="212"/>
      <c r="AAF61" s="212"/>
      <c r="AAG61" s="212"/>
      <c r="AAH61" s="212"/>
      <c r="AAI61" s="212"/>
      <c r="AAJ61" s="212"/>
      <c r="AAK61" s="212"/>
      <c r="AAL61" s="212"/>
      <c r="AAM61" s="212"/>
      <c r="AAN61" s="212"/>
      <c r="AAO61" s="212"/>
      <c r="AAP61" s="212"/>
      <c r="AAQ61" s="212"/>
      <c r="AAR61" s="212"/>
      <c r="AAS61" s="212"/>
      <c r="AAT61" s="212"/>
      <c r="AAU61" s="212"/>
      <c r="AAV61" s="212"/>
      <c r="AAW61" s="212"/>
      <c r="AAX61" s="212"/>
      <c r="AAY61" s="212"/>
      <c r="AAZ61" s="212"/>
      <c r="ABA61" s="212"/>
      <c r="ABB61" s="212"/>
      <c r="ABC61" s="212"/>
      <c r="ABD61" s="212"/>
      <c r="ABE61" s="212"/>
      <c r="ABF61" s="212"/>
      <c r="ABG61" s="212"/>
      <c r="ABH61" s="212"/>
      <c r="ABI61" s="212"/>
      <c r="ABJ61" s="212"/>
      <c r="ABK61" s="212"/>
      <c r="ABL61" s="212"/>
      <c r="ABM61" s="212"/>
      <c r="ABN61" s="212"/>
      <c r="ABO61" s="212"/>
      <c r="ABP61" s="212"/>
      <c r="ABQ61" s="212"/>
      <c r="ABR61" s="212"/>
      <c r="ABS61" s="212"/>
      <c r="ABT61" s="212"/>
      <c r="ABU61" s="212"/>
      <c r="ABV61" s="212"/>
      <c r="ABW61" s="212"/>
      <c r="ABX61" s="212"/>
      <c r="ABY61" s="212"/>
      <c r="ABZ61" s="212"/>
      <c r="ACA61" s="212"/>
      <c r="ACB61" s="212"/>
      <c r="ACC61" s="212"/>
      <c r="ACD61" s="212"/>
      <c r="ACE61" s="212"/>
      <c r="ACF61" s="212"/>
      <c r="ACG61" s="212"/>
      <c r="ACH61" s="212"/>
      <c r="ACI61" s="212"/>
      <c r="ACJ61" s="212"/>
      <c r="ACK61" s="212"/>
      <c r="ACL61" s="212"/>
      <c r="ACM61" s="212"/>
      <c r="ACN61" s="212"/>
      <c r="ACO61" s="212"/>
      <c r="ACP61" s="212"/>
      <c r="ACQ61" s="212"/>
      <c r="ACR61" s="212"/>
      <c r="ACS61" s="212"/>
      <c r="ACT61" s="212"/>
      <c r="ACU61" s="212"/>
      <c r="ACV61" s="212"/>
      <c r="ACW61" s="212"/>
      <c r="ACX61" s="212"/>
      <c r="ACY61" s="212"/>
      <c r="ACZ61" s="212"/>
      <c r="ADA61" s="212"/>
      <c r="ADB61" s="212"/>
      <c r="ADC61" s="212"/>
      <c r="ADD61" s="212"/>
      <c r="ADE61" s="212"/>
      <c r="ADF61" s="212"/>
      <c r="ADG61" s="212"/>
      <c r="ADH61" s="212"/>
      <c r="ADI61" s="212"/>
      <c r="ADJ61" s="212"/>
      <c r="ADK61" s="212"/>
      <c r="ADL61" s="212"/>
      <c r="ADM61" s="212"/>
      <c r="ADN61" s="212"/>
      <c r="ADO61" s="212"/>
      <c r="ADP61" s="212"/>
      <c r="ADQ61" s="212"/>
      <c r="ADR61" s="212"/>
      <c r="ADS61" s="212"/>
      <c r="ADT61" s="212"/>
      <c r="ADU61" s="212"/>
      <c r="ADV61" s="212"/>
      <c r="ADW61" s="212"/>
      <c r="ADX61" s="212"/>
      <c r="ADY61" s="212"/>
      <c r="ADZ61" s="212"/>
      <c r="AEA61" s="212"/>
      <c r="AEB61" s="212"/>
      <c r="AEC61" s="212"/>
      <c r="AED61" s="212"/>
      <c r="AEE61" s="212"/>
      <c r="AEF61" s="212"/>
      <c r="AEG61" s="212"/>
      <c r="AEH61" s="212"/>
      <c r="AEI61" s="212"/>
      <c r="AEJ61" s="212"/>
      <c r="AEK61" s="212"/>
      <c r="AEL61" s="212"/>
      <c r="AEM61" s="212"/>
      <c r="AEN61" s="212"/>
      <c r="AEO61" s="212"/>
      <c r="AEP61" s="212"/>
      <c r="AEQ61" s="212"/>
      <c r="AER61" s="212"/>
      <c r="AES61" s="212"/>
      <c r="AET61" s="212"/>
      <c r="AEU61" s="212"/>
      <c r="AEV61" s="212"/>
      <c r="AEW61" s="212"/>
      <c r="AEX61" s="212"/>
      <c r="AEY61" s="212"/>
      <c r="AEZ61" s="212"/>
      <c r="AFA61" s="212"/>
      <c r="AFB61" s="212"/>
      <c r="AFC61" s="212"/>
      <c r="AFD61" s="212"/>
      <c r="AFE61" s="212"/>
      <c r="AFF61" s="212"/>
      <c r="AFG61" s="212"/>
      <c r="AFH61" s="212"/>
      <c r="AFI61" s="212"/>
      <c r="AFJ61" s="212"/>
      <c r="AFK61" s="212"/>
      <c r="AFL61" s="212"/>
      <c r="AFM61" s="212"/>
      <c r="AFN61" s="212"/>
      <c r="AFO61" s="212"/>
      <c r="AFP61" s="212"/>
      <c r="AFQ61" s="212"/>
      <c r="AFR61" s="212"/>
      <c r="AFS61" s="212"/>
      <c r="AFT61" s="212"/>
      <c r="AFU61" s="212"/>
      <c r="AFV61" s="212"/>
      <c r="AFW61" s="212"/>
      <c r="AFX61" s="212"/>
      <c r="AFY61" s="212"/>
      <c r="AFZ61" s="212"/>
      <c r="AGA61" s="212"/>
      <c r="AGB61" s="212"/>
      <c r="AGC61" s="212"/>
      <c r="AGD61" s="212"/>
      <c r="AGE61" s="212"/>
      <c r="AGF61" s="212"/>
      <c r="AGG61" s="212"/>
      <c r="AGH61" s="212"/>
      <c r="AGI61" s="212"/>
      <c r="AGJ61" s="212"/>
      <c r="AGK61" s="212"/>
      <c r="AGL61" s="212"/>
      <c r="AGM61" s="212"/>
      <c r="AGN61" s="212"/>
      <c r="AGO61" s="212"/>
      <c r="AGP61" s="212"/>
      <c r="AGQ61" s="212"/>
      <c r="AGR61" s="212"/>
      <c r="AGS61" s="212"/>
      <c r="AGT61" s="212"/>
      <c r="AGU61" s="212"/>
      <c r="AGV61" s="212"/>
      <c r="AGW61" s="212"/>
      <c r="AGX61" s="212"/>
      <c r="AGY61" s="212"/>
      <c r="AGZ61" s="212"/>
      <c r="AHA61" s="212"/>
      <c r="AHB61" s="212"/>
      <c r="AHC61" s="212"/>
      <c r="AHD61" s="212"/>
      <c r="AHE61" s="212"/>
      <c r="AHF61" s="212"/>
      <c r="AHG61" s="212"/>
      <c r="AHH61" s="212"/>
      <c r="AHI61" s="212"/>
      <c r="AHJ61" s="212"/>
      <c r="AHK61" s="212"/>
      <c r="AHL61" s="212"/>
      <c r="AHM61" s="212"/>
      <c r="AHN61" s="212"/>
      <c r="AHO61" s="212"/>
      <c r="AHP61" s="212"/>
      <c r="AHQ61" s="212"/>
      <c r="AHR61" s="212"/>
      <c r="AHS61" s="212"/>
      <c r="AHT61" s="212"/>
      <c r="AHU61" s="212"/>
      <c r="AHV61" s="212"/>
      <c r="AHW61" s="212"/>
      <c r="AHX61" s="212"/>
      <c r="AHY61" s="212"/>
      <c r="AHZ61" s="212"/>
      <c r="AIA61" s="212"/>
      <c r="AIB61" s="212"/>
      <c r="AIC61" s="212"/>
      <c r="AID61" s="212"/>
      <c r="AIE61" s="212"/>
      <c r="AIF61" s="212"/>
      <c r="AIG61" s="212"/>
      <c r="AIH61" s="212"/>
      <c r="AII61" s="212"/>
      <c r="AIJ61" s="212"/>
      <c r="AIK61" s="212"/>
      <c r="AIL61" s="212"/>
      <c r="AIM61" s="212"/>
      <c r="AIN61" s="212"/>
      <c r="AIO61" s="212"/>
      <c r="AIP61" s="212"/>
      <c r="AIQ61" s="212"/>
      <c r="AIR61" s="212"/>
      <c r="AIS61" s="212"/>
      <c r="AIT61" s="212"/>
      <c r="AIU61" s="212"/>
      <c r="AIV61" s="212"/>
      <c r="AIW61" s="212"/>
      <c r="AIX61" s="212"/>
      <c r="AIY61" s="212"/>
      <c r="AIZ61" s="212"/>
      <c r="AJA61" s="212"/>
      <c r="AJB61" s="212"/>
      <c r="AJC61" s="212"/>
      <c r="AJD61" s="212"/>
      <c r="AJE61" s="212"/>
      <c r="AJF61" s="212"/>
      <c r="AJG61" s="212"/>
      <c r="AJH61" s="212"/>
      <c r="AJI61" s="212"/>
      <c r="AJJ61" s="212"/>
      <c r="AJK61" s="212"/>
      <c r="AJL61" s="212"/>
      <c r="AJM61" s="212"/>
      <c r="AJN61" s="212"/>
      <c r="AJO61" s="212"/>
      <c r="AJP61" s="212"/>
      <c r="AJQ61" s="212"/>
      <c r="AJR61" s="212"/>
      <c r="AJS61" s="212"/>
      <c r="AJT61" s="212"/>
      <c r="AJU61" s="212"/>
      <c r="AJV61" s="212"/>
      <c r="AJW61" s="212"/>
      <c r="AJX61" s="212"/>
      <c r="AJY61" s="212"/>
      <c r="AJZ61" s="212"/>
      <c r="AKA61" s="212"/>
      <c r="AKB61" s="212"/>
      <c r="AKC61" s="212"/>
      <c r="AKD61" s="212"/>
      <c r="AKE61" s="212"/>
      <c r="AKF61" s="212"/>
      <c r="AKG61" s="212"/>
      <c r="AKH61" s="212"/>
      <c r="AKI61" s="212"/>
      <c r="AKJ61" s="212"/>
      <c r="AKK61" s="212"/>
      <c r="AKL61" s="212"/>
      <c r="AKM61" s="212"/>
      <c r="AKN61" s="212"/>
      <c r="AKO61" s="212"/>
      <c r="AKP61" s="212"/>
      <c r="AKQ61" s="212"/>
      <c r="AKR61" s="212"/>
      <c r="AKS61" s="212"/>
      <c r="AKT61" s="212"/>
      <c r="AKU61" s="212"/>
      <c r="AKV61" s="212"/>
      <c r="AKW61" s="212"/>
      <c r="AKX61" s="212"/>
      <c r="AKY61" s="212"/>
      <c r="AKZ61" s="212"/>
      <c r="ALA61" s="212"/>
      <c r="ALB61" s="212"/>
      <c r="ALC61" s="212"/>
      <c r="ALD61" s="212"/>
      <c r="ALE61" s="212"/>
      <c r="ALF61" s="212"/>
      <c r="ALG61" s="212"/>
      <c r="ALH61" s="212"/>
      <c r="ALI61" s="212"/>
      <c r="ALJ61" s="212"/>
      <c r="ALK61" s="212"/>
      <c r="ALL61" s="212"/>
      <c r="ALM61" s="212"/>
      <c r="ALN61" s="212"/>
      <c r="ALO61" s="212"/>
      <c r="ALP61" s="212"/>
      <c r="ALQ61" s="212"/>
      <c r="ALR61" s="212"/>
      <c r="ALS61" s="212"/>
      <c r="ALT61" s="212"/>
      <c r="ALU61" s="212"/>
      <c r="ALV61" s="212"/>
      <c r="ALW61" s="212"/>
      <c r="ALX61" s="212"/>
      <c r="ALY61" s="212"/>
      <c r="ALZ61" s="212"/>
      <c r="AMA61" s="212"/>
      <c r="AMB61" s="212"/>
      <c r="AMC61" s="212"/>
      <c r="AMD61" s="212"/>
      <c r="AME61" s="212"/>
      <c r="AMF61" s="212"/>
      <c r="AMG61" s="212"/>
      <c r="AMH61" s="212"/>
      <c r="AMI61" s="212"/>
      <c r="AMJ61" s="212"/>
      <c r="AMK61" s="212"/>
      <c r="AML61" s="212"/>
      <c r="AMM61" s="212"/>
      <c r="AMN61" s="212"/>
      <c r="AMO61" s="212"/>
      <c r="AMP61" s="212"/>
      <c r="AMQ61" s="212"/>
      <c r="AMR61" s="212"/>
      <c r="AMS61" s="212"/>
      <c r="AMT61" s="212"/>
      <c r="AMU61" s="212"/>
      <c r="AMV61" s="212"/>
      <c r="AMW61" s="212"/>
      <c r="AMX61" s="212"/>
      <c r="AMY61" s="212"/>
      <c r="AMZ61" s="212"/>
      <c r="ANA61" s="212"/>
      <c r="ANB61" s="212"/>
      <c r="ANC61" s="212"/>
      <c r="AND61" s="212"/>
      <c r="ANE61" s="212"/>
      <c r="ANF61" s="212"/>
      <c r="ANG61" s="212"/>
      <c r="ANH61" s="212"/>
      <c r="ANI61" s="212"/>
      <c r="ANJ61" s="212"/>
      <c r="ANK61" s="212"/>
      <c r="ANL61" s="212"/>
      <c r="ANM61" s="212"/>
      <c r="ANN61" s="212"/>
      <c r="ANO61" s="212"/>
      <c r="ANP61" s="212"/>
      <c r="ANQ61" s="212"/>
      <c r="ANR61" s="212"/>
      <c r="ANS61" s="212"/>
      <c r="ANT61" s="212"/>
      <c r="ANU61" s="212"/>
      <c r="ANV61" s="212"/>
      <c r="ANW61" s="212"/>
      <c r="ANX61" s="212"/>
      <c r="ANY61" s="212"/>
      <c r="ANZ61" s="212"/>
      <c r="AOA61" s="212"/>
      <c r="AOB61" s="212"/>
      <c r="AOC61" s="212"/>
      <c r="AOD61" s="212"/>
      <c r="AOE61" s="212"/>
      <c r="AOF61" s="212"/>
      <c r="AOG61" s="212"/>
      <c r="AOH61" s="212"/>
      <c r="AOI61" s="212"/>
      <c r="AOJ61" s="212"/>
      <c r="AOK61" s="212"/>
      <c r="AOL61" s="212"/>
      <c r="AOM61" s="212"/>
      <c r="AON61" s="212"/>
      <c r="AOO61" s="212"/>
      <c r="AOP61" s="212"/>
      <c r="AOQ61" s="212"/>
      <c r="AOR61" s="212"/>
      <c r="AOS61" s="212"/>
      <c r="AOT61" s="212"/>
      <c r="AOU61" s="212"/>
      <c r="AOV61" s="212"/>
      <c r="AOW61" s="212"/>
      <c r="AOX61" s="212"/>
      <c r="AOY61" s="212"/>
      <c r="AOZ61" s="212"/>
      <c r="APA61" s="212"/>
      <c r="APB61" s="212"/>
      <c r="APC61" s="212"/>
      <c r="APD61" s="212"/>
      <c r="APE61" s="212"/>
      <c r="APF61" s="212"/>
      <c r="APG61" s="212"/>
      <c r="APH61" s="212"/>
      <c r="API61" s="212"/>
      <c r="APJ61" s="212"/>
      <c r="APK61" s="212"/>
      <c r="APL61" s="212"/>
      <c r="APM61" s="212"/>
      <c r="APN61" s="212"/>
      <c r="APO61" s="212"/>
      <c r="APP61" s="212"/>
      <c r="APQ61" s="212"/>
      <c r="APR61" s="212"/>
      <c r="APS61" s="212"/>
      <c r="APT61" s="212"/>
      <c r="APU61" s="212"/>
      <c r="APV61" s="212"/>
      <c r="APW61" s="212"/>
      <c r="APX61" s="212"/>
      <c r="APY61" s="212"/>
      <c r="APZ61" s="212"/>
      <c r="AQA61" s="212"/>
      <c r="AQB61" s="212"/>
      <c r="AQC61" s="212"/>
      <c r="AQD61" s="212"/>
      <c r="AQE61" s="212"/>
      <c r="AQF61" s="212"/>
      <c r="AQG61" s="212"/>
      <c r="AQH61" s="212"/>
      <c r="AQI61" s="212"/>
      <c r="AQJ61" s="212"/>
      <c r="AQK61" s="212"/>
      <c r="AQL61" s="212"/>
      <c r="AQM61" s="212"/>
      <c r="AQN61" s="212"/>
      <c r="AQO61" s="212"/>
      <c r="AQP61" s="212"/>
      <c r="AQQ61" s="212"/>
      <c r="AQR61" s="212"/>
      <c r="AQS61" s="212"/>
      <c r="AQT61" s="212"/>
      <c r="AQU61" s="212"/>
      <c r="AQV61" s="212"/>
      <c r="AQW61" s="212"/>
      <c r="AQX61" s="212"/>
      <c r="AQY61" s="212"/>
      <c r="AQZ61" s="212"/>
      <c r="ARA61" s="212"/>
      <c r="ARB61" s="212"/>
      <c r="ARC61" s="212"/>
      <c r="ARD61" s="212"/>
      <c r="ARE61" s="212"/>
      <c r="ARF61" s="212"/>
      <c r="ARG61" s="212"/>
      <c r="ARH61" s="212"/>
      <c r="ARI61" s="212"/>
      <c r="ARJ61" s="212"/>
      <c r="ARK61" s="212"/>
      <c r="ARL61" s="212"/>
      <c r="ARM61" s="212"/>
      <c r="ARN61" s="212"/>
      <c r="ARO61" s="212"/>
      <c r="ARP61" s="212"/>
      <c r="ARQ61" s="212"/>
      <c r="ARR61" s="212"/>
      <c r="ARS61" s="212"/>
      <c r="ART61" s="212"/>
      <c r="ARU61" s="212"/>
      <c r="ARV61" s="212"/>
      <c r="ARW61" s="212"/>
      <c r="ARX61" s="212"/>
      <c r="ARY61" s="212"/>
      <c r="ARZ61" s="212"/>
      <c r="ASA61" s="212"/>
      <c r="ASB61" s="212"/>
      <c r="ASC61" s="212"/>
      <c r="ASD61" s="212"/>
      <c r="ASE61" s="212"/>
      <c r="ASF61" s="212"/>
      <c r="ASG61" s="212"/>
      <c r="ASH61" s="212"/>
      <c r="ASI61" s="212"/>
      <c r="ASJ61" s="212"/>
      <c r="ASK61" s="212"/>
      <c r="ASL61" s="212"/>
      <c r="ASM61" s="212"/>
      <c r="ASN61" s="212"/>
      <c r="ASO61" s="212"/>
      <c r="ASP61" s="212"/>
      <c r="ASQ61" s="212"/>
      <c r="ASR61" s="212"/>
      <c r="ASS61" s="212"/>
      <c r="AST61" s="212"/>
      <c r="ASU61" s="212"/>
      <c r="ASV61" s="212"/>
      <c r="ASW61" s="212"/>
      <c r="ASX61" s="212"/>
      <c r="ASY61" s="212"/>
      <c r="ASZ61" s="212"/>
      <c r="ATA61" s="212"/>
      <c r="ATB61" s="212"/>
      <c r="ATC61" s="212"/>
      <c r="ATD61" s="212"/>
      <c r="ATE61" s="212"/>
      <c r="ATF61" s="212"/>
      <c r="ATG61" s="212"/>
      <c r="ATH61" s="212"/>
      <c r="ATI61" s="212"/>
      <c r="ATJ61" s="212"/>
      <c r="ATK61" s="212"/>
      <c r="ATL61" s="212"/>
      <c r="ATM61" s="212"/>
      <c r="ATN61" s="212"/>
      <c r="ATO61" s="212"/>
      <c r="ATP61" s="212"/>
      <c r="ATQ61" s="212"/>
      <c r="ATR61" s="212"/>
      <c r="ATS61" s="212"/>
      <c r="ATT61" s="212"/>
      <c r="ATU61" s="212"/>
      <c r="ATV61" s="212"/>
      <c r="ATW61" s="212"/>
      <c r="ATX61" s="212"/>
      <c r="ATY61" s="212"/>
      <c r="ATZ61" s="212"/>
      <c r="AUA61" s="212"/>
      <c r="AUB61" s="212"/>
      <c r="AUC61" s="212"/>
      <c r="AUD61" s="212"/>
      <c r="AUE61" s="212"/>
      <c r="AUF61" s="212"/>
      <c r="AUG61" s="212"/>
      <c r="AUH61" s="212"/>
      <c r="AUI61" s="212"/>
      <c r="AUJ61" s="212"/>
      <c r="AUK61" s="212"/>
      <c r="AUL61" s="212"/>
      <c r="AUM61" s="212"/>
      <c r="AUN61" s="212"/>
      <c r="AUO61" s="212"/>
      <c r="AUP61" s="212"/>
      <c r="AUQ61" s="212"/>
      <c r="AUR61" s="212"/>
      <c r="AUS61" s="212"/>
      <c r="AUT61" s="212"/>
      <c r="AUU61" s="212"/>
      <c r="AUV61" s="212"/>
      <c r="AUW61" s="212"/>
      <c r="AUX61" s="212"/>
      <c r="AUY61" s="212"/>
      <c r="AUZ61" s="212"/>
      <c r="AVA61" s="212"/>
      <c r="AVB61" s="212"/>
      <c r="AVC61" s="212"/>
      <c r="AVD61" s="212"/>
      <c r="AVE61" s="212"/>
      <c r="AVF61" s="212"/>
      <c r="AVG61" s="212"/>
      <c r="AVH61" s="212"/>
      <c r="AVI61" s="212"/>
      <c r="AVJ61" s="212"/>
      <c r="AVK61" s="212"/>
      <c r="AVL61" s="212"/>
      <c r="AVM61" s="212"/>
      <c r="AVN61" s="212"/>
      <c r="AVO61" s="212"/>
      <c r="AVP61" s="212"/>
      <c r="AVQ61" s="212"/>
      <c r="AVR61" s="212"/>
      <c r="AVS61" s="212"/>
      <c r="AVT61" s="212"/>
      <c r="AVU61" s="212"/>
      <c r="AVV61" s="212"/>
      <c r="AVW61" s="212"/>
      <c r="AVX61" s="212"/>
      <c r="AVY61" s="212"/>
      <c r="AVZ61" s="212"/>
      <c r="AWA61" s="212"/>
      <c r="AWB61" s="212"/>
      <c r="AWC61" s="212"/>
      <c r="AWD61" s="212"/>
      <c r="AWE61" s="212"/>
      <c r="AWF61" s="212"/>
      <c r="AWG61" s="212"/>
      <c r="AWH61" s="212"/>
      <c r="AWI61" s="212"/>
      <c r="AWJ61" s="212"/>
      <c r="AWK61" s="212"/>
      <c r="AWL61" s="212"/>
      <c r="AWM61" s="212"/>
      <c r="AWN61" s="212"/>
      <c r="AWO61" s="212"/>
      <c r="AWP61" s="212"/>
      <c r="AWQ61" s="212"/>
      <c r="AWR61" s="212"/>
      <c r="AWS61" s="212"/>
      <c r="AWT61" s="212"/>
      <c r="AWU61" s="212"/>
      <c r="AWV61" s="212"/>
      <c r="AWW61" s="212"/>
      <c r="AWX61" s="212"/>
      <c r="AWY61" s="212"/>
      <c r="AWZ61" s="212"/>
      <c r="AXA61" s="212"/>
      <c r="AXB61" s="212"/>
      <c r="AXC61" s="212"/>
      <c r="AXD61" s="212"/>
      <c r="AXE61" s="212"/>
      <c r="AXF61" s="212"/>
      <c r="AXG61" s="212"/>
      <c r="AXH61" s="212"/>
      <c r="AXI61" s="212"/>
      <c r="AXJ61" s="212"/>
      <c r="AXK61" s="212"/>
      <c r="AXL61" s="212"/>
      <c r="AXM61" s="212"/>
      <c r="AXN61" s="212"/>
      <c r="AXO61" s="212"/>
      <c r="AXP61" s="212"/>
      <c r="AXQ61" s="212"/>
      <c r="AXR61" s="212"/>
      <c r="AXS61" s="212"/>
      <c r="AXT61" s="212"/>
      <c r="AXU61" s="212"/>
      <c r="AXV61" s="212"/>
      <c r="AXW61" s="212"/>
      <c r="AXX61" s="212"/>
      <c r="AXY61" s="212"/>
      <c r="AXZ61" s="212"/>
      <c r="AYA61" s="212"/>
      <c r="AYB61" s="212"/>
      <c r="AYC61" s="212"/>
      <c r="AYD61" s="212"/>
      <c r="AYE61" s="212"/>
      <c r="AYF61" s="212"/>
      <c r="AYG61" s="212"/>
      <c r="AYH61" s="212"/>
      <c r="AYI61" s="212"/>
      <c r="AYJ61" s="212"/>
    </row>
    <row r="62" spans="1:1336" s="60" customFormat="1" ht="14.25">
      <c r="A62" s="219"/>
      <c r="C62" s="266"/>
      <c r="D62" s="267"/>
      <c r="E62" s="268"/>
      <c r="F62" s="269"/>
      <c r="G62" s="269"/>
      <c r="H62" s="270"/>
      <c r="I62" s="310"/>
      <c r="J62" s="269"/>
      <c r="K62" s="270"/>
      <c r="L62" s="270"/>
      <c r="M62" s="270"/>
      <c r="N62" s="372">
        <f t="shared" si="62"/>
        <v>0</v>
      </c>
      <c r="O62" s="278"/>
      <c r="P62" s="281"/>
      <c r="Q62" s="281"/>
      <c r="R62" s="281"/>
      <c r="S62" s="409">
        <f t="shared" si="53"/>
        <v>0</v>
      </c>
      <c r="T62" s="283"/>
      <c r="U62" s="317"/>
      <c r="V62" s="283"/>
      <c r="W62" s="283"/>
      <c r="X62" s="283"/>
      <c r="Y62" s="409">
        <f t="shared" si="54"/>
        <v>0</v>
      </c>
      <c r="Z62" s="286"/>
      <c r="AA62" s="372">
        <f t="shared" si="63"/>
        <v>0</v>
      </c>
      <c r="AB62" s="289"/>
      <c r="AC62" s="409">
        <f t="shared" si="55"/>
        <v>0</v>
      </c>
      <c r="AD62" s="328"/>
      <c r="AE62" s="329"/>
      <c r="AF62" s="329"/>
      <c r="AG62" s="328"/>
      <c r="AH62" s="329"/>
      <c r="AI62" s="329"/>
      <c r="AJ62" s="329"/>
      <c r="AK62" s="329"/>
      <c r="AL62" s="219"/>
      <c r="AN62" s="212"/>
      <c r="AO62" s="212"/>
      <c r="AP62" s="212"/>
      <c r="AQ62" s="212"/>
      <c r="AR62" s="212"/>
      <c r="AS62" s="212"/>
      <c r="AT62" s="212"/>
      <c r="AU62" s="212"/>
      <c r="AV62" s="212"/>
      <c r="AW62" s="206">
        <f t="shared" si="56"/>
        <v>0</v>
      </c>
      <c r="AX62" s="207">
        <f t="shared" si="57"/>
        <v>0</v>
      </c>
      <c r="AY62" s="205">
        <f t="shared" si="58"/>
        <v>0</v>
      </c>
      <c r="AZ62" s="205">
        <f t="shared" si="59"/>
        <v>0</v>
      </c>
      <c r="BA62" s="207">
        <f t="shared" si="64"/>
        <v>0</v>
      </c>
      <c r="BB62" s="207">
        <f t="shared" si="65"/>
        <v>0</v>
      </c>
      <c r="BC62" s="205">
        <f t="shared" si="60"/>
        <v>0</v>
      </c>
      <c r="BD62" s="205">
        <f t="shared" si="61"/>
        <v>0</v>
      </c>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c r="FJ62" s="212"/>
      <c r="FK62" s="212"/>
      <c r="FL62" s="212"/>
      <c r="FM62" s="212"/>
      <c r="FN62" s="212"/>
      <c r="FO62" s="212"/>
      <c r="FP62" s="212"/>
      <c r="FQ62" s="212"/>
      <c r="FR62" s="212"/>
      <c r="FS62" s="212"/>
      <c r="FT62" s="212"/>
      <c r="FU62" s="212"/>
      <c r="FV62" s="212"/>
      <c r="FW62" s="212"/>
      <c r="FX62" s="212"/>
      <c r="FY62" s="212"/>
      <c r="FZ62" s="212"/>
      <c r="GA62" s="212"/>
      <c r="GB62" s="212"/>
      <c r="GC62" s="212"/>
      <c r="GD62" s="212"/>
      <c r="GE62" s="212"/>
      <c r="GF62" s="212"/>
      <c r="GG62" s="212"/>
      <c r="GH62" s="212"/>
      <c r="GI62" s="212"/>
      <c r="GJ62" s="212"/>
      <c r="GK62" s="212"/>
      <c r="GL62" s="212"/>
      <c r="GM62" s="212"/>
      <c r="GN62" s="212"/>
      <c r="GO62" s="212"/>
      <c r="GP62" s="212"/>
      <c r="GQ62" s="212"/>
      <c r="GR62" s="212"/>
      <c r="GS62" s="212"/>
      <c r="GT62" s="212"/>
      <c r="GU62" s="212"/>
      <c r="GV62" s="212"/>
      <c r="GW62" s="212"/>
      <c r="GX62" s="212"/>
      <c r="GY62" s="212"/>
      <c r="GZ62" s="212"/>
      <c r="HA62" s="212"/>
      <c r="HB62" s="212"/>
      <c r="HC62" s="212"/>
      <c r="HD62" s="212"/>
      <c r="HE62" s="212"/>
      <c r="HF62" s="212"/>
      <c r="HG62" s="212"/>
      <c r="HH62" s="212"/>
      <c r="HI62" s="212"/>
      <c r="HJ62" s="212"/>
      <c r="HK62" s="212"/>
      <c r="HL62" s="212"/>
      <c r="HM62" s="212"/>
      <c r="HN62" s="212"/>
      <c r="HO62" s="212"/>
      <c r="HP62" s="212"/>
      <c r="HQ62" s="212"/>
      <c r="HR62" s="212"/>
      <c r="HS62" s="212"/>
      <c r="HT62" s="212"/>
      <c r="HU62" s="212"/>
      <c r="HV62" s="212"/>
      <c r="HW62" s="212"/>
      <c r="HX62" s="212"/>
      <c r="HY62" s="212"/>
      <c r="HZ62" s="212"/>
      <c r="IA62" s="212"/>
      <c r="IB62" s="212"/>
      <c r="IC62" s="212"/>
      <c r="ID62" s="212"/>
      <c r="IE62" s="212"/>
      <c r="IF62" s="212"/>
      <c r="IG62" s="212"/>
      <c r="IH62" s="212"/>
      <c r="II62" s="212"/>
      <c r="IJ62" s="212"/>
      <c r="IK62" s="212"/>
      <c r="IL62" s="212"/>
      <c r="IM62" s="212"/>
      <c r="IN62" s="212"/>
      <c r="IO62" s="212"/>
      <c r="IP62" s="212"/>
      <c r="IQ62" s="212"/>
      <c r="IR62" s="212"/>
      <c r="IS62" s="212"/>
      <c r="IT62" s="212"/>
      <c r="IU62" s="212"/>
      <c r="IV62" s="212"/>
      <c r="IW62" s="212"/>
      <c r="IX62" s="212"/>
      <c r="IY62" s="212"/>
      <c r="IZ62" s="212"/>
      <c r="JA62" s="212"/>
      <c r="JB62" s="212"/>
      <c r="JC62" s="212"/>
      <c r="JD62" s="212"/>
      <c r="JE62" s="212"/>
      <c r="JF62" s="212"/>
      <c r="JG62" s="212"/>
      <c r="JH62" s="212"/>
      <c r="JI62" s="212"/>
      <c r="JJ62" s="212"/>
      <c r="JK62" s="212"/>
      <c r="JL62" s="212"/>
      <c r="JM62" s="212"/>
      <c r="JN62" s="212"/>
      <c r="JO62" s="212"/>
      <c r="JP62" s="212"/>
      <c r="JQ62" s="212"/>
      <c r="JR62" s="212"/>
      <c r="JS62" s="212"/>
      <c r="JT62" s="212"/>
      <c r="JU62" s="212"/>
      <c r="JV62" s="212"/>
      <c r="JW62" s="212"/>
      <c r="JX62" s="212"/>
      <c r="JY62" s="212"/>
      <c r="JZ62" s="212"/>
      <c r="KA62" s="212"/>
      <c r="KB62" s="212"/>
      <c r="KC62" s="212"/>
      <c r="KD62" s="212"/>
      <c r="KE62" s="212"/>
      <c r="KF62" s="212"/>
      <c r="KG62" s="212"/>
      <c r="KH62" s="212"/>
      <c r="KI62" s="212"/>
      <c r="KJ62" s="212"/>
      <c r="KK62" s="212"/>
      <c r="KL62" s="212"/>
      <c r="KM62" s="212"/>
      <c r="KN62" s="212"/>
      <c r="KO62" s="212"/>
      <c r="KP62" s="212"/>
      <c r="KQ62" s="212"/>
      <c r="KR62" s="212"/>
      <c r="KS62" s="212"/>
      <c r="KT62" s="212"/>
      <c r="KU62" s="212"/>
      <c r="KV62" s="212"/>
      <c r="KW62" s="212"/>
      <c r="KX62" s="212"/>
      <c r="KY62" s="212"/>
      <c r="KZ62" s="212"/>
      <c r="LA62" s="212"/>
      <c r="LB62" s="212"/>
      <c r="LC62" s="212"/>
      <c r="LD62" s="212"/>
      <c r="LE62" s="212"/>
      <c r="LF62" s="212"/>
      <c r="LG62" s="212"/>
      <c r="LH62" s="212"/>
      <c r="LI62" s="212"/>
      <c r="LJ62" s="212"/>
      <c r="LK62" s="212"/>
      <c r="LL62" s="212"/>
      <c r="LM62" s="212"/>
      <c r="LN62" s="212"/>
      <c r="LO62" s="212"/>
      <c r="LP62" s="212"/>
      <c r="LQ62" s="212"/>
      <c r="LR62" s="212"/>
      <c r="LS62" s="212"/>
      <c r="LT62" s="212"/>
      <c r="LU62" s="212"/>
      <c r="LV62" s="212"/>
      <c r="LW62" s="212"/>
      <c r="LX62" s="212"/>
      <c r="LY62" s="212"/>
      <c r="LZ62" s="212"/>
      <c r="MA62" s="212"/>
      <c r="MB62" s="212"/>
      <c r="MC62" s="212"/>
      <c r="MD62" s="212"/>
      <c r="ME62" s="212"/>
      <c r="MF62" s="212"/>
      <c r="MG62" s="212"/>
      <c r="MH62" s="212"/>
      <c r="MI62" s="212"/>
      <c r="MJ62" s="212"/>
      <c r="MK62" s="212"/>
      <c r="ML62" s="212"/>
      <c r="MM62" s="212"/>
      <c r="MN62" s="212"/>
      <c r="MO62" s="212"/>
      <c r="MP62" s="212"/>
      <c r="MQ62" s="212"/>
      <c r="MR62" s="212"/>
      <c r="MS62" s="212"/>
      <c r="MT62" s="212"/>
      <c r="MU62" s="212"/>
      <c r="MV62" s="212"/>
      <c r="MW62" s="212"/>
      <c r="MX62" s="212"/>
      <c r="MY62" s="212"/>
      <c r="MZ62" s="212"/>
      <c r="NA62" s="212"/>
      <c r="NB62" s="212"/>
      <c r="NC62" s="212"/>
      <c r="ND62" s="212"/>
      <c r="NE62" s="212"/>
      <c r="NF62" s="212"/>
      <c r="NG62" s="212"/>
      <c r="NH62" s="212"/>
      <c r="NI62" s="212"/>
      <c r="NJ62" s="212"/>
      <c r="NK62" s="212"/>
      <c r="NL62" s="212"/>
      <c r="NM62" s="212"/>
      <c r="NN62" s="212"/>
      <c r="NO62" s="212"/>
      <c r="NP62" s="212"/>
      <c r="NQ62" s="212"/>
      <c r="NR62" s="212"/>
      <c r="NS62" s="212"/>
      <c r="NT62" s="212"/>
      <c r="NU62" s="212"/>
      <c r="NV62" s="212"/>
      <c r="NW62" s="212"/>
      <c r="NX62" s="212"/>
      <c r="NY62" s="212"/>
      <c r="NZ62" s="212"/>
      <c r="OA62" s="212"/>
      <c r="OB62" s="212"/>
      <c r="OC62" s="212"/>
      <c r="OD62" s="212"/>
      <c r="OE62" s="212"/>
      <c r="OF62" s="212"/>
      <c r="OG62" s="212"/>
      <c r="OH62" s="212"/>
      <c r="OI62" s="212"/>
      <c r="OJ62" s="212"/>
      <c r="OK62" s="212"/>
      <c r="OL62" s="212"/>
      <c r="OM62" s="212"/>
      <c r="ON62" s="212"/>
      <c r="OO62" s="212"/>
      <c r="OP62" s="212"/>
      <c r="OQ62" s="212"/>
      <c r="OR62" s="212"/>
      <c r="OS62" s="212"/>
      <c r="OT62" s="212"/>
      <c r="OU62" s="212"/>
      <c r="OV62" s="212"/>
      <c r="OW62" s="212"/>
      <c r="OX62" s="212"/>
      <c r="OY62" s="212"/>
      <c r="OZ62" s="212"/>
      <c r="PA62" s="212"/>
      <c r="PB62" s="212"/>
      <c r="PC62" s="212"/>
      <c r="PD62" s="212"/>
      <c r="PE62" s="212"/>
      <c r="PF62" s="212"/>
      <c r="PG62" s="212"/>
      <c r="PH62" s="212"/>
      <c r="PI62" s="212"/>
      <c r="PJ62" s="212"/>
      <c r="PK62" s="212"/>
      <c r="PL62" s="212"/>
      <c r="PM62" s="212"/>
      <c r="PN62" s="212"/>
      <c r="PO62" s="212"/>
      <c r="PP62" s="212"/>
      <c r="PQ62" s="212"/>
      <c r="PR62" s="212"/>
      <c r="PS62" s="212"/>
      <c r="PT62" s="212"/>
      <c r="PU62" s="212"/>
      <c r="PV62" s="212"/>
      <c r="PW62" s="212"/>
      <c r="PX62" s="212"/>
      <c r="PY62" s="212"/>
      <c r="PZ62" s="212"/>
      <c r="QA62" s="212"/>
      <c r="QB62" s="212"/>
      <c r="QC62" s="212"/>
      <c r="QD62" s="212"/>
      <c r="QE62" s="212"/>
      <c r="QF62" s="212"/>
      <c r="QG62" s="212"/>
      <c r="QH62" s="212"/>
      <c r="QI62" s="212"/>
      <c r="QJ62" s="212"/>
      <c r="QK62" s="212"/>
      <c r="QL62" s="212"/>
      <c r="QM62" s="212"/>
      <c r="QN62" s="212"/>
      <c r="QO62" s="212"/>
      <c r="QP62" s="212"/>
      <c r="QQ62" s="212"/>
      <c r="QR62" s="212"/>
      <c r="QS62" s="212"/>
      <c r="QT62" s="212"/>
      <c r="QU62" s="212"/>
      <c r="QV62" s="212"/>
      <c r="QW62" s="212"/>
      <c r="QX62" s="212"/>
      <c r="QY62" s="212"/>
      <c r="QZ62" s="212"/>
      <c r="RA62" s="212"/>
      <c r="RB62" s="212"/>
      <c r="RC62" s="212"/>
      <c r="RD62" s="212"/>
      <c r="RE62" s="212"/>
      <c r="RF62" s="212"/>
      <c r="RG62" s="212"/>
      <c r="RH62" s="212"/>
      <c r="RI62" s="212"/>
      <c r="RJ62" s="212"/>
      <c r="RK62" s="212"/>
      <c r="RL62" s="212"/>
      <c r="RM62" s="212"/>
      <c r="RN62" s="212"/>
      <c r="RO62" s="212"/>
      <c r="RP62" s="212"/>
      <c r="RQ62" s="212"/>
      <c r="RR62" s="212"/>
      <c r="RS62" s="212"/>
      <c r="RT62" s="212"/>
      <c r="RU62" s="212"/>
      <c r="RV62" s="212"/>
      <c r="RW62" s="212"/>
      <c r="RX62" s="212"/>
      <c r="RY62" s="212"/>
      <c r="RZ62" s="212"/>
      <c r="SA62" s="212"/>
      <c r="SB62" s="212"/>
      <c r="SC62" s="212"/>
      <c r="SD62" s="212"/>
      <c r="SE62" s="212"/>
      <c r="SF62" s="212"/>
      <c r="SG62" s="212"/>
      <c r="SH62" s="212"/>
      <c r="SI62" s="212"/>
      <c r="SJ62" s="212"/>
      <c r="SK62" s="212"/>
      <c r="SL62" s="212"/>
      <c r="SM62" s="212"/>
      <c r="SN62" s="212"/>
      <c r="SO62" s="212"/>
      <c r="SP62" s="212"/>
      <c r="SQ62" s="212"/>
      <c r="SR62" s="212"/>
      <c r="SS62" s="212"/>
      <c r="ST62" s="212"/>
      <c r="SU62" s="212"/>
      <c r="SV62" s="212"/>
      <c r="SW62" s="212"/>
      <c r="SX62" s="212"/>
      <c r="SY62" s="212"/>
      <c r="SZ62" s="212"/>
      <c r="TA62" s="212"/>
      <c r="TB62" s="212"/>
      <c r="TC62" s="212"/>
      <c r="TD62" s="212"/>
      <c r="TE62" s="212"/>
      <c r="TF62" s="212"/>
      <c r="TG62" s="212"/>
      <c r="TH62" s="212"/>
      <c r="TI62" s="212"/>
      <c r="TJ62" s="212"/>
      <c r="TK62" s="212"/>
      <c r="TL62" s="212"/>
      <c r="TM62" s="212"/>
      <c r="TN62" s="212"/>
      <c r="TO62" s="212"/>
      <c r="TP62" s="212"/>
      <c r="TQ62" s="212"/>
      <c r="TR62" s="212"/>
      <c r="TS62" s="212"/>
      <c r="TT62" s="212"/>
      <c r="TU62" s="212"/>
      <c r="TV62" s="212"/>
      <c r="TW62" s="212"/>
      <c r="TX62" s="212"/>
      <c r="TY62" s="212"/>
      <c r="TZ62" s="212"/>
      <c r="UA62" s="212"/>
      <c r="UB62" s="212"/>
      <c r="UC62" s="212"/>
      <c r="UD62" s="212"/>
      <c r="UE62" s="212"/>
      <c r="UF62" s="212"/>
      <c r="UG62" s="212"/>
      <c r="UH62" s="212"/>
      <c r="UI62" s="212"/>
      <c r="UJ62" s="212"/>
      <c r="UK62" s="212"/>
      <c r="UL62" s="212"/>
      <c r="UM62" s="212"/>
      <c r="UN62" s="212"/>
      <c r="UO62" s="212"/>
      <c r="UP62" s="212"/>
      <c r="UQ62" s="212"/>
      <c r="UR62" s="212"/>
      <c r="US62" s="212"/>
      <c r="UT62" s="212"/>
      <c r="UU62" s="212"/>
      <c r="UV62" s="212"/>
      <c r="UW62" s="212"/>
      <c r="UX62" s="212"/>
      <c r="UY62" s="212"/>
      <c r="UZ62" s="212"/>
      <c r="VA62" s="212"/>
      <c r="VB62" s="212"/>
      <c r="VC62" s="212"/>
      <c r="VD62" s="212"/>
      <c r="VE62" s="212"/>
      <c r="VF62" s="212"/>
      <c r="VG62" s="212"/>
      <c r="VH62" s="212"/>
      <c r="VI62" s="212"/>
      <c r="VJ62" s="212"/>
      <c r="VK62" s="212"/>
      <c r="VL62" s="212"/>
      <c r="VM62" s="212"/>
      <c r="VN62" s="212"/>
      <c r="VO62" s="212"/>
      <c r="VP62" s="212"/>
      <c r="VQ62" s="212"/>
      <c r="VR62" s="212"/>
      <c r="VS62" s="212"/>
      <c r="VT62" s="212"/>
      <c r="VU62" s="212"/>
      <c r="VV62" s="212"/>
      <c r="VW62" s="212"/>
      <c r="VX62" s="212"/>
      <c r="VY62" s="212"/>
      <c r="VZ62" s="212"/>
      <c r="WA62" s="212"/>
      <c r="WB62" s="212"/>
      <c r="WC62" s="212"/>
      <c r="WD62" s="212"/>
      <c r="WE62" s="212"/>
      <c r="WF62" s="212"/>
      <c r="WG62" s="212"/>
      <c r="WH62" s="212"/>
      <c r="WI62" s="212"/>
      <c r="WJ62" s="212"/>
      <c r="WK62" s="212"/>
      <c r="WL62" s="212"/>
      <c r="WM62" s="212"/>
      <c r="WN62" s="212"/>
      <c r="WO62" s="212"/>
      <c r="WP62" s="212"/>
      <c r="WQ62" s="212"/>
      <c r="WR62" s="212"/>
      <c r="WS62" s="212"/>
      <c r="WT62" s="212"/>
      <c r="WU62" s="212"/>
      <c r="WV62" s="212"/>
      <c r="WW62" s="212"/>
      <c r="WX62" s="212"/>
      <c r="WY62" s="212"/>
      <c r="WZ62" s="212"/>
      <c r="XA62" s="212"/>
      <c r="XB62" s="212"/>
      <c r="XC62" s="212"/>
      <c r="XD62" s="212"/>
      <c r="XE62" s="212"/>
      <c r="XF62" s="212"/>
      <c r="XG62" s="212"/>
      <c r="XH62" s="212"/>
      <c r="XI62" s="212"/>
      <c r="XJ62" s="212"/>
      <c r="XK62" s="212"/>
      <c r="XL62" s="212"/>
      <c r="XM62" s="212"/>
      <c r="XN62" s="212"/>
      <c r="XO62" s="212"/>
      <c r="XP62" s="212"/>
      <c r="XQ62" s="212"/>
      <c r="XR62" s="212"/>
      <c r="XS62" s="212"/>
      <c r="XT62" s="212"/>
      <c r="XU62" s="212"/>
      <c r="XV62" s="212"/>
      <c r="XW62" s="212"/>
      <c r="XX62" s="212"/>
      <c r="XY62" s="212"/>
      <c r="XZ62" s="212"/>
      <c r="YA62" s="212"/>
      <c r="YB62" s="212"/>
      <c r="YC62" s="212"/>
      <c r="YD62" s="212"/>
      <c r="YE62" s="212"/>
      <c r="YF62" s="212"/>
      <c r="YG62" s="212"/>
      <c r="YH62" s="212"/>
      <c r="YI62" s="212"/>
      <c r="YJ62" s="212"/>
      <c r="YK62" s="212"/>
      <c r="YL62" s="212"/>
      <c r="YM62" s="212"/>
      <c r="YN62" s="212"/>
      <c r="YO62" s="212"/>
      <c r="YP62" s="212"/>
      <c r="YQ62" s="212"/>
      <c r="YR62" s="212"/>
      <c r="YS62" s="212"/>
      <c r="YT62" s="212"/>
      <c r="YU62" s="212"/>
      <c r="YV62" s="212"/>
      <c r="YW62" s="212"/>
      <c r="YX62" s="212"/>
      <c r="YY62" s="212"/>
      <c r="YZ62" s="212"/>
      <c r="ZA62" s="212"/>
      <c r="ZB62" s="212"/>
      <c r="ZC62" s="212"/>
      <c r="ZD62" s="212"/>
      <c r="ZE62" s="212"/>
      <c r="ZF62" s="212"/>
      <c r="ZG62" s="212"/>
      <c r="ZH62" s="212"/>
      <c r="ZI62" s="212"/>
      <c r="ZJ62" s="212"/>
      <c r="ZK62" s="212"/>
      <c r="ZL62" s="212"/>
      <c r="ZM62" s="212"/>
      <c r="ZN62" s="212"/>
      <c r="ZO62" s="212"/>
      <c r="ZP62" s="212"/>
      <c r="ZQ62" s="212"/>
      <c r="ZR62" s="212"/>
      <c r="ZS62" s="212"/>
      <c r="ZT62" s="212"/>
      <c r="ZU62" s="212"/>
      <c r="ZV62" s="212"/>
      <c r="ZW62" s="212"/>
      <c r="ZX62" s="212"/>
      <c r="ZY62" s="212"/>
      <c r="ZZ62" s="212"/>
      <c r="AAA62" s="212"/>
      <c r="AAB62" s="212"/>
      <c r="AAC62" s="212"/>
      <c r="AAD62" s="212"/>
      <c r="AAE62" s="212"/>
      <c r="AAF62" s="212"/>
      <c r="AAG62" s="212"/>
      <c r="AAH62" s="212"/>
      <c r="AAI62" s="212"/>
      <c r="AAJ62" s="212"/>
      <c r="AAK62" s="212"/>
      <c r="AAL62" s="212"/>
      <c r="AAM62" s="212"/>
      <c r="AAN62" s="212"/>
      <c r="AAO62" s="212"/>
      <c r="AAP62" s="212"/>
      <c r="AAQ62" s="212"/>
      <c r="AAR62" s="212"/>
      <c r="AAS62" s="212"/>
      <c r="AAT62" s="212"/>
      <c r="AAU62" s="212"/>
      <c r="AAV62" s="212"/>
      <c r="AAW62" s="212"/>
      <c r="AAX62" s="212"/>
      <c r="AAY62" s="212"/>
      <c r="AAZ62" s="212"/>
      <c r="ABA62" s="212"/>
      <c r="ABB62" s="212"/>
      <c r="ABC62" s="212"/>
      <c r="ABD62" s="212"/>
      <c r="ABE62" s="212"/>
      <c r="ABF62" s="212"/>
      <c r="ABG62" s="212"/>
      <c r="ABH62" s="212"/>
      <c r="ABI62" s="212"/>
      <c r="ABJ62" s="212"/>
      <c r="ABK62" s="212"/>
      <c r="ABL62" s="212"/>
      <c r="ABM62" s="212"/>
      <c r="ABN62" s="212"/>
      <c r="ABO62" s="212"/>
      <c r="ABP62" s="212"/>
      <c r="ABQ62" s="212"/>
      <c r="ABR62" s="212"/>
      <c r="ABS62" s="212"/>
      <c r="ABT62" s="212"/>
      <c r="ABU62" s="212"/>
      <c r="ABV62" s="212"/>
      <c r="ABW62" s="212"/>
      <c r="ABX62" s="212"/>
      <c r="ABY62" s="212"/>
      <c r="ABZ62" s="212"/>
      <c r="ACA62" s="212"/>
      <c r="ACB62" s="212"/>
      <c r="ACC62" s="212"/>
      <c r="ACD62" s="212"/>
      <c r="ACE62" s="212"/>
      <c r="ACF62" s="212"/>
      <c r="ACG62" s="212"/>
      <c r="ACH62" s="212"/>
      <c r="ACI62" s="212"/>
      <c r="ACJ62" s="212"/>
      <c r="ACK62" s="212"/>
      <c r="ACL62" s="212"/>
      <c r="ACM62" s="212"/>
      <c r="ACN62" s="212"/>
      <c r="ACO62" s="212"/>
      <c r="ACP62" s="212"/>
      <c r="ACQ62" s="212"/>
      <c r="ACR62" s="212"/>
      <c r="ACS62" s="212"/>
      <c r="ACT62" s="212"/>
      <c r="ACU62" s="212"/>
      <c r="ACV62" s="212"/>
      <c r="ACW62" s="212"/>
      <c r="ACX62" s="212"/>
      <c r="ACY62" s="212"/>
      <c r="ACZ62" s="212"/>
      <c r="ADA62" s="212"/>
      <c r="ADB62" s="212"/>
      <c r="ADC62" s="212"/>
      <c r="ADD62" s="212"/>
      <c r="ADE62" s="212"/>
      <c r="ADF62" s="212"/>
      <c r="ADG62" s="212"/>
      <c r="ADH62" s="212"/>
      <c r="ADI62" s="212"/>
      <c r="ADJ62" s="212"/>
      <c r="ADK62" s="212"/>
      <c r="ADL62" s="212"/>
      <c r="ADM62" s="212"/>
      <c r="ADN62" s="212"/>
      <c r="ADO62" s="212"/>
      <c r="ADP62" s="212"/>
      <c r="ADQ62" s="212"/>
      <c r="ADR62" s="212"/>
      <c r="ADS62" s="212"/>
      <c r="ADT62" s="212"/>
      <c r="ADU62" s="212"/>
      <c r="ADV62" s="212"/>
      <c r="ADW62" s="212"/>
      <c r="ADX62" s="212"/>
      <c r="ADY62" s="212"/>
      <c r="ADZ62" s="212"/>
      <c r="AEA62" s="212"/>
      <c r="AEB62" s="212"/>
      <c r="AEC62" s="212"/>
      <c r="AED62" s="212"/>
      <c r="AEE62" s="212"/>
      <c r="AEF62" s="212"/>
      <c r="AEG62" s="212"/>
      <c r="AEH62" s="212"/>
      <c r="AEI62" s="212"/>
      <c r="AEJ62" s="212"/>
      <c r="AEK62" s="212"/>
      <c r="AEL62" s="212"/>
      <c r="AEM62" s="212"/>
      <c r="AEN62" s="212"/>
      <c r="AEO62" s="212"/>
      <c r="AEP62" s="212"/>
      <c r="AEQ62" s="212"/>
      <c r="AER62" s="212"/>
      <c r="AES62" s="212"/>
      <c r="AET62" s="212"/>
      <c r="AEU62" s="212"/>
      <c r="AEV62" s="212"/>
      <c r="AEW62" s="212"/>
      <c r="AEX62" s="212"/>
      <c r="AEY62" s="212"/>
      <c r="AEZ62" s="212"/>
      <c r="AFA62" s="212"/>
      <c r="AFB62" s="212"/>
      <c r="AFC62" s="212"/>
      <c r="AFD62" s="212"/>
      <c r="AFE62" s="212"/>
      <c r="AFF62" s="212"/>
      <c r="AFG62" s="212"/>
      <c r="AFH62" s="212"/>
      <c r="AFI62" s="212"/>
      <c r="AFJ62" s="212"/>
      <c r="AFK62" s="212"/>
      <c r="AFL62" s="212"/>
      <c r="AFM62" s="212"/>
      <c r="AFN62" s="212"/>
      <c r="AFO62" s="212"/>
      <c r="AFP62" s="212"/>
      <c r="AFQ62" s="212"/>
      <c r="AFR62" s="212"/>
      <c r="AFS62" s="212"/>
      <c r="AFT62" s="212"/>
      <c r="AFU62" s="212"/>
      <c r="AFV62" s="212"/>
      <c r="AFW62" s="212"/>
      <c r="AFX62" s="212"/>
      <c r="AFY62" s="212"/>
      <c r="AFZ62" s="212"/>
      <c r="AGA62" s="212"/>
      <c r="AGB62" s="212"/>
      <c r="AGC62" s="212"/>
      <c r="AGD62" s="212"/>
      <c r="AGE62" s="212"/>
      <c r="AGF62" s="212"/>
      <c r="AGG62" s="212"/>
      <c r="AGH62" s="212"/>
      <c r="AGI62" s="212"/>
      <c r="AGJ62" s="212"/>
      <c r="AGK62" s="212"/>
      <c r="AGL62" s="212"/>
      <c r="AGM62" s="212"/>
      <c r="AGN62" s="212"/>
      <c r="AGO62" s="212"/>
      <c r="AGP62" s="212"/>
      <c r="AGQ62" s="212"/>
      <c r="AGR62" s="212"/>
      <c r="AGS62" s="212"/>
      <c r="AGT62" s="212"/>
      <c r="AGU62" s="212"/>
      <c r="AGV62" s="212"/>
      <c r="AGW62" s="212"/>
      <c r="AGX62" s="212"/>
      <c r="AGY62" s="212"/>
      <c r="AGZ62" s="212"/>
      <c r="AHA62" s="212"/>
      <c r="AHB62" s="212"/>
      <c r="AHC62" s="212"/>
      <c r="AHD62" s="212"/>
      <c r="AHE62" s="212"/>
      <c r="AHF62" s="212"/>
      <c r="AHG62" s="212"/>
      <c r="AHH62" s="212"/>
      <c r="AHI62" s="212"/>
      <c r="AHJ62" s="212"/>
      <c r="AHK62" s="212"/>
      <c r="AHL62" s="212"/>
      <c r="AHM62" s="212"/>
      <c r="AHN62" s="212"/>
      <c r="AHO62" s="212"/>
      <c r="AHP62" s="212"/>
      <c r="AHQ62" s="212"/>
      <c r="AHR62" s="212"/>
      <c r="AHS62" s="212"/>
      <c r="AHT62" s="212"/>
      <c r="AHU62" s="212"/>
      <c r="AHV62" s="212"/>
      <c r="AHW62" s="212"/>
      <c r="AHX62" s="212"/>
      <c r="AHY62" s="212"/>
      <c r="AHZ62" s="212"/>
      <c r="AIA62" s="212"/>
      <c r="AIB62" s="212"/>
      <c r="AIC62" s="212"/>
      <c r="AID62" s="212"/>
      <c r="AIE62" s="212"/>
      <c r="AIF62" s="212"/>
      <c r="AIG62" s="212"/>
      <c r="AIH62" s="212"/>
      <c r="AII62" s="212"/>
      <c r="AIJ62" s="212"/>
      <c r="AIK62" s="212"/>
      <c r="AIL62" s="212"/>
      <c r="AIM62" s="212"/>
      <c r="AIN62" s="212"/>
      <c r="AIO62" s="212"/>
      <c r="AIP62" s="212"/>
      <c r="AIQ62" s="212"/>
      <c r="AIR62" s="212"/>
      <c r="AIS62" s="212"/>
      <c r="AIT62" s="212"/>
      <c r="AIU62" s="212"/>
      <c r="AIV62" s="212"/>
      <c r="AIW62" s="212"/>
      <c r="AIX62" s="212"/>
      <c r="AIY62" s="212"/>
      <c r="AIZ62" s="212"/>
      <c r="AJA62" s="212"/>
      <c r="AJB62" s="212"/>
      <c r="AJC62" s="212"/>
      <c r="AJD62" s="212"/>
      <c r="AJE62" s="212"/>
      <c r="AJF62" s="212"/>
      <c r="AJG62" s="212"/>
      <c r="AJH62" s="212"/>
      <c r="AJI62" s="212"/>
      <c r="AJJ62" s="212"/>
      <c r="AJK62" s="212"/>
      <c r="AJL62" s="212"/>
      <c r="AJM62" s="212"/>
      <c r="AJN62" s="212"/>
      <c r="AJO62" s="212"/>
      <c r="AJP62" s="212"/>
      <c r="AJQ62" s="212"/>
      <c r="AJR62" s="212"/>
      <c r="AJS62" s="212"/>
      <c r="AJT62" s="212"/>
      <c r="AJU62" s="212"/>
      <c r="AJV62" s="212"/>
      <c r="AJW62" s="212"/>
      <c r="AJX62" s="212"/>
      <c r="AJY62" s="212"/>
      <c r="AJZ62" s="212"/>
      <c r="AKA62" s="212"/>
      <c r="AKB62" s="212"/>
      <c r="AKC62" s="212"/>
      <c r="AKD62" s="212"/>
      <c r="AKE62" s="212"/>
      <c r="AKF62" s="212"/>
      <c r="AKG62" s="212"/>
      <c r="AKH62" s="212"/>
      <c r="AKI62" s="212"/>
      <c r="AKJ62" s="212"/>
      <c r="AKK62" s="212"/>
      <c r="AKL62" s="212"/>
      <c r="AKM62" s="212"/>
      <c r="AKN62" s="212"/>
      <c r="AKO62" s="212"/>
      <c r="AKP62" s="212"/>
      <c r="AKQ62" s="212"/>
      <c r="AKR62" s="212"/>
      <c r="AKS62" s="212"/>
      <c r="AKT62" s="212"/>
      <c r="AKU62" s="212"/>
      <c r="AKV62" s="212"/>
      <c r="AKW62" s="212"/>
      <c r="AKX62" s="212"/>
      <c r="AKY62" s="212"/>
      <c r="AKZ62" s="212"/>
      <c r="ALA62" s="212"/>
      <c r="ALB62" s="212"/>
      <c r="ALC62" s="212"/>
      <c r="ALD62" s="212"/>
      <c r="ALE62" s="212"/>
      <c r="ALF62" s="212"/>
      <c r="ALG62" s="212"/>
      <c r="ALH62" s="212"/>
      <c r="ALI62" s="212"/>
      <c r="ALJ62" s="212"/>
      <c r="ALK62" s="212"/>
      <c r="ALL62" s="212"/>
      <c r="ALM62" s="212"/>
      <c r="ALN62" s="212"/>
      <c r="ALO62" s="212"/>
      <c r="ALP62" s="212"/>
      <c r="ALQ62" s="212"/>
      <c r="ALR62" s="212"/>
      <c r="ALS62" s="212"/>
      <c r="ALT62" s="212"/>
      <c r="ALU62" s="212"/>
      <c r="ALV62" s="212"/>
      <c r="ALW62" s="212"/>
      <c r="ALX62" s="212"/>
      <c r="ALY62" s="212"/>
      <c r="ALZ62" s="212"/>
      <c r="AMA62" s="212"/>
      <c r="AMB62" s="212"/>
      <c r="AMC62" s="212"/>
      <c r="AMD62" s="212"/>
      <c r="AME62" s="212"/>
      <c r="AMF62" s="212"/>
      <c r="AMG62" s="212"/>
      <c r="AMH62" s="212"/>
      <c r="AMI62" s="212"/>
      <c r="AMJ62" s="212"/>
      <c r="AMK62" s="212"/>
      <c r="AML62" s="212"/>
      <c r="AMM62" s="212"/>
      <c r="AMN62" s="212"/>
      <c r="AMO62" s="212"/>
      <c r="AMP62" s="212"/>
      <c r="AMQ62" s="212"/>
      <c r="AMR62" s="212"/>
      <c r="AMS62" s="212"/>
      <c r="AMT62" s="212"/>
      <c r="AMU62" s="212"/>
      <c r="AMV62" s="212"/>
      <c r="AMW62" s="212"/>
      <c r="AMX62" s="212"/>
      <c r="AMY62" s="212"/>
      <c r="AMZ62" s="212"/>
      <c r="ANA62" s="212"/>
      <c r="ANB62" s="212"/>
      <c r="ANC62" s="212"/>
      <c r="AND62" s="212"/>
      <c r="ANE62" s="212"/>
      <c r="ANF62" s="212"/>
      <c r="ANG62" s="212"/>
      <c r="ANH62" s="212"/>
      <c r="ANI62" s="212"/>
      <c r="ANJ62" s="212"/>
      <c r="ANK62" s="212"/>
      <c r="ANL62" s="212"/>
      <c r="ANM62" s="212"/>
      <c r="ANN62" s="212"/>
      <c r="ANO62" s="212"/>
      <c r="ANP62" s="212"/>
      <c r="ANQ62" s="212"/>
      <c r="ANR62" s="212"/>
      <c r="ANS62" s="212"/>
      <c r="ANT62" s="212"/>
      <c r="ANU62" s="212"/>
      <c r="ANV62" s="212"/>
      <c r="ANW62" s="212"/>
      <c r="ANX62" s="212"/>
      <c r="ANY62" s="212"/>
      <c r="ANZ62" s="212"/>
      <c r="AOA62" s="212"/>
      <c r="AOB62" s="212"/>
      <c r="AOC62" s="212"/>
      <c r="AOD62" s="212"/>
      <c r="AOE62" s="212"/>
      <c r="AOF62" s="212"/>
      <c r="AOG62" s="212"/>
      <c r="AOH62" s="212"/>
      <c r="AOI62" s="212"/>
      <c r="AOJ62" s="212"/>
      <c r="AOK62" s="212"/>
      <c r="AOL62" s="212"/>
      <c r="AOM62" s="212"/>
      <c r="AON62" s="212"/>
      <c r="AOO62" s="212"/>
      <c r="AOP62" s="212"/>
      <c r="AOQ62" s="212"/>
      <c r="AOR62" s="212"/>
      <c r="AOS62" s="212"/>
      <c r="AOT62" s="212"/>
      <c r="AOU62" s="212"/>
      <c r="AOV62" s="212"/>
      <c r="AOW62" s="212"/>
      <c r="AOX62" s="212"/>
      <c r="AOY62" s="212"/>
      <c r="AOZ62" s="212"/>
      <c r="APA62" s="212"/>
      <c r="APB62" s="212"/>
      <c r="APC62" s="212"/>
      <c r="APD62" s="212"/>
      <c r="APE62" s="212"/>
      <c r="APF62" s="212"/>
      <c r="APG62" s="212"/>
      <c r="APH62" s="212"/>
      <c r="API62" s="212"/>
      <c r="APJ62" s="212"/>
      <c r="APK62" s="212"/>
      <c r="APL62" s="212"/>
      <c r="APM62" s="212"/>
      <c r="APN62" s="212"/>
      <c r="APO62" s="212"/>
      <c r="APP62" s="212"/>
      <c r="APQ62" s="212"/>
      <c r="APR62" s="212"/>
      <c r="APS62" s="212"/>
      <c r="APT62" s="212"/>
      <c r="APU62" s="212"/>
      <c r="APV62" s="212"/>
      <c r="APW62" s="212"/>
      <c r="APX62" s="212"/>
      <c r="APY62" s="212"/>
      <c r="APZ62" s="212"/>
      <c r="AQA62" s="212"/>
      <c r="AQB62" s="212"/>
      <c r="AQC62" s="212"/>
      <c r="AQD62" s="212"/>
      <c r="AQE62" s="212"/>
      <c r="AQF62" s="212"/>
      <c r="AQG62" s="212"/>
      <c r="AQH62" s="212"/>
      <c r="AQI62" s="212"/>
      <c r="AQJ62" s="212"/>
      <c r="AQK62" s="212"/>
      <c r="AQL62" s="212"/>
      <c r="AQM62" s="212"/>
      <c r="AQN62" s="212"/>
      <c r="AQO62" s="212"/>
      <c r="AQP62" s="212"/>
      <c r="AQQ62" s="212"/>
      <c r="AQR62" s="212"/>
      <c r="AQS62" s="212"/>
      <c r="AQT62" s="212"/>
      <c r="AQU62" s="212"/>
      <c r="AQV62" s="212"/>
      <c r="AQW62" s="212"/>
      <c r="AQX62" s="212"/>
      <c r="AQY62" s="212"/>
      <c r="AQZ62" s="212"/>
      <c r="ARA62" s="212"/>
      <c r="ARB62" s="212"/>
      <c r="ARC62" s="212"/>
      <c r="ARD62" s="212"/>
      <c r="ARE62" s="212"/>
      <c r="ARF62" s="212"/>
      <c r="ARG62" s="212"/>
      <c r="ARH62" s="212"/>
      <c r="ARI62" s="212"/>
      <c r="ARJ62" s="212"/>
      <c r="ARK62" s="212"/>
      <c r="ARL62" s="212"/>
      <c r="ARM62" s="212"/>
      <c r="ARN62" s="212"/>
      <c r="ARO62" s="212"/>
      <c r="ARP62" s="212"/>
      <c r="ARQ62" s="212"/>
      <c r="ARR62" s="212"/>
      <c r="ARS62" s="212"/>
      <c r="ART62" s="212"/>
      <c r="ARU62" s="212"/>
      <c r="ARV62" s="212"/>
      <c r="ARW62" s="212"/>
      <c r="ARX62" s="212"/>
      <c r="ARY62" s="212"/>
      <c r="ARZ62" s="212"/>
      <c r="ASA62" s="212"/>
      <c r="ASB62" s="212"/>
      <c r="ASC62" s="212"/>
      <c r="ASD62" s="212"/>
      <c r="ASE62" s="212"/>
      <c r="ASF62" s="212"/>
      <c r="ASG62" s="212"/>
      <c r="ASH62" s="212"/>
      <c r="ASI62" s="212"/>
      <c r="ASJ62" s="212"/>
      <c r="ASK62" s="212"/>
      <c r="ASL62" s="212"/>
      <c r="ASM62" s="212"/>
      <c r="ASN62" s="212"/>
      <c r="ASO62" s="212"/>
      <c r="ASP62" s="212"/>
      <c r="ASQ62" s="212"/>
      <c r="ASR62" s="212"/>
      <c r="ASS62" s="212"/>
      <c r="AST62" s="212"/>
      <c r="ASU62" s="212"/>
      <c r="ASV62" s="212"/>
      <c r="ASW62" s="212"/>
      <c r="ASX62" s="212"/>
      <c r="ASY62" s="212"/>
      <c r="ASZ62" s="212"/>
      <c r="ATA62" s="212"/>
      <c r="ATB62" s="212"/>
      <c r="ATC62" s="212"/>
      <c r="ATD62" s="212"/>
      <c r="ATE62" s="212"/>
      <c r="ATF62" s="212"/>
      <c r="ATG62" s="212"/>
      <c r="ATH62" s="212"/>
      <c r="ATI62" s="212"/>
      <c r="ATJ62" s="212"/>
      <c r="ATK62" s="212"/>
      <c r="ATL62" s="212"/>
      <c r="ATM62" s="212"/>
      <c r="ATN62" s="212"/>
      <c r="ATO62" s="212"/>
      <c r="ATP62" s="212"/>
      <c r="ATQ62" s="212"/>
      <c r="ATR62" s="212"/>
      <c r="ATS62" s="212"/>
      <c r="ATT62" s="212"/>
      <c r="ATU62" s="212"/>
      <c r="ATV62" s="212"/>
      <c r="ATW62" s="212"/>
      <c r="ATX62" s="212"/>
      <c r="ATY62" s="212"/>
      <c r="ATZ62" s="212"/>
      <c r="AUA62" s="212"/>
      <c r="AUB62" s="212"/>
      <c r="AUC62" s="212"/>
      <c r="AUD62" s="212"/>
      <c r="AUE62" s="212"/>
      <c r="AUF62" s="212"/>
      <c r="AUG62" s="212"/>
      <c r="AUH62" s="212"/>
      <c r="AUI62" s="212"/>
      <c r="AUJ62" s="212"/>
      <c r="AUK62" s="212"/>
      <c r="AUL62" s="212"/>
      <c r="AUM62" s="212"/>
      <c r="AUN62" s="212"/>
      <c r="AUO62" s="212"/>
      <c r="AUP62" s="212"/>
      <c r="AUQ62" s="212"/>
      <c r="AUR62" s="212"/>
      <c r="AUS62" s="212"/>
      <c r="AUT62" s="212"/>
      <c r="AUU62" s="212"/>
      <c r="AUV62" s="212"/>
      <c r="AUW62" s="212"/>
      <c r="AUX62" s="212"/>
      <c r="AUY62" s="212"/>
      <c r="AUZ62" s="212"/>
      <c r="AVA62" s="212"/>
      <c r="AVB62" s="212"/>
      <c r="AVC62" s="212"/>
      <c r="AVD62" s="212"/>
      <c r="AVE62" s="212"/>
      <c r="AVF62" s="212"/>
      <c r="AVG62" s="212"/>
      <c r="AVH62" s="212"/>
      <c r="AVI62" s="212"/>
      <c r="AVJ62" s="212"/>
      <c r="AVK62" s="212"/>
      <c r="AVL62" s="212"/>
      <c r="AVM62" s="212"/>
      <c r="AVN62" s="212"/>
      <c r="AVO62" s="212"/>
      <c r="AVP62" s="212"/>
      <c r="AVQ62" s="212"/>
      <c r="AVR62" s="212"/>
      <c r="AVS62" s="212"/>
      <c r="AVT62" s="212"/>
      <c r="AVU62" s="212"/>
      <c r="AVV62" s="212"/>
      <c r="AVW62" s="212"/>
      <c r="AVX62" s="212"/>
      <c r="AVY62" s="212"/>
      <c r="AVZ62" s="212"/>
      <c r="AWA62" s="212"/>
      <c r="AWB62" s="212"/>
      <c r="AWC62" s="212"/>
      <c r="AWD62" s="212"/>
      <c r="AWE62" s="212"/>
      <c r="AWF62" s="212"/>
      <c r="AWG62" s="212"/>
      <c r="AWH62" s="212"/>
      <c r="AWI62" s="212"/>
      <c r="AWJ62" s="212"/>
      <c r="AWK62" s="212"/>
      <c r="AWL62" s="212"/>
      <c r="AWM62" s="212"/>
      <c r="AWN62" s="212"/>
      <c r="AWO62" s="212"/>
      <c r="AWP62" s="212"/>
      <c r="AWQ62" s="212"/>
      <c r="AWR62" s="212"/>
      <c r="AWS62" s="212"/>
      <c r="AWT62" s="212"/>
      <c r="AWU62" s="212"/>
      <c r="AWV62" s="212"/>
      <c r="AWW62" s="212"/>
      <c r="AWX62" s="212"/>
      <c r="AWY62" s="212"/>
      <c r="AWZ62" s="212"/>
      <c r="AXA62" s="212"/>
      <c r="AXB62" s="212"/>
      <c r="AXC62" s="212"/>
      <c r="AXD62" s="212"/>
      <c r="AXE62" s="212"/>
      <c r="AXF62" s="212"/>
      <c r="AXG62" s="212"/>
      <c r="AXH62" s="212"/>
      <c r="AXI62" s="212"/>
      <c r="AXJ62" s="212"/>
      <c r="AXK62" s="212"/>
      <c r="AXL62" s="212"/>
      <c r="AXM62" s="212"/>
      <c r="AXN62" s="212"/>
      <c r="AXO62" s="212"/>
      <c r="AXP62" s="212"/>
      <c r="AXQ62" s="212"/>
      <c r="AXR62" s="212"/>
      <c r="AXS62" s="212"/>
      <c r="AXT62" s="212"/>
      <c r="AXU62" s="212"/>
      <c r="AXV62" s="212"/>
      <c r="AXW62" s="212"/>
      <c r="AXX62" s="212"/>
      <c r="AXY62" s="212"/>
      <c r="AXZ62" s="212"/>
      <c r="AYA62" s="212"/>
      <c r="AYB62" s="212"/>
      <c r="AYC62" s="212"/>
      <c r="AYD62" s="212"/>
      <c r="AYE62" s="212"/>
      <c r="AYF62" s="212"/>
      <c r="AYG62" s="212"/>
      <c r="AYH62" s="212"/>
      <c r="AYI62" s="212"/>
      <c r="AYJ62" s="212"/>
    </row>
    <row r="63" spans="1:1336" s="60" customFormat="1" ht="14.25">
      <c r="A63" s="219"/>
      <c r="C63" s="266"/>
      <c r="D63" s="267"/>
      <c r="E63" s="268"/>
      <c r="F63" s="269"/>
      <c r="G63" s="269"/>
      <c r="H63" s="270"/>
      <c r="I63" s="310"/>
      <c r="J63" s="269"/>
      <c r="K63" s="270"/>
      <c r="L63" s="270"/>
      <c r="M63" s="270"/>
      <c r="N63" s="372">
        <f t="shared" si="62"/>
        <v>0</v>
      </c>
      <c r="O63" s="278"/>
      <c r="P63" s="281"/>
      <c r="Q63" s="281"/>
      <c r="R63" s="281"/>
      <c r="S63" s="409">
        <f t="shared" si="53"/>
        <v>0</v>
      </c>
      <c r="T63" s="283"/>
      <c r="U63" s="317"/>
      <c r="V63" s="283"/>
      <c r="W63" s="283"/>
      <c r="X63" s="283"/>
      <c r="Y63" s="409">
        <f t="shared" si="54"/>
        <v>0</v>
      </c>
      <c r="Z63" s="286"/>
      <c r="AA63" s="372">
        <f t="shared" si="63"/>
        <v>0</v>
      </c>
      <c r="AB63" s="289"/>
      <c r="AC63" s="409">
        <f t="shared" si="55"/>
        <v>0</v>
      </c>
      <c r="AD63" s="328"/>
      <c r="AE63" s="329"/>
      <c r="AF63" s="329"/>
      <c r="AG63" s="328"/>
      <c r="AH63" s="329"/>
      <c r="AI63" s="329"/>
      <c r="AJ63" s="329"/>
      <c r="AK63" s="329"/>
      <c r="AL63" s="219"/>
      <c r="AN63" s="212"/>
      <c r="AO63" s="212"/>
      <c r="AP63" s="212"/>
      <c r="AQ63" s="212"/>
      <c r="AR63" s="212"/>
      <c r="AS63" s="212"/>
      <c r="AT63" s="212"/>
      <c r="AU63" s="212"/>
      <c r="AV63" s="212"/>
      <c r="AW63" s="206">
        <f t="shared" si="56"/>
        <v>0</v>
      </c>
      <c r="AX63" s="207">
        <f t="shared" si="57"/>
        <v>0</v>
      </c>
      <c r="AY63" s="205">
        <f t="shared" si="58"/>
        <v>0</v>
      </c>
      <c r="AZ63" s="205">
        <f t="shared" si="59"/>
        <v>0</v>
      </c>
      <c r="BA63" s="207">
        <f t="shared" si="64"/>
        <v>0</v>
      </c>
      <c r="BB63" s="207">
        <f t="shared" si="65"/>
        <v>0</v>
      </c>
      <c r="BC63" s="205">
        <f t="shared" si="60"/>
        <v>0</v>
      </c>
      <c r="BD63" s="205">
        <f t="shared" si="61"/>
        <v>0</v>
      </c>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c r="EO63" s="212"/>
      <c r="EP63" s="212"/>
      <c r="EQ63" s="212"/>
      <c r="ER63" s="212"/>
      <c r="ES63" s="212"/>
      <c r="ET63" s="212"/>
      <c r="EU63" s="212"/>
      <c r="EV63" s="212"/>
      <c r="EW63" s="212"/>
      <c r="EX63" s="212"/>
      <c r="EY63" s="212"/>
      <c r="EZ63" s="212"/>
      <c r="FA63" s="212"/>
      <c r="FB63" s="212"/>
      <c r="FC63" s="212"/>
      <c r="FD63" s="212"/>
      <c r="FE63" s="212"/>
      <c r="FF63" s="212"/>
      <c r="FG63" s="212"/>
      <c r="FH63" s="212"/>
      <c r="FI63" s="212"/>
      <c r="FJ63" s="212"/>
      <c r="FK63" s="212"/>
      <c r="FL63" s="212"/>
      <c r="FM63" s="212"/>
      <c r="FN63" s="212"/>
      <c r="FO63" s="212"/>
      <c r="FP63" s="212"/>
      <c r="FQ63" s="212"/>
      <c r="FR63" s="212"/>
      <c r="FS63" s="212"/>
      <c r="FT63" s="212"/>
      <c r="FU63" s="212"/>
      <c r="FV63" s="212"/>
      <c r="FW63" s="212"/>
      <c r="FX63" s="212"/>
      <c r="FY63" s="212"/>
      <c r="FZ63" s="212"/>
      <c r="GA63" s="212"/>
      <c r="GB63" s="212"/>
      <c r="GC63" s="212"/>
      <c r="GD63" s="212"/>
      <c r="GE63" s="212"/>
      <c r="GF63" s="212"/>
      <c r="GG63" s="212"/>
      <c r="GH63" s="212"/>
      <c r="GI63" s="212"/>
      <c r="GJ63" s="212"/>
      <c r="GK63" s="212"/>
      <c r="GL63" s="212"/>
      <c r="GM63" s="212"/>
      <c r="GN63" s="212"/>
      <c r="GO63" s="212"/>
      <c r="GP63" s="212"/>
      <c r="GQ63" s="212"/>
      <c r="GR63" s="212"/>
      <c r="GS63" s="212"/>
      <c r="GT63" s="212"/>
      <c r="GU63" s="212"/>
      <c r="GV63" s="212"/>
      <c r="GW63" s="212"/>
      <c r="GX63" s="212"/>
      <c r="GY63" s="212"/>
      <c r="GZ63" s="212"/>
      <c r="HA63" s="212"/>
      <c r="HB63" s="212"/>
      <c r="HC63" s="212"/>
      <c r="HD63" s="212"/>
      <c r="HE63" s="212"/>
      <c r="HF63" s="212"/>
      <c r="HG63" s="212"/>
      <c r="HH63" s="212"/>
      <c r="HI63" s="212"/>
      <c r="HJ63" s="212"/>
      <c r="HK63" s="212"/>
      <c r="HL63" s="212"/>
      <c r="HM63" s="212"/>
      <c r="HN63" s="212"/>
      <c r="HO63" s="212"/>
      <c r="HP63" s="212"/>
      <c r="HQ63" s="212"/>
      <c r="HR63" s="212"/>
      <c r="HS63" s="212"/>
      <c r="HT63" s="212"/>
      <c r="HU63" s="212"/>
      <c r="HV63" s="212"/>
      <c r="HW63" s="212"/>
      <c r="HX63" s="212"/>
      <c r="HY63" s="212"/>
      <c r="HZ63" s="212"/>
      <c r="IA63" s="212"/>
      <c r="IB63" s="212"/>
      <c r="IC63" s="212"/>
      <c r="ID63" s="212"/>
      <c r="IE63" s="212"/>
      <c r="IF63" s="212"/>
      <c r="IG63" s="212"/>
      <c r="IH63" s="212"/>
      <c r="II63" s="212"/>
      <c r="IJ63" s="212"/>
      <c r="IK63" s="212"/>
      <c r="IL63" s="212"/>
      <c r="IM63" s="212"/>
      <c r="IN63" s="212"/>
      <c r="IO63" s="212"/>
      <c r="IP63" s="212"/>
      <c r="IQ63" s="212"/>
      <c r="IR63" s="212"/>
      <c r="IS63" s="212"/>
      <c r="IT63" s="212"/>
      <c r="IU63" s="212"/>
      <c r="IV63" s="212"/>
      <c r="IW63" s="212"/>
      <c r="IX63" s="212"/>
      <c r="IY63" s="212"/>
      <c r="IZ63" s="212"/>
      <c r="JA63" s="212"/>
      <c r="JB63" s="212"/>
      <c r="JC63" s="212"/>
      <c r="JD63" s="212"/>
      <c r="JE63" s="212"/>
      <c r="JF63" s="212"/>
      <c r="JG63" s="212"/>
      <c r="JH63" s="212"/>
      <c r="JI63" s="212"/>
      <c r="JJ63" s="212"/>
      <c r="JK63" s="212"/>
      <c r="JL63" s="212"/>
      <c r="JM63" s="212"/>
      <c r="JN63" s="212"/>
      <c r="JO63" s="212"/>
      <c r="JP63" s="212"/>
      <c r="JQ63" s="212"/>
      <c r="JR63" s="212"/>
      <c r="JS63" s="212"/>
      <c r="JT63" s="212"/>
      <c r="JU63" s="212"/>
      <c r="JV63" s="212"/>
      <c r="JW63" s="212"/>
      <c r="JX63" s="212"/>
      <c r="JY63" s="212"/>
      <c r="JZ63" s="212"/>
      <c r="KA63" s="212"/>
      <c r="KB63" s="212"/>
      <c r="KC63" s="212"/>
      <c r="KD63" s="212"/>
      <c r="KE63" s="212"/>
      <c r="KF63" s="212"/>
      <c r="KG63" s="212"/>
      <c r="KH63" s="212"/>
      <c r="KI63" s="212"/>
      <c r="KJ63" s="212"/>
      <c r="KK63" s="212"/>
      <c r="KL63" s="212"/>
      <c r="KM63" s="212"/>
      <c r="KN63" s="212"/>
      <c r="KO63" s="212"/>
      <c r="KP63" s="212"/>
      <c r="KQ63" s="212"/>
      <c r="KR63" s="212"/>
      <c r="KS63" s="212"/>
      <c r="KT63" s="212"/>
      <c r="KU63" s="212"/>
      <c r="KV63" s="212"/>
      <c r="KW63" s="212"/>
      <c r="KX63" s="212"/>
      <c r="KY63" s="212"/>
      <c r="KZ63" s="212"/>
      <c r="LA63" s="212"/>
      <c r="LB63" s="212"/>
      <c r="LC63" s="212"/>
      <c r="LD63" s="212"/>
      <c r="LE63" s="212"/>
      <c r="LF63" s="212"/>
      <c r="LG63" s="212"/>
      <c r="LH63" s="212"/>
      <c r="LI63" s="212"/>
      <c r="LJ63" s="212"/>
      <c r="LK63" s="212"/>
      <c r="LL63" s="212"/>
      <c r="LM63" s="212"/>
      <c r="LN63" s="212"/>
      <c r="LO63" s="212"/>
      <c r="LP63" s="212"/>
      <c r="LQ63" s="212"/>
      <c r="LR63" s="212"/>
      <c r="LS63" s="212"/>
      <c r="LT63" s="212"/>
      <c r="LU63" s="212"/>
      <c r="LV63" s="212"/>
      <c r="LW63" s="212"/>
      <c r="LX63" s="212"/>
      <c r="LY63" s="212"/>
      <c r="LZ63" s="212"/>
      <c r="MA63" s="212"/>
      <c r="MB63" s="212"/>
      <c r="MC63" s="212"/>
      <c r="MD63" s="212"/>
      <c r="ME63" s="212"/>
      <c r="MF63" s="212"/>
      <c r="MG63" s="212"/>
      <c r="MH63" s="212"/>
      <c r="MI63" s="212"/>
      <c r="MJ63" s="212"/>
      <c r="MK63" s="212"/>
      <c r="ML63" s="212"/>
      <c r="MM63" s="212"/>
      <c r="MN63" s="212"/>
      <c r="MO63" s="212"/>
      <c r="MP63" s="212"/>
      <c r="MQ63" s="212"/>
      <c r="MR63" s="212"/>
      <c r="MS63" s="212"/>
      <c r="MT63" s="212"/>
      <c r="MU63" s="212"/>
      <c r="MV63" s="212"/>
      <c r="MW63" s="212"/>
      <c r="MX63" s="212"/>
      <c r="MY63" s="212"/>
      <c r="MZ63" s="212"/>
      <c r="NA63" s="212"/>
      <c r="NB63" s="212"/>
      <c r="NC63" s="212"/>
      <c r="ND63" s="212"/>
      <c r="NE63" s="212"/>
      <c r="NF63" s="212"/>
      <c r="NG63" s="212"/>
      <c r="NH63" s="212"/>
      <c r="NI63" s="212"/>
      <c r="NJ63" s="212"/>
      <c r="NK63" s="212"/>
      <c r="NL63" s="212"/>
      <c r="NM63" s="212"/>
      <c r="NN63" s="212"/>
      <c r="NO63" s="212"/>
      <c r="NP63" s="212"/>
      <c r="NQ63" s="212"/>
      <c r="NR63" s="212"/>
      <c r="NS63" s="212"/>
      <c r="NT63" s="212"/>
      <c r="NU63" s="212"/>
      <c r="NV63" s="212"/>
      <c r="NW63" s="212"/>
      <c r="NX63" s="212"/>
      <c r="NY63" s="212"/>
      <c r="NZ63" s="212"/>
      <c r="OA63" s="212"/>
      <c r="OB63" s="212"/>
      <c r="OC63" s="212"/>
      <c r="OD63" s="212"/>
      <c r="OE63" s="212"/>
      <c r="OF63" s="212"/>
      <c r="OG63" s="212"/>
      <c r="OH63" s="212"/>
      <c r="OI63" s="212"/>
      <c r="OJ63" s="212"/>
      <c r="OK63" s="212"/>
      <c r="OL63" s="212"/>
      <c r="OM63" s="212"/>
      <c r="ON63" s="212"/>
      <c r="OO63" s="212"/>
      <c r="OP63" s="212"/>
      <c r="OQ63" s="212"/>
      <c r="OR63" s="212"/>
      <c r="OS63" s="212"/>
      <c r="OT63" s="212"/>
      <c r="OU63" s="212"/>
      <c r="OV63" s="212"/>
      <c r="OW63" s="212"/>
      <c r="OX63" s="212"/>
      <c r="OY63" s="212"/>
      <c r="OZ63" s="212"/>
      <c r="PA63" s="212"/>
      <c r="PB63" s="212"/>
      <c r="PC63" s="212"/>
      <c r="PD63" s="212"/>
      <c r="PE63" s="212"/>
      <c r="PF63" s="212"/>
      <c r="PG63" s="212"/>
      <c r="PH63" s="212"/>
      <c r="PI63" s="212"/>
      <c r="PJ63" s="212"/>
      <c r="PK63" s="212"/>
      <c r="PL63" s="212"/>
      <c r="PM63" s="212"/>
      <c r="PN63" s="212"/>
      <c r="PO63" s="212"/>
      <c r="PP63" s="212"/>
      <c r="PQ63" s="212"/>
      <c r="PR63" s="212"/>
      <c r="PS63" s="212"/>
      <c r="PT63" s="212"/>
      <c r="PU63" s="212"/>
      <c r="PV63" s="212"/>
      <c r="PW63" s="212"/>
      <c r="PX63" s="212"/>
      <c r="PY63" s="212"/>
      <c r="PZ63" s="212"/>
      <c r="QA63" s="212"/>
      <c r="QB63" s="212"/>
      <c r="QC63" s="212"/>
      <c r="QD63" s="212"/>
      <c r="QE63" s="212"/>
      <c r="QF63" s="212"/>
      <c r="QG63" s="212"/>
      <c r="QH63" s="212"/>
      <c r="QI63" s="212"/>
      <c r="QJ63" s="212"/>
      <c r="QK63" s="212"/>
      <c r="QL63" s="212"/>
      <c r="QM63" s="212"/>
      <c r="QN63" s="212"/>
      <c r="QO63" s="212"/>
      <c r="QP63" s="212"/>
      <c r="QQ63" s="212"/>
      <c r="QR63" s="212"/>
      <c r="QS63" s="212"/>
      <c r="QT63" s="212"/>
      <c r="QU63" s="212"/>
      <c r="QV63" s="212"/>
      <c r="QW63" s="212"/>
      <c r="QX63" s="212"/>
      <c r="QY63" s="212"/>
      <c r="QZ63" s="212"/>
      <c r="RA63" s="212"/>
      <c r="RB63" s="212"/>
      <c r="RC63" s="212"/>
      <c r="RD63" s="212"/>
      <c r="RE63" s="212"/>
      <c r="RF63" s="212"/>
      <c r="RG63" s="212"/>
      <c r="RH63" s="212"/>
      <c r="RI63" s="212"/>
      <c r="RJ63" s="212"/>
      <c r="RK63" s="212"/>
      <c r="RL63" s="212"/>
      <c r="RM63" s="212"/>
      <c r="RN63" s="212"/>
      <c r="RO63" s="212"/>
      <c r="RP63" s="212"/>
      <c r="RQ63" s="212"/>
      <c r="RR63" s="212"/>
      <c r="RS63" s="212"/>
      <c r="RT63" s="212"/>
      <c r="RU63" s="212"/>
      <c r="RV63" s="212"/>
      <c r="RW63" s="212"/>
      <c r="RX63" s="212"/>
      <c r="RY63" s="212"/>
      <c r="RZ63" s="212"/>
      <c r="SA63" s="212"/>
      <c r="SB63" s="212"/>
      <c r="SC63" s="212"/>
      <c r="SD63" s="212"/>
      <c r="SE63" s="212"/>
      <c r="SF63" s="212"/>
      <c r="SG63" s="212"/>
      <c r="SH63" s="212"/>
      <c r="SI63" s="212"/>
      <c r="SJ63" s="212"/>
      <c r="SK63" s="212"/>
      <c r="SL63" s="212"/>
      <c r="SM63" s="212"/>
      <c r="SN63" s="212"/>
      <c r="SO63" s="212"/>
      <c r="SP63" s="212"/>
      <c r="SQ63" s="212"/>
      <c r="SR63" s="212"/>
      <c r="SS63" s="212"/>
      <c r="ST63" s="212"/>
      <c r="SU63" s="212"/>
      <c r="SV63" s="212"/>
      <c r="SW63" s="212"/>
      <c r="SX63" s="212"/>
      <c r="SY63" s="212"/>
      <c r="SZ63" s="212"/>
      <c r="TA63" s="212"/>
      <c r="TB63" s="212"/>
      <c r="TC63" s="212"/>
      <c r="TD63" s="212"/>
      <c r="TE63" s="212"/>
      <c r="TF63" s="212"/>
      <c r="TG63" s="212"/>
      <c r="TH63" s="212"/>
      <c r="TI63" s="212"/>
      <c r="TJ63" s="212"/>
      <c r="TK63" s="212"/>
      <c r="TL63" s="212"/>
      <c r="TM63" s="212"/>
      <c r="TN63" s="212"/>
      <c r="TO63" s="212"/>
      <c r="TP63" s="212"/>
      <c r="TQ63" s="212"/>
      <c r="TR63" s="212"/>
      <c r="TS63" s="212"/>
      <c r="TT63" s="212"/>
      <c r="TU63" s="212"/>
      <c r="TV63" s="212"/>
      <c r="TW63" s="212"/>
      <c r="TX63" s="212"/>
      <c r="TY63" s="212"/>
      <c r="TZ63" s="212"/>
      <c r="UA63" s="212"/>
      <c r="UB63" s="212"/>
      <c r="UC63" s="212"/>
      <c r="UD63" s="212"/>
      <c r="UE63" s="212"/>
      <c r="UF63" s="212"/>
      <c r="UG63" s="212"/>
      <c r="UH63" s="212"/>
      <c r="UI63" s="212"/>
      <c r="UJ63" s="212"/>
      <c r="UK63" s="212"/>
      <c r="UL63" s="212"/>
      <c r="UM63" s="212"/>
      <c r="UN63" s="212"/>
      <c r="UO63" s="212"/>
      <c r="UP63" s="212"/>
      <c r="UQ63" s="212"/>
      <c r="UR63" s="212"/>
      <c r="US63" s="212"/>
      <c r="UT63" s="212"/>
      <c r="UU63" s="212"/>
      <c r="UV63" s="212"/>
      <c r="UW63" s="212"/>
      <c r="UX63" s="212"/>
      <c r="UY63" s="212"/>
      <c r="UZ63" s="212"/>
      <c r="VA63" s="212"/>
      <c r="VB63" s="212"/>
      <c r="VC63" s="212"/>
      <c r="VD63" s="212"/>
      <c r="VE63" s="212"/>
      <c r="VF63" s="212"/>
      <c r="VG63" s="212"/>
      <c r="VH63" s="212"/>
      <c r="VI63" s="212"/>
      <c r="VJ63" s="212"/>
      <c r="VK63" s="212"/>
      <c r="VL63" s="212"/>
      <c r="VM63" s="212"/>
      <c r="VN63" s="212"/>
      <c r="VO63" s="212"/>
      <c r="VP63" s="212"/>
      <c r="VQ63" s="212"/>
      <c r="VR63" s="212"/>
      <c r="VS63" s="212"/>
      <c r="VT63" s="212"/>
      <c r="VU63" s="212"/>
      <c r="VV63" s="212"/>
      <c r="VW63" s="212"/>
      <c r="VX63" s="212"/>
      <c r="VY63" s="212"/>
      <c r="VZ63" s="212"/>
      <c r="WA63" s="212"/>
      <c r="WB63" s="212"/>
      <c r="WC63" s="212"/>
      <c r="WD63" s="212"/>
      <c r="WE63" s="212"/>
      <c r="WF63" s="212"/>
      <c r="WG63" s="212"/>
      <c r="WH63" s="212"/>
      <c r="WI63" s="212"/>
      <c r="WJ63" s="212"/>
      <c r="WK63" s="212"/>
      <c r="WL63" s="212"/>
      <c r="WM63" s="212"/>
      <c r="WN63" s="212"/>
      <c r="WO63" s="212"/>
      <c r="WP63" s="212"/>
      <c r="WQ63" s="212"/>
      <c r="WR63" s="212"/>
      <c r="WS63" s="212"/>
      <c r="WT63" s="212"/>
      <c r="WU63" s="212"/>
      <c r="WV63" s="212"/>
      <c r="WW63" s="212"/>
      <c r="WX63" s="212"/>
      <c r="WY63" s="212"/>
      <c r="WZ63" s="212"/>
      <c r="XA63" s="212"/>
      <c r="XB63" s="212"/>
      <c r="XC63" s="212"/>
      <c r="XD63" s="212"/>
      <c r="XE63" s="212"/>
      <c r="XF63" s="212"/>
      <c r="XG63" s="212"/>
      <c r="XH63" s="212"/>
      <c r="XI63" s="212"/>
      <c r="XJ63" s="212"/>
      <c r="XK63" s="212"/>
      <c r="XL63" s="212"/>
      <c r="XM63" s="212"/>
      <c r="XN63" s="212"/>
      <c r="XO63" s="212"/>
      <c r="XP63" s="212"/>
      <c r="XQ63" s="212"/>
      <c r="XR63" s="212"/>
      <c r="XS63" s="212"/>
      <c r="XT63" s="212"/>
      <c r="XU63" s="212"/>
      <c r="XV63" s="212"/>
      <c r="XW63" s="212"/>
      <c r="XX63" s="212"/>
      <c r="XY63" s="212"/>
      <c r="XZ63" s="212"/>
      <c r="YA63" s="212"/>
      <c r="YB63" s="212"/>
      <c r="YC63" s="212"/>
      <c r="YD63" s="212"/>
      <c r="YE63" s="212"/>
      <c r="YF63" s="212"/>
      <c r="YG63" s="212"/>
      <c r="YH63" s="212"/>
      <c r="YI63" s="212"/>
      <c r="YJ63" s="212"/>
      <c r="YK63" s="212"/>
      <c r="YL63" s="212"/>
      <c r="YM63" s="212"/>
      <c r="YN63" s="212"/>
      <c r="YO63" s="212"/>
      <c r="YP63" s="212"/>
      <c r="YQ63" s="212"/>
      <c r="YR63" s="212"/>
      <c r="YS63" s="212"/>
      <c r="YT63" s="212"/>
      <c r="YU63" s="212"/>
      <c r="YV63" s="212"/>
      <c r="YW63" s="212"/>
      <c r="YX63" s="212"/>
      <c r="YY63" s="212"/>
      <c r="YZ63" s="212"/>
      <c r="ZA63" s="212"/>
      <c r="ZB63" s="212"/>
      <c r="ZC63" s="212"/>
      <c r="ZD63" s="212"/>
      <c r="ZE63" s="212"/>
      <c r="ZF63" s="212"/>
      <c r="ZG63" s="212"/>
      <c r="ZH63" s="212"/>
      <c r="ZI63" s="212"/>
      <c r="ZJ63" s="212"/>
      <c r="ZK63" s="212"/>
      <c r="ZL63" s="212"/>
      <c r="ZM63" s="212"/>
      <c r="ZN63" s="212"/>
      <c r="ZO63" s="212"/>
      <c r="ZP63" s="212"/>
      <c r="ZQ63" s="212"/>
      <c r="ZR63" s="212"/>
      <c r="ZS63" s="212"/>
      <c r="ZT63" s="212"/>
      <c r="ZU63" s="212"/>
      <c r="ZV63" s="212"/>
      <c r="ZW63" s="212"/>
      <c r="ZX63" s="212"/>
      <c r="ZY63" s="212"/>
      <c r="ZZ63" s="212"/>
      <c r="AAA63" s="212"/>
      <c r="AAB63" s="212"/>
      <c r="AAC63" s="212"/>
      <c r="AAD63" s="212"/>
      <c r="AAE63" s="212"/>
      <c r="AAF63" s="212"/>
      <c r="AAG63" s="212"/>
      <c r="AAH63" s="212"/>
      <c r="AAI63" s="212"/>
      <c r="AAJ63" s="212"/>
      <c r="AAK63" s="212"/>
      <c r="AAL63" s="212"/>
      <c r="AAM63" s="212"/>
      <c r="AAN63" s="212"/>
      <c r="AAO63" s="212"/>
      <c r="AAP63" s="212"/>
      <c r="AAQ63" s="212"/>
      <c r="AAR63" s="212"/>
      <c r="AAS63" s="212"/>
      <c r="AAT63" s="212"/>
      <c r="AAU63" s="212"/>
      <c r="AAV63" s="212"/>
      <c r="AAW63" s="212"/>
      <c r="AAX63" s="212"/>
      <c r="AAY63" s="212"/>
      <c r="AAZ63" s="212"/>
      <c r="ABA63" s="212"/>
      <c r="ABB63" s="212"/>
      <c r="ABC63" s="212"/>
      <c r="ABD63" s="212"/>
      <c r="ABE63" s="212"/>
      <c r="ABF63" s="212"/>
      <c r="ABG63" s="212"/>
      <c r="ABH63" s="212"/>
      <c r="ABI63" s="212"/>
      <c r="ABJ63" s="212"/>
      <c r="ABK63" s="212"/>
      <c r="ABL63" s="212"/>
      <c r="ABM63" s="212"/>
      <c r="ABN63" s="212"/>
      <c r="ABO63" s="212"/>
      <c r="ABP63" s="212"/>
      <c r="ABQ63" s="212"/>
      <c r="ABR63" s="212"/>
      <c r="ABS63" s="212"/>
      <c r="ABT63" s="212"/>
      <c r="ABU63" s="212"/>
      <c r="ABV63" s="212"/>
      <c r="ABW63" s="212"/>
      <c r="ABX63" s="212"/>
      <c r="ABY63" s="212"/>
      <c r="ABZ63" s="212"/>
      <c r="ACA63" s="212"/>
      <c r="ACB63" s="212"/>
      <c r="ACC63" s="212"/>
      <c r="ACD63" s="212"/>
      <c r="ACE63" s="212"/>
      <c r="ACF63" s="212"/>
      <c r="ACG63" s="212"/>
      <c r="ACH63" s="212"/>
      <c r="ACI63" s="212"/>
      <c r="ACJ63" s="212"/>
      <c r="ACK63" s="212"/>
      <c r="ACL63" s="212"/>
      <c r="ACM63" s="212"/>
      <c r="ACN63" s="212"/>
      <c r="ACO63" s="212"/>
      <c r="ACP63" s="212"/>
      <c r="ACQ63" s="212"/>
      <c r="ACR63" s="212"/>
      <c r="ACS63" s="212"/>
      <c r="ACT63" s="212"/>
      <c r="ACU63" s="212"/>
      <c r="ACV63" s="212"/>
      <c r="ACW63" s="212"/>
      <c r="ACX63" s="212"/>
      <c r="ACY63" s="212"/>
      <c r="ACZ63" s="212"/>
      <c r="ADA63" s="212"/>
      <c r="ADB63" s="212"/>
      <c r="ADC63" s="212"/>
      <c r="ADD63" s="212"/>
      <c r="ADE63" s="212"/>
      <c r="ADF63" s="212"/>
      <c r="ADG63" s="212"/>
      <c r="ADH63" s="212"/>
      <c r="ADI63" s="212"/>
      <c r="ADJ63" s="212"/>
      <c r="ADK63" s="212"/>
      <c r="ADL63" s="212"/>
      <c r="ADM63" s="212"/>
      <c r="ADN63" s="212"/>
      <c r="ADO63" s="212"/>
      <c r="ADP63" s="212"/>
      <c r="ADQ63" s="212"/>
      <c r="ADR63" s="212"/>
      <c r="ADS63" s="212"/>
      <c r="ADT63" s="212"/>
      <c r="ADU63" s="212"/>
      <c r="ADV63" s="212"/>
      <c r="ADW63" s="212"/>
      <c r="ADX63" s="212"/>
      <c r="ADY63" s="212"/>
      <c r="ADZ63" s="212"/>
      <c r="AEA63" s="212"/>
      <c r="AEB63" s="212"/>
      <c r="AEC63" s="212"/>
      <c r="AED63" s="212"/>
      <c r="AEE63" s="212"/>
      <c r="AEF63" s="212"/>
      <c r="AEG63" s="212"/>
      <c r="AEH63" s="212"/>
      <c r="AEI63" s="212"/>
      <c r="AEJ63" s="212"/>
      <c r="AEK63" s="212"/>
      <c r="AEL63" s="212"/>
      <c r="AEM63" s="212"/>
      <c r="AEN63" s="212"/>
      <c r="AEO63" s="212"/>
      <c r="AEP63" s="212"/>
      <c r="AEQ63" s="212"/>
      <c r="AER63" s="212"/>
      <c r="AES63" s="212"/>
      <c r="AET63" s="212"/>
      <c r="AEU63" s="212"/>
      <c r="AEV63" s="212"/>
      <c r="AEW63" s="212"/>
      <c r="AEX63" s="212"/>
      <c r="AEY63" s="212"/>
      <c r="AEZ63" s="212"/>
      <c r="AFA63" s="212"/>
      <c r="AFB63" s="212"/>
      <c r="AFC63" s="212"/>
      <c r="AFD63" s="212"/>
      <c r="AFE63" s="212"/>
      <c r="AFF63" s="212"/>
      <c r="AFG63" s="212"/>
      <c r="AFH63" s="212"/>
      <c r="AFI63" s="212"/>
      <c r="AFJ63" s="212"/>
      <c r="AFK63" s="212"/>
      <c r="AFL63" s="212"/>
      <c r="AFM63" s="212"/>
      <c r="AFN63" s="212"/>
      <c r="AFO63" s="212"/>
      <c r="AFP63" s="212"/>
      <c r="AFQ63" s="212"/>
      <c r="AFR63" s="212"/>
      <c r="AFS63" s="212"/>
      <c r="AFT63" s="212"/>
      <c r="AFU63" s="212"/>
      <c r="AFV63" s="212"/>
      <c r="AFW63" s="212"/>
      <c r="AFX63" s="212"/>
      <c r="AFY63" s="212"/>
      <c r="AFZ63" s="212"/>
      <c r="AGA63" s="212"/>
      <c r="AGB63" s="212"/>
      <c r="AGC63" s="212"/>
      <c r="AGD63" s="212"/>
      <c r="AGE63" s="212"/>
      <c r="AGF63" s="212"/>
      <c r="AGG63" s="212"/>
      <c r="AGH63" s="212"/>
      <c r="AGI63" s="212"/>
      <c r="AGJ63" s="212"/>
      <c r="AGK63" s="212"/>
      <c r="AGL63" s="212"/>
      <c r="AGM63" s="212"/>
      <c r="AGN63" s="212"/>
      <c r="AGO63" s="212"/>
      <c r="AGP63" s="212"/>
      <c r="AGQ63" s="212"/>
      <c r="AGR63" s="212"/>
      <c r="AGS63" s="212"/>
      <c r="AGT63" s="212"/>
      <c r="AGU63" s="212"/>
      <c r="AGV63" s="212"/>
      <c r="AGW63" s="212"/>
      <c r="AGX63" s="212"/>
      <c r="AGY63" s="212"/>
      <c r="AGZ63" s="212"/>
      <c r="AHA63" s="212"/>
      <c r="AHB63" s="212"/>
      <c r="AHC63" s="212"/>
      <c r="AHD63" s="212"/>
      <c r="AHE63" s="212"/>
      <c r="AHF63" s="212"/>
      <c r="AHG63" s="212"/>
      <c r="AHH63" s="212"/>
      <c r="AHI63" s="212"/>
      <c r="AHJ63" s="212"/>
      <c r="AHK63" s="212"/>
      <c r="AHL63" s="212"/>
      <c r="AHM63" s="212"/>
      <c r="AHN63" s="212"/>
      <c r="AHO63" s="212"/>
      <c r="AHP63" s="212"/>
      <c r="AHQ63" s="212"/>
      <c r="AHR63" s="212"/>
      <c r="AHS63" s="212"/>
      <c r="AHT63" s="212"/>
      <c r="AHU63" s="212"/>
      <c r="AHV63" s="212"/>
      <c r="AHW63" s="212"/>
      <c r="AHX63" s="212"/>
      <c r="AHY63" s="212"/>
      <c r="AHZ63" s="212"/>
      <c r="AIA63" s="212"/>
      <c r="AIB63" s="212"/>
      <c r="AIC63" s="212"/>
      <c r="AID63" s="212"/>
      <c r="AIE63" s="212"/>
      <c r="AIF63" s="212"/>
      <c r="AIG63" s="212"/>
      <c r="AIH63" s="212"/>
      <c r="AII63" s="212"/>
      <c r="AIJ63" s="212"/>
      <c r="AIK63" s="212"/>
      <c r="AIL63" s="212"/>
      <c r="AIM63" s="212"/>
      <c r="AIN63" s="212"/>
      <c r="AIO63" s="212"/>
      <c r="AIP63" s="212"/>
      <c r="AIQ63" s="212"/>
      <c r="AIR63" s="212"/>
      <c r="AIS63" s="212"/>
      <c r="AIT63" s="212"/>
      <c r="AIU63" s="212"/>
      <c r="AIV63" s="212"/>
      <c r="AIW63" s="212"/>
      <c r="AIX63" s="212"/>
      <c r="AIY63" s="212"/>
      <c r="AIZ63" s="212"/>
      <c r="AJA63" s="212"/>
      <c r="AJB63" s="212"/>
      <c r="AJC63" s="212"/>
      <c r="AJD63" s="212"/>
      <c r="AJE63" s="212"/>
      <c r="AJF63" s="212"/>
      <c r="AJG63" s="212"/>
      <c r="AJH63" s="212"/>
      <c r="AJI63" s="212"/>
      <c r="AJJ63" s="212"/>
      <c r="AJK63" s="212"/>
      <c r="AJL63" s="212"/>
      <c r="AJM63" s="212"/>
      <c r="AJN63" s="212"/>
      <c r="AJO63" s="212"/>
      <c r="AJP63" s="212"/>
      <c r="AJQ63" s="212"/>
      <c r="AJR63" s="212"/>
      <c r="AJS63" s="212"/>
      <c r="AJT63" s="212"/>
      <c r="AJU63" s="212"/>
      <c r="AJV63" s="212"/>
      <c r="AJW63" s="212"/>
      <c r="AJX63" s="212"/>
      <c r="AJY63" s="212"/>
      <c r="AJZ63" s="212"/>
      <c r="AKA63" s="212"/>
      <c r="AKB63" s="212"/>
      <c r="AKC63" s="212"/>
      <c r="AKD63" s="212"/>
      <c r="AKE63" s="212"/>
      <c r="AKF63" s="212"/>
      <c r="AKG63" s="212"/>
      <c r="AKH63" s="212"/>
      <c r="AKI63" s="212"/>
      <c r="AKJ63" s="212"/>
      <c r="AKK63" s="212"/>
      <c r="AKL63" s="212"/>
      <c r="AKM63" s="212"/>
      <c r="AKN63" s="212"/>
      <c r="AKO63" s="212"/>
      <c r="AKP63" s="212"/>
      <c r="AKQ63" s="212"/>
      <c r="AKR63" s="212"/>
      <c r="AKS63" s="212"/>
      <c r="AKT63" s="212"/>
      <c r="AKU63" s="212"/>
      <c r="AKV63" s="212"/>
      <c r="AKW63" s="212"/>
      <c r="AKX63" s="212"/>
      <c r="AKY63" s="212"/>
      <c r="AKZ63" s="212"/>
      <c r="ALA63" s="212"/>
      <c r="ALB63" s="212"/>
      <c r="ALC63" s="212"/>
      <c r="ALD63" s="212"/>
      <c r="ALE63" s="212"/>
      <c r="ALF63" s="212"/>
      <c r="ALG63" s="212"/>
      <c r="ALH63" s="212"/>
      <c r="ALI63" s="212"/>
      <c r="ALJ63" s="212"/>
      <c r="ALK63" s="212"/>
      <c r="ALL63" s="212"/>
      <c r="ALM63" s="212"/>
      <c r="ALN63" s="212"/>
      <c r="ALO63" s="212"/>
      <c r="ALP63" s="212"/>
      <c r="ALQ63" s="212"/>
      <c r="ALR63" s="212"/>
      <c r="ALS63" s="212"/>
      <c r="ALT63" s="212"/>
      <c r="ALU63" s="212"/>
      <c r="ALV63" s="212"/>
      <c r="ALW63" s="212"/>
      <c r="ALX63" s="212"/>
      <c r="ALY63" s="212"/>
      <c r="ALZ63" s="212"/>
      <c r="AMA63" s="212"/>
      <c r="AMB63" s="212"/>
      <c r="AMC63" s="212"/>
      <c r="AMD63" s="212"/>
      <c r="AME63" s="212"/>
      <c r="AMF63" s="212"/>
      <c r="AMG63" s="212"/>
      <c r="AMH63" s="212"/>
      <c r="AMI63" s="212"/>
      <c r="AMJ63" s="212"/>
      <c r="AMK63" s="212"/>
      <c r="AML63" s="212"/>
      <c r="AMM63" s="212"/>
      <c r="AMN63" s="212"/>
      <c r="AMO63" s="212"/>
      <c r="AMP63" s="212"/>
      <c r="AMQ63" s="212"/>
      <c r="AMR63" s="212"/>
      <c r="AMS63" s="212"/>
      <c r="AMT63" s="212"/>
      <c r="AMU63" s="212"/>
      <c r="AMV63" s="212"/>
      <c r="AMW63" s="212"/>
      <c r="AMX63" s="212"/>
      <c r="AMY63" s="212"/>
      <c r="AMZ63" s="212"/>
      <c r="ANA63" s="212"/>
      <c r="ANB63" s="212"/>
      <c r="ANC63" s="212"/>
      <c r="AND63" s="212"/>
      <c r="ANE63" s="212"/>
      <c r="ANF63" s="212"/>
      <c r="ANG63" s="212"/>
      <c r="ANH63" s="212"/>
      <c r="ANI63" s="212"/>
      <c r="ANJ63" s="212"/>
      <c r="ANK63" s="212"/>
      <c r="ANL63" s="212"/>
      <c r="ANM63" s="212"/>
      <c r="ANN63" s="212"/>
      <c r="ANO63" s="212"/>
      <c r="ANP63" s="212"/>
      <c r="ANQ63" s="212"/>
      <c r="ANR63" s="212"/>
      <c r="ANS63" s="212"/>
      <c r="ANT63" s="212"/>
      <c r="ANU63" s="212"/>
      <c r="ANV63" s="212"/>
      <c r="ANW63" s="212"/>
      <c r="ANX63" s="212"/>
      <c r="ANY63" s="212"/>
      <c r="ANZ63" s="212"/>
      <c r="AOA63" s="212"/>
      <c r="AOB63" s="212"/>
      <c r="AOC63" s="212"/>
      <c r="AOD63" s="212"/>
      <c r="AOE63" s="212"/>
      <c r="AOF63" s="212"/>
      <c r="AOG63" s="212"/>
      <c r="AOH63" s="212"/>
      <c r="AOI63" s="212"/>
      <c r="AOJ63" s="212"/>
      <c r="AOK63" s="212"/>
      <c r="AOL63" s="212"/>
      <c r="AOM63" s="212"/>
      <c r="AON63" s="212"/>
      <c r="AOO63" s="212"/>
      <c r="AOP63" s="212"/>
      <c r="AOQ63" s="212"/>
      <c r="AOR63" s="212"/>
      <c r="AOS63" s="212"/>
      <c r="AOT63" s="212"/>
      <c r="AOU63" s="212"/>
      <c r="AOV63" s="212"/>
      <c r="AOW63" s="212"/>
      <c r="AOX63" s="212"/>
      <c r="AOY63" s="212"/>
      <c r="AOZ63" s="212"/>
      <c r="APA63" s="212"/>
      <c r="APB63" s="212"/>
      <c r="APC63" s="212"/>
      <c r="APD63" s="212"/>
      <c r="APE63" s="212"/>
      <c r="APF63" s="212"/>
      <c r="APG63" s="212"/>
      <c r="APH63" s="212"/>
      <c r="API63" s="212"/>
      <c r="APJ63" s="212"/>
      <c r="APK63" s="212"/>
      <c r="APL63" s="212"/>
      <c r="APM63" s="212"/>
      <c r="APN63" s="212"/>
      <c r="APO63" s="212"/>
      <c r="APP63" s="212"/>
      <c r="APQ63" s="212"/>
      <c r="APR63" s="212"/>
      <c r="APS63" s="212"/>
      <c r="APT63" s="212"/>
      <c r="APU63" s="212"/>
      <c r="APV63" s="212"/>
      <c r="APW63" s="212"/>
      <c r="APX63" s="212"/>
      <c r="APY63" s="212"/>
      <c r="APZ63" s="212"/>
      <c r="AQA63" s="212"/>
      <c r="AQB63" s="212"/>
      <c r="AQC63" s="212"/>
      <c r="AQD63" s="212"/>
      <c r="AQE63" s="212"/>
      <c r="AQF63" s="212"/>
      <c r="AQG63" s="212"/>
      <c r="AQH63" s="212"/>
      <c r="AQI63" s="212"/>
      <c r="AQJ63" s="212"/>
      <c r="AQK63" s="212"/>
      <c r="AQL63" s="212"/>
      <c r="AQM63" s="212"/>
      <c r="AQN63" s="212"/>
      <c r="AQO63" s="212"/>
      <c r="AQP63" s="212"/>
      <c r="AQQ63" s="212"/>
      <c r="AQR63" s="212"/>
      <c r="AQS63" s="212"/>
      <c r="AQT63" s="212"/>
      <c r="AQU63" s="212"/>
      <c r="AQV63" s="212"/>
      <c r="AQW63" s="212"/>
      <c r="AQX63" s="212"/>
      <c r="AQY63" s="212"/>
      <c r="AQZ63" s="212"/>
      <c r="ARA63" s="212"/>
      <c r="ARB63" s="212"/>
      <c r="ARC63" s="212"/>
      <c r="ARD63" s="212"/>
      <c r="ARE63" s="212"/>
      <c r="ARF63" s="212"/>
      <c r="ARG63" s="212"/>
      <c r="ARH63" s="212"/>
      <c r="ARI63" s="212"/>
      <c r="ARJ63" s="212"/>
      <c r="ARK63" s="212"/>
      <c r="ARL63" s="212"/>
      <c r="ARM63" s="212"/>
      <c r="ARN63" s="212"/>
      <c r="ARO63" s="212"/>
      <c r="ARP63" s="212"/>
      <c r="ARQ63" s="212"/>
      <c r="ARR63" s="212"/>
      <c r="ARS63" s="212"/>
      <c r="ART63" s="212"/>
      <c r="ARU63" s="212"/>
      <c r="ARV63" s="212"/>
      <c r="ARW63" s="212"/>
      <c r="ARX63" s="212"/>
      <c r="ARY63" s="212"/>
      <c r="ARZ63" s="212"/>
      <c r="ASA63" s="212"/>
      <c r="ASB63" s="212"/>
      <c r="ASC63" s="212"/>
      <c r="ASD63" s="212"/>
      <c r="ASE63" s="212"/>
      <c r="ASF63" s="212"/>
      <c r="ASG63" s="212"/>
      <c r="ASH63" s="212"/>
      <c r="ASI63" s="212"/>
      <c r="ASJ63" s="212"/>
      <c r="ASK63" s="212"/>
      <c r="ASL63" s="212"/>
      <c r="ASM63" s="212"/>
      <c r="ASN63" s="212"/>
      <c r="ASO63" s="212"/>
      <c r="ASP63" s="212"/>
      <c r="ASQ63" s="212"/>
      <c r="ASR63" s="212"/>
      <c r="ASS63" s="212"/>
      <c r="AST63" s="212"/>
      <c r="ASU63" s="212"/>
      <c r="ASV63" s="212"/>
      <c r="ASW63" s="212"/>
      <c r="ASX63" s="212"/>
      <c r="ASY63" s="212"/>
      <c r="ASZ63" s="212"/>
      <c r="ATA63" s="212"/>
      <c r="ATB63" s="212"/>
      <c r="ATC63" s="212"/>
      <c r="ATD63" s="212"/>
      <c r="ATE63" s="212"/>
      <c r="ATF63" s="212"/>
      <c r="ATG63" s="212"/>
      <c r="ATH63" s="212"/>
      <c r="ATI63" s="212"/>
      <c r="ATJ63" s="212"/>
      <c r="ATK63" s="212"/>
      <c r="ATL63" s="212"/>
      <c r="ATM63" s="212"/>
      <c r="ATN63" s="212"/>
      <c r="ATO63" s="212"/>
      <c r="ATP63" s="212"/>
      <c r="ATQ63" s="212"/>
      <c r="ATR63" s="212"/>
      <c r="ATS63" s="212"/>
      <c r="ATT63" s="212"/>
      <c r="ATU63" s="212"/>
      <c r="ATV63" s="212"/>
      <c r="ATW63" s="212"/>
      <c r="ATX63" s="212"/>
      <c r="ATY63" s="212"/>
      <c r="ATZ63" s="212"/>
      <c r="AUA63" s="212"/>
      <c r="AUB63" s="212"/>
      <c r="AUC63" s="212"/>
      <c r="AUD63" s="212"/>
      <c r="AUE63" s="212"/>
      <c r="AUF63" s="212"/>
      <c r="AUG63" s="212"/>
      <c r="AUH63" s="212"/>
      <c r="AUI63" s="212"/>
      <c r="AUJ63" s="212"/>
      <c r="AUK63" s="212"/>
      <c r="AUL63" s="212"/>
      <c r="AUM63" s="212"/>
      <c r="AUN63" s="212"/>
      <c r="AUO63" s="212"/>
      <c r="AUP63" s="212"/>
      <c r="AUQ63" s="212"/>
      <c r="AUR63" s="212"/>
      <c r="AUS63" s="212"/>
      <c r="AUT63" s="212"/>
      <c r="AUU63" s="212"/>
      <c r="AUV63" s="212"/>
      <c r="AUW63" s="212"/>
      <c r="AUX63" s="212"/>
      <c r="AUY63" s="212"/>
      <c r="AUZ63" s="212"/>
      <c r="AVA63" s="212"/>
      <c r="AVB63" s="212"/>
      <c r="AVC63" s="212"/>
      <c r="AVD63" s="212"/>
      <c r="AVE63" s="212"/>
      <c r="AVF63" s="212"/>
      <c r="AVG63" s="212"/>
      <c r="AVH63" s="212"/>
      <c r="AVI63" s="212"/>
      <c r="AVJ63" s="212"/>
      <c r="AVK63" s="212"/>
      <c r="AVL63" s="212"/>
      <c r="AVM63" s="212"/>
      <c r="AVN63" s="212"/>
      <c r="AVO63" s="212"/>
      <c r="AVP63" s="212"/>
      <c r="AVQ63" s="212"/>
      <c r="AVR63" s="212"/>
      <c r="AVS63" s="212"/>
      <c r="AVT63" s="212"/>
      <c r="AVU63" s="212"/>
      <c r="AVV63" s="212"/>
      <c r="AVW63" s="212"/>
      <c r="AVX63" s="212"/>
      <c r="AVY63" s="212"/>
      <c r="AVZ63" s="212"/>
      <c r="AWA63" s="212"/>
      <c r="AWB63" s="212"/>
      <c r="AWC63" s="212"/>
      <c r="AWD63" s="212"/>
      <c r="AWE63" s="212"/>
      <c r="AWF63" s="212"/>
      <c r="AWG63" s="212"/>
      <c r="AWH63" s="212"/>
      <c r="AWI63" s="212"/>
      <c r="AWJ63" s="212"/>
      <c r="AWK63" s="212"/>
      <c r="AWL63" s="212"/>
      <c r="AWM63" s="212"/>
      <c r="AWN63" s="212"/>
      <c r="AWO63" s="212"/>
      <c r="AWP63" s="212"/>
      <c r="AWQ63" s="212"/>
      <c r="AWR63" s="212"/>
      <c r="AWS63" s="212"/>
      <c r="AWT63" s="212"/>
      <c r="AWU63" s="212"/>
      <c r="AWV63" s="212"/>
      <c r="AWW63" s="212"/>
      <c r="AWX63" s="212"/>
      <c r="AWY63" s="212"/>
      <c r="AWZ63" s="212"/>
      <c r="AXA63" s="212"/>
      <c r="AXB63" s="212"/>
      <c r="AXC63" s="212"/>
      <c r="AXD63" s="212"/>
      <c r="AXE63" s="212"/>
      <c r="AXF63" s="212"/>
      <c r="AXG63" s="212"/>
      <c r="AXH63" s="212"/>
      <c r="AXI63" s="212"/>
      <c r="AXJ63" s="212"/>
      <c r="AXK63" s="212"/>
      <c r="AXL63" s="212"/>
      <c r="AXM63" s="212"/>
      <c r="AXN63" s="212"/>
      <c r="AXO63" s="212"/>
      <c r="AXP63" s="212"/>
      <c r="AXQ63" s="212"/>
      <c r="AXR63" s="212"/>
      <c r="AXS63" s="212"/>
      <c r="AXT63" s="212"/>
      <c r="AXU63" s="212"/>
      <c r="AXV63" s="212"/>
      <c r="AXW63" s="212"/>
      <c r="AXX63" s="212"/>
      <c r="AXY63" s="212"/>
      <c r="AXZ63" s="212"/>
      <c r="AYA63" s="212"/>
      <c r="AYB63" s="212"/>
      <c r="AYC63" s="212"/>
      <c r="AYD63" s="212"/>
      <c r="AYE63" s="212"/>
      <c r="AYF63" s="212"/>
      <c r="AYG63" s="212"/>
      <c r="AYH63" s="212"/>
      <c r="AYI63" s="212"/>
      <c r="AYJ63" s="212"/>
    </row>
    <row r="64" spans="1:1336" s="60" customFormat="1" ht="14.25">
      <c r="A64" s="219"/>
      <c r="C64" s="266"/>
      <c r="D64" s="267"/>
      <c r="E64" s="268"/>
      <c r="F64" s="269"/>
      <c r="G64" s="269"/>
      <c r="H64" s="270"/>
      <c r="I64" s="310"/>
      <c r="J64" s="269"/>
      <c r="K64" s="270"/>
      <c r="L64" s="270"/>
      <c r="M64" s="270"/>
      <c r="N64" s="372">
        <f t="shared" si="62"/>
        <v>0</v>
      </c>
      <c r="O64" s="278"/>
      <c r="P64" s="281"/>
      <c r="Q64" s="281"/>
      <c r="R64" s="281"/>
      <c r="S64" s="409">
        <f t="shared" si="53"/>
        <v>0</v>
      </c>
      <c r="T64" s="283"/>
      <c r="U64" s="317"/>
      <c r="V64" s="283"/>
      <c r="W64" s="283"/>
      <c r="X64" s="283"/>
      <c r="Y64" s="409">
        <f t="shared" ref="Y64:Y72" si="66">SUM(S64:X64)</f>
        <v>0</v>
      </c>
      <c r="Z64" s="286"/>
      <c r="AA64" s="372">
        <f t="shared" si="63"/>
        <v>0</v>
      </c>
      <c r="AB64" s="289"/>
      <c r="AC64" s="409">
        <f t="shared" ref="AC64:AC72" si="67">SUM(AB64-AA64)</f>
        <v>0</v>
      </c>
      <c r="AD64" s="328"/>
      <c r="AE64" s="329"/>
      <c r="AF64" s="329"/>
      <c r="AG64" s="328"/>
      <c r="AH64" s="329"/>
      <c r="AI64" s="329"/>
      <c r="AJ64" s="329"/>
      <c r="AK64" s="329"/>
      <c r="AL64" s="219"/>
      <c r="AN64" s="212"/>
      <c r="AO64" s="212"/>
      <c r="AP64" s="212"/>
      <c r="AQ64" s="212"/>
      <c r="AR64" s="212"/>
      <c r="AS64" s="212"/>
      <c r="AT64" s="212"/>
      <c r="AU64" s="212"/>
      <c r="AV64" s="212"/>
      <c r="AW64" s="206">
        <f t="shared" si="56"/>
        <v>0</v>
      </c>
      <c r="AX64" s="207">
        <f t="shared" si="57"/>
        <v>0</v>
      </c>
      <c r="AY64" s="205">
        <f t="shared" si="58"/>
        <v>0</v>
      </c>
      <c r="AZ64" s="205">
        <f t="shared" si="59"/>
        <v>0</v>
      </c>
      <c r="BA64" s="207">
        <f t="shared" si="64"/>
        <v>0</v>
      </c>
      <c r="BB64" s="207">
        <f t="shared" si="65"/>
        <v>0</v>
      </c>
      <c r="BC64" s="205">
        <f t="shared" si="60"/>
        <v>0</v>
      </c>
      <c r="BD64" s="205">
        <f t="shared" si="61"/>
        <v>0</v>
      </c>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c r="EO64" s="212"/>
      <c r="EP64" s="212"/>
      <c r="EQ64" s="212"/>
      <c r="ER64" s="212"/>
      <c r="ES64" s="212"/>
      <c r="ET64" s="212"/>
      <c r="EU64" s="212"/>
      <c r="EV64" s="212"/>
      <c r="EW64" s="212"/>
      <c r="EX64" s="212"/>
      <c r="EY64" s="212"/>
      <c r="EZ64" s="212"/>
      <c r="FA64" s="212"/>
      <c r="FB64" s="212"/>
      <c r="FC64" s="212"/>
      <c r="FD64" s="212"/>
      <c r="FE64" s="212"/>
      <c r="FF64" s="212"/>
      <c r="FG64" s="212"/>
      <c r="FH64" s="212"/>
      <c r="FI64" s="212"/>
      <c r="FJ64" s="212"/>
      <c r="FK64" s="212"/>
      <c r="FL64" s="212"/>
      <c r="FM64" s="212"/>
      <c r="FN64" s="212"/>
      <c r="FO64" s="212"/>
      <c r="FP64" s="212"/>
      <c r="FQ64" s="212"/>
      <c r="FR64" s="212"/>
      <c r="FS64" s="212"/>
      <c r="FT64" s="212"/>
      <c r="FU64" s="212"/>
      <c r="FV64" s="212"/>
      <c r="FW64" s="212"/>
      <c r="FX64" s="212"/>
      <c r="FY64" s="212"/>
      <c r="FZ64" s="212"/>
      <c r="GA64" s="212"/>
      <c r="GB64" s="212"/>
      <c r="GC64" s="212"/>
      <c r="GD64" s="212"/>
      <c r="GE64" s="212"/>
      <c r="GF64" s="212"/>
      <c r="GG64" s="212"/>
      <c r="GH64" s="212"/>
      <c r="GI64" s="212"/>
      <c r="GJ64" s="212"/>
      <c r="GK64" s="212"/>
      <c r="GL64" s="212"/>
      <c r="GM64" s="212"/>
      <c r="GN64" s="212"/>
      <c r="GO64" s="212"/>
      <c r="GP64" s="212"/>
      <c r="GQ64" s="212"/>
      <c r="GR64" s="212"/>
      <c r="GS64" s="212"/>
      <c r="GT64" s="212"/>
      <c r="GU64" s="212"/>
      <c r="GV64" s="212"/>
      <c r="GW64" s="212"/>
      <c r="GX64" s="212"/>
      <c r="GY64" s="212"/>
      <c r="GZ64" s="212"/>
      <c r="HA64" s="212"/>
      <c r="HB64" s="212"/>
      <c r="HC64" s="212"/>
      <c r="HD64" s="212"/>
      <c r="HE64" s="212"/>
      <c r="HF64" s="212"/>
      <c r="HG64" s="212"/>
      <c r="HH64" s="212"/>
      <c r="HI64" s="212"/>
      <c r="HJ64" s="212"/>
      <c r="HK64" s="212"/>
      <c r="HL64" s="212"/>
      <c r="HM64" s="212"/>
      <c r="HN64" s="212"/>
      <c r="HO64" s="212"/>
      <c r="HP64" s="212"/>
      <c r="HQ64" s="212"/>
      <c r="HR64" s="212"/>
      <c r="HS64" s="212"/>
      <c r="HT64" s="212"/>
      <c r="HU64" s="212"/>
      <c r="HV64" s="212"/>
      <c r="HW64" s="212"/>
      <c r="HX64" s="212"/>
      <c r="HY64" s="212"/>
      <c r="HZ64" s="212"/>
      <c r="IA64" s="212"/>
      <c r="IB64" s="212"/>
      <c r="IC64" s="212"/>
      <c r="ID64" s="212"/>
      <c r="IE64" s="212"/>
      <c r="IF64" s="212"/>
      <c r="IG64" s="212"/>
      <c r="IH64" s="212"/>
      <c r="II64" s="212"/>
      <c r="IJ64" s="212"/>
      <c r="IK64" s="212"/>
      <c r="IL64" s="212"/>
      <c r="IM64" s="212"/>
      <c r="IN64" s="212"/>
      <c r="IO64" s="212"/>
      <c r="IP64" s="212"/>
      <c r="IQ64" s="212"/>
      <c r="IR64" s="212"/>
      <c r="IS64" s="212"/>
      <c r="IT64" s="212"/>
      <c r="IU64" s="212"/>
      <c r="IV64" s="212"/>
      <c r="IW64" s="212"/>
      <c r="IX64" s="212"/>
      <c r="IY64" s="212"/>
      <c r="IZ64" s="212"/>
      <c r="JA64" s="212"/>
      <c r="JB64" s="212"/>
      <c r="JC64" s="212"/>
      <c r="JD64" s="212"/>
      <c r="JE64" s="212"/>
      <c r="JF64" s="212"/>
      <c r="JG64" s="212"/>
      <c r="JH64" s="212"/>
      <c r="JI64" s="212"/>
      <c r="JJ64" s="212"/>
      <c r="JK64" s="212"/>
      <c r="JL64" s="212"/>
      <c r="JM64" s="212"/>
      <c r="JN64" s="212"/>
      <c r="JO64" s="212"/>
      <c r="JP64" s="212"/>
      <c r="JQ64" s="212"/>
      <c r="JR64" s="212"/>
      <c r="JS64" s="212"/>
      <c r="JT64" s="212"/>
      <c r="JU64" s="212"/>
      <c r="JV64" s="212"/>
      <c r="JW64" s="212"/>
      <c r="JX64" s="212"/>
      <c r="JY64" s="212"/>
      <c r="JZ64" s="212"/>
      <c r="KA64" s="212"/>
      <c r="KB64" s="212"/>
      <c r="KC64" s="212"/>
      <c r="KD64" s="212"/>
      <c r="KE64" s="212"/>
      <c r="KF64" s="212"/>
      <c r="KG64" s="212"/>
      <c r="KH64" s="212"/>
      <c r="KI64" s="212"/>
      <c r="KJ64" s="212"/>
      <c r="KK64" s="212"/>
      <c r="KL64" s="212"/>
      <c r="KM64" s="212"/>
      <c r="KN64" s="212"/>
      <c r="KO64" s="212"/>
      <c r="KP64" s="212"/>
      <c r="KQ64" s="212"/>
      <c r="KR64" s="212"/>
      <c r="KS64" s="212"/>
      <c r="KT64" s="212"/>
      <c r="KU64" s="212"/>
      <c r="KV64" s="212"/>
      <c r="KW64" s="212"/>
      <c r="KX64" s="212"/>
      <c r="KY64" s="212"/>
      <c r="KZ64" s="212"/>
      <c r="LA64" s="212"/>
      <c r="LB64" s="212"/>
      <c r="LC64" s="212"/>
      <c r="LD64" s="212"/>
      <c r="LE64" s="212"/>
      <c r="LF64" s="212"/>
      <c r="LG64" s="212"/>
      <c r="LH64" s="212"/>
      <c r="LI64" s="212"/>
      <c r="LJ64" s="212"/>
      <c r="LK64" s="212"/>
      <c r="LL64" s="212"/>
      <c r="LM64" s="212"/>
      <c r="LN64" s="212"/>
      <c r="LO64" s="212"/>
      <c r="LP64" s="212"/>
      <c r="LQ64" s="212"/>
      <c r="LR64" s="212"/>
      <c r="LS64" s="212"/>
      <c r="LT64" s="212"/>
      <c r="LU64" s="212"/>
      <c r="LV64" s="212"/>
      <c r="LW64" s="212"/>
      <c r="LX64" s="212"/>
      <c r="LY64" s="212"/>
      <c r="LZ64" s="212"/>
      <c r="MA64" s="212"/>
      <c r="MB64" s="212"/>
      <c r="MC64" s="212"/>
      <c r="MD64" s="212"/>
      <c r="ME64" s="212"/>
      <c r="MF64" s="212"/>
      <c r="MG64" s="212"/>
      <c r="MH64" s="212"/>
      <c r="MI64" s="212"/>
      <c r="MJ64" s="212"/>
      <c r="MK64" s="212"/>
      <c r="ML64" s="212"/>
      <c r="MM64" s="212"/>
      <c r="MN64" s="212"/>
      <c r="MO64" s="212"/>
      <c r="MP64" s="212"/>
      <c r="MQ64" s="212"/>
      <c r="MR64" s="212"/>
      <c r="MS64" s="212"/>
      <c r="MT64" s="212"/>
      <c r="MU64" s="212"/>
      <c r="MV64" s="212"/>
      <c r="MW64" s="212"/>
      <c r="MX64" s="212"/>
      <c r="MY64" s="212"/>
      <c r="MZ64" s="212"/>
      <c r="NA64" s="212"/>
      <c r="NB64" s="212"/>
      <c r="NC64" s="212"/>
      <c r="ND64" s="212"/>
      <c r="NE64" s="212"/>
      <c r="NF64" s="212"/>
      <c r="NG64" s="212"/>
      <c r="NH64" s="212"/>
      <c r="NI64" s="212"/>
      <c r="NJ64" s="212"/>
      <c r="NK64" s="212"/>
      <c r="NL64" s="212"/>
      <c r="NM64" s="212"/>
      <c r="NN64" s="212"/>
      <c r="NO64" s="212"/>
      <c r="NP64" s="212"/>
      <c r="NQ64" s="212"/>
      <c r="NR64" s="212"/>
      <c r="NS64" s="212"/>
      <c r="NT64" s="212"/>
      <c r="NU64" s="212"/>
      <c r="NV64" s="212"/>
      <c r="NW64" s="212"/>
      <c r="NX64" s="212"/>
      <c r="NY64" s="212"/>
      <c r="NZ64" s="212"/>
      <c r="OA64" s="212"/>
      <c r="OB64" s="212"/>
      <c r="OC64" s="212"/>
      <c r="OD64" s="212"/>
      <c r="OE64" s="212"/>
      <c r="OF64" s="212"/>
      <c r="OG64" s="212"/>
      <c r="OH64" s="212"/>
      <c r="OI64" s="212"/>
      <c r="OJ64" s="212"/>
      <c r="OK64" s="212"/>
      <c r="OL64" s="212"/>
      <c r="OM64" s="212"/>
      <c r="ON64" s="212"/>
      <c r="OO64" s="212"/>
      <c r="OP64" s="212"/>
      <c r="OQ64" s="212"/>
      <c r="OR64" s="212"/>
      <c r="OS64" s="212"/>
      <c r="OT64" s="212"/>
      <c r="OU64" s="212"/>
      <c r="OV64" s="212"/>
      <c r="OW64" s="212"/>
      <c r="OX64" s="212"/>
      <c r="OY64" s="212"/>
      <c r="OZ64" s="212"/>
      <c r="PA64" s="212"/>
      <c r="PB64" s="212"/>
      <c r="PC64" s="212"/>
      <c r="PD64" s="212"/>
      <c r="PE64" s="212"/>
      <c r="PF64" s="212"/>
      <c r="PG64" s="212"/>
      <c r="PH64" s="212"/>
      <c r="PI64" s="212"/>
      <c r="PJ64" s="212"/>
      <c r="PK64" s="212"/>
      <c r="PL64" s="212"/>
      <c r="PM64" s="212"/>
      <c r="PN64" s="212"/>
      <c r="PO64" s="212"/>
      <c r="PP64" s="212"/>
      <c r="PQ64" s="212"/>
      <c r="PR64" s="212"/>
      <c r="PS64" s="212"/>
      <c r="PT64" s="212"/>
      <c r="PU64" s="212"/>
      <c r="PV64" s="212"/>
      <c r="PW64" s="212"/>
      <c r="PX64" s="212"/>
      <c r="PY64" s="212"/>
      <c r="PZ64" s="212"/>
      <c r="QA64" s="212"/>
      <c r="QB64" s="212"/>
      <c r="QC64" s="212"/>
      <c r="QD64" s="212"/>
      <c r="QE64" s="212"/>
      <c r="QF64" s="212"/>
      <c r="QG64" s="212"/>
      <c r="QH64" s="212"/>
      <c r="QI64" s="212"/>
      <c r="QJ64" s="212"/>
      <c r="QK64" s="212"/>
      <c r="QL64" s="212"/>
      <c r="QM64" s="212"/>
      <c r="QN64" s="212"/>
      <c r="QO64" s="212"/>
      <c r="QP64" s="212"/>
      <c r="QQ64" s="212"/>
      <c r="QR64" s="212"/>
      <c r="QS64" s="212"/>
      <c r="QT64" s="212"/>
      <c r="QU64" s="212"/>
      <c r="QV64" s="212"/>
      <c r="QW64" s="212"/>
      <c r="QX64" s="212"/>
      <c r="QY64" s="212"/>
      <c r="QZ64" s="212"/>
      <c r="RA64" s="212"/>
      <c r="RB64" s="212"/>
      <c r="RC64" s="212"/>
      <c r="RD64" s="212"/>
      <c r="RE64" s="212"/>
      <c r="RF64" s="212"/>
      <c r="RG64" s="212"/>
      <c r="RH64" s="212"/>
      <c r="RI64" s="212"/>
      <c r="RJ64" s="212"/>
      <c r="RK64" s="212"/>
      <c r="RL64" s="212"/>
      <c r="RM64" s="212"/>
      <c r="RN64" s="212"/>
      <c r="RO64" s="212"/>
      <c r="RP64" s="212"/>
      <c r="RQ64" s="212"/>
      <c r="RR64" s="212"/>
      <c r="RS64" s="212"/>
      <c r="RT64" s="212"/>
      <c r="RU64" s="212"/>
      <c r="RV64" s="212"/>
      <c r="RW64" s="212"/>
      <c r="RX64" s="212"/>
      <c r="RY64" s="212"/>
      <c r="RZ64" s="212"/>
      <c r="SA64" s="212"/>
      <c r="SB64" s="212"/>
      <c r="SC64" s="212"/>
      <c r="SD64" s="212"/>
      <c r="SE64" s="212"/>
      <c r="SF64" s="212"/>
      <c r="SG64" s="212"/>
      <c r="SH64" s="212"/>
      <c r="SI64" s="212"/>
      <c r="SJ64" s="212"/>
      <c r="SK64" s="212"/>
      <c r="SL64" s="212"/>
      <c r="SM64" s="212"/>
      <c r="SN64" s="212"/>
      <c r="SO64" s="212"/>
      <c r="SP64" s="212"/>
      <c r="SQ64" s="212"/>
      <c r="SR64" s="212"/>
      <c r="SS64" s="212"/>
      <c r="ST64" s="212"/>
      <c r="SU64" s="212"/>
      <c r="SV64" s="212"/>
      <c r="SW64" s="212"/>
      <c r="SX64" s="212"/>
      <c r="SY64" s="212"/>
      <c r="SZ64" s="212"/>
      <c r="TA64" s="212"/>
      <c r="TB64" s="212"/>
      <c r="TC64" s="212"/>
      <c r="TD64" s="212"/>
      <c r="TE64" s="212"/>
      <c r="TF64" s="212"/>
      <c r="TG64" s="212"/>
      <c r="TH64" s="212"/>
      <c r="TI64" s="212"/>
      <c r="TJ64" s="212"/>
      <c r="TK64" s="212"/>
      <c r="TL64" s="212"/>
      <c r="TM64" s="212"/>
      <c r="TN64" s="212"/>
      <c r="TO64" s="212"/>
      <c r="TP64" s="212"/>
      <c r="TQ64" s="212"/>
      <c r="TR64" s="212"/>
      <c r="TS64" s="212"/>
      <c r="TT64" s="212"/>
      <c r="TU64" s="212"/>
      <c r="TV64" s="212"/>
      <c r="TW64" s="212"/>
      <c r="TX64" s="212"/>
      <c r="TY64" s="212"/>
      <c r="TZ64" s="212"/>
      <c r="UA64" s="212"/>
      <c r="UB64" s="212"/>
      <c r="UC64" s="212"/>
      <c r="UD64" s="212"/>
      <c r="UE64" s="212"/>
      <c r="UF64" s="212"/>
      <c r="UG64" s="212"/>
      <c r="UH64" s="212"/>
      <c r="UI64" s="212"/>
      <c r="UJ64" s="212"/>
      <c r="UK64" s="212"/>
      <c r="UL64" s="212"/>
      <c r="UM64" s="212"/>
      <c r="UN64" s="212"/>
      <c r="UO64" s="212"/>
      <c r="UP64" s="212"/>
      <c r="UQ64" s="212"/>
      <c r="UR64" s="212"/>
      <c r="US64" s="212"/>
      <c r="UT64" s="212"/>
      <c r="UU64" s="212"/>
      <c r="UV64" s="212"/>
      <c r="UW64" s="212"/>
      <c r="UX64" s="212"/>
      <c r="UY64" s="212"/>
      <c r="UZ64" s="212"/>
      <c r="VA64" s="212"/>
      <c r="VB64" s="212"/>
      <c r="VC64" s="212"/>
      <c r="VD64" s="212"/>
      <c r="VE64" s="212"/>
      <c r="VF64" s="212"/>
      <c r="VG64" s="212"/>
      <c r="VH64" s="212"/>
      <c r="VI64" s="212"/>
      <c r="VJ64" s="212"/>
      <c r="VK64" s="212"/>
      <c r="VL64" s="212"/>
      <c r="VM64" s="212"/>
      <c r="VN64" s="212"/>
      <c r="VO64" s="212"/>
      <c r="VP64" s="212"/>
      <c r="VQ64" s="212"/>
      <c r="VR64" s="212"/>
      <c r="VS64" s="212"/>
      <c r="VT64" s="212"/>
      <c r="VU64" s="212"/>
      <c r="VV64" s="212"/>
      <c r="VW64" s="212"/>
      <c r="VX64" s="212"/>
      <c r="VY64" s="212"/>
      <c r="VZ64" s="212"/>
      <c r="WA64" s="212"/>
      <c r="WB64" s="212"/>
      <c r="WC64" s="212"/>
      <c r="WD64" s="212"/>
      <c r="WE64" s="212"/>
      <c r="WF64" s="212"/>
      <c r="WG64" s="212"/>
      <c r="WH64" s="212"/>
      <c r="WI64" s="212"/>
      <c r="WJ64" s="212"/>
      <c r="WK64" s="212"/>
      <c r="WL64" s="212"/>
      <c r="WM64" s="212"/>
      <c r="WN64" s="212"/>
      <c r="WO64" s="212"/>
      <c r="WP64" s="212"/>
      <c r="WQ64" s="212"/>
      <c r="WR64" s="212"/>
      <c r="WS64" s="212"/>
      <c r="WT64" s="212"/>
      <c r="WU64" s="212"/>
      <c r="WV64" s="212"/>
      <c r="WW64" s="212"/>
      <c r="WX64" s="212"/>
      <c r="WY64" s="212"/>
      <c r="WZ64" s="212"/>
      <c r="XA64" s="212"/>
      <c r="XB64" s="212"/>
      <c r="XC64" s="212"/>
      <c r="XD64" s="212"/>
      <c r="XE64" s="212"/>
      <c r="XF64" s="212"/>
      <c r="XG64" s="212"/>
      <c r="XH64" s="212"/>
      <c r="XI64" s="212"/>
      <c r="XJ64" s="212"/>
      <c r="XK64" s="212"/>
      <c r="XL64" s="212"/>
      <c r="XM64" s="212"/>
      <c r="XN64" s="212"/>
      <c r="XO64" s="212"/>
      <c r="XP64" s="212"/>
      <c r="XQ64" s="212"/>
      <c r="XR64" s="212"/>
      <c r="XS64" s="212"/>
      <c r="XT64" s="212"/>
      <c r="XU64" s="212"/>
      <c r="XV64" s="212"/>
      <c r="XW64" s="212"/>
      <c r="XX64" s="212"/>
      <c r="XY64" s="212"/>
      <c r="XZ64" s="212"/>
      <c r="YA64" s="212"/>
      <c r="YB64" s="212"/>
      <c r="YC64" s="212"/>
      <c r="YD64" s="212"/>
      <c r="YE64" s="212"/>
      <c r="YF64" s="212"/>
      <c r="YG64" s="212"/>
      <c r="YH64" s="212"/>
      <c r="YI64" s="212"/>
      <c r="YJ64" s="212"/>
      <c r="YK64" s="212"/>
      <c r="YL64" s="212"/>
      <c r="YM64" s="212"/>
      <c r="YN64" s="212"/>
      <c r="YO64" s="212"/>
      <c r="YP64" s="212"/>
      <c r="YQ64" s="212"/>
      <c r="YR64" s="212"/>
      <c r="YS64" s="212"/>
      <c r="YT64" s="212"/>
      <c r="YU64" s="212"/>
      <c r="YV64" s="212"/>
      <c r="YW64" s="212"/>
      <c r="YX64" s="212"/>
      <c r="YY64" s="212"/>
      <c r="YZ64" s="212"/>
      <c r="ZA64" s="212"/>
      <c r="ZB64" s="212"/>
      <c r="ZC64" s="212"/>
      <c r="ZD64" s="212"/>
      <c r="ZE64" s="212"/>
      <c r="ZF64" s="212"/>
      <c r="ZG64" s="212"/>
      <c r="ZH64" s="212"/>
      <c r="ZI64" s="212"/>
      <c r="ZJ64" s="212"/>
      <c r="ZK64" s="212"/>
      <c r="ZL64" s="212"/>
      <c r="ZM64" s="212"/>
      <c r="ZN64" s="212"/>
      <c r="ZO64" s="212"/>
      <c r="ZP64" s="212"/>
      <c r="ZQ64" s="212"/>
      <c r="ZR64" s="212"/>
      <c r="ZS64" s="212"/>
      <c r="ZT64" s="212"/>
      <c r="ZU64" s="212"/>
      <c r="ZV64" s="212"/>
      <c r="ZW64" s="212"/>
      <c r="ZX64" s="212"/>
      <c r="ZY64" s="212"/>
      <c r="ZZ64" s="212"/>
      <c r="AAA64" s="212"/>
      <c r="AAB64" s="212"/>
      <c r="AAC64" s="212"/>
      <c r="AAD64" s="212"/>
      <c r="AAE64" s="212"/>
      <c r="AAF64" s="212"/>
      <c r="AAG64" s="212"/>
      <c r="AAH64" s="212"/>
      <c r="AAI64" s="212"/>
      <c r="AAJ64" s="212"/>
      <c r="AAK64" s="212"/>
      <c r="AAL64" s="212"/>
      <c r="AAM64" s="212"/>
      <c r="AAN64" s="212"/>
      <c r="AAO64" s="212"/>
      <c r="AAP64" s="212"/>
      <c r="AAQ64" s="212"/>
      <c r="AAR64" s="212"/>
      <c r="AAS64" s="212"/>
      <c r="AAT64" s="212"/>
      <c r="AAU64" s="212"/>
      <c r="AAV64" s="212"/>
      <c r="AAW64" s="212"/>
      <c r="AAX64" s="212"/>
      <c r="AAY64" s="212"/>
      <c r="AAZ64" s="212"/>
      <c r="ABA64" s="212"/>
      <c r="ABB64" s="212"/>
      <c r="ABC64" s="212"/>
      <c r="ABD64" s="212"/>
      <c r="ABE64" s="212"/>
      <c r="ABF64" s="212"/>
      <c r="ABG64" s="212"/>
      <c r="ABH64" s="212"/>
      <c r="ABI64" s="212"/>
      <c r="ABJ64" s="212"/>
      <c r="ABK64" s="212"/>
      <c r="ABL64" s="212"/>
      <c r="ABM64" s="212"/>
      <c r="ABN64" s="212"/>
      <c r="ABO64" s="212"/>
      <c r="ABP64" s="212"/>
      <c r="ABQ64" s="212"/>
      <c r="ABR64" s="212"/>
      <c r="ABS64" s="212"/>
      <c r="ABT64" s="212"/>
      <c r="ABU64" s="212"/>
      <c r="ABV64" s="212"/>
      <c r="ABW64" s="212"/>
      <c r="ABX64" s="212"/>
      <c r="ABY64" s="212"/>
      <c r="ABZ64" s="212"/>
      <c r="ACA64" s="212"/>
      <c r="ACB64" s="212"/>
      <c r="ACC64" s="212"/>
      <c r="ACD64" s="212"/>
      <c r="ACE64" s="212"/>
      <c r="ACF64" s="212"/>
      <c r="ACG64" s="212"/>
      <c r="ACH64" s="212"/>
      <c r="ACI64" s="212"/>
      <c r="ACJ64" s="212"/>
      <c r="ACK64" s="212"/>
      <c r="ACL64" s="212"/>
      <c r="ACM64" s="212"/>
      <c r="ACN64" s="212"/>
      <c r="ACO64" s="212"/>
      <c r="ACP64" s="212"/>
      <c r="ACQ64" s="212"/>
      <c r="ACR64" s="212"/>
      <c r="ACS64" s="212"/>
      <c r="ACT64" s="212"/>
      <c r="ACU64" s="212"/>
      <c r="ACV64" s="212"/>
      <c r="ACW64" s="212"/>
      <c r="ACX64" s="212"/>
      <c r="ACY64" s="212"/>
      <c r="ACZ64" s="212"/>
      <c r="ADA64" s="212"/>
      <c r="ADB64" s="212"/>
      <c r="ADC64" s="212"/>
      <c r="ADD64" s="212"/>
      <c r="ADE64" s="212"/>
      <c r="ADF64" s="212"/>
      <c r="ADG64" s="212"/>
      <c r="ADH64" s="212"/>
      <c r="ADI64" s="212"/>
      <c r="ADJ64" s="212"/>
      <c r="ADK64" s="212"/>
      <c r="ADL64" s="212"/>
      <c r="ADM64" s="212"/>
      <c r="ADN64" s="212"/>
      <c r="ADO64" s="212"/>
      <c r="ADP64" s="212"/>
      <c r="ADQ64" s="212"/>
      <c r="ADR64" s="212"/>
      <c r="ADS64" s="212"/>
      <c r="ADT64" s="212"/>
      <c r="ADU64" s="212"/>
      <c r="ADV64" s="212"/>
      <c r="ADW64" s="212"/>
      <c r="ADX64" s="212"/>
      <c r="ADY64" s="212"/>
      <c r="ADZ64" s="212"/>
      <c r="AEA64" s="212"/>
      <c r="AEB64" s="212"/>
      <c r="AEC64" s="212"/>
      <c r="AED64" s="212"/>
      <c r="AEE64" s="212"/>
      <c r="AEF64" s="212"/>
      <c r="AEG64" s="212"/>
      <c r="AEH64" s="212"/>
      <c r="AEI64" s="212"/>
      <c r="AEJ64" s="212"/>
      <c r="AEK64" s="212"/>
      <c r="AEL64" s="212"/>
      <c r="AEM64" s="212"/>
      <c r="AEN64" s="212"/>
      <c r="AEO64" s="212"/>
      <c r="AEP64" s="212"/>
      <c r="AEQ64" s="212"/>
      <c r="AER64" s="212"/>
      <c r="AES64" s="212"/>
      <c r="AET64" s="212"/>
      <c r="AEU64" s="212"/>
      <c r="AEV64" s="212"/>
      <c r="AEW64" s="212"/>
      <c r="AEX64" s="212"/>
      <c r="AEY64" s="212"/>
      <c r="AEZ64" s="212"/>
      <c r="AFA64" s="212"/>
      <c r="AFB64" s="212"/>
      <c r="AFC64" s="212"/>
      <c r="AFD64" s="212"/>
      <c r="AFE64" s="212"/>
      <c r="AFF64" s="212"/>
      <c r="AFG64" s="212"/>
      <c r="AFH64" s="212"/>
      <c r="AFI64" s="212"/>
      <c r="AFJ64" s="212"/>
      <c r="AFK64" s="212"/>
      <c r="AFL64" s="212"/>
      <c r="AFM64" s="212"/>
      <c r="AFN64" s="212"/>
      <c r="AFO64" s="212"/>
      <c r="AFP64" s="212"/>
      <c r="AFQ64" s="212"/>
      <c r="AFR64" s="212"/>
      <c r="AFS64" s="212"/>
      <c r="AFT64" s="212"/>
      <c r="AFU64" s="212"/>
      <c r="AFV64" s="212"/>
      <c r="AFW64" s="212"/>
      <c r="AFX64" s="212"/>
      <c r="AFY64" s="212"/>
      <c r="AFZ64" s="212"/>
      <c r="AGA64" s="212"/>
      <c r="AGB64" s="212"/>
      <c r="AGC64" s="212"/>
      <c r="AGD64" s="212"/>
      <c r="AGE64" s="212"/>
      <c r="AGF64" s="212"/>
      <c r="AGG64" s="212"/>
      <c r="AGH64" s="212"/>
      <c r="AGI64" s="212"/>
      <c r="AGJ64" s="212"/>
      <c r="AGK64" s="212"/>
      <c r="AGL64" s="212"/>
      <c r="AGM64" s="212"/>
      <c r="AGN64" s="212"/>
      <c r="AGO64" s="212"/>
      <c r="AGP64" s="212"/>
      <c r="AGQ64" s="212"/>
      <c r="AGR64" s="212"/>
      <c r="AGS64" s="212"/>
      <c r="AGT64" s="212"/>
      <c r="AGU64" s="212"/>
      <c r="AGV64" s="212"/>
      <c r="AGW64" s="212"/>
      <c r="AGX64" s="212"/>
      <c r="AGY64" s="212"/>
      <c r="AGZ64" s="212"/>
      <c r="AHA64" s="212"/>
      <c r="AHB64" s="212"/>
      <c r="AHC64" s="212"/>
      <c r="AHD64" s="212"/>
      <c r="AHE64" s="212"/>
      <c r="AHF64" s="212"/>
      <c r="AHG64" s="212"/>
      <c r="AHH64" s="212"/>
      <c r="AHI64" s="212"/>
      <c r="AHJ64" s="212"/>
      <c r="AHK64" s="212"/>
      <c r="AHL64" s="212"/>
      <c r="AHM64" s="212"/>
      <c r="AHN64" s="212"/>
      <c r="AHO64" s="212"/>
      <c r="AHP64" s="212"/>
      <c r="AHQ64" s="212"/>
      <c r="AHR64" s="212"/>
      <c r="AHS64" s="212"/>
      <c r="AHT64" s="212"/>
      <c r="AHU64" s="212"/>
      <c r="AHV64" s="212"/>
      <c r="AHW64" s="212"/>
      <c r="AHX64" s="212"/>
      <c r="AHY64" s="212"/>
      <c r="AHZ64" s="212"/>
      <c r="AIA64" s="212"/>
      <c r="AIB64" s="212"/>
      <c r="AIC64" s="212"/>
      <c r="AID64" s="212"/>
      <c r="AIE64" s="212"/>
      <c r="AIF64" s="212"/>
      <c r="AIG64" s="212"/>
      <c r="AIH64" s="212"/>
      <c r="AII64" s="212"/>
      <c r="AIJ64" s="212"/>
      <c r="AIK64" s="212"/>
      <c r="AIL64" s="212"/>
      <c r="AIM64" s="212"/>
      <c r="AIN64" s="212"/>
      <c r="AIO64" s="212"/>
      <c r="AIP64" s="212"/>
      <c r="AIQ64" s="212"/>
      <c r="AIR64" s="212"/>
      <c r="AIS64" s="212"/>
      <c r="AIT64" s="212"/>
      <c r="AIU64" s="212"/>
      <c r="AIV64" s="212"/>
      <c r="AIW64" s="212"/>
      <c r="AIX64" s="212"/>
      <c r="AIY64" s="212"/>
      <c r="AIZ64" s="212"/>
      <c r="AJA64" s="212"/>
      <c r="AJB64" s="212"/>
      <c r="AJC64" s="212"/>
      <c r="AJD64" s="212"/>
      <c r="AJE64" s="212"/>
      <c r="AJF64" s="212"/>
      <c r="AJG64" s="212"/>
      <c r="AJH64" s="212"/>
      <c r="AJI64" s="212"/>
      <c r="AJJ64" s="212"/>
      <c r="AJK64" s="212"/>
      <c r="AJL64" s="212"/>
      <c r="AJM64" s="212"/>
      <c r="AJN64" s="212"/>
      <c r="AJO64" s="212"/>
      <c r="AJP64" s="212"/>
      <c r="AJQ64" s="212"/>
      <c r="AJR64" s="212"/>
      <c r="AJS64" s="212"/>
      <c r="AJT64" s="212"/>
      <c r="AJU64" s="212"/>
      <c r="AJV64" s="212"/>
      <c r="AJW64" s="212"/>
      <c r="AJX64" s="212"/>
      <c r="AJY64" s="212"/>
      <c r="AJZ64" s="212"/>
      <c r="AKA64" s="212"/>
      <c r="AKB64" s="212"/>
      <c r="AKC64" s="212"/>
      <c r="AKD64" s="212"/>
      <c r="AKE64" s="212"/>
      <c r="AKF64" s="212"/>
      <c r="AKG64" s="212"/>
      <c r="AKH64" s="212"/>
      <c r="AKI64" s="212"/>
      <c r="AKJ64" s="212"/>
      <c r="AKK64" s="212"/>
      <c r="AKL64" s="212"/>
      <c r="AKM64" s="212"/>
      <c r="AKN64" s="212"/>
      <c r="AKO64" s="212"/>
      <c r="AKP64" s="212"/>
      <c r="AKQ64" s="212"/>
      <c r="AKR64" s="212"/>
      <c r="AKS64" s="212"/>
      <c r="AKT64" s="212"/>
      <c r="AKU64" s="212"/>
      <c r="AKV64" s="212"/>
      <c r="AKW64" s="212"/>
      <c r="AKX64" s="212"/>
      <c r="AKY64" s="212"/>
      <c r="AKZ64" s="212"/>
      <c r="ALA64" s="212"/>
      <c r="ALB64" s="212"/>
      <c r="ALC64" s="212"/>
      <c r="ALD64" s="212"/>
      <c r="ALE64" s="212"/>
      <c r="ALF64" s="212"/>
      <c r="ALG64" s="212"/>
      <c r="ALH64" s="212"/>
      <c r="ALI64" s="212"/>
      <c r="ALJ64" s="212"/>
      <c r="ALK64" s="212"/>
      <c r="ALL64" s="212"/>
      <c r="ALM64" s="212"/>
      <c r="ALN64" s="212"/>
      <c r="ALO64" s="212"/>
      <c r="ALP64" s="212"/>
      <c r="ALQ64" s="212"/>
      <c r="ALR64" s="212"/>
      <c r="ALS64" s="212"/>
      <c r="ALT64" s="212"/>
      <c r="ALU64" s="212"/>
      <c r="ALV64" s="212"/>
      <c r="ALW64" s="212"/>
      <c r="ALX64" s="212"/>
      <c r="ALY64" s="212"/>
      <c r="ALZ64" s="212"/>
      <c r="AMA64" s="212"/>
      <c r="AMB64" s="212"/>
      <c r="AMC64" s="212"/>
      <c r="AMD64" s="212"/>
      <c r="AME64" s="212"/>
      <c r="AMF64" s="212"/>
      <c r="AMG64" s="212"/>
      <c r="AMH64" s="212"/>
      <c r="AMI64" s="212"/>
      <c r="AMJ64" s="212"/>
      <c r="AMK64" s="212"/>
      <c r="AML64" s="212"/>
      <c r="AMM64" s="212"/>
      <c r="AMN64" s="212"/>
      <c r="AMO64" s="212"/>
      <c r="AMP64" s="212"/>
      <c r="AMQ64" s="212"/>
      <c r="AMR64" s="212"/>
      <c r="AMS64" s="212"/>
      <c r="AMT64" s="212"/>
      <c r="AMU64" s="212"/>
      <c r="AMV64" s="212"/>
      <c r="AMW64" s="212"/>
      <c r="AMX64" s="212"/>
      <c r="AMY64" s="212"/>
      <c r="AMZ64" s="212"/>
      <c r="ANA64" s="212"/>
      <c r="ANB64" s="212"/>
      <c r="ANC64" s="212"/>
      <c r="AND64" s="212"/>
      <c r="ANE64" s="212"/>
      <c r="ANF64" s="212"/>
      <c r="ANG64" s="212"/>
      <c r="ANH64" s="212"/>
      <c r="ANI64" s="212"/>
      <c r="ANJ64" s="212"/>
      <c r="ANK64" s="212"/>
      <c r="ANL64" s="212"/>
      <c r="ANM64" s="212"/>
      <c r="ANN64" s="212"/>
      <c r="ANO64" s="212"/>
      <c r="ANP64" s="212"/>
      <c r="ANQ64" s="212"/>
      <c r="ANR64" s="212"/>
      <c r="ANS64" s="212"/>
      <c r="ANT64" s="212"/>
      <c r="ANU64" s="212"/>
      <c r="ANV64" s="212"/>
      <c r="ANW64" s="212"/>
      <c r="ANX64" s="212"/>
      <c r="ANY64" s="212"/>
      <c r="ANZ64" s="212"/>
      <c r="AOA64" s="212"/>
      <c r="AOB64" s="212"/>
      <c r="AOC64" s="212"/>
      <c r="AOD64" s="212"/>
      <c r="AOE64" s="212"/>
      <c r="AOF64" s="212"/>
      <c r="AOG64" s="212"/>
      <c r="AOH64" s="212"/>
      <c r="AOI64" s="212"/>
      <c r="AOJ64" s="212"/>
      <c r="AOK64" s="212"/>
      <c r="AOL64" s="212"/>
      <c r="AOM64" s="212"/>
      <c r="AON64" s="212"/>
      <c r="AOO64" s="212"/>
      <c r="AOP64" s="212"/>
      <c r="AOQ64" s="212"/>
      <c r="AOR64" s="212"/>
      <c r="AOS64" s="212"/>
      <c r="AOT64" s="212"/>
      <c r="AOU64" s="212"/>
      <c r="AOV64" s="212"/>
      <c r="AOW64" s="212"/>
      <c r="AOX64" s="212"/>
      <c r="AOY64" s="212"/>
      <c r="AOZ64" s="212"/>
      <c r="APA64" s="212"/>
      <c r="APB64" s="212"/>
      <c r="APC64" s="212"/>
      <c r="APD64" s="212"/>
      <c r="APE64" s="212"/>
      <c r="APF64" s="212"/>
      <c r="APG64" s="212"/>
      <c r="APH64" s="212"/>
      <c r="API64" s="212"/>
      <c r="APJ64" s="212"/>
      <c r="APK64" s="212"/>
      <c r="APL64" s="212"/>
      <c r="APM64" s="212"/>
      <c r="APN64" s="212"/>
      <c r="APO64" s="212"/>
      <c r="APP64" s="212"/>
      <c r="APQ64" s="212"/>
      <c r="APR64" s="212"/>
      <c r="APS64" s="212"/>
      <c r="APT64" s="212"/>
      <c r="APU64" s="212"/>
      <c r="APV64" s="212"/>
      <c r="APW64" s="212"/>
      <c r="APX64" s="212"/>
      <c r="APY64" s="212"/>
      <c r="APZ64" s="212"/>
      <c r="AQA64" s="212"/>
      <c r="AQB64" s="212"/>
      <c r="AQC64" s="212"/>
      <c r="AQD64" s="212"/>
      <c r="AQE64" s="212"/>
      <c r="AQF64" s="212"/>
      <c r="AQG64" s="212"/>
      <c r="AQH64" s="212"/>
      <c r="AQI64" s="212"/>
      <c r="AQJ64" s="212"/>
      <c r="AQK64" s="212"/>
      <c r="AQL64" s="212"/>
      <c r="AQM64" s="212"/>
      <c r="AQN64" s="212"/>
      <c r="AQO64" s="212"/>
      <c r="AQP64" s="212"/>
      <c r="AQQ64" s="212"/>
      <c r="AQR64" s="212"/>
      <c r="AQS64" s="212"/>
      <c r="AQT64" s="212"/>
      <c r="AQU64" s="212"/>
      <c r="AQV64" s="212"/>
      <c r="AQW64" s="212"/>
      <c r="AQX64" s="212"/>
      <c r="AQY64" s="212"/>
      <c r="AQZ64" s="212"/>
      <c r="ARA64" s="212"/>
      <c r="ARB64" s="212"/>
      <c r="ARC64" s="212"/>
      <c r="ARD64" s="212"/>
      <c r="ARE64" s="212"/>
      <c r="ARF64" s="212"/>
      <c r="ARG64" s="212"/>
      <c r="ARH64" s="212"/>
      <c r="ARI64" s="212"/>
      <c r="ARJ64" s="212"/>
      <c r="ARK64" s="212"/>
      <c r="ARL64" s="212"/>
      <c r="ARM64" s="212"/>
      <c r="ARN64" s="212"/>
      <c r="ARO64" s="212"/>
      <c r="ARP64" s="212"/>
      <c r="ARQ64" s="212"/>
      <c r="ARR64" s="212"/>
      <c r="ARS64" s="212"/>
      <c r="ART64" s="212"/>
      <c r="ARU64" s="212"/>
      <c r="ARV64" s="212"/>
      <c r="ARW64" s="212"/>
      <c r="ARX64" s="212"/>
      <c r="ARY64" s="212"/>
      <c r="ARZ64" s="212"/>
      <c r="ASA64" s="212"/>
      <c r="ASB64" s="212"/>
      <c r="ASC64" s="212"/>
      <c r="ASD64" s="212"/>
      <c r="ASE64" s="212"/>
      <c r="ASF64" s="212"/>
      <c r="ASG64" s="212"/>
      <c r="ASH64" s="212"/>
      <c r="ASI64" s="212"/>
      <c r="ASJ64" s="212"/>
      <c r="ASK64" s="212"/>
      <c r="ASL64" s="212"/>
      <c r="ASM64" s="212"/>
      <c r="ASN64" s="212"/>
      <c r="ASO64" s="212"/>
      <c r="ASP64" s="212"/>
      <c r="ASQ64" s="212"/>
      <c r="ASR64" s="212"/>
      <c r="ASS64" s="212"/>
      <c r="AST64" s="212"/>
      <c r="ASU64" s="212"/>
      <c r="ASV64" s="212"/>
      <c r="ASW64" s="212"/>
      <c r="ASX64" s="212"/>
      <c r="ASY64" s="212"/>
      <c r="ASZ64" s="212"/>
      <c r="ATA64" s="212"/>
      <c r="ATB64" s="212"/>
      <c r="ATC64" s="212"/>
      <c r="ATD64" s="212"/>
      <c r="ATE64" s="212"/>
      <c r="ATF64" s="212"/>
      <c r="ATG64" s="212"/>
      <c r="ATH64" s="212"/>
      <c r="ATI64" s="212"/>
      <c r="ATJ64" s="212"/>
      <c r="ATK64" s="212"/>
      <c r="ATL64" s="212"/>
      <c r="ATM64" s="212"/>
      <c r="ATN64" s="212"/>
      <c r="ATO64" s="212"/>
      <c r="ATP64" s="212"/>
      <c r="ATQ64" s="212"/>
      <c r="ATR64" s="212"/>
      <c r="ATS64" s="212"/>
      <c r="ATT64" s="212"/>
      <c r="ATU64" s="212"/>
      <c r="ATV64" s="212"/>
      <c r="ATW64" s="212"/>
      <c r="ATX64" s="212"/>
      <c r="ATY64" s="212"/>
      <c r="ATZ64" s="212"/>
      <c r="AUA64" s="212"/>
      <c r="AUB64" s="212"/>
      <c r="AUC64" s="212"/>
      <c r="AUD64" s="212"/>
      <c r="AUE64" s="212"/>
      <c r="AUF64" s="212"/>
      <c r="AUG64" s="212"/>
      <c r="AUH64" s="212"/>
      <c r="AUI64" s="212"/>
      <c r="AUJ64" s="212"/>
      <c r="AUK64" s="212"/>
      <c r="AUL64" s="212"/>
      <c r="AUM64" s="212"/>
      <c r="AUN64" s="212"/>
      <c r="AUO64" s="212"/>
      <c r="AUP64" s="212"/>
      <c r="AUQ64" s="212"/>
      <c r="AUR64" s="212"/>
      <c r="AUS64" s="212"/>
      <c r="AUT64" s="212"/>
      <c r="AUU64" s="212"/>
      <c r="AUV64" s="212"/>
      <c r="AUW64" s="212"/>
      <c r="AUX64" s="212"/>
      <c r="AUY64" s="212"/>
      <c r="AUZ64" s="212"/>
      <c r="AVA64" s="212"/>
      <c r="AVB64" s="212"/>
      <c r="AVC64" s="212"/>
      <c r="AVD64" s="212"/>
      <c r="AVE64" s="212"/>
      <c r="AVF64" s="212"/>
      <c r="AVG64" s="212"/>
      <c r="AVH64" s="212"/>
      <c r="AVI64" s="212"/>
      <c r="AVJ64" s="212"/>
      <c r="AVK64" s="212"/>
      <c r="AVL64" s="212"/>
      <c r="AVM64" s="212"/>
      <c r="AVN64" s="212"/>
      <c r="AVO64" s="212"/>
      <c r="AVP64" s="212"/>
      <c r="AVQ64" s="212"/>
      <c r="AVR64" s="212"/>
      <c r="AVS64" s="212"/>
      <c r="AVT64" s="212"/>
      <c r="AVU64" s="212"/>
      <c r="AVV64" s="212"/>
      <c r="AVW64" s="212"/>
      <c r="AVX64" s="212"/>
      <c r="AVY64" s="212"/>
      <c r="AVZ64" s="212"/>
      <c r="AWA64" s="212"/>
      <c r="AWB64" s="212"/>
      <c r="AWC64" s="212"/>
      <c r="AWD64" s="212"/>
      <c r="AWE64" s="212"/>
      <c r="AWF64" s="212"/>
      <c r="AWG64" s="212"/>
      <c r="AWH64" s="212"/>
      <c r="AWI64" s="212"/>
      <c r="AWJ64" s="212"/>
      <c r="AWK64" s="212"/>
      <c r="AWL64" s="212"/>
      <c r="AWM64" s="212"/>
      <c r="AWN64" s="212"/>
      <c r="AWO64" s="212"/>
      <c r="AWP64" s="212"/>
      <c r="AWQ64" s="212"/>
      <c r="AWR64" s="212"/>
      <c r="AWS64" s="212"/>
      <c r="AWT64" s="212"/>
      <c r="AWU64" s="212"/>
      <c r="AWV64" s="212"/>
      <c r="AWW64" s="212"/>
      <c r="AWX64" s="212"/>
      <c r="AWY64" s="212"/>
      <c r="AWZ64" s="212"/>
      <c r="AXA64" s="212"/>
      <c r="AXB64" s="212"/>
      <c r="AXC64" s="212"/>
      <c r="AXD64" s="212"/>
      <c r="AXE64" s="212"/>
      <c r="AXF64" s="212"/>
      <c r="AXG64" s="212"/>
      <c r="AXH64" s="212"/>
      <c r="AXI64" s="212"/>
      <c r="AXJ64" s="212"/>
      <c r="AXK64" s="212"/>
      <c r="AXL64" s="212"/>
      <c r="AXM64" s="212"/>
      <c r="AXN64" s="212"/>
      <c r="AXO64" s="212"/>
      <c r="AXP64" s="212"/>
      <c r="AXQ64" s="212"/>
      <c r="AXR64" s="212"/>
      <c r="AXS64" s="212"/>
      <c r="AXT64" s="212"/>
      <c r="AXU64" s="212"/>
      <c r="AXV64" s="212"/>
      <c r="AXW64" s="212"/>
      <c r="AXX64" s="212"/>
      <c r="AXY64" s="212"/>
      <c r="AXZ64" s="212"/>
      <c r="AYA64" s="212"/>
      <c r="AYB64" s="212"/>
      <c r="AYC64" s="212"/>
      <c r="AYD64" s="212"/>
      <c r="AYE64" s="212"/>
      <c r="AYF64" s="212"/>
      <c r="AYG64" s="212"/>
      <c r="AYH64" s="212"/>
      <c r="AYI64" s="212"/>
      <c r="AYJ64" s="212"/>
    </row>
    <row r="65" spans="1:1336" s="60" customFormat="1" ht="14.25">
      <c r="A65" s="219"/>
      <c r="C65" s="266"/>
      <c r="D65" s="267"/>
      <c r="E65" s="268"/>
      <c r="F65" s="269"/>
      <c r="G65" s="269"/>
      <c r="H65" s="270"/>
      <c r="I65" s="310"/>
      <c r="J65" s="269"/>
      <c r="K65" s="270"/>
      <c r="L65" s="270"/>
      <c r="M65" s="270"/>
      <c r="N65" s="372">
        <f t="shared" si="62"/>
        <v>0</v>
      </c>
      <c r="O65" s="278"/>
      <c r="P65" s="281"/>
      <c r="Q65" s="281"/>
      <c r="R65" s="281"/>
      <c r="S65" s="409">
        <f t="shared" si="53"/>
        <v>0</v>
      </c>
      <c r="T65" s="283"/>
      <c r="U65" s="317"/>
      <c r="V65" s="283"/>
      <c r="W65" s="283"/>
      <c r="X65" s="283"/>
      <c r="Y65" s="409">
        <f t="shared" si="66"/>
        <v>0</v>
      </c>
      <c r="Z65" s="286"/>
      <c r="AA65" s="372">
        <f t="shared" si="63"/>
        <v>0</v>
      </c>
      <c r="AB65" s="289"/>
      <c r="AC65" s="409">
        <f t="shared" si="67"/>
        <v>0</v>
      </c>
      <c r="AD65" s="328"/>
      <c r="AE65" s="329"/>
      <c r="AF65" s="329"/>
      <c r="AG65" s="328"/>
      <c r="AH65" s="329"/>
      <c r="AI65" s="329"/>
      <c r="AJ65" s="329"/>
      <c r="AK65" s="329"/>
      <c r="AL65" s="219"/>
      <c r="AN65" s="212"/>
      <c r="AO65" s="212"/>
      <c r="AP65" s="212"/>
      <c r="AQ65" s="212"/>
      <c r="AR65" s="212"/>
      <c r="AS65" s="212"/>
      <c r="AT65" s="212"/>
      <c r="AU65" s="212"/>
      <c r="AV65" s="212"/>
      <c r="AW65" s="206">
        <f t="shared" si="56"/>
        <v>0</v>
      </c>
      <c r="AX65" s="207">
        <f t="shared" si="57"/>
        <v>0</v>
      </c>
      <c r="AY65" s="205">
        <f t="shared" si="58"/>
        <v>0</v>
      </c>
      <c r="AZ65" s="205">
        <f t="shared" si="59"/>
        <v>0</v>
      </c>
      <c r="BA65" s="207">
        <f t="shared" si="64"/>
        <v>0</v>
      </c>
      <c r="BB65" s="207">
        <f t="shared" si="65"/>
        <v>0</v>
      </c>
      <c r="BC65" s="205">
        <f t="shared" si="60"/>
        <v>0</v>
      </c>
      <c r="BD65" s="205">
        <f t="shared" si="61"/>
        <v>0</v>
      </c>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c r="EO65" s="212"/>
      <c r="EP65" s="212"/>
      <c r="EQ65" s="212"/>
      <c r="ER65" s="212"/>
      <c r="ES65" s="212"/>
      <c r="ET65" s="212"/>
      <c r="EU65" s="212"/>
      <c r="EV65" s="212"/>
      <c r="EW65" s="212"/>
      <c r="EX65" s="212"/>
      <c r="EY65" s="212"/>
      <c r="EZ65" s="212"/>
      <c r="FA65" s="212"/>
      <c r="FB65" s="212"/>
      <c r="FC65" s="212"/>
      <c r="FD65" s="212"/>
      <c r="FE65" s="212"/>
      <c r="FF65" s="212"/>
      <c r="FG65" s="212"/>
      <c r="FH65" s="212"/>
      <c r="FI65" s="212"/>
      <c r="FJ65" s="212"/>
      <c r="FK65" s="212"/>
      <c r="FL65" s="212"/>
      <c r="FM65" s="212"/>
      <c r="FN65" s="212"/>
      <c r="FO65" s="212"/>
      <c r="FP65" s="212"/>
      <c r="FQ65" s="212"/>
      <c r="FR65" s="212"/>
      <c r="FS65" s="212"/>
      <c r="FT65" s="212"/>
      <c r="FU65" s="212"/>
      <c r="FV65" s="212"/>
      <c r="FW65" s="212"/>
      <c r="FX65" s="212"/>
      <c r="FY65" s="212"/>
      <c r="FZ65" s="212"/>
      <c r="GA65" s="212"/>
      <c r="GB65" s="212"/>
      <c r="GC65" s="212"/>
      <c r="GD65" s="212"/>
      <c r="GE65" s="212"/>
      <c r="GF65" s="212"/>
      <c r="GG65" s="212"/>
      <c r="GH65" s="212"/>
      <c r="GI65" s="212"/>
      <c r="GJ65" s="212"/>
      <c r="GK65" s="212"/>
      <c r="GL65" s="212"/>
      <c r="GM65" s="212"/>
      <c r="GN65" s="212"/>
      <c r="GO65" s="212"/>
      <c r="GP65" s="212"/>
      <c r="GQ65" s="212"/>
      <c r="GR65" s="212"/>
      <c r="GS65" s="212"/>
      <c r="GT65" s="212"/>
      <c r="GU65" s="212"/>
      <c r="GV65" s="212"/>
      <c r="GW65" s="212"/>
      <c r="GX65" s="212"/>
      <c r="GY65" s="212"/>
      <c r="GZ65" s="212"/>
      <c r="HA65" s="212"/>
      <c r="HB65" s="212"/>
      <c r="HC65" s="212"/>
      <c r="HD65" s="212"/>
      <c r="HE65" s="212"/>
      <c r="HF65" s="212"/>
      <c r="HG65" s="212"/>
      <c r="HH65" s="212"/>
      <c r="HI65" s="212"/>
      <c r="HJ65" s="212"/>
      <c r="HK65" s="212"/>
      <c r="HL65" s="212"/>
      <c r="HM65" s="212"/>
      <c r="HN65" s="212"/>
      <c r="HO65" s="212"/>
      <c r="HP65" s="212"/>
      <c r="HQ65" s="212"/>
      <c r="HR65" s="212"/>
      <c r="HS65" s="212"/>
      <c r="HT65" s="212"/>
      <c r="HU65" s="212"/>
      <c r="HV65" s="212"/>
      <c r="HW65" s="212"/>
      <c r="HX65" s="212"/>
      <c r="HY65" s="212"/>
      <c r="HZ65" s="212"/>
      <c r="IA65" s="212"/>
      <c r="IB65" s="212"/>
      <c r="IC65" s="212"/>
      <c r="ID65" s="212"/>
      <c r="IE65" s="212"/>
      <c r="IF65" s="212"/>
      <c r="IG65" s="212"/>
      <c r="IH65" s="212"/>
      <c r="II65" s="212"/>
      <c r="IJ65" s="212"/>
      <c r="IK65" s="212"/>
      <c r="IL65" s="212"/>
      <c r="IM65" s="212"/>
      <c r="IN65" s="212"/>
      <c r="IO65" s="212"/>
      <c r="IP65" s="212"/>
      <c r="IQ65" s="212"/>
      <c r="IR65" s="212"/>
      <c r="IS65" s="212"/>
      <c r="IT65" s="212"/>
      <c r="IU65" s="212"/>
      <c r="IV65" s="212"/>
      <c r="IW65" s="212"/>
      <c r="IX65" s="212"/>
      <c r="IY65" s="212"/>
      <c r="IZ65" s="212"/>
      <c r="JA65" s="212"/>
      <c r="JB65" s="212"/>
      <c r="JC65" s="212"/>
      <c r="JD65" s="212"/>
      <c r="JE65" s="212"/>
      <c r="JF65" s="212"/>
      <c r="JG65" s="212"/>
      <c r="JH65" s="212"/>
      <c r="JI65" s="212"/>
      <c r="JJ65" s="212"/>
      <c r="JK65" s="212"/>
      <c r="JL65" s="212"/>
      <c r="JM65" s="212"/>
      <c r="JN65" s="212"/>
      <c r="JO65" s="212"/>
      <c r="JP65" s="212"/>
      <c r="JQ65" s="212"/>
      <c r="JR65" s="212"/>
      <c r="JS65" s="212"/>
      <c r="JT65" s="212"/>
      <c r="JU65" s="212"/>
      <c r="JV65" s="212"/>
      <c r="JW65" s="212"/>
      <c r="JX65" s="212"/>
      <c r="JY65" s="212"/>
      <c r="JZ65" s="212"/>
      <c r="KA65" s="212"/>
      <c r="KB65" s="212"/>
      <c r="KC65" s="212"/>
      <c r="KD65" s="212"/>
      <c r="KE65" s="212"/>
      <c r="KF65" s="212"/>
      <c r="KG65" s="212"/>
      <c r="KH65" s="212"/>
      <c r="KI65" s="212"/>
      <c r="KJ65" s="212"/>
      <c r="KK65" s="212"/>
      <c r="KL65" s="212"/>
      <c r="KM65" s="212"/>
      <c r="KN65" s="212"/>
      <c r="KO65" s="212"/>
      <c r="KP65" s="212"/>
      <c r="KQ65" s="212"/>
      <c r="KR65" s="212"/>
      <c r="KS65" s="212"/>
      <c r="KT65" s="212"/>
      <c r="KU65" s="212"/>
      <c r="KV65" s="212"/>
      <c r="KW65" s="212"/>
      <c r="KX65" s="212"/>
      <c r="KY65" s="212"/>
      <c r="KZ65" s="212"/>
      <c r="LA65" s="212"/>
      <c r="LB65" s="212"/>
      <c r="LC65" s="212"/>
      <c r="LD65" s="212"/>
      <c r="LE65" s="212"/>
      <c r="LF65" s="212"/>
      <c r="LG65" s="212"/>
      <c r="LH65" s="212"/>
      <c r="LI65" s="212"/>
      <c r="LJ65" s="212"/>
      <c r="LK65" s="212"/>
      <c r="LL65" s="212"/>
      <c r="LM65" s="212"/>
      <c r="LN65" s="212"/>
      <c r="LO65" s="212"/>
      <c r="LP65" s="212"/>
      <c r="LQ65" s="212"/>
      <c r="LR65" s="212"/>
      <c r="LS65" s="212"/>
      <c r="LT65" s="212"/>
      <c r="LU65" s="212"/>
      <c r="LV65" s="212"/>
      <c r="LW65" s="212"/>
      <c r="LX65" s="212"/>
      <c r="LY65" s="212"/>
      <c r="LZ65" s="212"/>
      <c r="MA65" s="212"/>
      <c r="MB65" s="212"/>
      <c r="MC65" s="212"/>
      <c r="MD65" s="212"/>
      <c r="ME65" s="212"/>
      <c r="MF65" s="212"/>
      <c r="MG65" s="212"/>
      <c r="MH65" s="212"/>
      <c r="MI65" s="212"/>
      <c r="MJ65" s="212"/>
      <c r="MK65" s="212"/>
      <c r="ML65" s="212"/>
      <c r="MM65" s="212"/>
      <c r="MN65" s="212"/>
      <c r="MO65" s="212"/>
      <c r="MP65" s="212"/>
      <c r="MQ65" s="212"/>
      <c r="MR65" s="212"/>
      <c r="MS65" s="212"/>
      <c r="MT65" s="212"/>
      <c r="MU65" s="212"/>
      <c r="MV65" s="212"/>
      <c r="MW65" s="212"/>
      <c r="MX65" s="212"/>
      <c r="MY65" s="212"/>
      <c r="MZ65" s="212"/>
      <c r="NA65" s="212"/>
      <c r="NB65" s="212"/>
      <c r="NC65" s="212"/>
      <c r="ND65" s="212"/>
      <c r="NE65" s="212"/>
      <c r="NF65" s="212"/>
      <c r="NG65" s="212"/>
      <c r="NH65" s="212"/>
      <c r="NI65" s="212"/>
      <c r="NJ65" s="212"/>
      <c r="NK65" s="212"/>
      <c r="NL65" s="212"/>
      <c r="NM65" s="212"/>
      <c r="NN65" s="212"/>
      <c r="NO65" s="212"/>
      <c r="NP65" s="212"/>
      <c r="NQ65" s="212"/>
      <c r="NR65" s="212"/>
      <c r="NS65" s="212"/>
      <c r="NT65" s="212"/>
      <c r="NU65" s="212"/>
      <c r="NV65" s="212"/>
      <c r="NW65" s="212"/>
      <c r="NX65" s="212"/>
      <c r="NY65" s="212"/>
      <c r="NZ65" s="212"/>
      <c r="OA65" s="212"/>
      <c r="OB65" s="212"/>
      <c r="OC65" s="212"/>
      <c r="OD65" s="212"/>
      <c r="OE65" s="212"/>
      <c r="OF65" s="212"/>
      <c r="OG65" s="212"/>
      <c r="OH65" s="212"/>
      <c r="OI65" s="212"/>
      <c r="OJ65" s="212"/>
      <c r="OK65" s="212"/>
      <c r="OL65" s="212"/>
      <c r="OM65" s="212"/>
      <c r="ON65" s="212"/>
      <c r="OO65" s="212"/>
      <c r="OP65" s="212"/>
      <c r="OQ65" s="212"/>
      <c r="OR65" s="212"/>
      <c r="OS65" s="212"/>
      <c r="OT65" s="212"/>
      <c r="OU65" s="212"/>
      <c r="OV65" s="212"/>
      <c r="OW65" s="212"/>
      <c r="OX65" s="212"/>
      <c r="OY65" s="212"/>
      <c r="OZ65" s="212"/>
      <c r="PA65" s="212"/>
      <c r="PB65" s="212"/>
      <c r="PC65" s="212"/>
      <c r="PD65" s="212"/>
      <c r="PE65" s="212"/>
      <c r="PF65" s="212"/>
      <c r="PG65" s="212"/>
      <c r="PH65" s="212"/>
      <c r="PI65" s="212"/>
      <c r="PJ65" s="212"/>
      <c r="PK65" s="212"/>
      <c r="PL65" s="212"/>
      <c r="PM65" s="212"/>
      <c r="PN65" s="212"/>
      <c r="PO65" s="212"/>
      <c r="PP65" s="212"/>
      <c r="PQ65" s="212"/>
      <c r="PR65" s="212"/>
      <c r="PS65" s="212"/>
      <c r="PT65" s="212"/>
      <c r="PU65" s="212"/>
      <c r="PV65" s="212"/>
      <c r="PW65" s="212"/>
      <c r="PX65" s="212"/>
      <c r="PY65" s="212"/>
      <c r="PZ65" s="212"/>
      <c r="QA65" s="212"/>
      <c r="QB65" s="212"/>
      <c r="QC65" s="212"/>
      <c r="QD65" s="212"/>
      <c r="QE65" s="212"/>
      <c r="QF65" s="212"/>
      <c r="QG65" s="212"/>
      <c r="QH65" s="212"/>
      <c r="QI65" s="212"/>
      <c r="QJ65" s="212"/>
      <c r="QK65" s="212"/>
      <c r="QL65" s="212"/>
      <c r="QM65" s="212"/>
      <c r="QN65" s="212"/>
      <c r="QO65" s="212"/>
      <c r="QP65" s="212"/>
      <c r="QQ65" s="212"/>
      <c r="QR65" s="212"/>
      <c r="QS65" s="212"/>
      <c r="QT65" s="212"/>
      <c r="QU65" s="212"/>
      <c r="QV65" s="212"/>
      <c r="QW65" s="212"/>
      <c r="QX65" s="212"/>
      <c r="QY65" s="212"/>
      <c r="QZ65" s="212"/>
      <c r="RA65" s="212"/>
      <c r="RB65" s="212"/>
      <c r="RC65" s="212"/>
      <c r="RD65" s="212"/>
      <c r="RE65" s="212"/>
      <c r="RF65" s="212"/>
      <c r="RG65" s="212"/>
      <c r="RH65" s="212"/>
      <c r="RI65" s="212"/>
      <c r="RJ65" s="212"/>
      <c r="RK65" s="212"/>
      <c r="RL65" s="212"/>
      <c r="RM65" s="212"/>
      <c r="RN65" s="212"/>
      <c r="RO65" s="212"/>
      <c r="RP65" s="212"/>
      <c r="RQ65" s="212"/>
      <c r="RR65" s="212"/>
      <c r="RS65" s="212"/>
      <c r="RT65" s="212"/>
      <c r="RU65" s="212"/>
      <c r="RV65" s="212"/>
      <c r="RW65" s="212"/>
      <c r="RX65" s="212"/>
      <c r="RY65" s="212"/>
      <c r="RZ65" s="212"/>
      <c r="SA65" s="212"/>
      <c r="SB65" s="212"/>
      <c r="SC65" s="212"/>
      <c r="SD65" s="212"/>
      <c r="SE65" s="212"/>
      <c r="SF65" s="212"/>
      <c r="SG65" s="212"/>
      <c r="SH65" s="212"/>
      <c r="SI65" s="212"/>
      <c r="SJ65" s="212"/>
      <c r="SK65" s="212"/>
      <c r="SL65" s="212"/>
      <c r="SM65" s="212"/>
      <c r="SN65" s="212"/>
      <c r="SO65" s="212"/>
      <c r="SP65" s="212"/>
      <c r="SQ65" s="212"/>
      <c r="SR65" s="212"/>
      <c r="SS65" s="212"/>
      <c r="ST65" s="212"/>
      <c r="SU65" s="212"/>
      <c r="SV65" s="212"/>
      <c r="SW65" s="212"/>
      <c r="SX65" s="212"/>
      <c r="SY65" s="212"/>
      <c r="SZ65" s="212"/>
      <c r="TA65" s="212"/>
      <c r="TB65" s="212"/>
      <c r="TC65" s="212"/>
      <c r="TD65" s="212"/>
      <c r="TE65" s="212"/>
      <c r="TF65" s="212"/>
      <c r="TG65" s="212"/>
      <c r="TH65" s="212"/>
      <c r="TI65" s="212"/>
      <c r="TJ65" s="212"/>
      <c r="TK65" s="212"/>
      <c r="TL65" s="212"/>
      <c r="TM65" s="212"/>
      <c r="TN65" s="212"/>
      <c r="TO65" s="212"/>
      <c r="TP65" s="212"/>
      <c r="TQ65" s="212"/>
      <c r="TR65" s="212"/>
      <c r="TS65" s="212"/>
      <c r="TT65" s="212"/>
      <c r="TU65" s="212"/>
      <c r="TV65" s="212"/>
      <c r="TW65" s="212"/>
      <c r="TX65" s="212"/>
      <c r="TY65" s="212"/>
      <c r="TZ65" s="212"/>
      <c r="UA65" s="212"/>
      <c r="UB65" s="212"/>
      <c r="UC65" s="212"/>
      <c r="UD65" s="212"/>
      <c r="UE65" s="212"/>
      <c r="UF65" s="212"/>
      <c r="UG65" s="212"/>
      <c r="UH65" s="212"/>
      <c r="UI65" s="212"/>
      <c r="UJ65" s="212"/>
      <c r="UK65" s="212"/>
      <c r="UL65" s="212"/>
      <c r="UM65" s="212"/>
      <c r="UN65" s="212"/>
      <c r="UO65" s="212"/>
      <c r="UP65" s="212"/>
      <c r="UQ65" s="212"/>
      <c r="UR65" s="212"/>
      <c r="US65" s="212"/>
      <c r="UT65" s="212"/>
      <c r="UU65" s="212"/>
      <c r="UV65" s="212"/>
      <c r="UW65" s="212"/>
      <c r="UX65" s="212"/>
      <c r="UY65" s="212"/>
      <c r="UZ65" s="212"/>
      <c r="VA65" s="212"/>
      <c r="VB65" s="212"/>
      <c r="VC65" s="212"/>
      <c r="VD65" s="212"/>
      <c r="VE65" s="212"/>
      <c r="VF65" s="212"/>
      <c r="VG65" s="212"/>
      <c r="VH65" s="212"/>
      <c r="VI65" s="212"/>
      <c r="VJ65" s="212"/>
      <c r="VK65" s="212"/>
      <c r="VL65" s="212"/>
      <c r="VM65" s="212"/>
      <c r="VN65" s="212"/>
      <c r="VO65" s="212"/>
      <c r="VP65" s="212"/>
      <c r="VQ65" s="212"/>
      <c r="VR65" s="212"/>
      <c r="VS65" s="212"/>
      <c r="VT65" s="212"/>
      <c r="VU65" s="212"/>
      <c r="VV65" s="212"/>
      <c r="VW65" s="212"/>
      <c r="VX65" s="212"/>
      <c r="VY65" s="212"/>
      <c r="VZ65" s="212"/>
      <c r="WA65" s="212"/>
      <c r="WB65" s="212"/>
      <c r="WC65" s="212"/>
      <c r="WD65" s="212"/>
      <c r="WE65" s="212"/>
      <c r="WF65" s="212"/>
      <c r="WG65" s="212"/>
      <c r="WH65" s="212"/>
      <c r="WI65" s="212"/>
      <c r="WJ65" s="212"/>
      <c r="WK65" s="212"/>
      <c r="WL65" s="212"/>
      <c r="WM65" s="212"/>
      <c r="WN65" s="212"/>
      <c r="WO65" s="212"/>
      <c r="WP65" s="212"/>
      <c r="WQ65" s="212"/>
      <c r="WR65" s="212"/>
      <c r="WS65" s="212"/>
      <c r="WT65" s="212"/>
      <c r="WU65" s="212"/>
      <c r="WV65" s="212"/>
      <c r="WW65" s="212"/>
      <c r="WX65" s="212"/>
      <c r="WY65" s="212"/>
      <c r="WZ65" s="212"/>
      <c r="XA65" s="212"/>
      <c r="XB65" s="212"/>
      <c r="XC65" s="212"/>
      <c r="XD65" s="212"/>
      <c r="XE65" s="212"/>
      <c r="XF65" s="212"/>
      <c r="XG65" s="212"/>
      <c r="XH65" s="212"/>
      <c r="XI65" s="212"/>
      <c r="XJ65" s="212"/>
      <c r="XK65" s="212"/>
      <c r="XL65" s="212"/>
      <c r="XM65" s="212"/>
      <c r="XN65" s="212"/>
      <c r="XO65" s="212"/>
      <c r="XP65" s="212"/>
      <c r="XQ65" s="212"/>
      <c r="XR65" s="212"/>
      <c r="XS65" s="212"/>
      <c r="XT65" s="212"/>
      <c r="XU65" s="212"/>
      <c r="XV65" s="212"/>
      <c r="XW65" s="212"/>
      <c r="XX65" s="212"/>
      <c r="XY65" s="212"/>
      <c r="XZ65" s="212"/>
      <c r="YA65" s="212"/>
      <c r="YB65" s="212"/>
      <c r="YC65" s="212"/>
      <c r="YD65" s="212"/>
      <c r="YE65" s="212"/>
      <c r="YF65" s="212"/>
      <c r="YG65" s="212"/>
      <c r="YH65" s="212"/>
      <c r="YI65" s="212"/>
      <c r="YJ65" s="212"/>
      <c r="YK65" s="212"/>
      <c r="YL65" s="212"/>
      <c r="YM65" s="212"/>
      <c r="YN65" s="212"/>
      <c r="YO65" s="212"/>
      <c r="YP65" s="212"/>
      <c r="YQ65" s="212"/>
      <c r="YR65" s="212"/>
      <c r="YS65" s="212"/>
      <c r="YT65" s="212"/>
      <c r="YU65" s="212"/>
      <c r="YV65" s="212"/>
      <c r="YW65" s="212"/>
      <c r="YX65" s="212"/>
      <c r="YY65" s="212"/>
      <c r="YZ65" s="212"/>
      <c r="ZA65" s="212"/>
      <c r="ZB65" s="212"/>
      <c r="ZC65" s="212"/>
      <c r="ZD65" s="212"/>
      <c r="ZE65" s="212"/>
      <c r="ZF65" s="212"/>
      <c r="ZG65" s="212"/>
      <c r="ZH65" s="212"/>
      <c r="ZI65" s="212"/>
      <c r="ZJ65" s="212"/>
      <c r="ZK65" s="212"/>
      <c r="ZL65" s="212"/>
      <c r="ZM65" s="212"/>
      <c r="ZN65" s="212"/>
      <c r="ZO65" s="212"/>
      <c r="ZP65" s="212"/>
      <c r="ZQ65" s="212"/>
      <c r="ZR65" s="212"/>
      <c r="ZS65" s="212"/>
      <c r="ZT65" s="212"/>
      <c r="ZU65" s="212"/>
      <c r="ZV65" s="212"/>
      <c r="ZW65" s="212"/>
      <c r="ZX65" s="212"/>
      <c r="ZY65" s="212"/>
      <c r="ZZ65" s="212"/>
      <c r="AAA65" s="212"/>
      <c r="AAB65" s="212"/>
      <c r="AAC65" s="212"/>
      <c r="AAD65" s="212"/>
      <c r="AAE65" s="212"/>
      <c r="AAF65" s="212"/>
      <c r="AAG65" s="212"/>
      <c r="AAH65" s="212"/>
      <c r="AAI65" s="212"/>
      <c r="AAJ65" s="212"/>
      <c r="AAK65" s="212"/>
      <c r="AAL65" s="212"/>
      <c r="AAM65" s="212"/>
      <c r="AAN65" s="212"/>
      <c r="AAO65" s="212"/>
      <c r="AAP65" s="212"/>
      <c r="AAQ65" s="212"/>
      <c r="AAR65" s="212"/>
      <c r="AAS65" s="212"/>
      <c r="AAT65" s="212"/>
      <c r="AAU65" s="212"/>
      <c r="AAV65" s="212"/>
      <c r="AAW65" s="212"/>
      <c r="AAX65" s="212"/>
      <c r="AAY65" s="212"/>
      <c r="AAZ65" s="212"/>
      <c r="ABA65" s="212"/>
      <c r="ABB65" s="212"/>
      <c r="ABC65" s="212"/>
      <c r="ABD65" s="212"/>
      <c r="ABE65" s="212"/>
      <c r="ABF65" s="212"/>
      <c r="ABG65" s="212"/>
      <c r="ABH65" s="212"/>
      <c r="ABI65" s="212"/>
      <c r="ABJ65" s="212"/>
      <c r="ABK65" s="212"/>
      <c r="ABL65" s="212"/>
      <c r="ABM65" s="212"/>
      <c r="ABN65" s="212"/>
      <c r="ABO65" s="212"/>
      <c r="ABP65" s="212"/>
      <c r="ABQ65" s="212"/>
      <c r="ABR65" s="212"/>
      <c r="ABS65" s="212"/>
      <c r="ABT65" s="212"/>
      <c r="ABU65" s="212"/>
      <c r="ABV65" s="212"/>
      <c r="ABW65" s="212"/>
      <c r="ABX65" s="212"/>
      <c r="ABY65" s="212"/>
      <c r="ABZ65" s="212"/>
      <c r="ACA65" s="212"/>
      <c r="ACB65" s="212"/>
      <c r="ACC65" s="212"/>
      <c r="ACD65" s="212"/>
      <c r="ACE65" s="212"/>
      <c r="ACF65" s="212"/>
      <c r="ACG65" s="212"/>
      <c r="ACH65" s="212"/>
      <c r="ACI65" s="212"/>
      <c r="ACJ65" s="212"/>
      <c r="ACK65" s="212"/>
      <c r="ACL65" s="212"/>
      <c r="ACM65" s="212"/>
      <c r="ACN65" s="212"/>
      <c r="ACO65" s="212"/>
      <c r="ACP65" s="212"/>
      <c r="ACQ65" s="212"/>
      <c r="ACR65" s="212"/>
      <c r="ACS65" s="212"/>
      <c r="ACT65" s="212"/>
      <c r="ACU65" s="212"/>
      <c r="ACV65" s="212"/>
      <c r="ACW65" s="212"/>
      <c r="ACX65" s="212"/>
      <c r="ACY65" s="212"/>
      <c r="ACZ65" s="212"/>
      <c r="ADA65" s="212"/>
      <c r="ADB65" s="212"/>
      <c r="ADC65" s="212"/>
      <c r="ADD65" s="212"/>
      <c r="ADE65" s="212"/>
      <c r="ADF65" s="212"/>
      <c r="ADG65" s="212"/>
      <c r="ADH65" s="212"/>
      <c r="ADI65" s="212"/>
      <c r="ADJ65" s="212"/>
      <c r="ADK65" s="212"/>
      <c r="ADL65" s="212"/>
      <c r="ADM65" s="212"/>
      <c r="ADN65" s="212"/>
      <c r="ADO65" s="212"/>
      <c r="ADP65" s="212"/>
      <c r="ADQ65" s="212"/>
      <c r="ADR65" s="212"/>
      <c r="ADS65" s="212"/>
      <c r="ADT65" s="212"/>
      <c r="ADU65" s="212"/>
      <c r="ADV65" s="212"/>
      <c r="ADW65" s="212"/>
      <c r="ADX65" s="212"/>
      <c r="ADY65" s="212"/>
      <c r="ADZ65" s="212"/>
      <c r="AEA65" s="212"/>
      <c r="AEB65" s="212"/>
      <c r="AEC65" s="212"/>
      <c r="AED65" s="212"/>
      <c r="AEE65" s="212"/>
      <c r="AEF65" s="212"/>
      <c r="AEG65" s="212"/>
      <c r="AEH65" s="212"/>
      <c r="AEI65" s="212"/>
      <c r="AEJ65" s="212"/>
      <c r="AEK65" s="212"/>
      <c r="AEL65" s="212"/>
      <c r="AEM65" s="212"/>
      <c r="AEN65" s="212"/>
      <c r="AEO65" s="212"/>
      <c r="AEP65" s="212"/>
      <c r="AEQ65" s="212"/>
      <c r="AER65" s="212"/>
      <c r="AES65" s="212"/>
      <c r="AET65" s="212"/>
      <c r="AEU65" s="212"/>
      <c r="AEV65" s="212"/>
      <c r="AEW65" s="212"/>
      <c r="AEX65" s="212"/>
      <c r="AEY65" s="212"/>
      <c r="AEZ65" s="212"/>
      <c r="AFA65" s="212"/>
      <c r="AFB65" s="212"/>
      <c r="AFC65" s="212"/>
      <c r="AFD65" s="212"/>
      <c r="AFE65" s="212"/>
      <c r="AFF65" s="212"/>
      <c r="AFG65" s="212"/>
      <c r="AFH65" s="212"/>
      <c r="AFI65" s="212"/>
      <c r="AFJ65" s="212"/>
      <c r="AFK65" s="212"/>
      <c r="AFL65" s="212"/>
      <c r="AFM65" s="212"/>
      <c r="AFN65" s="212"/>
      <c r="AFO65" s="212"/>
      <c r="AFP65" s="212"/>
      <c r="AFQ65" s="212"/>
      <c r="AFR65" s="212"/>
      <c r="AFS65" s="212"/>
      <c r="AFT65" s="212"/>
      <c r="AFU65" s="212"/>
      <c r="AFV65" s="212"/>
      <c r="AFW65" s="212"/>
      <c r="AFX65" s="212"/>
      <c r="AFY65" s="212"/>
      <c r="AFZ65" s="212"/>
      <c r="AGA65" s="212"/>
      <c r="AGB65" s="212"/>
      <c r="AGC65" s="212"/>
      <c r="AGD65" s="212"/>
      <c r="AGE65" s="212"/>
      <c r="AGF65" s="212"/>
      <c r="AGG65" s="212"/>
      <c r="AGH65" s="212"/>
      <c r="AGI65" s="212"/>
      <c r="AGJ65" s="212"/>
      <c r="AGK65" s="212"/>
      <c r="AGL65" s="212"/>
      <c r="AGM65" s="212"/>
      <c r="AGN65" s="212"/>
      <c r="AGO65" s="212"/>
      <c r="AGP65" s="212"/>
      <c r="AGQ65" s="212"/>
      <c r="AGR65" s="212"/>
      <c r="AGS65" s="212"/>
      <c r="AGT65" s="212"/>
      <c r="AGU65" s="212"/>
      <c r="AGV65" s="212"/>
      <c r="AGW65" s="212"/>
      <c r="AGX65" s="212"/>
      <c r="AGY65" s="212"/>
      <c r="AGZ65" s="212"/>
      <c r="AHA65" s="212"/>
      <c r="AHB65" s="212"/>
      <c r="AHC65" s="212"/>
      <c r="AHD65" s="212"/>
      <c r="AHE65" s="212"/>
      <c r="AHF65" s="212"/>
      <c r="AHG65" s="212"/>
      <c r="AHH65" s="212"/>
      <c r="AHI65" s="212"/>
      <c r="AHJ65" s="212"/>
      <c r="AHK65" s="212"/>
      <c r="AHL65" s="212"/>
      <c r="AHM65" s="212"/>
      <c r="AHN65" s="212"/>
      <c r="AHO65" s="212"/>
      <c r="AHP65" s="212"/>
      <c r="AHQ65" s="212"/>
      <c r="AHR65" s="212"/>
      <c r="AHS65" s="212"/>
      <c r="AHT65" s="212"/>
      <c r="AHU65" s="212"/>
      <c r="AHV65" s="212"/>
      <c r="AHW65" s="212"/>
      <c r="AHX65" s="212"/>
      <c r="AHY65" s="212"/>
      <c r="AHZ65" s="212"/>
      <c r="AIA65" s="212"/>
      <c r="AIB65" s="212"/>
      <c r="AIC65" s="212"/>
      <c r="AID65" s="212"/>
      <c r="AIE65" s="212"/>
      <c r="AIF65" s="212"/>
      <c r="AIG65" s="212"/>
      <c r="AIH65" s="212"/>
      <c r="AII65" s="212"/>
      <c r="AIJ65" s="212"/>
      <c r="AIK65" s="212"/>
      <c r="AIL65" s="212"/>
      <c r="AIM65" s="212"/>
      <c r="AIN65" s="212"/>
      <c r="AIO65" s="212"/>
      <c r="AIP65" s="212"/>
      <c r="AIQ65" s="212"/>
      <c r="AIR65" s="212"/>
      <c r="AIS65" s="212"/>
      <c r="AIT65" s="212"/>
      <c r="AIU65" s="212"/>
      <c r="AIV65" s="212"/>
      <c r="AIW65" s="212"/>
      <c r="AIX65" s="212"/>
      <c r="AIY65" s="212"/>
      <c r="AIZ65" s="212"/>
      <c r="AJA65" s="212"/>
      <c r="AJB65" s="212"/>
      <c r="AJC65" s="212"/>
      <c r="AJD65" s="212"/>
      <c r="AJE65" s="212"/>
      <c r="AJF65" s="212"/>
      <c r="AJG65" s="212"/>
      <c r="AJH65" s="212"/>
      <c r="AJI65" s="212"/>
      <c r="AJJ65" s="212"/>
      <c r="AJK65" s="212"/>
      <c r="AJL65" s="212"/>
      <c r="AJM65" s="212"/>
      <c r="AJN65" s="212"/>
      <c r="AJO65" s="212"/>
      <c r="AJP65" s="212"/>
      <c r="AJQ65" s="212"/>
      <c r="AJR65" s="212"/>
      <c r="AJS65" s="212"/>
      <c r="AJT65" s="212"/>
      <c r="AJU65" s="212"/>
      <c r="AJV65" s="212"/>
      <c r="AJW65" s="212"/>
      <c r="AJX65" s="212"/>
      <c r="AJY65" s="212"/>
      <c r="AJZ65" s="212"/>
      <c r="AKA65" s="212"/>
      <c r="AKB65" s="212"/>
      <c r="AKC65" s="212"/>
      <c r="AKD65" s="212"/>
      <c r="AKE65" s="212"/>
      <c r="AKF65" s="212"/>
      <c r="AKG65" s="212"/>
      <c r="AKH65" s="212"/>
      <c r="AKI65" s="212"/>
      <c r="AKJ65" s="212"/>
      <c r="AKK65" s="212"/>
      <c r="AKL65" s="212"/>
      <c r="AKM65" s="212"/>
      <c r="AKN65" s="212"/>
      <c r="AKO65" s="212"/>
      <c r="AKP65" s="212"/>
      <c r="AKQ65" s="212"/>
      <c r="AKR65" s="212"/>
      <c r="AKS65" s="212"/>
      <c r="AKT65" s="212"/>
      <c r="AKU65" s="212"/>
      <c r="AKV65" s="212"/>
      <c r="AKW65" s="212"/>
      <c r="AKX65" s="212"/>
      <c r="AKY65" s="212"/>
      <c r="AKZ65" s="212"/>
      <c r="ALA65" s="212"/>
      <c r="ALB65" s="212"/>
      <c r="ALC65" s="212"/>
      <c r="ALD65" s="212"/>
      <c r="ALE65" s="212"/>
      <c r="ALF65" s="212"/>
      <c r="ALG65" s="212"/>
      <c r="ALH65" s="212"/>
      <c r="ALI65" s="212"/>
      <c r="ALJ65" s="212"/>
      <c r="ALK65" s="212"/>
      <c r="ALL65" s="212"/>
      <c r="ALM65" s="212"/>
      <c r="ALN65" s="212"/>
      <c r="ALO65" s="212"/>
      <c r="ALP65" s="212"/>
      <c r="ALQ65" s="212"/>
      <c r="ALR65" s="212"/>
      <c r="ALS65" s="212"/>
      <c r="ALT65" s="212"/>
      <c r="ALU65" s="212"/>
      <c r="ALV65" s="212"/>
      <c r="ALW65" s="212"/>
      <c r="ALX65" s="212"/>
      <c r="ALY65" s="212"/>
      <c r="ALZ65" s="212"/>
      <c r="AMA65" s="212"/>
      <c r="AMB65" s="212"/>
      <c r="AMC65" s="212"/>
      <c r="AMD65" s="212"/>
      <c r="AME65" s="212"/>
      <c r="AMF65" s="212"/>
      <c r="AMG65" s="212"/>
      <c r="AMH65" s="212"/>
      <c r="AMI65" s="212"/>
      <c r="AMJ65" s="212"/>
      <c r="AMK65" s="212"/>
      <c r="AML65" s="212"/>
      <c r="AMM65" s="212"/>
      <c r="AMN65" s="212"/>
      <c r="AMO65" s="212"/>
      <c r="AMP65" s="212"/>
      <c r="AMQ65" s="212"/>
      <c r="AMR65" s="212"/>
      <c r="AMS65" s="212"/>
      <c r="AMT65" s="212"/>
      <c r="AMU65" s="212"/>
      <c r="AMV65" s="212"/>
      <c r="AMW65" s="212"/>
      <c r="AMX65" s="212"/>
      <c r="AMY65" s="212"/>
      <c r="AMZ65" s="212"/>
      <c r="ANA65" s="212"/>
      <c r="ANB65" s="212"/>
      <c r="ANC65" s="212"/>
      <c r="AND65" s="212"/>
      <c r="ANE65" s="212"/>
      <c r="ANF65" s="212"/>
      <c r="ANG65" s="212"/>
      <c r="ANH65" s="212"/>
      <c r="ANI65" s="212"/>
      <c r="ANJ65" s="212"/>
      <c r="ANK65" s="212"/>
      <c r="ANL65" s="212"/>
      <c r="ANM65" s="212"/>
      <c r="ANN65" s="212"/>
      <c r="ANO65" s="212"/>
      <c r="ANP65" s="212"/>
      <c r="ANQ65" s="212"/>
      <c r="ANR65" s="212"/>
      <c r="ANS65" s="212"/>
      <c r="ANT65" s="212"/>
      <c r="ANU65" s="212"/>
      <c r="ANV65" s="212"/>
      <c r="ANW65" s="212"/>
      <c r="ANX65" s="212"/>
      <c r="ANY65" s="212"/>
      <c r="ANZ65" s="212"/>
      <c r="AOA65" s="212"/>
      <c r="AOB65" s="212"/>
      <c r="AOC65" s="212"/>
      <c r="AOD65" s="212"/>
      <c r="AOE65" s="212"/>
      <c r="AOF65" s="212"/>
      <c r="AOG65" s="212"/>
      <c r="AOH65" s="212"/>
      <c r="AOI65" s="212"/>
      <c r="AOJ65" s="212"/>
      <c r="AOK65" s="212"/>
      <c r="AOL65" s="212"/>
      <c r="AOM65" s="212"/>
      <c r="AON65" s="212"/>
      <c r="AOO65" s="212"/>
      <c r="AOP65" s="212"/>
      <c r="AOQ65" s="212"/>
      <c r="AOR65" s="212"/>
      <c r="AOS65" s="212"/>
      <c r="AOT65" s="212"/>
      <c r="AOU65" s="212"/>
      <c r="AOV65" s="212"/>
      <c r="AOW65" s="212"/>
      <c r="AOX65" s="212"/>
      <c r="AOY65" s="212"/>
      <c r="AOZ65" s="212"/>
      <c r="APA65" s="212"/>
      <c r="APB65" s="212"/>
      <c r="APC65" s="212"/>
      <c r="APD65" s="212"/>
      <c r="APE65" s="212"/>
      <c r="APF65" s="212"/>
      <c r="APG65" s="212"/>
      <c r="APH65" s="212"/>
      <c r="API65" s="212"/>
      <c r="APJ65" s="212"/>
      <c r="APK65" s="212"/>
      <c r="APL65" s="212"/>
      <c r="APM65" s="212"/>
      <c r="APN65" s="212"/>
      <c r="APO65" s="212"/>
      <c r="APP65" s="212"/>
      <c r="APQ65" s="212"/>
      <c r="APR65" s="212"/>
      <c r="APS65" s="212"/>
      <c r="APT65" s="212"/>
      <c r="APU65" s="212"/>
      <c r="APV65" s="212"/>
      <c r="APW65" s="212"/>
      <c r="APX65" s="212"/>
      <c r="APY65" s="212"/>
      <c r="APZ65" s="212"/>
      <c r="AQA65" s="212"/>
      <c r="AQB65" s="212"/>
      <c r="AQC65" s="212"/>
      <c r="AQD65" s="212"/>
      <c r="AQE65" s="212"/>
      <c r="AQF65" s="212"/>
      <c r="AQG65" s="212"/>
      <c r="AQH65" s="212"/>
      <c r="AQI65" s="212"/>
      <c r="AQJ65" s="212"/>
      <c r="AQK65" s="212"/>
      <c r="AQL65" s="212"/>
      <c r="AQM65" s="212"/>
      <c r="AQN65" s="212"/>
      <c r="AQO65" s="212"/>
      <c r="AQP65" s="212"/>
      <c r="AQQ65" s="212"/>
      <c r="AQR65" s="212"/>
      <c r="AQS65" s="212"/>
      <c r="AQT65" s="212"/>
      <c r="AQU65" s="212"/>
      <c r="AQV65" s="212"/>
      <c r="AQW65" s="212"/>
      <c r="AQX65" s="212"/>
      <c r="AQY65" s="212"/>
      <c r="AQZ65" s="212"/>
      <c r="ARA65" s="212"/>
      <c r="ARB65" s="212"/>
      <c r="ARC65" s="212"/>
      <c r="ARD65" s="212"/>
      <c r="ARE65" s="212"/>
      <c r="ARF65" s="212"/>
      <c r="ARG65" s="212"/>
      <c r="ARH65" s="212"/>
      <c r="ARI65" s="212"/>
      <c r="ARJ65" s="212"/>
      <c r="ARK65" s="212"/>
      <c r="ARL65" s="212"/>
      <c r="ARM65" s="212"/>
      <c r="ARN65" s="212"/>
      <c r="ARO65" s="212"/>
      <c r="ARP65" s="212"/>
      <c r="ARQ65" s="212"/>
      <c r="ARR65" s="212"/>
      <c r="ARS65" s="212"/>
      <c r="ART65" s="212"/>
      <c r="ARU65" s="212"/>
      <c r="ARV65" s="212"/>
      <c r="ARW65" s="212"/>
      <c r="ARX65" s="212"/>
      <c r="ARY65" s="212"/>
      <c r="ARZ65" s="212"/>
      <c r="ASA65" s="212"/>
      <c r="ASB65" s="212"/>
      <c r="ASC65" s="212"/>
      <c r="ASD65" s="212"/>
      <c r="ASE65" s="212"/>
      <c r="ASF65" s="212"/>
      <c r="ASG65" s="212"/>
      <c r="ASH65" s="212"/>
      <c r="ASI65" s="212"/>
      <c r="ASJ65" s="212"/>
      <c r="ASK65" s="212"/>
      <c r="ASL65" s="212"/>
      <c r="ASM65" s="212"/>
      <c r="ASN65" s="212"/>
      <c r="ASO65" s="212"/>
      <c r="ASP65" s="212"/>
      <c r="ASQ65" s="212"/>
      <c r="ASR65" s="212"/>
      <c r="ASS65" s="212"/>
      <c r="AST65" s="212"/>
      <c r="ASU65" s="212"/>
      <c r="ASV65" s="212"/>
      <c r="ASW65" s="212"/>
      <c r="ASX65" s="212"/>
      <c r="ASY65" s="212"/>
      <c r="ASZ65" s="212"/>
      <c r="ATA65" s="212"/>
      <c r="ATB65" s="212"/>
      <c r="ATC65" s="212"/>
      <c r="ATD65" s="212"/>
      <c r="ATE65" s="212"/>
      <c r="ATF65" s="212"/>
      <c r="ATG65" s="212"/>
      <c r="ATH65" s="212"/>
      <c r="ATI65" s="212"/>
      <c r="ATJ65" s="212"/>
      <c r="ATK65" s="212"/>
      <c r="ATL65" s="212"/>
      <c r="ATM65" s="212"/>
      <c r="ATN65" s="212"/>
      <c r="ATO65" s="212"/>
      <c r="ATP65" s="212"/>
      <c r="ATQ65" s="212"/>
      <c r="ATR65" s="212"/>
      <c r="ATS65" s="212"/>
      <c r="ATT65" s="212"/>
      <c r="ATU65" s="212"/>
      <c r="ATV65" s="212"/>
      <c r="ATW65" s="212"/>
      <c r="ATX65" s="212"/>
      <c r="ATY65" s="212"/>
      <c r="ATZ65" s="212"/>
      <c r="AUA65" s="212"/>
      <c r="AUB65" s="212"/>
      <c r="AUC65" s="212"/>
      <c r="AUD65" s="212"/>
      <c r="AUE65" s="212"/>
      <c r="AUF65" s="212"/>
      <c r="AUG65" s="212"/>
      <c r="AUH65" s="212"/>
      <c r="AUI65" s="212"/>
      <c r="AUJ65" s="212"/>
      <c r="AUK65" s="212"/>
      <c r="AUL65" s="212"/>
      <c r="AUM65" s="212"/>
      <c r="AUN65" s="212"/>
      <c r="AUO65" s="212"/>
      <c r="AUP65" s="212"/>
      <c r="AUQ65" s="212"/>
      <c r="AUR65" s="212"/>
      <c r="AUS65" s="212"/>
      <c r="AUT65" s="212"/>
      <c r="AUU65" s="212"/>
      <c r="AUV65" s="212"/>
      <c r="AUW65" s="212"/>
      <c r="AUX65" s="212"/>
      <c r="AUY65" s="212"/>
      <c r="AUZ65" s="212"/>
      <c r="AVA65" s="212"/>
      <c r="AVB65" s="212"/>
      <c r="AVC65" s="212"/>
      <c r="AVD65" s="212"/>
      <c r="AVE65" s="212"/>
      <c r="AVF65" s="212"/>
      <c r="AVG65" s="212"/>
      <c r="AVH65" s="212"/>
      <c r="AVI65" s="212"/>
      <c r="AVJ65" s="212"/>
      <c r="AVK65" s="212"/>
      <c r="AVL65" s="212"/>
      <c r="AVM65" s="212"/>
      <c r="AVN65" s="212"/>
      <c r="AVO65" s="212"/>
      <c r="AVP65" s="212"/>
      <c r="AVQ65" s="212"/>
      <c r="AVR65" s="212"/>
      <c r="AVS65" s="212"/>
      <c r="AVT65" s="212"/>
      <c r="AVU65" s="212"/>
      <c r="AVV65" s="212"/>
      <c r="AVW65" s="212"/>
      <c r="AVX65" s="212"/>
      <c r="AVY65" s="212"/>
      <c r="AVZ65" s="212"/>
      <c r="AWA65" s="212"/>
      <c r="AWB65" s="212"/>
      <c r="AWC65" s="212"/>
      <c r="AWD65" s="212"/>
      <c r="AWE65" s="212"/>
      <c r="AWF65" s="212"/>
      <c r="AWG65" s="212"/>
      <c r="AWH65" s="212"/>
      <c r="AWI65" s="212"/>
      <c r="AWJ65" s="212"/>
      <c r="AWK65" s="212"/>
      <c r="AWL65" s="212"/>
      <c r="AWM65" s="212"/>
      <c r="AWN65" s="212"/>
      <c r="AWO65" s="212"/>
      <c r="AWP65" s="212"/>
      <c r="AWQ65" s="212"/>
      <c r="AWR65" s="212"/>
      <c r="AWS65" s="212"/>
      <c r="AWT65" s="212"/>
      <c r="AWU65" s="212"/>
      <c r="AWV65" s="212"/>
      <c r="AWW65" s="212"/>
      <c r="AWX65" s="212"/>
      <c r="AWY65" s="212"/>
      <c r="AWZ65" s="212"/>
      <c r="AXA65" s="212"/>
      <c r="AXB65" s="212"/>
      <c r="AXC65" s="212"/>
      <c r="AXD65" s="212"/>
      <c r="AXE65" s="212"/>
      <c r="AXF65" s="212"/>
      <c r="AXG65" s="212"/>
      <c r="AXH65" s="212"/>
      <c r="AXI65" s="212"/>
      <c r="AXJ65" s="212"/>
      <c r="AXK65" s="212"/>
      <c r="AXL65" s="212"/>
      <c r="AXM65" s="212"/>
      <c r="AXN65" s="212"/>
      <c r="AXO65" s="212"/>
      <c r="AXP65" s="212"/>
      <c r="AXQ65" s="212"/>
      <c r="AXR65" s="212"/>
      <c r="AXS65" s="212"/>
      <c r="AXT65" s="212"/>
      <c r="AXU65" s="212"/>
      <c r="AXV65" s="212"/>
      <c r="AXW65" s="212"/>
      <c r="AXX65" s="212"/>
      <c r="AXY65" s="212"/>
      <c r="AXZ65" s="212"/>
      <c r="AYA65" s="212"/>
      <c r="AYB65" s="212"/>
      <c r="AYC65" s="212"/>
      <c r="AYD65" s="212"/>
      <c r="AYE65" s="212"/>
      <c r="AYF65" s="212"/>
      <c r="AYG65" s="212"/>
      <c r="AYH65" s="212"/>
      <c r="AYI65" s="212"/>
      <c r="AYJ65" s="212"/>
    </row>
    <row r="66" spans="1:1336" s="60" customFormat="1" ht="14.25">
      <c r="A66" s="219"/>
      <c r="C66" s="266"/>
      <c r="D66" s="267"/>
      <c r="E66" s="268"/>
      <c r="F66" s="269"/>
      <c r="G66" s="269"/>
      <c r="H66" s="270"/>
      <c r="I66" s="310"/>
      <c r="J66" s="269"/>
      <c r="K66" s="270"/>
      <c r="L66" s="270"/>
      <c r="M66" s="270"/>
      <c r="N66" s="372">
        <f t="shared" si="62"/>
        <v>0</v>
      </c>
      <c r="O66" s="278"/>
      <c r="P66" s="281"/>
      <c r="Q66" s="281"/>
      <c r="R66" s="281"/>
      <c r="S66" s="409">
        <f t="shared" si="53"/>
        <v>0</v>
      </c>
      <c r="T66" s="283"/>
      <c r="U66" s="317"/>
      <c r="V66" s="283"/>
      <c r="W66" s="283"/>
      <c r="X66" s="283"/>
      <c r="Y66" s="409">
        <f t="shared" si="66"/>
        <v>0</v>
      </c>
      <c r="Z66" s="286"/>
      <c r="AA66" s="372">
        <f t="shared" si="63"/>
        <v>0</v>
      </c>
      <c r="AB66" s="289"/>
      <c r="AC66" s="409">
        <f t="shared" si="67"/>
        <v>0</v>
      </c>
      <c r="AD66" s="328"/>
      <c r="AE66" s="329"/>
      <c r="AF66" s="329"/>
      <c r="AG66" s="328"/>
      <c r="AH66" s="329"/>
      <c r="AI66" s="329"/>
      <c r="AJ66" s="329"/>
      <c r="AK66" s="329"/>
      <c r="AL66" s="219"/>
      <c r="AN66" s="212"/>
      <c r="AO66" s="212"/>
      <c r="AP66" s="212"/>
      <c r="AQ66" s="212"/>
      <c r="AR66" s="212"/>
      <c r="AS66" s="212"/>
      <c r="AT66" s="212"/>
      <c r="AU66" s="212"/>
      <c r="AV66" s="212"/>
      <c r="AW66" s="206">
        <f t="shared" si="56"/>
        <v>0</v>
      </c>
      <c r="AX66" s="207">
        <f t="shared" si="57"/>
        <v>0</v>
      </c>
      <c r="AY66" s="205">
        <f t="shared" si="58"/>
        <v>0</v>
      </c>
      <c r="AZ66" s="205">
        <f t="shared" si="59"/>
        <v>0</v>
      </c>
      <c r="BA66" s="207">
        <f t="shared" si="64"/>
        <v>0</v>
      </c>
      <c r="BB66" s="207">
        <f t="shared" si="65"/>
        <v>0</v>
      </c>
      <c r="BC66" s="205">
        <f t="shared" si="60"/>
        <v>0</v>
      </c>
      <c r="BD66" s="205">
        <f t="shared" si="61"/>
        <v>0</v>
      </c>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c r="FT66" s="212"/>
      <c r="FU66" s="212"/>
      <c r="FV66" s="212"/>
      <c r="FW66" s="212"/>
      <c r="FX66" s="212"/>
      <c r="FY66" s="212"/>
      <c r="FZ66" s="212"/>
      <c r="GA66" s="212"/>
      <c r="GB66" s="212"/>
      <c r="GC66" s="212"/>
      <c r="GD66" s="212"/>
      <c r="GE66" s="212"/>
      <c r="GF66" s="212"/>
      <c r="GG66" s="212"/>
      <c r="GH66" s="212"/>
      <c r="GI66" s="212"/>
      <c r="GJ66" s="212"/>
      <c r="GK66" s="212"/>
      <c r="GL66" s="212"/>
      <c r="GM66" s="212"/>
      <c r="GN66" s="212"/>
      <c r="GO66" s="212"/>
      <c r="GP66" s="212"/>
      <c r="GQ66" s="212"/>
      <c r="GR66" s="212"/>
      <c r="GS66" s="212"/>
      <c r="GT66" s="212"/>
      <c r="GU66" s="212"/>
      <c r="GV66" s="212"/>
      <c r="GW66" s="212"/>
      <c r="GX66" s="212"/>
      <c r="GY66" s="212"/>
      <c r="GZ66" s="212"/>
      <c r="HA66" s="212"/>
      <c r="HB66" s="212"/>
      <c r="HC66" s="212"/>
      <c r="HD66" s="212"/>
      <c r="HE66" s="212"/>
      <c r="HF66" s="212"/>
      <c r="HG66" s="212"/>
      <c r="HH66" s="212"/>
      <c r="HI66" s="212"/>
      <c r="HJ66" s="212"/>
      <c r="HK66" s="212"/>
      <c r="HL66" s="212"/>
      <c r="HM66" s="212"/>
      <c r="HN66" s="212"/>
      <c r="HO66" s="212"/>
      <c r="HP66" s="212"/>
      <c r="HQ66" s="212"/>
      <c r="HR66" s="212"/>
      <c r="HS66" s="212"/>
      <c r="HT66" s="212"/>
      <c r="HU66" s="212"/>
      <c r="HV66" s="212"/>
      <c r="HW66" s="212"/>
      <c r="HX66" s="212"/>
      <c r="HY66" s="212"/>
      <c r="HZ66" s="212"/>
      <c r="IA66" s="212"/>
      <c r="IB66" s="212"/>
      <c r="IC66" s="212"/>
      <c r="ID66" s="212"/>
      <c r="IE66" s="212"/>
      <c r="IF66" s="212"/>
      <c r="IG66" s="212"/>
      <c r="IH66" s="212"/>
      <c r="II66" s="212"/>
      <c r="IJ66" s="212"/>
      <c r="IK66" s="212"/>
      <c r="IL66" s="212"/>
      <c r="IM66" s="212"/>
      <c r="IN66" s="212"/>
      <c r="IO66" s="212"/>
      <c r="IP66" s="212"/>
      <c r="IQ66" s="212"/>
      <c r="IR66" s="212"/>
      <c r="IS66" s="212"/>
      <c r="IT66" s="212"/>
      <c r="IU66" s="212"/>
      <c r="IV66" s="212"/>
      <c r="IW66" s="212"/>
      <c r="IX66" s="212"/>
      <c r="IY66" s="212"/>
      <c r="IZ66" s="212"/>
      <c r="JA66" s="212"/>
      <c r="JB66" s="212"/>
      <c r="JC66" s="212"/>
      <c r="JD66" s="212"/>
      <c r="JE66" s="212"/>
      <c r="JF66" s="212"/>
      <c r="JG66" s="212"/>
      <c r="JH66" s="212"/>
      <c r="JI66" s="212"/>
      <c r="JJ66" s="212"/>
      <c r="JK66" s="212"/>
      <c r="JL66" s="212"/>
      <c r="JM66" s="212"/>
      <c r="JN66" s="212"/>
      <c r="JO66" s="212"/>
      <c r="JP66" s="212"/>
      <c r="JQ66" s="212"/>
      <c r="JR66" s="212"/>
      <c r="JS66" s="212"/>
      <c r="JT66" s="212"/>
      <c r="JU66" s="212"/>
      <c r="JV66" s="212"/>
      <c r="JW66" s="212"/>
      <c r="JX66" s="212"/>
      <c r="JY66" s="212"/>
      <c r="JZ66" s="212"/>
      <c r="KA66" s="212"/>
      <c r="KB66" s="212"/>
      <c r="KC66" s="212"/>
      <c r="KD66" s="212"/>
      <c r="KE66" s="212"/>
      <c r="KF66" s="212"/>
      <c r="KG66" s="212"/>
      <c r="KH66" s="212"/>
      <c r="KI66" s="212"/>
      <c r="KJ66" s="212"/>
      <c r="KK66" s="212"/>
      <c r="KL66" s="212"/>
      <c r="KM66" s="212"/>
      <c r="KN66" s="212"/>
      <c r="KO66" s="212"/>
      <c r="KP66" s="212"/>
      <c r="KQ66" s="212"/>
      <c r="KR66" s="212"/>
      <c r="KS66" s="212"/>
      <c r="KT66" s="212"/>
      <c r="KU66" s="212"/>
      <c r="KV66" s="212"/>
      <c r="KW66" s="212"/>
      <c r="KX66" s="212"/>
      <c r="KY66" s="212"/>
      <c r="KZ66" s="212"/>
      <c r="LA66" s="212"/>
      <c r="LB66" s="212"/>
      <c r="LC66" s="212"/>
      <c r="LD66" s="212"/>
      <c r="LE66" s="212"/>
      <c r="LF66" s="212"/>
      <c r="LG66" s="212"/>
      <c r="LH66" s="212"/>
      <c r="LI66" s="212"/>
      <c r="LJ66" s="212"/>
      <c r="LK66" s="212"/>
      <c r="LL66" s="212"/>
      <c r="LM66" s="212"/>
      <c r="LN66" s="212"/>
      <c r="LO66" s="212"/>
      <c r="LP66" s="212"/>
      <c r="LQ66" s="212"/>
      <c r="LR66" s="212"/>
      <c r="LS66" s="212"/>
      <c r="LT66" s="212"/>
      <c r="LU66" s="212"/>
      <c r="LV66" s="212"/>
      <c r="LW66" s="212"/>
      <c r="LX66" s="212"/>
      <c r="LY66" s="212"/>
      <c r="LZ66" s="212"/>
      <c r="MA66" s="212"/>
      <c r="MB66" s="212"/>
      <c r="MC66" s="212"/>
      <c r="MD66" s="212"/>
      <c r="ME66" s="212"/>
      <c r="MF66" s="212"/>
      <c r="MG66" s="212"/>
      <c r="MH66" s="212"/>
      <c r="MI66" s="212"/>
      <c r="MJ66" s="212"/>
      <c r="MK66" s="212"/>
      <c r="ML66" s="212"/>
      <c r="MM66" s="212"/>
      <c r="MN66" s="212"/>
      <c r="MO66" s="212"/>
      <c r="MP66" s="212"/>
      <c r="MQ66" s="212"/>
      <c r="MR66" s="212"/>
      <c r="MS66" s="212"/>
      <c r="MT66" s="212"/>
      <c r="MU66" s="212"/>
      <c r="MV66" s="212"/>
      <c r="MW66" s="212"/>
      <c r="MX66" s="212"/>
      <c r="MY66" s="212"/>
      <c r="MZ66" s="212"/>
      <c r="NA66" s="212"/>
      <c r="NB66" s="212"/>
      <c r="NC66" s="212"/>
      <c r="ND66" s="212"/>
      <c r="NE66" s="212"/>
      <c r="NF66" s="212"/>
      <c r="NG66" s="212"/>
      <c r="NH66" s="212"/>
      <c r="NI66" s="212"/>
      <c r="NJ66" s="212"/>
      <c r="NK66" s="212"/>
      <c r="NL66" s="212"/>
      <c r="NM66" s="212"/>
      <c r="NN66" s="212"/>
      <c r="NO66" s="212"/>
      <c r="NP66" s="212"/>
      <c r="NQ66" s="212"/>
      <c r="NR66" s="212"/>
      <c r="NS66" s="212"/>
      <c r="NT66" s="212"/>
      <c r="NU66" s="212"/>
      <c r="NV66" s="212"/>
      <c r="NW66" s="212"/>
      <c r="NX66" s="212"/>
      <c r="NY66" s="212"/>
      <c r="NZ66" s="212"/>
      <c r="OA66" s="212"/>
      <c r="OB66" s="212"/>
      <c r="OC66" s="212"/>
      <c r="OD66" s="212"/>
      <c r="OE66" s="212"/>
      <c r="OF66" s="212"/>
      <c r="OG66" s="212"/>
      <c r="OH66" s="212"/>
      <c r="OI66" s="212"/>
      <c r="OJ66" s="212"/>
      <c r="OK66" s="212"/>
      <c r="OL66" s="212"/>
      <c r="OM66" s="212"/>
      <c r="ON66" s="212"/>
      <c r="OO66" s="212"/>
      <c r="OP66" s="212"/>
      <c r="OQ66" s="212"/>
      <c r="OR66" s="212"/>
      <c r="OS66" s="212"/>
      <c r="OT66" s="212"/>
      <c r="OU66" s="212"/>
      <c r="OV66" s="212"/>
      <c r="OW66" s="212"/>
      <c r="OX66" s="212"/>
      <c r="OY66" s="212"/>
      <c r="OZ66" s="212"/>
      <c r="PA66" s="212"/>
      <c r="PB66" s="212"/>
      <c r="PC66" s="212"/>
      <c r="PD66" s="212"/>
      <c r="PE66" s="212"/>
      <c r="PF66" s="212"/>
      <c r="PG66" s="212"/>
      <c r="PH66" s="212"/>
      <c r="PI66" s="212"/>
      <c r="PJ66" s="212"/>
      <c r="PK66" s="212"/>
      <c r="PL66" s="212"/>
      <c r="PM66" s="212"/>
      <c r="PN66" s="212"/>
      <c r="PO66" s="212"/>
      <c r="PP66" s="212"/>
      <c r="PQ66" s="212"/>
      <c r="PR66" s="212"/>
      <c r="PS66" s="212"/>
      <c r="PT66" s="212"/>
      <c r="PU66" s="212"/>
      <c r="PV66" s="212"/>
      <c r="PW66" s="212"/>
      <c r="PX66" s="212"/>
      <c r="PY66" s="212"/>
      <c r="PZ66" s="212"/>
      <c r="QA66" s="212"/>
      <c r="QB66" s="212"/>
      <c r="QC66" s="212"/>
      <c r="QD66" s="212"/>
      <c r="QE66" s="212"/>
      <c r="QF66" s="212"/>
      <c r="QG66" s="212"/>
      <c r="QH66" s="212"/>
      <c r="QI66" s="212"/>
      <c r="QJ66" s="212"/>
      <c r="QK66" s="212"/>
      <c r="QL66" s="212"/>
      <c r="QM66" s="212"/>
      <c r="QN66" s="212"/>
      <c r="QO66" s="212"/>
      <c r="QP66" s="212"/>
      <c r="QQ66" s="212"/>
      <c r="QR66" s="212"/>
      <c r="QS66" s="212"/>
      <c r="QT66" s="212"/>
      <c r="QU66" s="212"/>
      <c r="QV66" s="212"/>
      <c r="QW66" s="212"/>
      <c r="QX66" s="212"/>
      <c r="QY66" s="212"/>
      <c r="QZ66" s="212"/>
      <c r="RA66" s="212"/>
      <c r="RB66" s="212"/>
      <c r="RC66" s="212"/>
      <c r="RD66" s="212"/>
      <c r="RE66" s="212"/>
      <c r="RF66" s="212"/>
      <c r="RG66" s="212"/>
      <c r="RH66" s="212"/>
      <c r="RI66" s="212"/>
      <c r="RJ66" s="212"/>
      <c r="RK66" s="212"/>
      <c r="RL66" s="212"/>
      <c r="RM66" s="212"/>
      <c r="RN66" s="212"/>
      <c r="RO66" s="212"/>
      <c r="RP66" s="212"/>
      <c r="RQ66" s="212"/>
      <c r="RR66" s="212"/>
      <c r="RS66" s="212"/>
      <c r="RT66" s="212"/>
      <c r="RU66" s="212"/>
      <c r="RV66" s="212"/>
      <c r="RW66" s="212"/>
      <c r="RX66" s="212"/>
      <c r="RY66" s="212"/>
      <c r="RZ66" s="212"/>
      <c r="SA66" s="212"/>
      <c r="SB66" s="212"/>
      <c r="SC66" s="212"/>
      <c r="SD66" s="212"/>
      <c r="SE66" s="212"/>
      <c r="SF66" s="212"/>
      <c r="SG66" s="212"/>
      <c r="SH66" s="212"/>
      <c r="SI66" s="212"/>
      <c r="SJ66" s="212"/>
      <c r="SK66" s="212"/>
      <c r="SL66" s="212"/>
      <c r="SM66" s="212"/>
      <c r="SN66" s="212"/>
      <c r="SO66" s="212"/>
      <c r="SP66" s="212"/>
      <c r="SQ66" s="212"/>
      <c r="SR66" s="212"/>
      <c r="SS66" s="212"/>
      <c r="ST66" s="212"/>
      <c r="SU66" s="212"/>
      <c r="SV66" s="212"/>
      <c r="SW66" s="212"/>
      <c r="SX66" s="212"/>
      <c r="SY66" s="212"/>
      <c r="SZ66" s="212"/>
      <c r="TA66" s="212"/>
      <c r="TB66" s="212"/>
      <c r="TC66" s="212"/>
      <c r="TD66" s="212"/>
      <c r="TE66" s="212"/>
      <c r="TF66" s="212"/>
      <c r="TG66" s="212"/>
      <c r="TH66" s="212"/>
      <c r="TI66" s="212"/>
      <c r="TJ66" s="212"/>
      <c r="TK66" s="212"/>
      <c r="TL66" s="212"/>
      <c r="TM66" s="212"/>
      <c r="TN66" s="212"/>
      <c r="TO66" s="212"/>
      <c r="TP66" s="212"/>
      <c r="TQ66" s="212"/>
      <c r="TR66" s="212"/>
      <c r="TS66" s="212"/>
      <c r="TT66" s="212"/>
      <c r="TU66" s="212"/>
      <c r="TV66" s="212"/>
      <c r="TW66" s="212"/>
      <c r="TX66" s="212"/>
      <c r="TY66" s="212"/>
      <c r="TZ66" s="212"/>
      <c r="UA66" s="212"/>
      <c r="UB66" s="212"/>
      <c r="UC66" s="212"/>
      <c r="UD66" s="212"/>
      <c r="UE66" s="212"/>
      <c r="UF66" s="212"/>
      <c r="UG66" s="212"/>
      <c r="UH66" s="212"/>
      <c r="UI66" s="212"/>
      <c r="UJ66" s="212"/>
      <c r="UK66" s="212"/>
      <c r="UL66" s="212"/>
      <c r="UM66" s="212"/>
      <c r="UN66" s="212"/>
      <c r="UO66" s="212"/>
      <c r="UP66" s="212"/>
      <c r="UQ66" s="212"/>
      <c r="UR66" s="212"/>
      <c r="US66" s="212"/>
      <c r="UT66" s="212"/>
      <c r="UU66" s="212"/>
      <c r="UV66" s="212"/>
      <c r="UW66" s="212"/>
      <c r="UX66" s="212"/>
      <c r="UY66" s="212"/>
      <c r="UZ66" s="212"/>
      <c r="VA66" s="212"/>
      <c r="VB66" s="212"/>
      <c r="VC66" s="212"/>
      <c r="VD66" s="212"/>
      <c r="VE66" s="212"/>
      <c r="VF66" s="212"/>
      <c r="VG66" s="212"/>
      <c r="VH66" s="212"/>
      <c r="VI66" s="212"/>
      <c r="VJ66" s="212"/>
      <c r="VK66" s="212"/>
      <c r="VL66" s="212"/>
      <c r="VM66" s="212"/>
      <c r="VN66" s="212"/>
      <c r="VO66" s="212"/>
      <c r="VP66" s="212"/>
      <c r="VQ66" s="212"/>
      <c r="VR66" s="212"/>
      <c r="VS66" s="212"/>
      <c r="VT66" s="212"/>
      <c r="VU66" s="212"/>
      <c r="VV66" s="212"/>
      <c r="VW66" s="212"/>
      <c r="VX66" s="212"/>
      <c r="VY66" s="212"/>
      <c r="VZ66" s="212"/>
      <c r="WA66" s="212"/>
      <c r="WB66" s="212"/>
      <c r="WC66" s="212"/>
      <c r="WD66" s="212"/>
      <c r="WE66" s="212"/>
      <c r="WF66" s="212"/>
      <c r="WG66" s="212"/>
      <c r="WH66" s="212"/>
      <c r="WI66" s="212"/>
      <c r="WJ66" s="212"/>
      <c r="WK66" s="212"/>
      <c r="WL66" s="212"/>
      <c r="WM66" s="212"/>
      <c r="WN66" s="212"/>
      <c r="WO66" s="212"/>
      <c r="WP66" s="212"/>
      <c r="WQ66" s="212"/>
      <c r="WR66" s="212"/>
      <c r="WS66" s="212"/>
      <c r="WT66" s="212"/>
      <c r="WU66" s="212"/>
      <c r="WV66" s="212"/>
      <c r="WW66" s="212"/>
      <c r="WX66" s="212"/>
      <c r="WY66" s="212"/>
      <c r="WZ66" s="212"/>
      <c r="XA66" s="212"/>
      <c r="XB66" s="212"/>
      <c r="XC66" s="212"/>
      <c r="XD66" s="212"/>
      <c r="XE66" s="212"/>
      <c r="XF66" s="212"/>
      <c r="XG66" s="212"/>
      <c r="XH66" s="212"/>
      <c r="XI66" s="212"/>
      <c r="XJ66" s="212"/>
      <c r="XK66" s="212"/>
      <c r="XL66" s="212"/>
      <c r="XM66" s="212"/>
      <c r="XN66" s="212"/>
      <c r="XO66" s="212"/>
      <c r="XP66" s="212"/>
      <c r="XQ66" s="212"/>
      <c r="XR66" s="212"/>
      <c r="XS66" s="212"/>
      <c r="XT66" s="212"/>
      <c r="XU66" s="212"/>
      <c r="XV66" s="212"/>
      <c r="XW66" s="212"/>
      <c r="XX66" s="212"/>
      <c r="XY66" s="212"/>
      <c r="XZ66" s="212"/>
      <c r="YA66" s="212"/>
      <c r="YB66" s="212"/>
      <c r="YC66" s="212"/>
      <c r="YD66" s="212"/>
      <c r="YE66" s="212"/>
      <c r="YF66" s="212"/>
      <c r="YG66" s="212"/>
      <c r="YH66" s="212"/>
      <c r="YI66" s="212"/>
      <c r="YJ66" s="212"/>
      <c r="YK66" s="212"/>
      <c r="YL66" s="212"/>
      <c r="YM66" s="212"/>
      <c r="YN66" s="212"/>
      <c r="YO66" s="212"/>
      <c r="YP66" s="212"/>
      <c r="YQ66" s="212"/>
      <c r="YR66" s="212"/>
      <c r="YS66" s="212"/>
      <c r="YT66" s="212"/>
      <c r="YU66" s="212"/>
      <c r="YV66" s="212"/>
      <c r="YW66" s="212"/>
      <c r="YX66" s="212"/>
      <c r="YY66" s="212"/>
      <c r="YZ66" s="212"/>
      <c r="ZA66" s="212"/>
      <c r="ZB66" s="212"/>
      <c r="ZC66" s="212"/>
      <c r="ZD66" s="212"/>
      <c r="ZE66" s="212"/>
      <c r="ZF66" s="212"/>
      <c r="ZG66" s="212"/>
      <c r="ZH66" s="212"/>
      <c r="ZI66" s="212"/>
      <c r="ZJ66" s="212"/>
      <c r="ZK66" s="212"/>
      <c r="ZL66" s="212"/>
      <c r="ZM66" s="212"/>
      <c r="ZN66" s="212"/>
      <c r="ZO66" s="212"/>
      <c r="ZP66" s="212"/>
      <c r="ZQ66" s="212"/>
      <c r="ZR66" s="212"/>
      <c r="ZS66" s="212"/>
      <c r="ZT66" s="212"/>
      <c r="ZU66" s="212"/>
      <c r="ZV66" s="212"/>
      <c r="ZW66" s="212"/>
      <c r="ZX66" s="212"/>
      <c r="ZY66" s="212"/>
      <c r="ZZ66" s="212"/>
      <c r="AAA66" s="212"/>
      <c r="AAB66" s="212"/>
      <c r="AAC66" s="212"/>
      <c r="AAD66" s="212"/>
      <c r="AAE66" s="212"/>
      <c r="AAF66" s="212"/>
      <c r="AAG66" s="212"/>
      <c r="AAH66" s="212"/>
      <c r="AAI66" s="212"/>
      <c r="AAJ66" s="212"/>
      <c r="AAK66" s="212"/>
      <c r="AAL66" s="212"/>
      <c r="AAM66" s="212"/>
      <c r="AAN66" s="212"/>
      <c r="AAO66" s="212"/>
      <c r="AAP66" s="212"/>
      <c r="AAQ66" s="212"/>
      <c r="AAR66" s="212"/>
      <c r="AAS66" s="212"/>
      <c r="AAT66" s="212"/>
      <c r="AAU66" s="212"/>
      <c r="AAV66" s="212"/>
      <c r="AAW66" s="212"/>
      <c r="AAX66" s="212"/>
      <c r="AAY66" s="212"/>
      <c r="AAZ66" s="212"/>
      <c r="ABA66" s="212"/>
      <c r="ABB66" s="212"/>
      <c r="ABC66" s="212"/>
      <c r="ABD66" s="212"/>
      <c r="ABE66" s="212"/>
      <c r="ABF66" s="212"/>
      <c r="ABG66" s="212"/>
      <c r="ABH66" s="212"/>
      <c r="ABI66" s="212"/>
      <c r="ABJ66" s="212"/>
      <c r="ABK66" s="212"/>
      <c r="ABL66" s="212"/>
      <c r="ABM66" s="212"/>
      <c r="ABN66" s="212"/>
      <c r="ABO66" s="212"/>
      <c r="ABP66" s="212"/>
      <c r="ABQ66" s="212"/>
      <c r="ABR66" s="212"/>
      <c r="ABS66" s="212"/>
      <c r="ABT66" s="212"/>
      <c r="ABU66" s="212"/>
      <c r="ABV66" s="212"/>
      <c r="ABW66" s="212"/>
      <c r="ABX66" s="212"/>
      <c r="ABY66" s="212"/>
      <c r="ABZ66" s="212"/>
      <c r="ACA66" s="212"/>
      <c r="ACB66" s="212"/>
      <c r="ACC66" s="212"/>
      <c r="ACD66" s="212"/>
      <c r="ACE66" s="212"/>
      <c r="ACF66" s="212"/>
      <c r="ACG66" s="212"/>
      <c r="ACH66" s="212"/>
      <c r="ACI66" s="212"/>
      <c r="ACJ66" s="212"/>
      <c r="ACK66" s="212"/>
      <c r="ACL66" s="212"/>
      <c r="ACM66" s="212"/>
      <c r="ACN66" s="212"/>
      <c r="ACO66" s="212"/>
      <c r="ACP66" s="212"/>
      <c r="ACQ66" s="212"/>
      <c r="ACR66" s="212"/>
      <c r="ACS66" s="212"/>
      <c r="ACT66" s="212"/>
      <c r="ACU66" s="212"/>
      <c r="ACV66" s="212"/>
      <c r="ACW66" s="212"/>
      <c r="ACX66" s="212"/>
      <c r="ACY66" s="212"/>
      <c r="ACZ66" s="212"/>
      <c r="ADA66" s="212"/>
      <c r="ADB66" s="212"/>
      <c r="ADC66" s="212"/>
      <c r="ADD66" s="212"/>
      <c r="ADE66" s="212"/>
      <c r="ADF66" s="212"/>
      <c r="ADG66" s="212"/>
      <c r="ADH66" s="212"/>
      <c r="ADI66" s="212"/>
      <c r="ADJ66" s="212"/>
      <c r="ADK66" s="212"/>
      <c r="ADL66" s="212"/>
      <c r="ADM66" s="212"/>
      <c r="ADN66" s="212"/>
      <c r="ADO66" s="212"/>
      <c r="ADP66" s="212"/>
      <c r="ADQ66" s="212"/>
      <c r="ADR66" s="212"/>
      <c r="ADS66" s="212"/>
      <c r="ADT66" s="212"/>
      <c r="ADU66" s="212"/>
      <c r="ADV66" s="212"/>
      <c r="ADW66" s="212"/>
      <c r="ADX66" s="212"/>
      <c r="ADY66" s="212"/>
      <c r="ADZ66" s="212"/>
      <c r="AEA66" s="212"/>
      <c r="AEB66" s="212"/>
      <c r="AEC66" s="212"/>
      <c r="AED66" s="212"/>
      <c r="AEE66" s="212"/>
      <c r="AEF66" s="212"/>
      <c r="AEG66" s="212"/>
      <c r="AEH66" s="212"/>
      <c r="AEI66" s="212"/>
      <c r="AEJ66" s="212"/>
      <c r="AEK66" s="212"/>
      <c r="AEL66" s="212"/>
      <c r="AEM66" s="212"/>
      <c r="AEN66" s="212"/>
      <c r="AEO66" s="212"/>
      <c r="AEP66" s="212"/>
      <c r="AEQ66" s="212"/>
      <c r="AER66" s="212"/>
      <c r="AES66" s="212"/>
      <c r="AET66" s="212"/>
      <c r="AEU66" s="212"/>
      <c r="AEV66" s="212"/>
      <c r="AEW66" s="212"/>
      <c r="AEX66" s="212"/>
      <c r="AEY66" s="212"/>
      <c r="AEZ66" s="212"/>
      <c r="AFA66" s="212"/>
      <c r="AFB66" s="212"/>
      <c r="AFC66" s="212"/>
      <c r="AFD66" s="212"/>
      <c r="AFE66" s="212"/>
      <c r="AFF66" s="212"/>
      <c r="AFG66" s="212"/>
      <c r="AFH66" s="212"/>
      <c r="AFI66" s="212"/>
      <c r="AFJ66" s="212"/>
      <c r="AFK66" s="212"/>
      <c r="AFL66" s="212"/>
      <c r="AFM66" s="212"/>
      <c r="AFN66" s="212"/>
      <c r="AFO66" s="212"/>
      <c r="AFP66" s="212"/>
      <c r="AFQ66" s="212"/>
      <c r="AFR66" s="212"/>
      <c r="AFS66" s="212"/>
      <c r="AFT66" s="212"/>
      <c r="AFU66" s="212"/>
      <c r="AFV66" s="212"/>
      <c r="AFW66" s="212"/>
      <c r="AFX66" s="212"/>
      <c r="AFY66" s="212"/>
      <c r="AFZ66" s="212"/>
      <c r="AGA66" s="212"/>
      <c r="AGB66" s="212"/>
      <c r="AGC66" s="212"/>
      <c r="AGD66" s="212"/>
      <c r="AGE66" s="212"/>
      <c r="AGF66" s="212"/>
      <c r="AGG66" s="212"/>
      <c r="AGH66" s="212"/>
      <c r="AGI66" s="212"/>
      <c r="AGJ66" s="212"/>
      <c r="AGK66" s="212"/>
      <c r="AGL66" s="212"/>
      <c r="AGM66" s="212"/>
      <c r="AGN66" s="212"/>
      <c r="AGO66" s="212"/>
      <c r="AGP66" s="212"/>
      <c r="AGQ66" s="212"/>
      <c r="AGR66" s="212"/>
      <c r="AGS66" s="212"/>
      <c r="AGT66" s="212"/>
      <c r="AGU66" s="212"/>
      <c r="AGV66" s="212"/>
      <c r="AGW66" s="212"/>
      <c r="AGX66" s="212"/>
      <c r="AGY66" s="212"/>
      <c r="AGZ66" s="212"/>
      <c r="AHA66" s="212"/>
      <c r="AHB66" s="212"/>
      <c r="AHC66" s="212"/>
      <c r="AHD66" s="212"/>
      <c r="AHE66" s="212"/>
      <c r="AHF66" s="212"/>
      <c r="AHG66" s="212"/>
      <c r="AHH66" s="212"/>
      <c r="AHI66" s="212"/>
      <c r="AHJ66" s="212"/>
      <c r="AHK66" s="212"/>
      <c r="AHL66" s="212"/>
      <c r="AHM66" s="212"/>
      <c r="AHN66" s="212"/>
      <c r="AHO66" s="212"/>
      <c r="AHP66" s="212"/>
      <c r="AHQ66" s="212"/>
      <c r="AHR66" s="212"/>
      <c r="AHS66" s="212"/>
      <c r="AHT66" s="212"/>
      <c r="AHU66" s="212"/>
      <c r="AHV66" s="212"/>
      <c r="AHW66" s="212"/>
      <c r="AHX66" s="212"/>
      <c r="AHY66" s="212"/>
      <c r="AHZ66" s="212"/>
      <c r="AIA66" s="212"/>
      <c r="AIB66" s="212"/>
      <c r="AIC66" s="212"/>
      <c r="AID66" s="212"/>
      <c r="AIE66" s="212"/>
      <c r="AIF66" s="212"/>
      <c r="AIG66" s="212"/>
      <c r="AIH66" s="212"/>
      <c r="AII66" s="212"/>
      <c r="AIJ66" s="212"/>
      <c r="AIK66" s="212"/>
      <c r="AIL66" s="212"/>
      <c r="AIM66" s="212"/>
      <c r="AIN66" s="212"/>
      <c r="AIO66" s="212"/>
      <c r="AIP66" s="212"/>
      <c r="AIQ66" s="212"/>
      <c r="AIR66" s="212"/>
      <c r="AIS66" s="212"/>
      <c r="AIT66" s="212"/>
      <c r="AIU66" s="212"/>
      <c r="AIV66" s="212"/>
      <c r="AIW66" s="212"/>
      <c r="AIX66" s="212"/>
      <c r="AIY66" s="212"/>
      <c r="AIZ66" s="212"/>
      <c r="AJA66" s="212"/>
      <c r="AJB66" s="212"/>
      <c r="AJC66" s="212"/>
      <c r="AJD66" s="212"/>
      <c r="AJE66" s="212"/>
      <c r="AJF66" s="212"/>
      <c r="AJG66" s="212"/>
      <c r="AJH66" s="212"/>
      <c r="AJI66" s="212"/>
      <c r="AJJ66" s="212"/>
      <c r="AJK66" s="212"/>
      <c r="AJL66" s="212"/>
      <c r="AJM66" s="212"/>
      <c r="AJN66" s="212"/>
      <c r="AJO66" s="212"/>
      <c r="AJP66" s="212"/>
      <c r="AJQ66" s="212"/>
      <c r="AJR66" s="212"/>
      <c r="AJS66" s="212"/>
      <c r="AJT66" s="212"/>
      <c r="AJU66" s="212"/>
      <c r="AJV66" s="212"/>
      <c r="AJW66" s="212"/>
      <c r="AJX66" s="212"/>
      <c r="AJY66" s="212"/>
      <c r="AJZ66" s="212"/>
      <c r="AKA66" s="212"/>
      <c r="AKB66" s="212"/>
      <c r="AKC66" s="212"/>
      <c r="AKD66" s="212"/>
      <c r="AKE66" s="212"/>
      <c r="AKF66" s="212"/>
      <c r="AKG66" s="212"/>
      <c r="AKH66" s="212"/>
      <c r="AKI66" s="212"/>
      <c r="AKJ66" s="212"/>
      <c r="AKK66" s="212"/>
      <c r="AKL66" s="212"/>
      <c r="AKM66" s="212"/>
      <c r="AKN66" s="212"/>
      <c r="AKO66" s="212"/>
      <c r="AKP66" s="212"/>
      <c r="AKQ66" s="212"/>
      <c r="AKR66" s="212"/>
      <c r="AKS66" s="212"/>
      <c r="AKT66" s="212"/>
      <c r="AKU66" s="212"/>
      <c r="AKV66" s="212"/>
      <c r="AKW66" s="212"/>
      <c r="AKX66" s="212"/>
      <c r="AKY66" s="212"/>
      <c r="AKZ66" s="212"/>
      <c r="ALA66" s="212"/>
      <c r="ALB66" s="212"/>
      <c r="ALC66" s="212"/>
      <c r="ALD66" s="212"/>
      <c r="ALE66" s="212"/>
      <c r="ALF66" s="212"/>
      <c r="ALG66" s="212"/>
      <c r="ALH66" s="212"/>
      <c r="ALI66" s="212"/>
      <c r="ALJ66" s="212"/>
      <c r="ALK66" s="212"/>
      <c r="ALL66" s="212"/>
      <c r="ALM66" s="212"/>
      <c r="ALN66" s="212"/>
      <c r="ALO66" s="212"/>
      <c r="ALP66" s="212"/>
      <c r="ALQ66" s="212"/>
      <c r="ALR66" s="212"/>
      <c r="ALS66" s="212"/>
      <c r="ALT66" s="212"/>
      <c r="ALU66" s="212"/>
      <c r="ALV66" s="212"/>
      <c r="ALW66" s="212"/>
      <c r="ALX66" s="212"/>
      <c r="ALY66" s="212"/>
      <c r="ALZ66" s="212"/>
      <c r="AMA66" s="212"/>
      <c r="AMB66" s="212"/>
      <c r="AMC66" s="212"/>
      <c r="AMD66" s="212"/>
      <c r="AME66" s="212"/>
      <c r="AMF66" s="212"/>
      <c r="AMG66" s="212"/>
      <c r="AMH66" s="212"/>
      <c r="AMI66" s="212"/>
      <c r="AMJ66" s="212"/>
      <c r="AMK66" s="212"/>
      <c r="AML66" s="212"/>
      <c r="AMM66" s="212"/>
      <c r="AMN66" s="212"/>
      <c r="AMO66" s="212"/>
      <c r="AMP66" s="212"/>
      <c r="AMQ66" s="212"/>
      <c r="AMR66" s="212"/>
      <c r="AMS66" s="212"/>
      <c r="AMT66" s="212"/>
      <c r="AMU66" s="212"/>
      <c r="AMV66" s="212"/>
      <c r="AMW66" s="212"/>
      <c r="AMX66" s="212"/>
      <c r="AMY66" s="212"/>
      <c r="AMZ66" s="212"/>
      <c r="ANA66" s="212"/>
      <c r="ANB66" s="212"/>
      <c r="ANC66" s="212"/>
      <c r="AND66" s="212"/>
      <c r="ANE66" s="212"/>
      <c r="ANF66" s="212"/>
      <c r="ANG66" s="212"/>
      <c r="ANH66" s="212"/>
      <c r="ANI66" s="212"/>
      <c r="ANJ66" s="212"/>
      <c r="ANK66" s="212"/>
      <c r="ANL66" s="212"/>
      <c r="ANM66" s="212"/>
      <c r="ANN66" s="212"/>
      <c r="ANO66" s="212"/>
      <c r="ANP66" s="212"/>
      <c r="ANQ66" s="212"/>
      <c r="ANR66" s="212"/>
      <c r="ANS66" s="212"/>
      <c r="ANT66" s="212"/>
      <c r="ANU66" s="212"/>
      <c r="ANV66" s="212"/>
      <c r="ANW66" s="212"/>
      <c r="ANX66" s="212"/>
      <c r="ANY66" s="212"/>
      <c r="ANZ66" s="212"/>
      <c r="AOA66" s="212"/>
      <c r="AOB66" s="212"/>
      <c r="AOC66" s="212"/>
      <c r="AOD66" s="212"/>
      <c r="AOE66" s="212"/>
      <c r="AOF66" s="212"/>
      <c r="AOG66" s="212"/>
      <c r="AOH66" s="212"/>
      <c r="AOI66" s="212"/>
      <c r="AOJ66" s="212"/>
      <c r="AOK66" s="212"/>
      <c r="AOL66" s="212"/>
      <c r="AOM66" s="212"/>
      <c r="AON66" s="212"/>
      <c r="AOO66" s="212"/>
      <c r="AOP66" s="212"/>
      <c r="AOQ66" s="212"/>
      <c r="AOR66" s="212"/>
      <c r="AOS66" s="212"/>
      <c r="AOT66" s="212"/>
      <c r="AOU66" s="212"/>
      <c r="AOV66" s="212"/>
      <c r="AOW66" s="212"/>
      <c r="AOX66" s="212"/>
      <c r="AOY66" s="212"/>
      <c r="AOZ66" s="212"/>
      <c r="APA66" s="212"/>
      <c r="APB66" s="212"/>
      <c r="APC66" s="212"/>
      <c r="APD66" s="212"/>
      <c r="APE66" s="212"/>
      <c r="APF66" s="212"/>
      <c r="APG66" s="212"/>
      <c r="APH66" s="212"/>
      <c r="API66" s="212"/>
      <c r="APJ66" s="212"/>
      <c r="APK66" s="212"/>
      <c r="APL66" s="212"/>
      <c r="APM66" s="212"/>
      <c r="APN66" s="212"/>
      <c r="APO66" s="212"/>
      <c r="APP66" s="212"/>
      <c r="APQ66" s="212"/>
      <c r="APR66" s="212"/>
      <c r="APS66" s="212"/>
      <c r="APT66" s="212"/>
      <c r="APU66" s="212"/>
      <c r="APV66" s="212"/>
      <c r="APW66" s="212"/>
      <c r="APX66" s="212"/>
      <c r="APY66" s="212"/>
      <c r="APZ66" s="212"/>
      <c r="AQA66" s="212"/>
      <c r="AQB66" s="212"/>
      <c r="AQC66" s="212"/>
      <c r="AQD66" s="212"/>
      <c r="AQE66" s="212"/>
      <c r="AQF66" s="212"/>
      <c r="AQG66" s="212"/>
      <c r="AQH66" s="212"/>
      <c r="AQI66" s="212"/>
      <c r="AQJ66" s="212"/>
      <c r="AQK66" s="212"/>
      <c r="AQL66" s="212"/>
      <c r="AQM66" s="212"/>
      <c r="AQN66" s="212"/>
      <c r="AQO66" s="212"/>
      <c r="AQP66" s="212"/>
      <c r="AQQ66" s="212"/>
      <c r="AQR66" s="212"/>
      <c r="AQS66" s="212"/>
      <c r="AQT66" s="212"/>
      <c r="AQU66" s="212"/>
      <c r="AQV66" s="212"/>
      <c r="AQW66" s="212"/>
      <c r="AQX66" s="212"/>
      <c r="AQY66" s="212"/>
      <c r="AQZ66" s="212"/>
      <c r="ARA66" s="212"/>
      <c r="ARB66" s="212"/>
      <c r="ARC66" s="212"/>
      <c r="ARD66" s="212"/>
      <c r="ARE66" s="212"/>
      <c r="ARF66" s="212"/>
      <c r="ARG66" s="212"/>
      <c r="ARH66" s="212"/>
      <c r="ARI66" s="212"/>
      <c r="ARJ66" s="212"/>
      <c r="ARK66" s="212"/>
      <c r="ARL66" s="212"/>
      <c r="ARM66" s="212"/>
      <c r="ARN66" s="212"/>
      <c r="ARO66" s="212"/>
      <c r="ARP66" s="212"/>
      <c r="ARQ66" s="212"/>
      <c r="ARR66" s="212"/>
      <c r="ARS66" s="212"/>
      <c r="ART66" s="212"/>
      <c r="ARU66" s="212"/>
      <c r="ARV66" s="212"/>
      <c r="ARW66" s="212"/>
      <c r="ARX66" s="212"/>
      <c r="ARY66" s="212"/>
      <c r="ARZ66" s="212"/>
      <c r="ASA66" s="212"/>
      <c r="ASB66" s="212"/>
      <c r="ASC66" s="212"/>
      <c r="ASD66" s="212"/>
      <c r="ASE66" s="212"/>
      <c r="ASF66" s="212"/>
      <c r="ASG66" s="212"/>
      <c r="ASH66" s="212"/>
      <c r="ASI66" s="212"/>
      <c r="ASJ66" s="212"/>
      <c r="ASK66" s="212"/>
      <c r="ASL66" s="212"/>
      <c r="ASM66" s="212"/>
      <c r="ASN66" s="212"/>
      <c r="ASO66" s="212"/>
      <c r="ASP66" s="212"/>
      <c r="ASQ66" s="212"/>
      <c r="ASR66" s="212"/>
      <c r="ASS66" s="212"/>
      <c r="AST66" s="212"/>
      <c r="ASU66" s="212"/>
      <c r="ASV66" s="212"/>
      <c r="ASW66" s="212"/>
      <c r="ASX66" s="212"/>
      <c r="ASY66" s="212"/>
      <c r="ASZ66" s="212"/>
      <c r="ATA66" s="212"/>
      <c r="ATB66" s="212"/>
      <c r="ATC66" s="212"/>
      <c r="ATD66" s="212"/>
      <c r="ATE66" s="212"/>
      <c r="ATF66" s="212"/>
      <c r="ATG66" s="212"/>
      <c r="ATH66" s="212"/>
      <c r="ATI66" s="212"/>
      <c r="ATJ66" s="212"/>
      <c r="ATK66" s="212"/>
      <c r="ATL66" s="212"/>
      <c r="ATM66" s="212"/>
      <c r="ATN66" s="212"/>
      <c r="ATO66" s="212"/>
      <c r="ATP66" s="212"/>
      <c r="ATQ66" s="212"/>
      <c r="ATR66" s="212"/>
      <c r="ATS66" s="212"/>
      <c r="ATT66" s="212"/>
      <c r="ATU66" s="212"/>
      <c r="ATV66" s="212"/>
      <c r="ATW66" s="212"/>
      <c r="ATX66" s="212"/>
      <c r="ATY66" s="212"/>
      <c r="ATZ66" s="212"/>
      <c r="AUA66" s="212"/>
      <c r="AUB66" s="212"/>
      <c r="AUC66" s="212"/>
      <c r="AUD66" s="212"/>
      <c r="AUE66" s="212"/>
      <c r="AUF66" s="212"/>
      <c r="AUG66" s="212"/>
      <c r="AUH66" s="212"/>
      <c r="AUI66" s="212"/>
      <c r="AUJ66" s="212"/>
      <c r="AUK66" s="212"/>
      <c r="AUL66" s="212"/>
      <c r="AUM66" s="212"/>
      <c r="AUN66" s="212"/>
      <c r="AUO66" s="212"/>
      <c r="AUP66" s="212"/>
      <c r="AUQ66" s="212"/>
      <c r="AUR66" s="212"/>
      <c r="AUS66" s="212"/>
      <c r="AUT66" s="212"/>
      <c r="AUU66" s="212"/>
      <c r="AUV66" s="212"/>
      <c r="AUW66" s="212"/>
      <c r="AUX66" s="212"/>
      <c r="AUY66" s="212"/>
      <c r="AUZ66" s="212"/>
      <c r="AVA66" s="212"/>
      <c r="AVB66" s="212"/>
      <c r="AVC66" s="212"/>
      <c r="AVD66" s="212"/>
      <c r="AVE66" s="212"/>
      <c r="AVF66" s="212"/>
      <c r="AVG66" s="212"/>
      <c r="AVH66" s="212"/>
      <c r="AVI66" s="212"/>
      <c r="AVJ66" s="212"/>
      <c r="AVK66" s="212"/>
      <c r="AVL66" s="212"/>
      <c r="AVM66" s="212"/>
      <c r="AVN66" s="212"/>
      <c r="AVO66" s="212"/>
      <c r="AVP66" s="212"/>
      <c r="AVQ66" s="212"/>
      <c r="AVR66" s="212"/>
      <c r="AVS66" s="212"/>
      <c r="AVT66" s="212"/>
      <c r="AVU66" s="212"/>
      <c r="AVV66" s="212"/>
      <c r="AVW66" s="212"/>
      <c r="AVX66" s="212"/>
      <c r="AVY66" s="212"/>
      <c r="AVZ66" s="212"/>
      <c r="AWA66" s="212"/>
      <c r="AWB66" s="212"/>
      <c r="AWC66" s="212"/>
      <c r="AWD66" s="212"/>
      <c r="AWE66" s="212"/>
      <c r="AWF66" s="212"/>
      <c r="AWG66" s="212"/>
      <c r="AWH66" s="212"/>
      <c r="AWI66" s="212"/>
      <c r="AWJ66" s="212"/>
      <c r="AWK66" s="212"/>
      <c r="AWL66" s="212"/>
      <c r="AWM66" s="212"/>
      <c r="AWN66" s="212"/>
      <c r="AWO66" s="212"/>
      <c r="AWP66" s="212"/>
      <c r="AWQ66" s="212"/>
      <c r="AWR66" s="212"/>
      <c r="AWS66" s="212"/>
      <c r="AWT66" s="212"/>
      <c r="AWU66" s="212"/>
      <c r="AWV66" s="212"/>
      <c r="AWW66" s="212"/>
      <c r="AWX66" s="212"/>
      <c r="AWY66" s="212"/>
      <c r="AWZ66" s="212"/>
      <c r="AXA66" s="212"/>
      <c r="AXB66" s="212"/>
      <c r="AXC66" s="212"/>
      <c r="AXD66" s="212"/>
      <c r="AXE66" s="212"/>
      <c r="AXF66" s="212"/>
      <c r="AXG66" s="212"/>
      <c r="AXH66" s="212"/>
      <c r="AXI66" s="212"/>
      <c r="AXJ66" s="212"/>
      <c r="AXK66" s="212"/>
      <c r="AXL66" s="212"/>
      <c r="AXM66" s="212"/>
      <c r="AXN66" s="212"/>
      <c r="AXO66" s="212"/>
      <c r="AXP66" s="212"/>
      <c r="AXQ66" s="212"/>
      <c r="AXR66" s="212"/>
      <c r="AXS66" s="212"/>
      <c r="AXT66" s="212"/>
      <c r="AXU66" s="212"/>
      <c r="AXV66" s="212"/>
      <c r="AXW66" s="212"/>
      <c r="AXX66" s="212"/>
      <c r="AXY66" s="212"/>
      <c r="AXZ66" s="212"/>
      <c r="AYA66" s="212"/>
      <c r="AYB66" s="212"/>
      <c r="AYC66" s="212"/>
      <c r="AYD66" s="212"/>
      <c r="AYE66" s="212"/>
      <c r="AYF66" s="212"/>
      <c r="AYG66" s="212"/>
      <c r="AYH66" s="212"/>
      <c r="AYI66" s="212"/>
      <c r="AYJ66" s="212"/>
    </row>
    <row r="67" spans="1:1336" s="60" customFormat="1" ht="14.25">
      <c r="A67" s="219"/>
      <c r="C67" s="266"/>
      <c r="D67" s="267"/>
      <c r="E67" s="268"/>
      <c r="F67" s="269"/>
      <c r="G67" s="269"/>
      <c r="H67" s="270"/>
      <c r="I67" s="310"/>
      <c r="J67" s="269"/>
      <c r="K67" s="270"/>
      <c r="L67" s="270"/>
      <c r="M67" s="270"/>
      <c r="N67" s="372">
        <f t="shared" si="62"/>
        <v>0</v>
      </c>
      <c r="O67" s="278"/>
      <c r="P67" s="281"/>
      <c r="Q67" s="281"/>
      <c r="R67" s="281"/>
      <c r="S67" s="409">
        <f t="shared" si="53"/>
        <v>0</v>
      </c>
      <c r="T67" s="283"/>
      <c r="U67" s="317"/>
      <c r="V67" s="283"/>
      <c r="W67" s="283"/>
      <c r="X67" s="283"/>
      <c r="Y67" s="409">
        <f t="shared" si="66"/>
        <v>0</v>
      </c>
      <c r="Z67" s="286"/>
      <c r="AA67" s="372">
        <f t="shared" si="63"/>
        <v>0</v>
      </c>
      <c r="AB67" s="289"/>
      <c r="AC67" s="409">
        <f t="shared" si="67"/>
        <v>0</v>
      </c>
      <c r="AD67" s="328"/>
      <c r="AE67" s="329"/>
      <c r="AF67" s="329"/>
      <c r="AG67" s="328"/>
      <c r="AH67" s="329"/>
      <c r="AI67" s="329"/>
      <c r="AJ67" s="329"/>
      <c r="AK67" s="329"/>
      <c r="AL67" s="219"/>
      <c r="AN67" s="212"/>
      <c r="AO67" s="212"/>
      <c r="AP67" s="212"/>
      <c r="AQ67" s="212"/>
      <c r="AR67" s="212"/>
      <c r="AS67" s="212"/>
      <c r="AT67" s="212"/>
      <c r="AU67" s="212"/>
      <c r="AV67" s="212"/>
      <c r="AW67" s="206">
        <f t="shared" si="56"/>
        <v>0</v>
      </c>
      <c r="AX67" s="207">
        <f t="shared" si="57"/>
        <v>0</v>
      </c>
      <c r="AY67" s="205">
        <f t="shared" si="58"/>
        <v>0</v>
      </c>
      <c r="AZ67" s="205">
        <f t="shared" si="59"/>
        <v>0</v>
      </c>
      <c r="BA67" s="207">
        <f t="shared" si="64"/>
        <v>0</v>
      </c>
      <c r="BB67" s="207">
        <f t="shared" si="65"/>
        <v>0</v>
      </c>
      <c r="BC67" s="205">
        <f t="shared" si="60"/>
        <v>0</v>
      </c>
      <c r="BD67" s="205">
        <f t="shared" si="61"/>
        <v>0</v>
      </c>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c r="IC67" s="212"/>
      <c r="ID67" s="212"/>
      <c r="IE67" s="212"/>
      <c r="IF67" s="212"/>
      <c r="IG67" s="212"/>
      <c r="IH67" s="212"/>
      <c r="II67" s="212"/>
      <c r="IJ67" s="212"/>
      <c r="IK67" s="212"/>
      <c r="IL67" s="212"/>
      <c r="IM67" s="212"/>
      <c r="IN67" s="212"/>
      <c r="IO67" s="212"/>
      <c r="IP67" s="212"/>
      <c r="IQ67" s="212"/>
      <c r="IR67" s="212"/>
      <c r="IS67" s="212"/>
      <c r="IT67" s="212"/>
      <c r="IU67" s="212"/>
      <c r="IV67" s="212"/>
      <c r="IW67" s="212"/>
      <c r="IX67" s="212"/>
      <c r="IY67" s="212"/>
      <c r="IZ67" s="212"/>
      <c r="JA67" s="212"/>
      <c r="JB67" s="212"/>
      <c r="JC67" s="212"/>
      <c r="JD67" s="212"/>
      <c r="JE67" s="212"/>
      <c r="JF67" s="212"/>
      <c r="JG67" s="212"/>
      <c r="JH67" s="212"/>
      <c r="JI67" s="212"/>
      <c r="JJ67" s="212"/>
      <c r="JK67" s="212"/>
      <c r="JL67" s="212"/>
      <c r="JM67" s="212"/>
      <c r="JN67" s="212"/>
      <c r="JO67" s="212"/>
      <c r="JP67" s="212"/>
      <c r="JQ67" s="212"/>
      <c r="JR67" s="212"/>
      <c r="JS67" s="212"/>
      <c r="JT67" s="212"/>
      <c r="JU67" s="212"/>
      <c r="JV67" s="212"/>
      <c r="JW67" s="212"/>
      <c r="JX67" s="212"/>
      <c r="JY67" s="212"/>
      <c r="JZ67" s="212"/>
      <c r="KA67" s="212"/>
      <c r="KB67" s="212"/>
      <c r="KC67" s="212"/>
      <c r="KD67" s="212"/>
      <c r="KE67" s="212"/>
      <c r="KF67" s="212"/>
      <c r="KG67" s="212"/>
      <c r="KH67" s="212"/>
      <c r="KI67" s="212"/>
      <c r="KJ67" s="212"/>
      <c r="KK67" s="212"/>
      <c r="KL67" s="212"/>
      <c r="KM67" s="212"/>
      <c r="KN67" s="212"/>
      <c r="KO67" s="212"/>
      <c r="KP67" s="212"/>
      <c r="KQ67" s="212"/>
      <c r="KR67" s="212"/>
      <c r="KS67" s="212"/>
      <c r="KT67" s="212"/>
      <c r="KU67" s="212"/>
      <c r="KV67" s="212"/>
      <c r="KW67" s="212"/>
      <c r="KX67" s="212"/>
      <c r="KY67" s="212"/>
      <c r="KZ67" s="212"/>
      <c r="LA67" s="212"/>
      <c r="LB67" s="212"/>
      <c r="LC67" s="212"/>
      <c r="LD67" s="212"/>
      <c r="LE67" s="212"/>
      <c r="LF67" s="212"/>
      <c r="LG67" s="212"/>
      <c r="LH67" s="212"/>
      <c r="LI67" s="212"/>
      <c r="LJ67" s="212"/>
      <c r="LK67" s="212"/>
      <c r="LL67" s="212"/>
      <c r="LM67" s="212"/>
      <c r="LN67" s="212"/>
      <c r="LO67" s="212"/>
      <c r="LP67" s="212"/>
      <c r="LQ67" s="212"/>
      <c r="LR67" s="212"/>
      <c r="LS67" s="212"/>
      <c r="LT67" s="212"/>
      <c r="LU67" s="212"/>
      <c r="LV67" s="212"/>
      <c r="LW67" s="212"/>
      <c r="LX67" s="212"/>
      <c r="LY67" s="212"/>
      <c r="LZ67" s="212"/>
      <c r="MA67" s="212"/>
      <c r="MB67" s="212"/>
      <c r="MC67" s="212"/>
      <c r="MD67" s="212"/>
      <c r="ME67" s="212"/>
      <c r="MF67" s="212"/>
      <c r="MG67" s="212"/>
      <c r="MH67" s="212"/>
      <c r="MI67" s="212"/>
      <c r="MJ67" s="212"/>
      <c r="MK67" s="212"/>
      <c r="ML67" s="212"/>
      <c r="MM67" s="212"/>
      <c r="MN67" s="212"/>
      <c r="MO67" s="212"/>
      <c r="MP67" s="212"/>
      <c r="MQ67" s="212"/>
      <c r="MR67" s="212"/>
      <c r="MS67" s="212"/>
      <c r="MT67" s="212"/>
      <c r="MU67" s="212"/>
      <c r="MV67" s="212"/>
      <c r="MW67" s="212"/>
      <c r="MX67" s="212"/>
      <c r="MY67" s="212"/>
      <c r="MZ67" s="212"/>
      <c r="NA67" s="212"/>
      <c r="NB67" s="212"/>
      <c r="NC67" s="212"/>
      <c r="ND67" s="212"/>
      <c r="NE67" s="212"/>
      <c r="NF67" s="212"/>
      <c r="NG67" s="212"/>
      <c r="NH67" s="212"/>
      <c r="NI67" s="212"/>
      <c r="NJ67" s="212"/>
      <c r="NK67" s="212"/>
      <c r="NL67" s="212"/>
      <c r="NM67" s="212"/>
      <c r="NN67" s="212"/>
      <c r="NO67" s="212"/>
      <c r="NP67" s="212"/>
      <c r="NQ67" s="212"/>
      <c r="NR67" s="212"/>
      <c r="NS67" s="212"/>
      <c r="NT67" s="212"/>
      <c r="NU67" s="212"/>
      <c r="NV67" s="212"/>
      <c r="NW67" s="212"/>
      <c r="NX67" s="212"/>
      <c r="NY67" s="212"/>
      <c r="NZ67" s="212"/>
      <c r="OA67" s="212"/>
      <c r="OB67" s="212"/>
      <c r="OC67" s="212"/>
      <c r="OD67" s="212"/>
      <c r="OE67" s="212"/>
      <c r="OF67" s="212"/>
      <c r="OG67" s="212"/>
      <c r="OH67" s="212"/>
      <c r="OI67" s="212"/>
      <c r="OJ67" s="212"/>
      <c r="OK67" s="212"/>
      <c r="OL67" s="212"/>
      <c r="OM67" s="212"/>
      <c r="ON67" s="212"/>
      <c r="OO67" s="212"/>
      <c r="OP67" s="212"/>
      <c r="OQ67" s="212"/>
      <c r="OR67" s="212"/>
      <c r="OS67" s="212"/>
      <c r="OT67" s="212"/>
      <c r="OU67" s="212"/>
      <c r="OV67" s="212"/>
      <c r="OW67" s="212"/>
      <c r="OX67" s="212"/>
      <c r="OY67" s="212"/>
      <c r="OZ67" s="212"/>
      <c r="PA67" s="212"/>
      <c r="PB67" s="212"/>
      <c r="PC67" s="212"/>
      <c r="PD67" s="212"/>
      <c r="PE67" s="212"/>
      <c r="PF67" s="212"/>
      <c r="PG67" s="212"/>
      <c r="PH67" s="212"/>
      <c r="PI67" s="212"/>
      <c r="PJ67" s="212"/>
      <c r="PK67" s="212"/>
      <c r="PL67" s="212"/>
      <c r="PM67" s="212"/>
      <c r="PN67" s="212"/>
      <c r="PO67" s="212"/>
      <c r="PP67" s="212"/>
      <c r="PQ67" s="212"/>
      <c r="PR67" s="212"/>
      <c r="PS67" s="212"/>
      <c r="PT67" s="212"/>
      <c r="PU67" s="212"/>
      <c r="PV67" s="212"/>
      <c r="PW67" s="212"/>
      <c r="PX67" s="212"/>
      <c r="PY67" s="212"/>
      <c r="PZ67" s="212"/>
      <c r="QA67" s="212"/>
      <c r="QB67" s="212"/>
      <c r="QC67" s="212"/>
      <c r="QD67" s="212"/>
      <c r="QE67" s="212"/>
      <c r="QF67" s="212"/>
      <c r="QG67" s="212"/>
      <c r="QH67" s="212"/>
      <c r="QI67" s="212"/>
      <c r="QJ67" s="212"/>
      <c r="QK67" s="212"/>
      <c r="QL67" s="212"/>
      <c r="QM67" s="212"/>
      <c r="QN67" s="212"/>
      <c r="QO67" s="212"/>
      <c r="QP67" s="212"/>
      <c r="QQ67" s="212"/>
      <c r="QR67" s="212"/>
      <c r="QS67" s="212"/>
      <c r="QT67" s="212"/>
      <c r="QU67" s="212"/>
      <c r="QV67" s="212"/>
      <c r="QW67" s="212"/>
      <c r="QX67" s="212"/>
      <c r="QY67" s="212"/>
      <c r="QZ67" s="212"/>
      <c r="RA67" s="212"/>
      <c r="RB67" s="212"/>
      <c r="RC67" s="212"/>
      <c r="RD67" s="212"/>
      <c r="RE67" s="212"/>
      <c r="RF67" s="212"/>
      <c r="RG67" s="212"/>
      <c r="RH67" s="212"/>
      <c r="RI67" s="212"/>
      <c r="RJ67" s="212"/>
      <c r="RK67" s="212"/>
      <c r="RL67" s="212"/>
      <c r="RM67" s="212"/>
      <c r="RN67" s="212"/>
      <c r="RO67" s="212"/>
      <c r="RP67" s="212"/>
      <c r="RQ67" s="212"/>
      <c r="RR67" s="212"/>
      <c r="RS67" s="212"/>
      <c r="RT67" s="212"/>
      <c r="RU67" s="212"/>
      <c r="RV67" s="212"/>
      <c r="RW67" s="212"/>
      <c r="RX67" s="212"/>
      <c r="RY67" s="212"/>
      <c r="RZ67" s="212"/>
      <c r="SA67" s="212"/>
      <c r="SB67" s="212"/>
      <c r="SC67" s="212"/>
      <c r="SD67" s="212"/>
      <c r="SE67" s="212"/>
      <c r="SF67" s="212"/>
      <c r="SG67" s="212"/>
      <c r="SH67" s="212"/>
      <c r="SI67" s="212"/>
      <c r="SJ67" s="212"/>
      <c r="SK67" s="212"/>
      <c r="SL67" s="212"/>
      <c r="SM67" s="212"/>
      <c r="SN67" s="212"/>
      <c r="SO67" s="212"/>
      <c r="SP67" s="212"/>
      <c r="SQ67" s="212"/>
      <c r="SR67" s="212"/>
      <c r="SS67" s="212"/>
      <c r="ST67" s="212"/>
      <c r="SU67" s="212"/>
      <c r="SV67" s="212"/>
      <c r="SW67" s="212"/>
      <c r="SX67" s="212"/>
      <c r="SY67" s="212"/>
      <c r="SZ67" s="212"/>
      <c r="TA67" s="212"/>
      <c r="TB67" s="212"/>
      <c r="TC67" s="212"/>
      <c r="TD67" s="212"/>
      <c r="TE67" s="212"/>
      <c r="TF67" s="212"/>
      <c r="TG67" s="212"/>
      <c r="TH67" s="212"/>
      <c r="TI67" s="212"/>
      <c r="TJ67" s="212"/>
      <c r="TK67" s="212"/>
      <c r="TL67" s="212"/>
      <c r="TM67" s="212"/>
      <c r="TN67" s="212"/>
      <c r="TO67" s="212"/>
      <c r="TP67" s="212"/>
      <c r="TQ67" s="212"/>
      <c r="TR67" s="212"/>
      <c r="TS67" s="212"/>
      <c r="TT67" s="212"/>
      <c r="TU67" s="212"/>
      <c r="TV67" s="212"/>
      <c r="TW67" s="212"/>
      <c r="TX67" s="212"/>
      <c r="TY67" s="212"/>
      <c r="TZ67" s="212"/>
      <c r="UA67" s="212"/>
      <c r="UB67" s="212"/>
      <c r="UC67" s="212"/>
      <c r="UD67" s="212"/>
      <c r="UE67" s="212"/>
      <c r="UF67" s="212"/>
      <c r="UG67" s="212"/>
      <c r="UH67" s="212"/>
      <c r="UI67" s="212"/>
      <c r="UJ67" s="212"/>
      <c r="UK67" s="212"/>
      <c r="UL67" s="212"/>
      <c r="UM67" s="212"/>
      <c r="UN67" s="212"/>
      <c r="UO67" s="212"/>
      <c r="UP67" s="212"/>
      <c r="UQ67" s="212"/>
      <c r="UR67" s="212"/>
      <c r="US67" s="212"/>
      <c r="UT67" s="212"/>
      <c r="UU67" s="212"/>
      <c r="UV67" s="212"/>
      <c r="UW67" s="212"/>
      <c r="UX67" s="212"/>
      <c r="UY67" s="212"/>
      <c r="UZ67" s="212"/>
      <c r="VA67" s="212"/>
      <c r="VB67" s="212"/>
      <c r="VC67" s="212"/>
      <c r="VD67" s="212"/>
      <c r="VE67" s="212"/>
      <c r="VF67" s="212"/>
      <c r="VG67" s="212"/>
      <c r="VH67" s="212"/>
      <c r="VI67" s="212"/>
      <c r="VJ67" s="212"/>
      <c r="VK67" s="212"/>
      <c r="VL67" s="212"/>
      <c r="VM67" s="212"/>
      <c r="VN67" s="212"/>
      <c r="VO67" s="212"/>
      <c r="VP67" s="212"/>
      <c r="VQ67" s="212"/>
      <c r="VR67" s="212"/>
      <c r="VS67" s="212"/>
      <c r="VT67" s="212"/>
      <c r="VU67" s="212"/>
      <c r="VV67" s="212"/>
      <c r="VW67" s="212"/>
      <c r="VX67" s="212"/>
      <c r="VY67" s="212"/>
      <c r="VZ67" s="212"/>
      <c r="WA67" s="212"/>
      <c r="WB67" s="212"/>
      <c r="WC67" s="212"/>
      <c r="WD67" s="212"/>
      <c r="WE67" s="212"/>
      <c r="WF67" s="212"/>
      <c r="WG67" s="212"/>
      <c r="WH67" s="212"/>
      <c r="WI67" s="212"/>
      <c r="WJ67" s="212"/>
      <c r="WK67" s="212"/>
      <c r="WL67" s="212"/>
      <c r="WM67" s="212"/>
      <c r="WN67" s="212"/>
      <c r="WO67" s="212"/>
      <c r="WP67" s="212"/>
      <c r="WQ67" s="212"/>
      <c r="WR67" s="212"/>
      <c r="WS67" s="212"/>
      <c r="WT67" s="212"/>
      <c r="WU67" s="212"/>
      <c r="WV67" s="212"/>
      <c r="WW67" s="212"/>
      <c r="WX67" s="212"/>
      <c r="WY67" s="212"/>
      <c r="WZ67" s="212"/>
      <c r="XA67" s="212"/>
      <c r="XB67" s="212"/>
      <c r="XC67" s="212"/>
      <c r="XD67" s="212"/>
      <c r="XE67" s="212"/>
      <c r="XF67" s="212"/>
      <c r="XG67" s="212"/>
      <c r="XH67" s="212"/>
      <c r="XI67" s="212"/>
      <c r="XJ67" s="212"/>
      <c r="XK67" s="212"/>
      <c r="XL67" s="212"/>
      <c r="XM67" s="212"/>
      <c r="XN67" s="212"/>
      <c r="XO67" s="212"/>
      <c r="XP67" s="212"/>
      <c r="XQ67" s="212"/>
      <c r="XR67" s="212"/>
      <c r="XS67" s="212"/>
      <c r="XT67" s="212"/>
      <c r="XU67" s="212"/>
      <c r="XV67" s="212"/>
      <c r="XW67" s="212"/>
      <c r="XX67" s="212"/>
      <c r="XY67" s="212"/>
      <c r="XZ67" s="212"/>
      <c r="YA67" s="212"/>
      <c r="YB67" s="212"/>
      <c r="YC67" s="212"/>
      <c r="YD67" s="212"/>
      <c r="YE67" s="212"/>
      <c r="YF67" s="212"/>
      <c r="YG67" s="212"/>
      <c r="YH67" s="212"/>
      <c r="YI67" s="212"/>
      <c r="YJ67" s="212"/>
      <c r="YK67" s="212"/>
      <c r="YL67" s="212"/>
      <c r="YM67" s="212"/>
      <c r="YN67" s="212"/>
      <c r="YO67" s="212"/>
      <c r="YP67" s="212"/>
      <c r="YQ67" s="212"/>
      <c r="YR67" s="212"/>
      <c r="YS67" s="212"/>
      <c r="YT67" s="212"/>
      <c r="YU67" s="212"/>
      <c r="YV67" s="212"/>
      <c r="YW67" s="212"/>
      <c r="YX67" s="212"/>
      <c r="YY67" s="212"/>
      <c r="YZ67" s="212"/>
      <c r="ZA67" s="212"/>
      <c r="ZB67" s="212"/>
      <c r="ZC67" s="212"/>
      <c r="ZD67" s="212"/>
      <c r="ZE67" s="212"/>
      <c r="ZF67" s="212"/>
      <c r="ZG67" s="212"/>
      <c r="ZH67" s="212"/>
      <c r="ZI67" s="212"/>
      <c r="ZJ67" s="212"/>
      <c r="ZK67" s="212"/>
      <c r="ZL67" s="212"/>
      <c r="ZM67" s="212"/>
      <c r="ZN67" s="212"/>
      <c r="ZO67" s="212"/>
      <c r="ZP67" s="212"/>
      <c r="ZQ67" s="212"/>
      <c r="ZR67" s="212"/>
      <c r="ZS67" s="212"/>
      <c r="ZT67" s="212"/>
      <c r="ZU67" s="212"/>
      <c r="ZV67" s="212"/>
      <c r="ZW67" s="212"/>
      <c r="ZX67" s="212"/>
      <c r="ZY67" s="212"/>
      <c r="ZZ67" s="212"/>
      <c r="AAA67" s="212"/>
      <c r="AAB67" s="212"/>
      <c r="AAC67" s="212"/>
      <c r="AAD67" s="212"/>
      <c r="AAE67" s="212"/>
      <c r="AAF67" s="212"/>
      <c r="AAG67" s="212"/>
      <c r="AAH67" s="212"/>
      <c r="AAI67" s="212"/>
      <c r="AAJ67" s="212"/>
      <c r="AAK67" s="212"/>
      <c r="AAL67" s="212"/>
      <c r="AAM67" s="212"/>
      <c r="AAN67" s="212"/>
      <c r="AAO67" s="212"/>
      <c r="AAP67" s="212"/>
      <c r="AAQ67" s="212"/>
      <c r="AAR67" s="212"/>
      <c r="AAS67" s="212"/>
      <c r="AAT67" s="212"/>
      <c r="AAU67" s="212"/>
      <c r="AAV67" s="212"/>
      <c r="AAW67" s="212"/>
      <c r="AAX67" s="212"/>
      <c r="AAY67" s="212"/>
      <c r="AAZ67" s="212"/>
      <c r="ABA67" s="212"/>
      <c r="ABB67" s="212"/>
      <c r="ABC67" s="212"/>
      <c r="ABD67" s="212"/>
      <c r="ABE67" s="212"/>
      <c r="ABF67" s="212"/>
      <c r="ABG67" s="212"/>
      <c r="ABH67" s="212"/>
      <c r="ABI67" s="212"/>
      <c r="ABJ67" s="212"/>
      <c r="ABK67" s="212"/>
      <c r="ABL67" s="212"/>
      <c r="ABM67" s="212"/>
      <c r="ABN67" s="212"/>
      <c r="ABO67" s="212"/>
      <c r="ABP67" s="212"/>
      <c r="ABQ67" s="212"/>
      <c r="ABR67" s="212"/>
      <c r="ABS67" s="212"/>
      <c r="ABT67" s="212"/>
      <c r="ABU67" s="212"/>
      <c r="ABV67" s="212"/>
      <c r="ABW67" s="212"/>
      <c r="ABX67" s="212"/>
      <c r="ABY67" s="212"/>
      <c r="ABZ67" s="212"/>
      <c r="ACA67" s="212"/>
      <c r="ACB67" s="212"/>
      <c r="ACC67" s="212"/>
      <c r="ACD67" s="212"/>
      <c r="ACE67" s="212"/>
      <c r="ACF67" s="212"/>
      <c r="ACG67" s="212"/>
      <c r="ACH67" s="212"/>
      <c r="ACI67" s="212"/>
      <c r="ACJ67" s="212"/>
      <c r="ACK67" s="212"/>
      <c r="ACL67" s="212"/>
      <c r="ACM67" s="212"/>
      <c r="ACN67" s="212"/>
      <c r="ACO67" s="212"/>
      <c r="ACP67" s="212"/>
      <c r="ACQ67" s="212"/>
      <c r="ACR67" s="212"/>
      <c r="ACS67" s="212"/>
      <c r="ACT67" s="212"/>
      <c r="ACU67" s="212"/>
      <c r="ACV67" s="212"/>
      <c r="ACW67" s="212"/>
      <c r="ACX67" s="212"/>
      <c r="ACY67" s="212"/>
      <c r="ACZ67" s="212"/>
      <c r="ADA67" s="212"/>
      <c r="ADB67" s="212"/>
      <c r="ADC67" s="212"/>
      <c r="ADD67" s="212"/>
      <c r="ADE67" s="212"/>
      <c r="ADF67" s="212"/>
      <c r="ADG67" s="212"/>
      <c r="ADH67" s="212"/>
      <c r="ADI67" s="212"/>
      <c r="ADJ67" s="212"/>
      <c r="ADK67" s="212"/>
      <c r="ADL67" s="212"/>
      <c r="ADM67" s="212"/>
      <c r="ADN67" s="212"/>
      <c r="ADO67" s="212"/>
      <c r="ADP67" s="212"/>
      <c r="ADQ67" s="212"/>
      <c r="ADR67" s="212"/>
      <c r="ADS67" s="212"/>
      <c r="ADT67" s="212"/>
      <c r="ADU67" s="212"/>
      <c r="ADV67" s="212"/>
      <c r="ADW67" s="212"/>
      <c r="ADX67" s="212"/>
      <c r="ADY67" s="212"/>
      <c r="ADZ67" s="212"/>
      <c r="AEA67" s="212"/>
      <c r="AEB67" s="212"/>
      <c r="AEC67" s="212"/>
      <c r="AED67" s="212"/>
      <c r="AEE67" s="212"/>
      <c r="AEF67" s="212"/>
      <c r="AEG67" s="212"/>
      <c r="AEH67" s="212"/>
      <c r="AEI67" s="212"/>
      <c r="AEJ67" s="212"/>
      <c r="AEK67" s="212"/>
      <c r="AEL67" s="212"/>
      <c r="AEM67" s="212"/>
      <c r="AEN67" s="212"/>
      <c r="AEO67" s="212"/>
      <c r="AEP67" s="212"/>
      <c r="AEQ67" s="212"/>
      <c r="AER67" s="212"/>
      <c r="AES67" s="212"/>
      <c r="AET67" s="212"/>
      <c r="AEU67" s="212"/>
      <c r="AEV67" s="212"/>
      <c r="AEW67" s="212"/>
      <c r="AEX67" s="212"/>
      <c r="AEY67" s="212"/>
      <c r="AEZ67" s="212"/>
      <c r="AFA67" s="212"/>
      <c r="AFB67" s="212"/>
      <c r="AFC67" s="212"/>
      <c r="AFD67" s="212"/>
      <c r="AFE67" s="212"/>
      <c r="AFF67" s="212"/>
      <c r="AFG67" s="212"/>
      <c r="AFH67" s="212"/>
      <c r="AFI67" s="212"/>
      <c r="AFJ67" s="212"/>
      <c r="AFK67" s="212"/>
      <c r="AFL67" s="212"/>
      <c r="AFM67" s="212"/>
      <c r="AFN67" s="212"/>
      <c r="AFO67" s="212"/>
      <c r="AFP67" s="212"/>
      <c r="AFQ67" s="212"/>
      <c r="AFR67" s="212"/>
      <c r="AFS67" s="212"/>
      <c r="AFT67" s="212"/>
      <c r="AFU67" s="212"/>
      <c r="AFV67" s="212"/>
      <c r="AFW67" s="212"/>
      <c r="AFX67" s="212"/>
      <c r="AFY67" s="212"/>
      <c r="AFZ67" s="212"/>
      <c r="AGA67" s="212"/>
      <c r="AGB67" s="212"/>
      <c r="AGC67" s="212"/>
      <c r="AGD67" s="212"/>
      <c r="AGE67" s="212"/>
      <c r="AGF67" s="212"/>
      <c r="AGG67" s="212"/>
      <c r="AGH67" s="212"/>
      <c r="AGI67" s="212"/>
      <c r="AGJ67" s="212"/>
      <c r="AGK67" s="212"/>
      <c r="AGL67" s="212"/>
      <c r="AGM67" s="212"/>
      <c r="AGN67" s="212"/>
      <c r="AGO67" s="212"/>
      <c r="AGP67" s="212"/>
      <c r="AGQ67" s="212"/>
      <c r="AGR67" s="212"/>
      <c r="AGS67" s="212"/>
      <c r="AGT67" s="212"/>
      <c r="AGU67" s="212"/>
      <c r="AGV67" s="212"/>
      <c r="AGW67" s="212"/>
      <c r="AGX67" s="212"/>
      <c r="AGY67" s="212"/>
      <c r="AGZ67" s="212"/>
      <c r="AHA67" s="212"/>
      <c r="AHB67" s="212"/>
      <c r="AHC67" s="212"/>
      <c r="AHD67" s="212"/>
      <c r="AHE67" s="212"/>
      <c r="AHF67" s="212"/>
      <c r="AHG67" s="212"/>
      <c r="AHH67" s="212"/>
      <c r="AHI67" s="212"/>
      <c r="AHJ67" s="212"/>
      <c r="AHK67" s="212"/>
      <c r="AHL67" s="212"/>
      <c r="AHM67" s="212"/>
      <c r="AHN67" s="212"/>
      <c r="AHO67" s="212"/>
      <c r="AHP67" s="212"/>
      <c r="AHQ67" s="212"/>
      <c r="AHR67" s="212"/>
      <c r="AHS67" s="212"/>
      <c r="AHT67" s="212"/>
      <c r="AHU67" s="212"/>
      <c r="AHV67" s="212"/>
      <c r="AHW67" s="212"/>
      <c r="AHX67" s="212"/>
      <c r="AHY67" s="212"/>
      <c r="AHZ67" s="212"/>
      <c r="AIA67" s="212"/>
      <c r="AIB67" s="212"/>
      <c r="AIC67" s="212"/>
      <c r="AID67" s="212"/>
      <c r="AIE67" s="212"/>
      <c r="AIF67" s="212"/>
      <c r="AIG67" s="212"/>
      <c r="AIH67" s="212"/>
      <c r="AII67" s="212"/>
      <c r="AIJ67" s="212"/>
      <c r="AIK67" s="212"/>
      <c r="AIL67" s="212"/>
      <c r="AIM67" s="212"/>
      <c r="AIN67" s="212"/>
      <c r="AIO67" s="212"/>
      <c r="AIP67" s="212"/>
      <c r="AIQ67" s="212"/>
      <c r="AIR67" s="212"/>
      <c r="AIS67" s="212"/>
      <c r="AIT67" s="212"/>
      <c r="AIU67" s="212"/>
      <c r="AIV67" s="212"/>
      <c r="AIW67" s="212"/>
      <c r="AIX67" s="212"/>
      <c r="AIY67" s="212"/>
      <c r="AIZ67" s="212"/>
      <c r="AJA67" s="212"/>
      <c r="AJB67" s="212"/>
      <c r="AJC67" s="212"/>
      <c r="AJD67" s="212"/>
      <c r="AJE67" s="212"/>
      <c r="AJF67" s="212"/>
      <c r="AJG67" s="212"/>
      <c r="AJH67" s="212"/>
      <c r="AJI67" s="212"/>
      <c r="AJJ67" s="212"/>
      <c r="AJK67" s="212"/>
      <c r="AJL67" s="212"/>
      <c r="AJM67" s="212"/>
      <c r="AJN67" s="212"/>
      <c r="AJO67" s="212"/>
      <c r="AJP67" s="212"/>
      <c r="AJQ67" s="212"/>
      <c r="AJR67" s="212"/>
      <c r="AJS67" s="212"/>
      <c r="AJT67" s="212"/>
      <c r="AJU67" s="212"/>
      <c r="AJV67" s="212"/>
      <c r="AJW67" s="212"/>
      <c r="AJX67" s="212"/>
      <c r="AJY67" s="212"/>
      <c r="AJZ67" s="212"/>
      <c r="AKA67" s="212"/>
      <c r="AKB67" s="212"/>
      <c r="AKC67" s="212"/>
      <c r="AKD67" s="212"/>
      <c r="AKE67" s="212"/>
      <c r="AKF67" s="212"/>
      <c r="AKG67" s="212"/>
      <c r="AKH67" s="212"/>
      <c r="AKI67" s="212"/>
      <c r="AKJ67" s="212"/>
      <c r="AKK67" s="212"/>
      <c r="AKL67" s="212"/>
      <c r="AKM67" s="212"/>
      <c r="AKN67" s="212"/>
      <c r="AKO67" s="212"/>
      <c r="AKP67" s="212"/>
      <c r="AKQ67" s="212"/>
      <c r="AKR67" s="212"/>
      <c r="AKS67" s="212"/>
      <c r="AKT67" s="212"/>
      <c r="AKU67" s="212"/>
      <c r="AKV67" s="212"/>
      <c r="AKW67" s="212"/>
      <c r="AKX67" s="212"/>
      <c r="AKY67" s="212"/>
      <c r="AKZ67" s="212"/>
      <c r="ALA67" s="212"/>
      <c r="ALB67" s="212"/>
      <c r="ALC67" s="212"/>
      <c r="ALD67" s="212"/>
      <c r="ALE67" s="212"/>
      <c r="ALF67" s="212"/>
      <c r="ALG67" s="212"/>
      <c r="ALH67" s="212"/>
      <c r="ALI67" s="212"/>
      <c r="ALJ67" s="212"/>
      <c r="ALK67" s="212"/>
      <c r="ALL67" s="212"/>
      <c r="ALM67" s="212"/>
      <c r="ALN67" s="212"/>
      <c r="ALO67" s="212"/>
      <c r="ALP67" s="212"/>
      <c r="ALQ67" s="212"/>
      <c r="ALR67" s="212"/>
      <c r="ALS67" s="212"/>
      <c r="ALT67" s="212"/>
      <c r="ALU67" s="212"/>
      <c r="ALV67" s="212"/>
      <c r="ALW67" s="212"/>
      <c r="ALX67" s="212"/>
      <c r="ALY67" s="212"/>
      <c r="ALZ67" s="212"/>
      <c r="AMA67" s="212"/>
      <c r="AMB67" s="212"/>
      <c r="AMC67" s="212"/>
      <c r="AMD67" s="212"/>
      <c r="AME67" s="212"/>
      <c r="AMF67" s="212"/>
      <c r="AMG67" s="212"/>
      <c r="AMH67" s="212"/>
      <c r="AMI67" s="212"/>
      <c r="AMJ67" s="212"/>
      <c r="AMK67" s="212"/>
      <c r="AML67" s="212"/>
      <c r="AMM67" s="212"/>
      <c r="AMN67" s="212"/>
      <c r="AMO67" s="212"/>
      <c r="AMP67" s="212"/>
      <c r="AMQ67" s="212"/>
      <c r="AMR67" s="212"/>
      <c r="AMS67" s="212"/>
      <c r="AMT67" s="212"/>
      <c r="AMU67" s="212"/>
      <c r="AMV67" s="212"/>
      <c r="AMW67" s="212"/>
      <c r="AMX67" s="212"/>
      <c r="AMY67" s="212"/>
      <c r="AMZ67" s="212"/>
      <c r="ANA67" s="212"/>
      <c r="ANB67" s="212"/>
      <c r="ANC67" s="212"/>
      <c r="AND67" s="212"/>
      <c r="ANE67" s="212"/>
      <c r="ANF67" s="212"/>
      <c r="ANG67" s="212"/>
      <c r="ANH67" s="212"/>
      <c r="ANI67" s="212"/>
      <c r="ANJ67" s="212"/>
      <c r="ANK67" s="212"/>
      <c r="ANL67" s="212"/>
      <c r="ANM67" s="212"/>
      <c r="ANN67" s="212"/>
      <c r="ANO67" s="212"/>
      <c r="ANP67" s="212"/>
      <c r="ANQ67" s="212"/>
      <c r="ANR67" s="212"/>
      <c r="ANS67" s="212"/>
      <c r="ANT67" s="212"/>
      <c r="ANU67" s="212"/>
      <c r="ANV67" s="212"/>
      <c r="ANW67" s="212"/>
      <c r="ANX67" s="212"/>
      <c r="ANY67" s="212"/>
      <c r="ANZ67" s="212"/>
      <c r="AOA67" s="212"/>
      <c r="AOB67" s="212"/>
      <c r="AOC67" s="212"/>
      <c r="AOD67" s="212"/>
      <c r="AOE67" s="212"/>
      <c r="AOF67" s="212"/>
      <c r="AOG67" s="212"/>
      <c r="AOH67" s="212"/>
      <c r="AOI67" s="212"/>
      <c r="AOJ67" s="212"/>
      <c r="AOK67" s="212"/>
      <c r="AOL67" s="212"/>
      <c r="AOM67" s="212"/>
      <c r="AON67" s="212"/>
      <c r="AOO67" s="212"/>
      <c r="AOP67" s="212"/>
      <c r="AOQ67" s="212"/>
      <c r="AOR67" s="212"/>
      <c r="AOS67" s="212"/>
      <c r="AOT67" s="212"/>
      <c r="AOU67" s="212"/>
      <c r="AOV67" s="212"/>
      <c r="AOW67" s="212"/>
      <c r="AOX67" s="212"/>
      <c r="AOY67" s="212"/>
      <c r="AOZ67" s="212"/>
      <c r="APA67" s="212"/>
      <c r="APB67" s="212"/>
      <c r="APC67" s="212"/>
      <c r="APD67" s="212"/>
      <c r="APE67" s="212"/>
      <c r="APF67" s="212"/>
      <c r="APG67" s="212"/>
      <c r="APH67" s="212"/>
      <c r="API67" s="212"/>
      <c r="APJ67" s="212"/>
      <c r="APK67" s="212"/>
      <c r="APL67" s="212"/>
      <c r="APM67" s="212"/>
      <c r="APN67" s="212"/>
      <c r="APO67" s="212"/>
      <c r="APP67" s="212"/>
      <c r="APQ67" s="212"/>
      <c r="APR67" s="212"/>
      <c r="APS67" s="212"/>
      <c r="APT67" s="212"/>
      <c r="APU67" s="212"/>
      <c r="APV67" s="212"/>
      <c r="APW67" s="212"/>
      <c r="APX67" s="212"/>
      <c r="APY67" s="212"/>
      <c r="APZ67" s="212"/>
      <c r="AQA67" s="212"/>
      <c r="AQB67" s="212"/>
      <c r="AQC67" s="212"/>
      <c r="AQD67" s="212"/>
      <c r="AQE67" s="212"/>
      <c r="AQF67" s="212"/>
      <c r="AQG67" s="212"/>
      <c r="AQH67" s="212"/>
      <c r="AQI67" s="212"/>
      <c r="AQJ67" s="212"/>
      <c r="AQK67" s="212"/>
      <c r="AQL67" s="212"/>
      <c r="AQM67" s="212"/>
      <c r="AQN67" s="212"/>
      <c r="AQO67" s="212"/>
      <c r="AQP67" s="212"/>
      <c r="AQQ67" s="212"/>
      <c r="AQR67" s="212"/>
      <c r="AQS67" s="212"/>
      <c r="AQT67" s="212"/>
      <c r="AQU67" s="212"/>
      <c r="AQV67" s="212"/>
      <c r="AQW67" s="212"/>
      <c r="AQX67" s="212"/>
      <c r="AQY67" s="212"/>
      <c r="AQZ67" s="212"/>
      <c r="ARA67" s="212"/>
      <c r="ARB67" s="212"/>
      <c r="ARC67" s="212"/>
      <c r="ARD67" s="212"/>
      <c r="ARE67" s="212"/>
      <c r="ARF67" s="212"/>
      <c r="ARG67" s="212"/>
      <c r="ARH67" s="212"/>
      <c r="ARI67" s="212"/>
      <c r="ARJ67" s="212"/>
      <c r="ARK67" s="212"/>
      <c r="ARL67" s="212"/>
      <c r="ARM67" s="212"/>
      <c r="ARN67" s="212"/>
      <c r="ARO67" s="212"/>
      <c r="ARP67" s="212"/>
      <c r="ARQ67" s="212"/>
      <c r="ARR67" s="212"/>
      <c r="ARS67" s="212"/>
      <c r="ART67" s="212"/>
      <c r="ARU67" s="212"/>
      <c r="ARV67" s="212"/>
      <c r="ARW67" s="212"/>
      <c r="ARX67" s="212"/>
      <c r="ARY67" s="212"/>
      <c r="ARZ67" s="212"/>
      <c r="ASA67" s="212"/>
      <c r="ASB67" s="212"/>
      <c r="ASC67" s="212"/>
      <c r="ASD67" s="212"/>
      <c r="ASE67" s="212"/>
      <c r="ASF67" s="212"/>
      <c r="ASG67" s="212"/>
      <c r="ASH67" s="212"/>
      <c r="ASI67" s="212"/>
      <c r="ASJ67" s="212"/>
      <c r="ASK67" s="212"/>
      <c r="ASL67" s="212"/>
      <c r="ASM67" s="212"/>
      <c r="ASN67" s="212"/>
      <c r="ASO67" s="212"/>
      <c r="ASP67" s="212"/>
      <c r="ASQ67" s="212"/>
      <c r="ASR67" s="212"/>
      <c r="ASS67" s="212"/>
      <c r="AST67" s="212"/>
      <c r="ASU67" s="212"/>
      <c r="ASV67" s="212"/>
      <c r="ASW67" s="212"/>
      <c r="ASX67" s="212"/>
      <c r="ASY67" s="212"/>
      <c r="ASZ67" s="212"/>
      <c r="ATA67" s="212"/>
      <c r="ATB67" s="212"/>
      <c r="ATC67" s="212"/>
      <c r="ATD67" s="212"/>
      <c r="ATE67" s="212"/>
      <c r="ATF67" s="212"/>
      <c r="ATG67" s="212"/>
      <c r="ATH67" s="212"/>
      <c r="ATI67" s="212"/>
      <c r="ATJ67" s="212"/>
      <c r="ATK67" s="212"/>
      <c r="ATL67" s="212"/>
      <c r="ATM67" s="212"/>
      <c r="ATN67" s="212"/>
      <c r="ATO67" s="212"/>
      <c r="ATP67" s="212"/>
      <c r="ATQ67" s="212"/>
      <c r="ATR67" s="212"/>
      <c r="ATS67" s="212"/>
      <c r="ATT67" s="212"/>
      <c r="ATU67" s="212"/>
      <c r="ATV67" s="212"/>
      <c r="ATW67" s="212"/>
      <c r="ATX67" s="212"/>
      <c r="ATY67" s="212"/>
      <c r="ATZ67" s="212"/>
      <c r="AUA67" s="212"/>
      <c r="AUB67" s="212"/>
      <c r="AUC67" s="212"/>
      <c r="AUD67" s="212"/>
      <c r="AUE67" s="212"/>
      <c r="AUF67" s="212"/>
      <c r="AUG67" s="212"/>
      <c r="AUH67" s="212"/>
      <c r="AUI67" s="212"/>
      <c r="AUJ67" s="212"/>
      <c r="AUK67" s="212"/>
      <c r="AUL67" s="212"/>
      <c r="AUM67" s="212"/>
      <c r="AUN67" s="212"/>
      <c r="AUO67" s="212"/>
      <c r="AUP67" s="212"/>
      <c r="AUQ67" s="212"/>
      <c r="AUR67" s="212"/>
      <c r="AUS67" s="212"/>
      <c r="AUT67" s="212"/>
      <c r="AUU67" s="212"/>
      <c r="AUV67" s="212"/>
      <c r="AUW67" s="212"/>
      <c r="AUX67" s="212"/>
      <c r="AUY67" s="212"/>
      <c r="AUZ67" s="212"/>
      <c r="AVA67" s="212"/>
      <c r="AVB67" s="212"/>
      <c r="AVC67" s="212"/>
      <c r="AVD67" s="212"/>
      <c r="AVE67" s="212"/>
      <c r="AVF67" s="212"/>
      <c r="AVG67" s="212"/>
      <c r="AVH67" s="212"/>
      <c r="AVI67" s="212"/>
      <c r="AVJ67" s="212"/>
      <c r="AVK67" s="212"/>
      <c r="AVL67" s="212"/>
      <c r="AVM67" s="212"/>
      <c r="AVN67" s="212"/>
      <c r="AVO67" s="212"/>
      <c r="AVP67" s="212"/>
      <c r="AVQ67" s="212"/>
      <c r="AVR67" s="212"/>
      <c r="AVS67" s="212"/>
      <c r="AVT67" s="212"/>
      <c r="AVU67" s="212"/>
      <c r="AVV67" s="212"/>
      <c r="AVW67" s="212"/>
      <c r="AVX67" s="212"/>
      <c r="AVY67" s="212"/>
      <c r="AVZ67" s="212"/>
      <c r="AWA67" s="212"/>
      <c r="AWB67" s="212"/>
      <c r="AWC67" s="212"/>
      <c r="AWD67" s="212"/>
      <c r="AWE67" s="212"/>
      <c r="AWF67" s="212"/>
      <c r="AWG67" s="212"/>
      <c r="AWH67" s="212"/>
      <c r="AWI67" s="212"/>
      <c r="AWJ67" s="212"/>
      <c r="AWK67" s="212"/>
      <c r="AWL67" s="212"/>
      <c r="AWM67" s="212"/>
      <c r="AWN67" s="212"/>
      <c r="AWO67" s="212"/>
      <c r="AWP67" s="212"/>
      <c r="AWQ67" s="212"/>
      <c r="AWR67" s="212"/>
      <c r="AWS67" s="212"/>
      <c r="AWT67" s="212"/>
      <c r="AWU67" s="212"/>
      <c r="AWV67" s="212"/>
      <c r="AWW67" s="212"/>
      <c r="AWX67" s="212"/>
      <c r="AWY67" s="212"/>
      <c r="AWZ67" s="212"/>
      <c r="AXA67" s="212"/>
      <c r="AXB67" s="212"/>
      <c r="AXC67" s="212"/>
      <c r="AXD67" s="212"/>
      <c r="AXE67" s="212"/>
      <c r="AXF67" s="212"/>
      <c r="AXG67" s="212"/>
      <c r="AXH67" s="212"/>
      <c r="AXI67" s="212"/>
      <c r="AXJ67" s="212"/>
      <c r="AXK67" s="212"/>
      <c r="AXL67" s="212"/>
      <c r="AXM67" s="212"/>
      <c r="AXN67" s="212"/>
      <c r="AXO67" s="212"/>
      <c r="AXP67" s="212"/>
      <c r="AXQ67" s="212"/>
      <c r="AXR67" s="212"/>
      <c r="AXS67" s="212"/>
      <c r="AXT67" s="212"/>
      <c r="AXU67" s="212"/>
      <c r="AXV67" s="212"/>
      <c r="AXW67" s="212"/>
      <c r="AXX67" s="212"/>
      <c r="AXY67" s="212"/>
      <c r="AXZ67" s="212"/>
      <c r="AYA67" s="212"/>
      <c r="AYB67" s="212"/>
      <c r="AYC67" s="212"/>
      <c r="AYD67" s="212"/>
      <c r="AYE67" s="212"/>
      <c r="AYF67" s="212"/>
      <c r="AYG67" s="212"/>
      <c r="AYH67" s="212"/>
      <c r="AYI67" s="212"/>
      <c r="AYJ67" s="212"/>
    </row>
    <row r="68" spans="1:1336" s="60" customFormat="1" ht="14.25">
      <c r="A68" s="219"/>
      <c r="C68" s="266"/>
      <c r="D68" s="267"/>
      <c r="E68" s="268"/>
      <c r="F68" s="269"/>
      <c r="G68" s="269"/>
      <c r="H68" s="270"/>
      <c r="I68" s="310"/>
      <c r="J68" s="269"/>
      <c r="K68" s="270"/>
      <c r="L68" s="270"/>
      <c r="M68" s="270"/>
      <c r="N68" s="372">
        <f t="shared" si="62"/>
        <v>0</v>
      </c>
      <c r="O68" s="278"/>
      <c r="P68" s="281"/>
      <c r="Q68" s="281"/>
      <c r="R68" s="281"/>
      <c r="S68" s="409">
        <f t="shared" si="53"/>
        <v>0</v>
      </c>
      <c r="T68" s="283"/>
      <c r="U68" s="317"/>
      <c r="V68" s="283"/>
      <c r="W68" s="283"/>
      <c r="X68" s="283"/>
      <c r="Y68" s="409">
        <f t="shared" si="66"/>
        <v>0</v>
      </c>
      <c r="Z68" s="286"/>
      <c r="AA68" s="372">
        <f t="shared" si="63"/>
        <v>0</v>
      </c>
      <c r="AB68" s="289"/>
      <c r="AC68" s="409">
        <f t="shared" si="67"/>
        <v>0</v>
      </c>
      <c r="AD68" s="328"/>
      <c r="AE68" s="329"/>
      <c r="AF68" s="329"/>
      <c r="AG68" s="328"/>
      <c r="AH68" s="329"/>
      <c r="AI68" s="329"/>
      <c r="AJ68" s="329"/>
      <c r="AK68" s="329"/>
      <c r="AL68" s="219"/>
      <c r="AN68" s="212"/>
      <c r="AO68" s="212"/>
      <c r="AP68" s="212"/>
      <c r="AQ68" s="212"/>
      <c r="AR68" s="212"/>
      <c r="AS68" s="212"/>
      <c r="AT68" s="212"/>
      <c r="AU68" s="212"/>
      <c r="AV68" s="212"/>
      <c r="AW68" s="206">
        <f t="shared" si="56"/>
        <v>0</v>
      </c>
      <c r="AX68" s="207">
        <f t="shared" si="57"/>
        <v>0</v>
      </c>
      <c r="AY68" s="205">
        <f t="shared" si="58"/>
        <v>0</v>
      </c>
      <c r="AZ68" s="205">
        <f t="shared" si="59"/>
        <v>0</v>
      </c>
      <c r="BA68" s="207">
        <f t="shared" si="64"/>
        <v>0</v>
      </c>
      <c r="BB68" s="207">
        <f t="shared" si="65"/>
        <v>0</v>
      </c>
      <c r="BC68" s="205">
        <f t="shared" si="60"/>
        <v>0</v>
      </c>
      <c r="BD68" s="205">
        <f t="shared" si="61"/>
        <v>0</v>
      </c>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c r="FJ68" s="212"/>
      <c r="FK68" s="212"/>
      <c r="FL68" s="212"/>
      <c r="FM68" s="212"/>
      <c r="FN68" s="212"/>
      <c r="FO68" s="212"/>
      <c r="FP68" s="212"/>
      <c r="FQ68" s="212"/>
      <c r="FR68" s="212"/>
      <c r="FS68" s="212"/>
      <c r="FT68" s="212"/>
      <c r="FU68" s="212"/>
      <c r="FV68" s="212"/>
      <c r="FW68" s="212"/>
      <c r="FX68" s="212"/>
      <c r="FY68" s="212"/>
      <c r="FZ68" s="212"/>
      <c r="GA68" s="212"/>
      <c r="GB68" s="212"/>
      <c r="GC68" s="212"/>
      <c r="GD68" s="212"/>
      <c r="GE68" s="212"/>
      <c r="GF68" s="212"/>
      <c r="GG68" s="212"/>
      <c r="GH68" s="212"/>
      <c r="GI68" s="212"/>
      <c r="GJ68" s="212"/>
      <c r="GK68" s="212"/>
      <c r="GL68" s="212"/>
      <c r="GM68" s="212"/>
      <c r="GN68" s="212"/>
      <c r="GO68" s="212"/>
      <c r="GP68" s="212"/>
      <c r="GQ68" s="212"/>
      <c r="GR68" s="212"/>
      <c r="GS68" s="212"/>
      <c r="GT68" s="212"/>
      <c r="GU68" s="212"/>
      <c r="GV68" s="212"/>
      <c r="GW68" s="212"/>
      <c r="GX68" s="212"/>
      <c r="GY68" s="212"/>
      <c r="GZ68" s="212"/>
      <c r="HA68" s="212"/>
      <c r="HB68" s="212"/>
      <c r="HC68" s="212"/>
      <c r="HD68" s="212"/>
      <c r="HE68" s="212"/>
      <c r="HF68" s="212"/>
      <c r="HG68" s="212"/>
      <c r="HH68" s="212"/>
      <c r="HI68" s="212"/>
      <c r="HJ68" s="212"/>
      <c r="HK68" s="212"/>
      <c r="HL68" s="212"/>
      <c r="HM68" s="212"/>
      <c r="HN68" s="212"/>
      <c r="HO68" s="212"/>
      <c r="HP68" s="212"/>
      <c r="HQ68" s="212"/>
      <c r="HR68" s="212"/>
      <c r="HS68" s="212"/>
      <c r="HT68" s="212"/>
      <c r="HU68" s="212"/>
      <c r="HV68" s="212"/>
      <c r="HW68" s="212"/>
      <c r="HX68" s="212"/>
      <c r="HY68" s="212"/>
      <c r="HZ68" s="212"/>
      <c r="IA68" s="212"/>
      <c r="IB68" s="212"/>
      <c r="IC68" s="212"/>
      <c r="ID68" s="212"/>
      <c r="IE68" s="212"/>
      <c r="IF68" s="212"/>
      <c r="IG68" s="212"/>
      <c r="IH68" s="212"/>
      <c r="II68" s="212"/>
      <c r="IJ68" s="212"/>
      <c r="IK68" s="212"/>
      <c r="IL68" s="212"/>
      <c r="IM68" s="212"/>
      <c r="IN68" s="212"/>
      <c r="IO68" s="212"/>
      <c r="IP68" s="212"/>
      <c r="IQ68" s="212"/>
      <c r="IR68" s="212"/>
      <c r="IS68" s="212"/>
      <c r="IT68" s="212"/>
      <c r="IU68" s="212"/>
      <c r="IV68" s="212"/>
      <c r="IW68" s="212"/>
      <c r="IX68" s="212"/>
      <c r="IY68" s="212"/>
      <c r="IZ68" s="212"/>
      <c r="JA68" s="212"/>
      <c r="JB68" s="212"/>
      <c r="JC68" s="212"/>
      <c r="JD68" s="212"/>
      <c r="JE68" s="212"/>
      <c r="JF68" s="212"/>
      <c r="JG68" s="212"/>
      <c r="JH68" s="212"/>
      <c r="JI68" s="212"/>
      <c r="JJ68" s="212"/>
      <c r="JK68" s="212"/>
      <c r="JL68" s="212"/>
      <c r="JM68" s="212"/>
      <c r="JN68" s="212"/>
      <c r="JO68" s="212"/>
      <c r="JP68" s="212"/>
      <c r="JQ68" s="212"/>
      <c r="JR68" s="212"/>
      <c r="JS68" s="212"/>
      <c r="JT68" s="212"/>
      <c r="JU68" s="212"/>
      <c r="JV68" s="212"/>
      <c r="JW68" s="212"/>
      <c r="JX68" s="212"/>
      <c r="JY68" s="212"/>
      <c r="JZ68" s="212"/>
      <c r="KA68" s="212"/>
      <c r="KB68" s="212"/>
      <c r="KC68" s="212"/>
      <c r="KD68" s="212"/>
      <c r="KE68" s="212"/>
      <c r="KF68" s="212"/>
      <c r="KG68" s="212"/>
      <c r="KH68" s="212"/>
      <c r="KI68" s="212"/>
      <c r="KJ68" s="212"/>
      <c r="KK68" s="212"/>
      <c r="KL68" s="212"/>
      <c r="KM68" s="212"/>
      <c r="KN68" s="212"/>
      <c r="KO68" s="212"/>
      <c r="KP68" s="212"/>
      <c r="KQ68" s="212"/>
      <c r="KR68" s="212"/>
      <c r="KS68" s="212"/>
      <c r="KT68" s="212"/>
      <c r="KU68" s="212"/>
      <c r="KV68" s="212"/>
      <c r="KW68" s="212"/>
      <c r="KX68" s="212"/>
      <c r="KY68" s="212"/>
      <c r="KZ68" s="212"/>
      <c r="LA68" s="212"/>
      <c r="LB68" s="212"/>
      <c r="LC68" s="212"/>
      <c r="LD68" s="212"/>
      <c r="LE68" s="212"/>
      <c r="LF68" s="212"/>
      <c r="LG68" s="212"/>
      <c r="LH68" s="212"/>
      <c r="LI68" s="212"/>
      <c r="LJ68" s="212"/>
      <c r="LK68" s="212"/>
      <c r="LL68" s="212"/>
      <c r="LM68" s="212"/>
      <c r="LN68" s="212"/>
      <c r="LO68" s="212"/>
      <c r="LP68" s="212"/>
      <c r="LQ68" s="212"/>
      <c r="LR68" s="212"/>
      <c r="LS68" s="212"/>
      <c r="LT68" s="212"/>
      <c r="LU68" s="212"/>
      <c r="LV68" s="212"/>
      <c r="LW68" s="212"/>
      <c r="LX68" s="212"/>
      <c r="LY68" s="212"/>
      <c r="LZ68" s="212"/>
      <c r="MA68" s="212"/>
      <c r="MB68" s="212"/>
      <c r="MC68" s="212"/>
      <c r="MD68" s="212"/>
      <c r="ME68" s="212"/>
      <c r="MF68" s="212"/>
      <c r="MG68" s="212"/>
      <c r="MH68" s="212"/>
      <c r="MI68" s="212"/>
      <c r="MJ68" s="212"/>
      <c r="MK68" s="212"/>
      <c r="ML68" s="212"/>
      <c r="MM68" s="212"/>
      <c r="MN68" s="212"/>
      <c r="MO68" s="212"/>
      <c r="MP68" s="212"/>
      <c r="MQ68" s="212"/>
      <c r="MR68" s="212"/>
      <c r="MS68" s="212"/>
      <c r="MT68" s="212"/>
      <c r="MU68" s="212"/>
      <c r="MV68" s="212"/>
      <c r="MW68" s="212"/>
      <c r="MX68" s="212"/>
      <c r="MY68" s="212"/>
      <c r="MZ68" s="212"/>
      <c r="NA68" s="212"/>
      <c r="NB68" s="212"/>
      <c r="NC68" s="212"/>
      <c r="ND68" s="212"/>
      <c r="NE68" s="212"/>
      <c r="NF68" s="212"/>
      <c r="NG68" s="212"/>
      <c r="NH68" s="212"/>
      <c r="NI68" s="212"/>
      <c r="NJ68" s="212"/>
      <c r="NK68" s="212"/>
      <c r="NL68" s="212"/>
      <c r="NM68" s="212"/>
      <c r="NN68" s="212"/>
      <c r="NO68" s="212"/>
      <c r="NP68" s="212"/>
      <c r="NQ68" s="212"/>
      <c r="NR68" s="212"/>
      <c r="NS68" s="212"/>
      <c r="NT68" s="212"/>
      <c r="NU68" s="212"/>
      <c r="NV68" s="212"/>
      <c r="NW68" s="212"/>
      <c r="NX68" s="212"/>
      <c r="NY68" s="212"/>
      <c r="NZ68" s="212"/>
      <c r="OA68" s="212"/>
      <c r="OB68" s="212"/>
      <c r="OC68" s="212"/>
      <c r="OD68" s="212"/>
      <c r="OE68" s="212"/>
      <c r="OF68" s="212"/>
      <c r="OG68" s="212"/>
      <c r="OH68" s="212"/>
      <c r="OI68" s="212"/>
      <c r="OJ68" s="212"/>
      <c r="OK68" s="212"/>
      <c r="OL68" s="212"/>
      <c r="OM68" s="212"/>
      <c r="ON68" s="212"/>
      <c r="OO68" s="212"/>
      <c r="OP68" s="212"/>
      <c r="OQ68" s="212"/>
      <c r="OR68" s="212"/>
      <c r="OS68" s="212"/>
      <c r="OT68" s="212"/>
      <c r="OU68" s="212"/>
      <c r="OV68" s="212"/>
      <c r="OW68" s="212"/>
      <c r="OX68" s="212"/>
      <c r="OY68" s="212"/>
      <c r="OZ68" s="212"/>
      <c r="PA68" s="212"/>
      <c r="PB68" s="212"/>
      <c r="PC68" s="212"/>
      <c r="PD68" s="212"/>
      <c r="PE68" s="212"/>
      <c r="PF68" s="212"/>
      <c r="PG68" s="212"/>
      <c r="PH68" s="212"/>
      <c r="PI68" s="212"/>
      <c r="PJ68" s="212"/>
      <c r="PK68" s="212"/>
      <c r="PL68" s="212"/>
      <c r="PM68" s="212"/>
      <c r="PN68" s="212"/>
      <c r="PO68" s="212"/>
      <c r="PP68" s="212"/>
      <c r="PQ68" s="212"/>
      <c r="PR68" s="212"/>
      <c r="PS68" s="212"/>
      <c r="PT68" s="212"/>
      <c r="PU68" s="212"/>
      <c r="PV68" s="212"/>
      <c r="PW68" s="212"/>
      <c r="PX68" s="212"/>
      <c r="PY68" s="212"/>
      <c r="PZ68" s="212"/>
      <c r="QA68" s="212"/>
      <c r="QB68" s="212"/>
      <c r="QC68" s="212"/>
      <c r="QD68" s="212"/>
      <c r="QE68" s="212"/>
      <c r="QF68" s="212"/>
      <c r="QG68" s="212"/>
      <c r="QH68" s="212"/>
      <c r="QI68" s="212"/>
      <c r="QJ68" s="212"/>
      <c r="QK68" s="212"/>
      <c r="QL68" s="212"/>
      <c r="QM68" s="212"/>
      <c r="QN68" s="212"/>
      <c r="QO68" s="212"/>
      <c r="QP68" s="212"/>
      <c r="QQ68" s="212"/>
      <c r="QR68" s="212"/>
      <c r="QS68" s="212"/>
      <c r="QT68" s="212"/>
      <c r="QU68" s="212"/>
      <c r="QV68" s="212"/>
      <c r="QW68" s="212"/>
      <c r="QX68" s="212"/>
      <c r="QY68" s="212"/>
      <c r="QZ68" s="212"/>
      <c r="RA68" s="212"/>
      <c r="RB68" s="212"/>
      <c r="RC68" s="212"/>
      <c r="RD68" s="212"/>
      <c r="RE68" s="212"/>
      <c r="RF68" s="212"/>
      <c r="RG68" s="212"/>
      <c r="RH68" s="212"/>
      <c r="RI68" s="212"/>
      <c r="RJ68" s="212"/>
      <c r="RK68" s="212"/>
      <c r="RL68" s="212"/>
      <c r="RM68" s="212"/>
      <c r="RN68" s="212"/>
      <c r="RO68" s="212"/>
      <c r="RP68" s="212"/>
      <c r="RQ68" s="212"/>
      <c r="RR68" s="212"/>
      <c r="RS68" s="212"/>
      <c r="RT68" s="212"/>
      <c r="RU68" s="212"/>
      <c r="RV68" s="212"/>
      <c r="RW68" s="212"/>
      <c r="RX68" s="212"/>
      <c r="RY68" s="212"/>
      <c r="RZ68" s="212"/>
      <c r="SA68" s="212"/>
      <c r="SB68" s="212"/>
      <c r="SC68" s="212"/>
      <c r="SD68" s="212"/>
      <c r="SE68" s="212"/>
      <c r="SF68" s="212"/>
      <c r="SG68" s="212"/>
      <c r="SH68" s="212"/>
      <c r="SI68" s="212"/>
      <c r="SJ68" s="212"/>
      <c r="SK68" s="212"/>
      <c r="SL68" s="212"/>
      <c r="SM68" s="212"/>
      <c r="SN68" s="212"/>
      <c r="SO68" s="212"/>
      <c r="SP68" s="212"/>
      <c r="SQ68" s="212"/>
      <c r="SR68" s="212"/>
      <c r="SS68" s="212"/>
      <c r="ST68" s="212"/>
      <c r="SU68" s="212"/>
      <c r="SV68" s="212"/>
      <c r="SW68" s="212"/>
      <c r="SX68" s="212"/>
      <c r="SY68" s="212"/>
      <c r="SZ68" s="212"/>
      <c r="TA68" s="212"/>
      <c r="TB68" s="212"/>
      <c r="TC68" s="212"/>
      <c r="TD68" s="212"/>
      <c r="TE68" s="212"/>
      <c r="TF68" s="212"/>
      <c r="TG68" s="212"/>
      <c r="TH68" s="212"/>
      <c r="TI68" s="212"/>
      <c r="TJ68" s="212"/>
      <c r="TK68" s="212"/>
      <c r="TL68" s="212"/>
      <c r="TM68" s="212"/>
      <c r="TN68" s="212"/>
      <c r="TO68" s="212"/>
      <c r="TP68" s="212"/>
      <c r="TQ68" s="212"/>
      <c r="TR68" s="212"/>
      <c r="TS68" s="212"/>
      <c r="TT68" s="212"/>
      <c r="TU68" s="212"/>
      <c r="TV68" s="212"/>
      <c r="TW68" s="212"/>
      <c r="TX68" s="212"/>
      <c r="TY68" s="212"/>
      <c r="TZ68" s="212"/>
      <c r="UA68" s="212"/>
      <c r="UB68" s="212"/>
      <c r="UC68" s="212"/>
      <c r="UD68" s="212"/>
      <c r="UE68" s="212"/>
      <c r="UF68" s="212"/>
      <c r="UG68" s="212"/>
      <c r="UH68" s="212"/>
      <c r="UI68" s="212"/>
      <c r="UJ68" s="212"/>
      <c r="UK68" s="212"/>
      <c r="UL68" s="212"/>
      <c r="UM68" s="212"/>
      <c r="UN68" s="212"/>
      <c r="UO68" s="212"/>
      <c r="UP68" s="212"/>
      <c r="UQ68" s="212"/>
      <c r="UR68" s="212"/>
      <c r="US68" s="212"/>
      <c r="UT68" s="212"/>
      <c r="UU68" s="212"/>
      <c r="UV68" s="212"/>
      <c r="UW68" s="212"/>
      <c r="UX68" s="212"/>
      <c r="UY68" s="212"/>
      <c r="UZ68" s="212"/>
      <c r="VA68" s="212"/>
      <c r="VB68" s="212"/>
      <c r="VC68" s="212"/>
      <c r="VD68" s="212"/>
      <c r="VE68" s="212"/>
      <c r="VF68" s="212"/>
      <c r="VG68" s="212"/>
      <c r="VH68" s="212"/>
      <c r="VI68" s="212"/>
      <c r="VJ68" s="212"/>
      <c r="VK68" s="212"/>
      <c r="VL68" s="212"/>
      <c r="VM68" s="212"/>
      <c r="VN68" s="212"/>
      <c r="VO68" s="212"/>
      <c r="VP68" s="212"/>
      <c r="VQ68" s="212"/>
      <c r="VR68" s="212"/>
      <c r="VS68" s="212"/>
      <c r="VT68" s="212"/>
      <c r="VU68" s="212"/>
      <c r="VV68" s="212"/>
      <c r="VW68" s="212"/>
      <c r="VX68" s="212"/>
      <c r="VY68" s="212"/>
      <c r="VZ68" s="212"/>
      <c r="WA68" s="212"/>
      <c r="WB68" s="212"/>
      <c r="WC68" s="212"/>
      <c r="WD68" s="212"/>
      <c r="WE68" s="212"/>
      <c r="WF68" s="212"/>
      <c r="WG68" s="212"/>
      <c r="WH68" s="212"/>
      <c r="WI68" s="212"/>
      <c r="WJ68" s="212"/>
      <c r="WK68" s="212"/>
      <c r="WL68" s="212"/>
      <c r="WM68" s="212"/>
      <c r="WN68" s="212"/>
      <c r="WO68" s="212"/>
      <c r="WP68" s="212"/>
      <c r="WQ68" s="212"/>
      <c r="WR68" s="212"/>
      <c r="WS68" s="212"/>
      <c r="WT68" s="212"/>
      <c r="WU68" s="212"/>
      <c r="WV68" s="212"/>
      <c r="WW68" s="212"/>
      <c r="WX68" s="212"/>
      <c r="WY68" s="212"/>
      <c r="WZ68" s="212"/>
      <c r="XA68" s="212"/>
      <c r="XB68" s="212"/>
      <c r="XC68" s="212"/>
      <c r="XD68" s="212"/>
      <c r="XE68" s="212"/>
      <c r="XF68" s="212"/>
      <c r="XG68" s="212"/>
      <c r="XH68" s="212"/>
      <c r="XI68" s="212"/>
      <c r="XJ68" s="212"/>
      <c r="XK68" s="212"/>
      <c r="XL68" s="212"/>
      <c r="XM68" s="212"/>
      <c r="XN68" s="212"/>
      <c r="XO68" s="212"/>
      <c r="XP68" s="212"/>
      <c r="XQ68" s="212"/>
      <c r="XR68" s="212"/>
      <c r="XS68" s="212"/>
      <c r="XT68" s="212"/>
      <c r="XU68" s="212"/>
      <c r="XV68" s="212"/>
      <c r="XW68" s="212"/>
      <c r="XX68" s="212"/>
      <c r="XY68" s="212"/>
      <c r="XZ68" s="212"/>
      <c r="YA68" s="212"/>
      <c r="YB68" s="212"/>
      <c r="YC68" s="212"/>
      <c r="YD68" s="212"/>
      <c r="YE68" s="212"/>
      <c r="YF68" s="212"/>
      <c r="YG68" s="212"/>
      <c r="YH68" s="212"/>
      <c r="YI68" s="212"/>
      <c r="YJ68" s="212"/>
      <c r="YK68" s="212"/>
      <c r="YL68" s="212"/>
      <c r="YM68" s="212"/>
      <c r="YN68" s="212"/>
      <c r="YO68" s="212"/>
      <c r="YP68" s="212"/>
      <c r="YQ68" s="212"/>
      <c r="YR68" s="212"/>
      <c r="YS68" s="212"/>
      <c r="YT68" s="212"/>
      <c r="YU68" s="212"/>
      <c r="YV68" s="212"/>
      <c r="YW68" s="212"/>
      <c r="YX68" s="212"/>
      <c r="YY68" s="212"/>
      <c r="YZ68" s="212"/>
      <c r="ZA68" s="212"/>
      <c r="ZB68" s="212"/>
      <c r="ZC68" s="212"/>
      <c r="ZD68" s="212"/>
      <c r="ZE68" s="212"/>
      <c r="ZF68" s="212"/>
      <c r="ZG68" s="212"/>
      <c r="ZH68" s="212"/>
      <c r="ZI68" s="212"/>
      <c r="ZJ68" s="212"/>
      <c r="ZK68" s="212"/>
      <c r="ZL68" s="212"/>
      <c r="ZM68" s="212"/>
      <c r="ZN68" s="212"/>
      <c r="ZO68" s="212"/>
      <c r="ZP68" s="212"/>
      <c r="ZQ68" s="212"/>
      <c r="ZR68" s="212"/>
      <c r="ZS68" s="212"/>
      <c r="ZT68" s="212"/>
      <c r="ZU68" s="212"/>
      <c r="ZV68" s="212"/>
      <c r="ZW68" s="212"/>
      <c r="ZX68" s="212"/>
      <c r="ZY68" s="212"/>
      <c r="ZZ68" s="212"/>
      <c r="AAA68" s="212"/>
      <c r="AAB68" s="212"/>
      <c r="AAC68" s="212"/>
      <c r="AAD68" s="212"/>
      <c r="AAE68" s="212"/>
      <c r="AAF68" s="212"/>
      <c r="AAG68" s="212"/>
      <c r="AAH68" s="212"/>
      <c r="AAI68" s="212"/>
      <c r="AAJ68" s="212"/>
      <c r="AAK68" s="212"/>
      <c r="AAL68" s="212"/>
      <c r="AAM68" s="212"/>
      <c r="AAN68" s="212"/>
      <c r="AAO68" s="212"/>
      <c r="AAP68" s="212"/>
      <c r="AAQ68" s="212"/>
      <c r="AAR68" s="212"/>
      <c r="AAS68" s="212"/>
      <c r="AAT68" s="212"/>
      <c r="AAU68" s="212"/>
      <c r="AAV68" s="212"/>
      <c r="AAW68" s="212"/>
      <c r="AAX68" s="212"/>
      <c r="AAY68" s="212"/>
      <c r="AAZ68" s="212"/>
      <c r="ABA68" s="212"/>
      <c r="ABB68" s="212"/>
      <c r="ABC68" s="212"/>
      <c r="ABD68" s="212"/>
      <c r="ABE68" s="212"/>
      <c r="ABF68" s="212"/>
      <c r="ABG68" s="212"/>
      <c r="ABH68" s="212"/>
      <c r="ABI68" s="212"/>
      <c r="ABJ68" s="212"/>
      <c r="ABK68" s="212"/>
      <c r="ABL68" s="212"/>
      <c r="ABM68" s="212"/>
      <c r="ABN68" s="212"/>
      <c r="ABO68" s="212"/>
      <c r="ABP68" s="212"/>
      <c r="ABQ68" s="212"/>
      <c r="ABR68" s="212"/>
      <c r="ABS68" s="212"/>
      <c r="ABT68" s="212"/>
      <c r="ABU68" s="212"/>
      <c r="ABV68" s="212"/>
      <c r="ABW68" s="212"/>
      <c r="ABX68" s="212"/>
      <c r="ABY68" s="212"/>
      <c r="ABZ68" s="212"/>
      <c r="ACA68" s="212"/>
      <c r="ACB68" s="212"/>
      <c r="ACC68" s="212"/>
      <c r="ACD68" s="212"/>
      <c r="ACE68" s="212"/>
      <c r="ACF68" s="212"/>
      <c r="ACG68" s="212"/>
      <c r="ACH68" s="212"/>
      <c r="ACI68" s="212"/>
      <c r="ACJ68" s="212"/>
      <c r="ACK68" s="212"/>
      <c r="ACL68" s="212"/>
      <c r="ACM68" s="212"/>
      <c r="ACN68" s="212"/>
      <c r="ACO68" s="212"/>
      <c r="ACP68" s="212"/>
      <c r="ACQ68" s="212"/>
      <c r="ACR68" s="212"/>
      <c r="ACS68" s="212"/>
      <c r="ACT68" s="212"/>
      <c r="ACU68" s="212"/>
      <c r="ACV68" s="212"/>
      <c r="ACW68" s="212"/>
      <c r="ACX68" s="212"/>
      <c r="ACY68" s="212"/>
      <c r="ACZ68" s="212"/>
      <c r="ADA68" s="212"/>
      <c r="ADB68" s="212"/>
      <c r="ADC68" s="212"/>
      <c r="ADD68" s="212"/>
      <c r="ADE68" s="212"/>
      <c r="ADF68" s="212"/>
      <c r="ADG68" s="212"/>
      <c r="ADH68" s="212"/>
      <c r="ADI68" s="212"/>
      <c r="ADJ68" s="212"/>
      <c r="ADK68" s="212"/>
      <c r="ADL68" s="212"/>
      <c r="ADM68" s="212"/>
      <c r="ADN68" s="212"/>
      <c r="ADO68" s="212"/>
      <c r="ADP68" s="212"/>
      <c r="ADQ68" s="212"/>
      <c r="ADR68" s="212"/>
      <c r="ADS68" s="212"/>
      <c r="ADT68" s="212"/>
      <c r="ADU68" s="212"/>
      <c r="ADV68" s="212"/>
      <c r="ADW68" s="212"/>
      <c r="ADX68" s="212"/>
      <c r="ADY68" s="212"/>
      <c r="ADZ68" s="212"/>
      <c r="AEA68" s="212"/>
      <c r="AEB68" s="212"/>
      <c r="AEC68" s="212"/>
      <c r="AED68" s="212"/>
      <c r="AEE68" s="212"/>
      <c r="AEF68" s="212"/>
      <c r="AEG68" s="212"/>
      <c r="AEH68" s="212"/>
      <c r="AEI68" s="212"/>
      <c r="AEJ68" s="212"/>
      <c r="AEK68" s="212"/>
      <c r="AEL68" s="212"/>
      <c r="AEM68" s="212"/>
      <c r="AEN68" s="212"/>
      <c r="AEO68" s="212"/>
      <c r="AEP68" s="212"/>
      <c r="AEQ68" s="212"/>
      <c r="AER68" s="212"/>
      <c r="AES68" s="212"/>
      <c r="AET68" s="212"/>
      <c r="AEU68" s="212"/>
      <c r="AEV68" s="212"/>
      <c r="AEW68" s="212"/>
      <c r="AEX68" s="212"/>
      <c r="AEY68" s="212"/>
      <c r="AEZ68" s="212"/>
      <c r="AFA68" s="212"/>
      <c r="AFB68" s="212"/>
      <c r="AFC68" s="212"/>
      <c r="AFD68" s="212"/>
      <c r="AFE68" s="212"/>
      <c r="AFF68" s="212"/>
      <c r="AFG68" s="212"/>
      <c r="AFH68" s="212"/>
      <c r="AFI68" s="212"/>
      <c r="AFJ68" s="212"/>
      <c r="AFK68" s="212"/>
      <c r="AFL68" s="212"/>
      <c r="AFM68" s="212"/>
      <c r="AFN68" s="212"/>
      <c r="AFO68" s="212"/>
      <c r="AFP68" s="212"/>
      <c r="AFQ68" s="212"/>
      <c r="AFR68" s="212"/>
      <c r="AFS68" s="212"/>
      <c r="AFT68" s="212"/>
      <c r="AFU68" s="212"/>
      <c r="AFV68" s="212"/>
      <c r="AFW68" s="212"/>
      <c r="AFX68" s="212"/>
      <c r="AFY68" s="212"/>
      <c r="AFZ68" s="212"/>
      <c r="AGA68" s="212"/>
      <c r="AGB68" s="212"/>
      <c r="AGC68" s="212"/>
      <c r="AGD68" s="212"/>
      <c r="AGE68" s="212"/>
      <c r="AGF68" s="212"/>
      <c r="AGG68" s="212"/>
      <c r="AGH68" s="212"/>
      <c r="AGI68" s="212"/>
      <c r="AGJ68" s="212"/>
      <c r="AGK68" s="212"/>
      <c r="AGL68" s="212"/>
      <c r="AGM68" s="212"/>
      <c r="AGN68" s="212"/>
      <c r="AGO68" s="212"/>
      <c r="AGP68" s="212"/>
      <c r="AGQ68" s="212"/>
      <c r="AGR68" s="212"/>
      <c r="AGS68" s="212"/>
      <c r="AGT68" s="212"/>
      <c r="AGU68" s="212"/>
      <c r="AGV68" s="212"/>
      <c r="AGW68" s="212"/>
      <c r="AGX68" s="212"/>
      <c r="AGY68" s="212"/>
      <c r="AGZ68" s="212"/>
      <c r="AHA68" s="212"/>
      <c r="AHB68" s="212"/>
      <c r="AHC68" s="212"/>
      <c r="AHD68" s="212"/>
      <c r="AHE68" s="212"/>
      <c r="AHF68" s="212"/>
      <c r="AHG68" s="212"/>
      <c r="AHH68" s="212"/>
      <c r="AHI68" s="212"/>
      <c r="AHJ68" s="212"/>
      <c r="AHK68" s="212"/>
      <c r="AHL68" s="212"/>
      <c r="AHM68" s="212"/>
      <c r="AHN68" s="212"/>
      <c r="AHO68" s="212"/>
      <c r="AHP68" s="212"/>
      <c r="AHQ68" s="212"/>
      <c r="AHR68" s="212"/>
      <c r="AHS68" s="212"/>
      <c r="AHT68" s="212"/>
      <c r="AHU68" s="212"/>
      <c r="AHV68" s="212"/>
      <c r="AHW68" s="212"/>
      <c r="AHX68" s="212"/>
      <c r="AHY68" s="212"/>
      <c r="AHZ68" s="212"/>
      <c r="AIA68" s="212"/>
      <c r="AIB68" s="212"/>
      <c r="AIC68" s="212"/>
      <c r="AID68" s="212"/>
      <c r="AIE68" s="212"/>
      <c r="AIF68" s="212"/>
      <c r="AIG68" s="212"/>
      <c r="AIH68" s="212"/>
      <c r="AII68" s="212"/>
      <c r="AIJ68" s="212"/>
      <c r="AIK68" s="212"/>
      <c r="AIL68" s="212"/>
      <c r="AIM68" s="212"/>
      <c r="AIN68" s="212"/>
      <c r="AIO68" s="212"/>
      <c r="AIP68" s="212"/>
      <c r="AIQ68" s="212"/>
      <c r="AIR68" s="212"/>
      <c r="AIS68" s="212"/>
      <c r="AIT68" s="212"/>
      <c r="AIU68" s="212"/>
      <c r="AIV68" s="212"/>
      <c r="AIW68" s="212"/>
      <c r="AIX68" s="212"/>
      <c r="AIY68" s="212"/>
      <c r="AIZ68" s="212"/>
      <c r="AJA68" s="212"/>
      <c r="AJB68" s="212"/>
      <c r="AJC68" s="212"/>
      <c r="AJD68" s="212"/>
      <c r="AJE68" s="212"/>
      <c r="AJF68" s="212"/>
      <c r="AJG68" s="212"/>
      <c r="AJH68" s="212"/>
      <c r="AJI68" s="212"/>
      <c r="AJJ68" s="212"/>
      <c r="AJK68" s="212"/>
      <c r="AJL68" s="212"/>
      <c r="AJM68" s="212"/>
      <c r="AJN68" s="212"/>
      <c r="AJO68" s="212"/>
      <c r="AJP68" s="212"/>
      <c r="AJQ68" s="212"/>
      <c r="AJR68" s="212"/>
      <c r="AJS68" s="212"/>
      <c r="AJT68" s="212"/>
      <c r="AJU68" s="212"/>
      <c r="AJV68" s="212"/>
      <c r="AJW68" s="212"/>
      <c r="AJX68" s="212"/>
      <c r="AJY68" s="212"/>
      <c r="AJZ68" s="212"/>
      <c r="AKA68" s="212"/>
      <c r="AKB68" s="212"/>
      <c r="AKC68" s="212"/>
      <c r="AKD68" s="212"/>
      <c r="AKE68" s="212"/>
      <c r="AKF68" s="212"/>
      <c r="AKG68" s="212"/>
      <c r="AKH68" s="212"/>
      <c r="AKI68" s="212"/>
      <c r="AKJ68" s="212"/>
      <c r="AKK68" s="212"/>
      <c r="AKL68" s="212"/>
      <c r="AKM68" s="212"/>
      <c r="AKN68" s="212"/>
      <c r="AKO68" s="212"/>
      <c r="AKP68" s="212"/>
      <c r="AKQ68" s="212"/>
      <c r="AKR68" s="212"/>
      <c r="AKS68" s="212"/>
      <c r="AKT68" s="212"/>
      <c r="AKU68" s="212"/>
      <c r="AKV68" s="212"/>
      <c r="AKW68" s="212"/>
      <c r="AKX68" s="212"/>
      <c r="AKY68" s="212"/>
      <c r="AKZ68" s="212"/>
      <c r="ALA68" s="212"/>
      <c r="ALB68" s="212"/>
      <c r="ALC68" s="212"/>
      <c r="ALD68" s="212"/>
      <c r="ALE68" s="212"/>
      <c r="ALF68" s="212"/>
      <c r="ALG68" s="212"/>
      <c r="ALH68" s="212"/>
      <c r="ALI68" s="212"/>
      <c r="ALJ68" s="212"/>
      <c r="ALK68" s="212"/>
      <c r="ALL68" s="212"/>
      <c r="ALM68" s="212"/>
      <c r="ALN68" s="212"/>
      <c r="ALO68" s="212"/>
      <c r="ALP68" s="212"/>
      <c r="ALQ68" s="212"/>
      <c r="ALR68" s="212"/>
      <c r="ALS68" s="212"/>
      <c r="ALT68" s="212"/>
      <c r="ALU68" s="212"/>
      <c r="ALV68" s="212"/>
      <c r="ALW68" s="212"/>
      <c r="ALX68" s="212"/>
      <c r="ALY68" s="212"/>
      <c r="ALZ68" s="212"/>
      <c r="AMA68" s="212"/>
      <c r="AMB68" s="212"/>
      <c r="AMC68" s="212"/>
      <c r="AMD68" s="212"/>
      <c r="AME68" s="212"/>
      <c r="AMF68" s="212"/>
      <c r="AMG68" s="212"/>
      <c r="AMH68" s="212"/>
      <c r="AMI68" s="212"/>
      <c r="AMJ68" s="212"/>
      <c r="AMK68" s="212"/>
      <c r="AML68" s="212"/>
      <c r="AMM68" s="212"/>
      <c r="AMN68" s="212"/>
      <c r="AMO68" s="212"/>
      <c r="AMP68" s="212"/>
      <c r="AMQ68" s="212"/>
      <c r="AMR68" s="212"/>
      <c r="AMS68" s="212"/>
      <c r="AMT68" s="212"/>
      <c r="AMU68" s="212"/>
      <c r="AMV68" s="212"/>
      <c r="AMW68" s="212"/>
      <c r="AMX68" s="212"/>
      <c r="AMY68" s="212"/>
      <c r="AMZ68" s="212"/>
      <c r="ANA68" s="212"/>
      <c r="ANB68" s="212"/>
      <c r="ANC68" s="212"/>
      <c r="AND68" s="212"/>
      <c r="ANE68" s="212"/>
      <c r="ANF68" s="212"/>
      <c r="ANG68" s="212"/>
      <c r="ANH68" s="212"/>
      <c r="ANI68" s="212"/>
      <c r="ANJ68" s="212"/>
      <c r="ANK68" s="212"/>
      <c r="ANL68" s="212"/>
      <c r="ANM68" s="212"/>
      <c r="ANN68" s="212"/>
      <c r="ANO68" s="212"/>
      <c r="ANP68" s="212"/>
      <c r="ANQ68" s="212"/>
      <c r="ANR68" s="212"/>
      <c r="ANS68" s="212"/>
      <c r="ANT68" s="212"/>
      <c r="ANU68" s="212"/>
      <c r="ANV68" s="212"/>
      <c r="ANW68" s="212"/>
      <c r="ANX68" s="212"/>
      <c r="ANY68" s="212"/>
      <c r="ANZ68" s="212"/>
      <c r="AOA68" s="212"/>
      <c r="AOB68" s="212"/>
      <c r="AOC68" s="212"/>
      <c r="AOD68" s="212"/>
      <c r="AOE68" s="212"/>
      <c r="AOF68" s="212"/>
      <c r="AOG68" s="212"/>
      <c r="AOH68" s="212"/>
      <c r="AOI68" s="212"/>
      <c r="AOJ68" s="212"/>
      <c r="AOK68" s="212"/>
      <c r="AOL68" s="212"/>
      <c r="AOM68" s="212"/>
      <c r="AON68" s="212"/>
      <c r="AOO68" s="212"/>
      <c r="AOP68" s="212"/>
      <c r="AOQ68" s="212"/>
      <c r="AOR68" s="212"/>
      <c r="AOS68" s="212"/>
      <c r="AOT68" s="212"/>
      <c r="AOU68" s="212"/>
      <c r="AOV68" s="212"/>
      <c r="AOW68" s="212"/>
      <c r="AOX68" s="212"/>
      <c r="AOY68" s="212"/>
      <c r="AOZ68" s="212"/>
      <c r="APA68" s="212"/>
      <c r="APB68" s="212"/>
      <c r="APC68" s="212"/>
      <c r="APD68" s="212"/>
      <c r="APE68" s="212"/>
      <c r="APF68" s="212"/>
      <c r="APG68" s="212"/>
      <c r="APH68" s="212"/>
      <c r="API68" s="212"/>
      <c r="APJ68" s="212"/>
      <c r="APK68" s="212"/>
      <c r="APL68" s="212"/>
      <c r="APM68" s="212"/>
      <c r="APN68" s="212"/>
      <c r="APO68" s="212"/>
      <c r="APP68" s="212"/>
      <c r="APQ68" s="212"/>
      <c r="APR68" s="212"/>
      <c r="APS68" s="212"/>
      <c r="APT68" s="212"/>
      <c r="APU68" s="212"/>
      <c r="APV68" s="212"/>
      <c r="APW68" s="212"/>
      <c r="APX68" s="212"/>
      <c r="APY68" s="212"/>
      <c r="APZ68" s="212"/>
      <c r="AQA68" s="212"/>
      <c r="AQB68" s="212"/>
      <c r="AQC68" s="212"/>
      <c r="AQD68" s="212"/>
      <c r="AQE68" s="212"/>
      <c r="AQF68" s="212"/>
      <c r="AQG68" s="212"/>
      <c r="AQH68" s="212"/>
      <c r="AQI68" s="212"/>
      <c r="AQJ68" s="212"/>
      <c r="AQK68" s="212"/>
      <c r="AQL68" s="212"/>
      <c r="AQM68" s="212"/>
      <c r="AQN68" s="212"/>
      <c r="AQO68" s="212"/>
      <c r="AQP68" s="212"/>
      <c r="AQQ68" s="212"/>
      <c r="AQR68" s="212"/>
      <c r="AQS68" s="212"/>
      <c r="AQT68" s="212"/>
      <c r="AQU68" s="212"/>
      <c r="AQV68" s="212"/>
      <c r="AQW68" s="212"/>
      <c r="AQX68" s="212"/>
      <c r="AQY68" s="212"/>
      <c r="AQZ68" s="212"/>
      <c r="ARA68" s="212"/>
      <c r="ARB68" s="212"/>
      <c r="ARC68" s="212"/>
      <c r="ARD68" s="212"/>
      <c r="ARE68" s="212"/>
      <c r="ARF68" s="212"/>
      <c r="ARG68" s="212"/>
      <c r="ARH68" s="212"/>
      <c r="ARI68" s="212"/>
      <c r="ARJ68" s="212"/>
      <c r="ARK68" s="212"/>
      <c r="ARL68" s="212"/>
      <c r="ARM68" s="212"/>
      <c r="ARN68" s="212"/>
      <c r="ARO68" s="212"/>
      <c r="ARP68" s="212"/>
      <c r="ARQ68" s="212"/>
      <c r="ARR68" s="212"/>
      <c r="ARS68" s="212"/>
      <c r="ART68" s="212"/>
      <c r="ARU68" s="212"/>
      <c r="ARV68" s="212"/>
      <c r="ARW68" s="212"/>
      <c r="ARX68" s="212"/>
      <c r="ARY68" s="212"/>
      <c r="ARZ68" s="212"/>
      <c r="ASA68" s="212"/>
      <c r="ASB68" s="212"/>
      <c r="ASC68" s="212"/>
      <c r="ASD68" s="212"/>
      <c r="ASE68" s="212"/>
      <c r="ASF68" s="212"/>
      <c r="ASG68" s="212"/>
      <c r="ASH68" s="212"/>
      <c r="ASI68" s="212"/>
      <c r="ASJ68" s="212"/>
      <c r="ASK68" s="212"/>
      <c r="ASL68" s="212"/>
      <c r="ASM68" s="212"/>
      <c r="ASN68" s="212"/>
      <c r="ASO68" s="212"/>
      <c r="ASP68" s="212"/>
      <c r="ASQ68" s="212"/>
      <c r="ASR68" s="212"/>
      <c r="ASS68" s="212"/>
      <c r="AST68" s="212"/>
      <c r="ASU68" s="212"/>
      <c r="ASV68" s="212"/>
      <c r="ASW68" s="212"/>
      <c r="ASX68" s="212"/>
      <c r="ASY68" s="212"/>
      <c r="ASZ68" s="212"/>
      <c r="ATA68" s="212"/>
      <c r="ATB68" s="212"/>
      <c r="ATC68" s="212"/>
      <c r="ATD68" s="212"/>
      <c r="ATE68" s="212"/>
      <c r="ATF68" s="212"/>
      <c r="ATG68" s="212"/>
      <c r="ATH68" s="212"/>
      <c r="ATI68" s="212"/>
      <c r="ATJ68" s="212"/>
      <c r="ATK68" s="212"/>
      <c r="ATL68" s="212"/>
      <c r="ATM68" s="212"/>
      <c r="ATN68" s="212"/>
      <c r="ATO68" s="212"/>
      <c r="ATP68" s="212"/>
      <c r="ATQ68" s="212"/>
      <c r="ATR68" s="212"/>
      <c r="ATS68" s="212"/>
      <c r="ATT68" s="212"/>
      <c r="ATU68" s="212"/>
      <c r="ATV68" s="212"/>
      <c r="ATW68" s="212"/>
      <c r="ATX68" s="212"/>
      <c r="ATY68" s="212"/>
      <c r="ATZ68" s="212"/>
      <c r="AUA68" s="212"/>
      <c r="AUB68" s="212"/>
      <c r="AUC68" s="212"/>
      <c r="AUD68" s="212"/>
      <c r="AUE68" s="212"/>
      <c r="AUF68" s="212"/>
      <c r="AUG68" s="212"/>
      <c r="AUH68" s="212"/>
      <c r="AUI68" s="212"/>
      <c r="AUJ68" s="212"/>
      <c r="AUK68" s="212"/>
      <c r="AUL68" s="212"/>
      <c r="AUM68" s="212"/>
      <c r="AUN68" s="212"/>
      <c r="AUO68" s="212"/>
      <c r="AUP68" s="212"/>
      <c r="AUQ68" s="212"/>
      <c r="AUR68" s="212"/>
      <c r="AUS68" s="212"/>
      <c r="AUT68" s="212"/>
      <c r="AUU68" s="212"/>
      <c r="AUV68" s="212"/>
      <c r="AUW68" s="212"/>
      <c r="AUX68" s="212"/>
      <c r="AUY68" s="212"/>
      <c r="AUZ68" s="212"/>
      <c r="AVA68" s="212"/>
      <c r="AVB68" s="212"/>
      <c r="AVC68" s="212"/>
      <c r="AVD68" s="212"/>
      <c r="AVE68" s="212"/>
      <c r="AVF68" s="212"/>
      <c r="AVG68" s="212"/>
      <c r="AVH68" s="212"/>
      <c r="AVI68" s="212"/>
      <c r="AVJ68" s="212"/>
      <c r="AVK68" s="212"/>
      <c r="AVL68" s="212"/>
      <c r="AVM68" s="212"/>
      <c r="AVN68" s="212"/>
      <c r="AVO68" s="212"/>
      <c r="AVP68" s="212"/>
      <c r="AVQ68" s="212"/>
      <c r="AVR68" s="212"/>
      <c r="AVS68" s="212"/>
      <c r="AVT68" s="212"/>
      <c r="AVU68" s="212"/>
      <c r="AVV68" s="212"/>
      <c r="AVW68" s="212"/>
      <c r="AVX68" s="212"/>
      <c r="AVY68" s="212"/>
      <c r="AVZ68" s="212"/>
      <c r="AWA68" s="212"/>
      <c r="AWB68" s="212"/>
      <c r="AWC68" s="212"/>
      <c r="AWD68" s="212"/>
      <c r="AWE68" s="212"/>
      <c r="AWF68" s="212"/>
      <c r="AWG68" s="212"/>
      <c r="AWH68" s="212"/>
      <c r="AWI68" s="212"/>
      <c r="AWJ68" s="212"/>
      <c r="AWK68" s="212"/>
      <c r="AWL68" s="212"/>
      <c r="AWM68" s="212"/>
      <c r="AWN68" s="212"/>
      <c r="AWO68" s="212"/>
      <c r="AWP68" s="212"/>
      <c r="AWQ68" s="212"/>
      <c r="AWR68" s="212"/>
      <c r="AWS68" s="212"/>
      <c r="AWT68" s="212"/>
      <c r="AWU68" s="212"/>
      <c r="AWV68" s="212"/>
      <c r="AWW68" s="212"/>
      <c r="AWX68" s="212"/>
      <c r="AWY68" s="212"/>
      <c r="AWZ68" s="212"/>
      <c r="AXA68" s="212"/>
      <c r="AXB68" s="212"/>
      <c r="AXC68" s="212"/>
      <c r="AXD68" s="212"/>
      <c r="AXE68" s="212"/>
      <c r="AXF68" s="212"/>
      <c r="AXG68" s="212"/>
      <c r="AXH68" s="212"/>
      <c r="AXI68" s="212"/>
      <c r="AXJ68" s="212"/>
      <c r="AXK68" s="212"/>
      <c r="AXL68" s="212"/>
      <c r="AXM68" s="212"/>
      <c r="AXN68" s="212"/>
      <c r="AXO68" s="212"/>
      <c r="AXP68" s="212"/>
      <c r="AXQ68" s="212"/>
      <c r="AXR68" s="212"/>
      <c r="AXS68" s="212"/>
      <c r="AXT68" s="212"/>
      <c r="AXU68" s="212"/>
      <c r="AXV68" s="212"/>
      <c r="AXW68" s="212"/>
      <c r="AXX68" s="212"/>
      <c r="AXY68" s="212"/>
      <c r="AXZ68" s="212"/>
      <c r="AYA68" s="212"/>
      <c r="AYB68" s="212"/>
      <c r="AYC68" s="212"/>
      <c r="AYD68" s="212"/>
      <c r="AYE68" s="212"/>
      <c r="AYF68" s="212"/>
      <c r="AYG68" s="212"/>
      <c r="AYH68" s="212"/>
      <c r="AYI68" s="212"/>
      <c r="AYJ68" s="212"/>
    </row>
    <row r="69" spans="1:1336" s="60" customFormat="1" ht="14.25">
      <c r="A69" s="219"/>
      <c r="C69" s="266"/>
      <c r="D69" s="267"/>
      <c r="E69" s="268"/>
      <c r="F69" s="269"/>
      <c r="G69" s="269"/>
      <c r="H69" s="270"/>
      <c r="I69" s="310"/>
      <c r="J69" s="269"/>
      <c r="K69" s="270"/>
      <c r="L69" s="270"/>
      <c r="M69" s="270"/>
      <c r="N69" s="372">
        <f t="shared" si="62"/>
        <v>0</v>
      </c>
      <c r="O69" s="278"/>
      <c r="P69" s="281"/>
      <c r="Q69" s="281"/>
      <c r="R69" s="281"/>
      <c r="S69" s="409">
        <f t="shared" si="53"/>
        <v>0</v>
      </c>
      <c r="T69" s="283"/>
      <c r="U69" s="317"/>
      <c r="V69" s="283"/>
      <c r="W69" s="283"/>
      <c r="X69" s="283"/>
      <c r="Y69" s="409">
        <f t="shared" si="66"/>
        <v>0</v>
      </c>
      <c r="Z69" s="286"/>
      <c r="AA69" s="372">
        <f t="shared" si="63"/>
        <v>0</v>
      </c>
      <c r="AB69" s="289"/>
      <c r="AC69" s="409">
        <f t="shared" si="67"/>
        <v>0</v>
      </c>
      <c r="AD69" s="328"/>
      <c r="AE69" s="329"/>
      <c r="AF69" s="329"/>
      <c r="AG69" s="328"/>
      <c r="AH69" s="329"/>
      <c r="AI69" s="329"/>
      <c r="AJ69" s="329"/>
      <c r="AK69" s="329"/>
      <c r="AL69" s="219"/>
      <c r="AN69" s="212"/>
      <c r="AO69" s="212"/>
      <c r="AP69" s="212"/>
      <c r="AQ69" s="212"/>
      <c r="AR69" s="212"/>
      <c r="AS69" s="212"/>
      <c r="AT69" s="212"/>
      <c r="AU69" s="212"/>
      <c r="AV69" s="212"/>
      <c r="AW69" s="206">
        <f t="shared" si="56"/>
        <v>0</v>
      </c>
      <c r="AX69" s="207">
        <f t="shared" si="57"/>
        <v>0</v>
      </c>
      <c r="AY69" s="205">
        <f t="shared" si="58"/>
        <v>0</v>
      </c>
      <c r="AZ69" s="205">
        <f t="shared" si="59"/>
        <v>0</v>
      </c>
      <c r="BA69" s="207">
        <f t="shared" si="64"/>
        <v>0</v>
      </c>
      <c r="BB69" s="207">
        <f t="shared" si="65"/>
        <v>0</v>
      </c>
      <c r="BC69" s="205">
        <f t="shared" si="60"/>
        <v>0</v>
      </c>
      <c r="BD69" s="205">
        <f t="shared" si="61"/>
        <v>0</v>
      </c>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212"/>
      <c r="FA69" s="212"/>
      <c r="FB69" s="212"/>
      <c r="FC69" s="212"/>
      <c r="FD69" s="212"/>
      <c r="FE69" s="212"/>
      <c r="FF69" s="212"/>
      <c r="FG69" s="212"/>
      <c r="FH69" s="212"/>
      <c r="FI69" s="212"/>
      <c r="FJ69" s="212"/>
      <c r="FK69" s="212"/>
      <c r="FL69" s="212"/>
      <c r="FM69" s="212"/>
      <c r="FN69" s="212"/>
      <c r="FO69" s="212"/>
      <c r="FP69" s="212"/>
      <c r="FQ69" s="212"/>
      <c r="FR69" s="212"/>
      <c r="FS69" s="212"/>
      <c r="FT69" s="212"/>
      <c r="FU69" s="212"/>
      <c r="FV69" s="212"/>
      <c r="FW69" s="212"/>
      <c r="FX69" s="212"/>
      <c r="FY69" s="212"/>
      <c r="FZ69" s="212"/>
      <c r="GA69" s="212"/>
      <c r="GB69" s="212"/>
      <c r="GC69" s="212"/>
      <c r="GD69" s="212"/>
      <c r="GE69" s="212"/>
      <c r="GF69" s="212"/>
      <c r="GG69" s="212"/>
      <c r="GH69" s="212"/>
      <c r="GI69" s="212"/>
      <c r="GJ69" s="212"/>
      <c r="GK69" s="212"/>
      <c r="GL69" s="212"/>
      <c r="GM69" s="212"/>
      <c r="GN69" s="212"/>
      <c r="GO69" s="212"/>
      <c r="GP69" s="212"/>
      <c r="GQ69" s="212"/>
      <c r="GR69" s="212"/>
      <c r="GS69" s="212"/>
      <c r="GT69" s="212"/>
      <c r="GU69" s="212"/>
      <c r="GV69" s="212"/>
      <c r="GW69" s="212"/>
      <c r="GX69" s="212"/>
      <c r="GY69" s="212"/>
      <c r="GZ69" s="212"/>
      <c r="HA69" s="212"/>
      <c r="HB69" s="212"/>
      <c r="HC69" s="212"/>
      <c r="HD69" s="212"/>
      <c r="HE69" s="212"/>
      <c r="HF69" s="212"/>
      <c r="HG69" s="212"/>
      <c r="HH69" s="212"/>
      <c r="HI69" s="212"/>
      <c r="HJ69" s="212"/>
      <c r="HK69" s="212"/>
      <c r="HL69" s="212"/>
      <c r="HM69" s="212"/>
      <c r="HN69" s="212"/>
      <c r="HO69" s="212"/>
      <c r="HP69" s="212"/>
      <c r="HQ69" s="212"/>
      <c r="HR69" s="212"/>
      <c r="HS69" s="212"/>
      <c r="HT69" s="212"/>
      <c r="HU69" s="212"/>
      <c r="HV69" s="212"/>
      <c r="HW69" s="212"/>
      <c r="HX69" s="212"/>
      <c r="HY69" s="212"/>
      <c r="HZ69" s="212"/>
      <c r="IA69" s="212"/>
      <c r="IB69" s="212"/>
      <c r="IC69" s="212"/>
      <c r="ID69" s="212"/>
      <c r="IE69" s="212"/>
      <c r="IF69" s="212"/>
      <c r="IG69" s="212"/>
      <c r="IH69" s="212"/>
      <c r="II69" s="212"/>
      <c r="IJ69" s="212"/>
      <c r="IK69" s="212"/>
      <c r="IL69" s="212"/>
      <c r="IM69" s="212"/>
      <c r="IN69" s="212"/>
      <c r="IO69" s="212"/>
      <c r="IP69" s="212"/>
      <c r="IQ69" s="212"/>
      <c r="IR69" s="212"/>
      <c r="IS69" s="212"/>
      <c r="IT69" s="212"/>
      <c r="IU69" s="212"/>
      <c r="IV69" s="212"/>
      <c r="IW69" s="212"/>
      <c r="IX69" s="212"/>
      <c r="IY69" s="212"/>
      <c r="IZ69" s="212"/>
      <c r="JA69" s="212"/>
      <c r="JB69" s="212"/>
      <c r="JC69" s="212"/>
      <c r="JD69" s="212"/>
      <c r="JE69" s="212"/>
      <c r="JF69" s="212"/>
      <c r="JG69" s="212"/>
      <c r="JH69" s="212"/>
      <c r="JI69" s="212"/>
      <c r="JJ69" s="212"/>
      <c r="JK69" s="212"/>
      <c r="JL69" s="212"/>
      <c r="JM69" s="212"/>
      <c r="JN69" s="212"/>
      <c r="JO69" s="212"/>
      <c r="JP69" s="212"/>
      <c r="JQ69" s="212"/>
      <c r="JR69" s="212"/>
      <c r="JS69" s="212"/>
      <c r="JT69" s="212"/>
      <c r="JU69" s="212"/>
      <c r="JV69" s="212"/>
      <c r="JW69" s="212"/>
      <c r="JX69" s="212"/>
      <c r="JY69" s="212"/>
      <c r="JZ69" s="212"/>
      <c r="KA69" s="212"/>
      <c r="KB69" s="212"/>
      <c r="KC69" s="212"/>
      <c r="KD69" s="212"/>
      <c r="KE69" s="212"/>
      <c r="KF69" s="212"/>
      <c r="KG69" s="212"/>
      <c r="KH69" s="212"/>
      <c r="KI69" s="212"/>
      <c r="KJ69" s="212"/>
      <c r="KK69" s="212"/>
      <c r="KL69" s="212"/>
      <c r="KM69" s="212"/>
      <c r="KN69" s="212"/>
      <c r="KO69" s="212"/>
      <c r="KP69" s="212"/>
      <c r="KQ69" s="212"/>
      <c r="KR69" s="212"/>
      <c r="KS69" s="212"/>
      <c r="KT69" s="212"/>
      <c r="KU69" s="212"/>
      <c r="KV69" s="212"/>
      <c r="KW69" s="212"/>
      <c r="KX69" s="212"/>
      <c r="KY69" s="212"/>
      <c r="KZ69" s="212"/>
      <c r="LA69" s="212"/>
      <c r="LB69" s="212"/>
      <c r="LC69" s="212"/>
      <c r="LD69" s="212"/>
      <c r="LE69" s="212"/>
      <c r="LF69" s="212"/>
      <c r="LG69" s="212"/>
      <c r="LH69" s="212"/>
      <c r="LI69" s="212"/>
      <c r="LJ69" s="212"/>
      <c r="LK69" s="212"/>
      <c r="LL69" s="212"/>
      <c r="LM69" s="212"/>
      <c r="LN69" s="212"/>
      <c r="LO69" s="212"/>
      <c r="LP69" s="212"/>
      <c r="LQ69" s="212"/>
      <c r="LR69" s="212"/>
      <c r="LS69" s="212"/>
      <c r="LT69" s="212"/>
      <c r="LU69" s="212"/>
      <c r="LV69" s="212"/>
      <c r="LW69" s="212"/>
      <c r="LX69" s="212"/>
      <c r="LY69" s="212"/>
      <c r="LZ69" s="212"/>
      <c r="MA69" s="212"/>
      <c r="MB69" s="212"/>
      <c r="MC69" s="212"/>
      <c r="MD69" s="212"/>
      <c r="ME69" s="212"/>
      <c r="MF69" s="212"/>
      <c r="MG69" s="212"/>
      <c r="MH69" s="212"/>
      <c r="MI69" s="212"/>
      <c r="MJ69" s="212"/>
      <c r="MK69" s="212"/>
      <c r="ML69" s="212"/>
      <c r="MM69" s="212"/>
      <c r="MN69" s="212"/>
      <c r="MO69" s="212"/>
      <c r="MP69" s="212"/>
      <c r="MQ69" s="212"/>
      <c r="MR69" s="212"/>
      <c r="MS69" s="212"/>
      <c r="MT69" s="212"/>
      <c r="MU69" s="212"/>
      <c r="MV69" s="212"/>
      <c r="MW69" s="212"/>
      <c r="MX69" s="212"/>
      <c r="MY69" s="212"/>
      <c r="MZ69" s="212"/>
      <c r="NA69" s="212"/>
      <c r="NB69" s="212"/>
      <c r="NC69" s="212"/>
      <c r="ND69" s="212"/>
      <c r="NE69" s="212"/>
      <c r="NF69" s="212"/>
      <c r="NG69" s="212"/>
      <c r="NH69" s="212"/>
      <c r="NI69" s="212"/>
      <c r="NJ69" s="212"/>
      <c r="NK69" s="212"/>
      <c r="NL69" s="212"/>
      <c r="NM69" s="212"/>
      <c r="NN69" s="212"/>
      <c r="NO69" s="212"/>
      <c r="NP69" s="212"/>
      <c r="NQ69" s="212"/>
      <c r="NR69" s="212"/>
      <c r="NS69" s="212"/>
      <c r="NT69" s="212"/>
      <c r="NU69" s="212"/>
      <c r="NV69" s="212"/>
      <c r="NW69" s="212"/>
      <c r="NX69" s="212"/>
      <c r="NY69" s="212"/>
      <c r="NZ69" s="212"/>
      <c r="OA69" s="212"/>
      <c r="OB69" s="212"/>
      <c r="OC69" s="212"/>
      <c r="OD69" s="212"/>
      <c r="OE69" s="212"/>
      <c r="OF69" s="212"/>
      <c r="OG69" s="212"/>
      <c r="OH69" s="212"/>
      <c r="OI69" s="212"/>
      <c r="OJ69" s="212"/>
      <c r="OK69" s="212"/>
      <c r="OL69" s="212"/>
      <c r="OM69" s="212"/>
      <c r="ON69" s="212"/>
      <c r="OO69" s="212"/>
      <c r="OP69" s="212"/>
      <c r="OQ69" s="212"/>
      <c r="OR69" s="212"/>
      <c r="OS69" s="212"/>
      <c r="OT69" s="212"/>
      <c r="OU69" s="212"/>
      <c r="OV69" s="212"/>
      <c r="OW69" s="212"/>
      <c r="OX69" s="212"/>
      <c r="OY69" s="212"/>
      <c r="OZ69" s="212"/>
      <c r="PA69" s="212"/>
      <c r="PB69" s="212"/>
      <c r="PC69" s="212"/>
      <c r="PD69" s="212"/>
      <c r="PE69" s="212"/>
      <c r="PF69" s="212"/>
      <c r="PG69" s="212"/>
      <c r="PH69" s="212"/>
      <c r="PI69" s="212"/>
      <c r="PJ69" s="212"/>
      <c r="PK69" s="212"/>
      <c r="PL69" s="212"/>
      <c r="PM69" s="212"/>
      <c r="PN69" s="212"/>
      <c r="PO69" s="212"/>
      <c r="PP69" s="212"/>
      <c r="PQ69" s="212"/>
      <c r="PR69" s="212"/>
      <c r="PS69" s="212"/>
      <c r="PT69" s="212"/>
      <c r="PU69" s="212"/>
      <c r="PV69" s="212"/>
      <c r="PW69" s="212"/>
      <c r="PX69" s="212"/>
      <c r="PY69" s="212"/>
      <c r="PZ69" s="212"/>
      <c r="QA69" s="212"/>
      <c r="QB69" s="212"/>
      <c r="QC69" s="212"/>
      <c r="QD69" s="212"/>
      <c r="QE69" s="212"/>
      <c r="QF69" s="212"/>
      <c r="QG69" s="212"/>
      <c r="QH69" s="212"/>
      <c r="QI69" s="212"/>
      <c r="QJ69" s="212"/>
      <c r="QK69" s="212"/>
      <c r="QL69" s="212"/>
      <c r="QM69" s="212"/>
      <c r="QN69" s="212"/>
      <c r="QO69" s="212"/>
      <c r="QP69" s="212"/>
      <c r="QQ69" s="212"/>
      <c r="QR69" s="212"/>
      <c r="QS69" s="212"/>
      <c r="QT69" s="212"/>
      <c r="QU69" s="212"/>
      <c r="QV69" s="212"/>
      <c r="QW69" s="212"/>
      <c r="QX69" s="212"/>
      <c r="QY69" s="212"/>
      <c r="QZ69" s="212"/>
      <c r="RA69" s="212"/>
      <c r="RB69" s="212"/>
      <c r="RC69" s="212"/>
      <c r="RD69" s="212"/>
      <c r="RE69" s="212"/>
      <c r="RF69" s="212"/>
      <c r="RG69" s="212"/>
      <c r="RH69" s="212"/>
      <c r="RI69" s="212"/>
      <c r="RJ69" s="212"/>
      <c r="RK69" s="212"/>
      <c r="RL69" s="212"/>
      <c r="RM69" s="212"/>
      <c r="RN69" s="212"/>
      <c r="RO69" s="212"/>
      <c r="RP69" s="212"/>
      <c r="RQ69" s="212"/>
      <c r="RR69" s="212"/>
      <c r="RS69" s="212"/>
      <c r="RT69" s="212"/>
      <c r="RU69" s="212"/>
      <c r="RV69" s="212"/>
      <c r="RW69" s="212"/>
      <c r="RX69" s="212"/>
      <c r="RY69" s="212"/>
      <c r="RZ69" s="212"/>
      <c r="SA69" s="212"/>
      <c r="SB69" s="212"/>
      <c r="SC69" s="212"/>
      <c r="SD69" s="212"/>
      <c r="SE69" s="212"/>
      <c r="SF69" s="212"/>
      <c r="SG69" s="212"/>
      <c r="SH69" s="212"/>
      <c r="SI69" s="212"/>
      <c r="SJ69" s="212"/>
      <c r="SK69" s="212"/>
      <c r="SL69" s="212"/>
      <c r="SM69" s="212"/>
      <c r="SN69" s="212"/>
      <c r="SO69" s="212"/>
      <c r="SP69" s="212"/>
      <c r="SQ69" s="212"/>
      <c r="SR69" s="212"/>
      <c r="SS69" s="212"/>
      <c r="ST69" s="212"/>
      <c r="SU69" s="212"/>
      <c r="SV69" s="212"/>
      <c r="SW69" s="212"/>
      <c r="SX69" s="212"/>
      <c r="SY69" s="212"/>
      <c r="SZ69" s="212"/>
      <c r="TA69" s="212"/>
      <c r="TB69" s="212"/>
      <c r="TC69" s="212"/>
      <c r="TD69" s="212"/>
      <c r="TE69" s="212"/>
      <c r="TF69" s="212"/>
      <c r="TG69" s="212"/>
      <c r="TH69" s="212"/>
      <c r="TI69" s="212"/>
      <c r="TJ69" s="212"/>
      <c r="TK69" s="212"/>
      <c r="TL69" s="212"/>
      <c r="TM69" s="212"/>
      <c r="TN69" s="212"/>
      <c r="TO69" s="212"/>
      <c r="TP69" s="212"/>
      <c r="TQ69" s="212"/>
      <c r="TR69" s="212"/>
      <c r="TS69" s="212"/>
      <c r="TT69" s="212"/>
      <c r="TU69" s="212"/>
      <c r="TV69" s="212"/>
      <c r="TW69" s="212"/>
      <c r="TX69" s="212"/>
      <c r="TY69" s="212"/>
      <c r="TZ69" s="212"/>
      <c r="UA69" s="212"/>
      <c r="UB69" s="212"/>
      <c r="UC69" s="212"/>
      <c r="UD69" s="212"/>
      <c r="UE69" s="212"/>
      <c r="UF69" s="212"/>
      <c r="UG69" s="212"/>
      <c r="UH69" s="212"/>
      <c r="UI69" s="212"/>
      <c r="UJ69" s="212"/>
      <c r="UK69" s="212"/>
      <c r="UL69" s="212"/>
      <c r="UM69" s="212"/>
      <c r="UN69" s="212"/>
      <c r="UO69" s="212"/>
      <c r="UP69" s="212"/>
      <c r="UQ69" s="212"/>
      <c r="UR69" s="212"/>
      <c r="US69" s="212"/>
      <c r="UT69" s="212"/>
      <c r="UU69" s="212"/>
      <c r="UV69" s="212"/>
      <c r="UW69" s="212"/>
      <c r="UX69" s="212"/>
      <c r="UY69" s="212"/>
      <c r="UZ69" s="212"/>
      <c r="VA69" s="212"/>
      <c r="VB69" s="212"/>
      <c r="VC69" s="212"/>
      <c r="VD69" s="212"/>
      <c r="VE69" s="212"/>
      <c r="VF69" s="212"/>
      <c r="VG69" s="212"/>
      <c r="VH69" s="212"/>
      <c r="VI69" s="212"/>
      <c r="VJ69" s="212"/>
      <c r="VK69" s="212"/>
      <c r="VL69" s="212"/>
      <c r="VM69" s="212"/>
      <c r="VN69" s="212"/>
      <c r="VO69" s="212"/>
      <c r="VP69" s="212"/>
      <c r="VQ69" s="212"/>
      <c r="VR69" s="212"/>
      <c r="VS69" s="212"/>
      <c r="VT69" s="212"/>
      <c r="VU69" s="212"/>
      <c r="VV69" s="212"/>
      <c r="VW69" s="212"/>
      <c r="VX69" s="212"/>
      <c r="VY69" s="212"/>
      <c r="VZ69" s="212"/>
      <c r="WA69" s="212"/>
      <c r="WB69" s="212"/>
      <c r="WC69" s="212"/>
      <c r="WD69" s="212"/>
      <c r="WE69" s="212"/>
      <c r="WF69" s="212"/>
      <c r="WG69" s="212"/>
      <c r="WH69" s="212"/>
      <c r="WI69" s="212"/>
      <c r="WJ69" s="212"/>
      <c r="WK69" s="212"/>
      <c r="WL69" s="212"/>
      <c r="WM69" s="212"/>
      <c r="WN69" s="212"/>
      <c r="WO69" s="212"/>
      <c r="WP69" s="212"/>
      <c r="WQ69" s="212"/>
      <c r="WR69" s="212"/>
      <c r="WS69" s="212"/>
      <c r="WT69" s="212"/>
      <c r="WU69" s="212"/>
      <c r="WV69" s="212"/>
      <c r="WW69" s="212"/>
      <c r="WX69" s="212"/>
      <c r="WY69" s="212"/>
      <c r="WZ69" s="212"/>
      <c r="XA69" s="212"/>
      <c r="XB69" s="212"/>
      <c r="XC69" s="212"/>
      <c r="XD69" s="212"/>
      <c r="XE69" s="212"/>
      <c r="XF69" s="212"/>
      <c r="XG69" s="212"/>
      <c r="XH69" s="212"/>
      <c r="XI69" s="212"/>
      <c r="XJ69" s="212"/>
      <c r="XK69" s="212"/>
      <c r="XL69" s="212"/>
      <c r="XM69" s="212"/>
      <c r="XN69" s="212"/>
      <c r="XO69" s="212"/>
      <c r="XP69" s="212"/>
      <c r="XQ69" s="212"/>
      <c r="XR69" s="212"/>
      <c r="XS69" s="212"/>
      <c r="XT69" s="212"/>
      <c r="XU69" s="212"/>
      <c r="XV69" s="212"/>
      <c r="XW69" s="212"/>
      <c r="XX69" s="212"/>
      <c r="XY69" s="212"/>
      <c r="XZ69" s="212"/>
      <c r="YA69" s="212"/>
      <c r="YB69" s="212"/>
      <c r="YC69" s="212"/>
      <c r="YD69" s="212"/>
      <c r="YE69" s="212"/>
      <c r="YF69" s="212"/>
      <c r="YG69" s="212"/>
      <c r="YH69" s="212"/>
      <c r="YI69" s="212"/>
      <c r="YJ69" s="212"/>
      <c r="YK69" s="212"/>
      <c r="YL69" s="212"/>
      <c r="YM69" s="212"/>
      <c r="YN69" s="212"/>
      <c r="YO69" s="212"/>
      <c r="YP69" s="212"/>
      <c r="YQ69" s="212"/>
      <c r="YR69" s="212"/>
      <c r="YS69" s="212"/>
      <c r="YT69" s="212"/>
      <c r="YU69" s="212"/>
      <c r="YV69" s="212"/>
      <c r="YW69" s="212"/>
      <c r="YX69" s="212"/>
      <c r="YY69" s="212"/>
      <c r="YZ69" s="212"/>
      <c r="ZA69" s="212"/>
      <c r="ZB69" s="212"/>
      <c r="ZC69" s="212"/>
      <c r="ZD69" s="212"/>
      <c r="ZE69" s="212"/>
      <c r="ZF69" s="212"/>
      <c r="ZG69" s="212"/>
      <c r="ZH69" s="212"/>
      <c r="ZI69" s="212"/>
      <c r="ZJ69" s="212"/>
      <c r="ZK69" s="212"/>
      <c r="ZL69" s="212"/>
      <c r="ZM69" s="212"/>
      <c r="ZN69" s="212"/>
      <c r="ZO69" s="212"/>
      <c r="ZP69" s="212"/>
      <c r="ZQ69" s="212"/>
      <c r="ZR69" s="212"/>
      <c r="ZS69" s="212"/>
      <c r="ZT69" s="212"/>
      <c r="ZU69" s="212"/>
      <c r="ZV69" s="212"/>
      <c r="ZW69" s="212"/>
      <c r="ZX69" s="212"/>
      <c r="ZY69" s="212"/>
      <c r="ZZ69" s="212"/>
      <c r="AAA69" s="212"/>
      <c r="AAB69" s="212"/>
      <c r="AAC69" s="212"/>
      <c r="AAD69" s="212"/>
      <c r="AAE69" s="212"/>
      <c r="AAF69" s="212"/>
      <c r="AAG69" s="212"/>
      <c r="AAH69" s="212"/>
      <c r="AAI69" s="212"/>
      <c r="AAJ69" s="212"/>
      <c r="AAK69" s="212"/>
      <c r="AAL69" s="212"/>
      <c r="AAM69" s="212"/>
      <c r="AAN69" s="212"/>
      <c r="AAO69" s="212"/>
      <c r="AAP69" s="212"/>
      <c r="AAQ69" s="212"/>
      <c r="AAR69" s="212"/>
      <c r="AAS69" s="212"/>
      <c r="AAT69" s="212"/>
      <c r="AAU69" s="212"/>
      <c r="AAV69" s="212"/>
      <c r="AAW69" s="212"/>
      <c r="AAX69" s="212"/>
      <c r="AAY69" s="212"/>
      <c r="AAZ69" s="212"/>
      <c r="ABA69" s="212"/>
      <c r="ABB69" s="212"/>
      <c r="ABC69" s="212"/>
      <c r="ABD69" s="212"/>
      <c r="ABE69" s="212"/>
      <c r="ABF69" s="212"/>
      <c r="ABG69" s="212"/>
      <c r="ABH69" s="212"/>
      <c r="ABI69" s="212"/>
      <c r="ABJ69" s="212"/>
      <c r="ABK69" s="212"/>
      <c r="ABL69" s="212"/>
      <c r="ABM69" s="212"/>
      <c r="ABN69" s="212"/>
      <c r="ABO69" s="212"/>
      <c r="ABP69" s="212"/>
      <c r="ABQ69" s="212"/>
      <c r="ABR69" s="212"/>
      <c r="ABS69" s="212"/>
      <c r="ABT69" s="212"/>
      <c r="ABU69" s="212"/>
      <c r="ABV69" s="212"/>
      <c r="ABW69" s="212"/>
      <c r="ABX69" s="212"/>
      <c r="ABY69" s="212"/>
      <c r="ABZ69" s="212"/>
      <c r="ACA69" s="212"/>
      <c r="ACB69" s="212"/>
      <c r="ACC69" s="212"/>
      <c r="ACD69" s="212"/>
      <c r="ACE69" s="212"/>
      <c r="ACF69" s="212"/>
      <c r="ACG69" s="212"/>
      <c r="ACH69" s="212"/>
      <c r="ACI69" s="212"/>
      <c r="ACJ69" s="212"/>
      <c r="ACK69" s="212"/>
      <c r="ACL69" s="212"/>
      <c r="ACM69" s="212"/>
      <c r="ACN69" s="212"/>
      <c r="ACO69" s="212"/>
      <c r="ACP69" s="212"/>
      <c r="ACQ69" s="212"/>
      <c r="ACR69" s="212"/>
      <c r="ACS69" s="212"/>
      <c r="ACT69" s="212"/>
      <c r="ACU69" s="212"/>
      <c r="ACV69" s="212"/>
      <c r="ACW69" s="212"/>
      <c r="ACX69" s="212"/>
      <c r="ACY69" s="212"/>
      <c r="ACZ69" s="212"/>
      <c r="ADA69" s="212"/>
      <c r="ADB69" s="212"/>
      <c r="ADC69" s="212"/>
      <c r="ADD69" s="212"/>
      <c r="ADE69" s="212"/>
      <c r="ADF69" s="212"/>
      <c r="ADG69" s="212"/>
      <c r="ADH69" s="212"/>
      <c r="ADI69" s="212"/>
      <c r="ADJ69" s="212"/>
      <c r="ADK69" s="212"/>
      <c r="ADL69" s="212"/>
      <c r="ADM69" s="212"/>
      <c r="ADN69" s="212"/>
      <c r="ADO69" s="212"/>
      <c r="ADP69" s="212"/>
      <c r="ADQ69" s="212"/>
      <c r="ADR69" s="212"/>
      <c r="ADS69" s="212"/>
      <c r="ADT69" s="212"/>
      <c r="ADU69" s="212"/>
      <c r="ADV69" s="212"/>
      <c r="ADW69" s="212"/>
      <c r="ADX69" s="212"/>
      <c r="ADY69" s="212"/>
      <c r="ADZ69" s="212"/>
      <c r="AEA69" s="212"/>
      <c r="AEB69" s="212"/>
      <c r="AEC69" s="212"/>
      <c r="AED69" s="212"/>
      <c r="AEE69" s="212"/>
      <c r="AEF69" s="212"/>
      <c r="AEG69" s="212"/>
      <c r="AEH69" s="212"/>
      <c r="AEI69" s="212"/>
      <c r="AEJ69" s="212"/>
      <c r="AEK69" s="212"/>
      <c r="AEL69" s="212"/>
      <c r="AEM69" s="212"/>
      <c r="AEN69" s="212"/>
      <c r="AEO69" s="212"/>
      <c r="AEP69" s="212"/>
      <c r="AEQ69" s="212"/>
      <c r="AER69" s="212"/>
      <c r="AES69" s="212"/>
      <c r="AET69" s="212"/>
      <c r="AEU69" s="212"/>
      <c r="AEV69" s="212"/>
      <c r="AEW69" s="212"/>
      <c r="AEX69" s="212"/>
      <c r="AEY69" s="212"/>
      <c r="AEZ69" s="212"/>
      <c r="AFA69" s="212"/>
      <c r="AFB69" s="212"/>
      <c r="AFC69" s="212"/>
      <c r="AFD69" s="212"/>
      <c r="AFE69" s="212"/>
      <c r="AFF69" s="212"/>
      <c r="AFG69" s="212"/>
      <c r="AFH69" s="212"/>
      <c r="AFI69" s="212"/>
      <c r="AFJ69" s="212"/>
      <c r="AFK69" s="212"/>
      <c r="AFL69" s="212"/>
      <c r="AFM69" s="212"/>
      <c r="AFN69" s="212"/>
      <c r="AFO69" s="212"/>
      <c r="AFP69" s="212"/>
      <c r="AFQ69" s="212"/>
      <c r="AFR69" s="212"/>
      <c r="AFS69" s="212"/>
      <c r="AFT69" s="212"/>
      <c r="AFU69" s="212"/>
      <c r="AFV69" s="212"/>
      <c r="AFW69" s="212"/>
      <c r="AFX69" s="212"/>
      <c r="AFY69" s="212"/>
      <c r="AFZ69" s="212"/>
      <c r="AGA69" s="212"/>
      <c r="AGB69" s="212"/>
      <c r="AGC69" s="212"/>
      <c r="AGD69" s="212"/>
      <c r="AGE69" s="212"/>
      <c r="AGF69" s="212"/>
      <c r="AGG69" s="212"/>
      <c r="AGH69" s="212"/>
      <c r="AGI69" s="212"/>
      <c r="AGJ69" s="212"/>
      <c r="AGK69" s="212"/>
      <c r="AGL69" s="212"/>
      <c r="AGM69" s="212"/>
      <c r="AGN69" s="212"/>
      <c r="AGO69" s="212"/>
      <c r="AGP69" s="212"/>
      <c r="AGQ69" s="212"/>
      <c r="AGR69" s="212"/>
      <c r="AGS69" s="212"/>
      <c r="AGT69" s="212"/>
      <c r="AGU69" s="212"/>
      <c r="AGV69" s="212"/>
      <c r="AGW69" s="212"/>
      <c r="AGX69" s="212"/>
      <c r="AGY69" s="212"/>
      <c r="AGZ69" s="212"/>
      <c r="AHA69" s="212"/>
      <c r="AHB69" s="212"/>
      <c r="AHC69" s="212"/>
      <c r="AHD69" s="212"/>
      <c r="AHE69" s="212"/>
      <c r="AHF69" s="212"/>
      <c r="AHG69" s="212"/>
      <c r="AHH69" s="212"/>
      <c r="AHI69" s="212"/>
      <c r="AHJ69" s="212"/>
      <c r="AHK69" s="212"/>
      <c r="AHL69" s="212"/>
      <c r="AHM69" s="212"/>
      <c r="AHN69" s="212"/>
      <c r="AHO69" s="212"/>
      <c r="AHP69" s="212"/>
      <c r="AHQ69" s="212"/>
      <c r="AHR69" s="212"/>
      <c r="AHS69" s="212"/>
      <c r="AHT69" s="212"/>
      <c r="AHU69" s="212"/>
      <c r="AHV69" s="212"/>
      <c r="AHW69" s="212"/>
      <c r="AHX69" s="212"/>
      <c r="AHY69" s="212"/>
      <c r="AHZ69" s="212"/>
      <c r="AIA69" s="212"/>
      <c r="AIB69" s="212"/>
      <c r="AIC69" s="212"/>
      <c r="AID69" s="212"/>
      <c r="AIE69" s="212"/>
      <c r="AIF69" s="212"/>
      <c r="AIG69" s="212"/>
      <c r="AIH69" s="212"/>
      <c r="AII69" s="212"/>
      <c r="AIJ69" s="212"/>
      <c r="AIK69" s="212"/>
      <c r="AIL69" s="212"/>
      <c r="AIM69" s="212"/>
      <c r="AIN69" s="212"/>
      <c r="AIO69" s="212"/>
      <c r="AIP69" s="212"/>
      <c r="AIQ69" s="212"/>
      <c r="AIR69" s="212"/>
      <c r="AIS69" s="212"/>
      <c r="AIT69" s="212"/>
      <c r="AIU69" s="212"/>
      <c r="AIV69" s="212"/>
      <c r="AIW69" s="212"/>
      <c r="AIX69" s="212"/>
      <c r="AIY69" s="212"/>
      <c r="AIZ69" s="212"/>
      <c r="AJA69" s="212"/>
      <c r="AJB69" s="212"/>
      <c r="AJC69" s="212"/>
      <c r="AJD69" s="212"/>
      <c r="AJE69" s="212"/>
      <c r="AJF69" s="212"/>
      <c r="AJG69" s="212"/>
      <c r="AJH69" s="212"/>
      <c r="AJI69" s="212"/>
      <c r="AJJ69" s="212"/>
      <c r="AJK69" s="212"/>
      <c r="AJL69" s="212"/>
      <c r="AJM69" s="212"/>
      <c r="AJN69" s="212"/>
      <c r="AJO69" s="212"/>
      <c r="AJP69" s="212"/>
      <c r="AJQ69" s="212"/>
      <c r="AJR69" s="212"/>
      <c r="AJS69" s="212"/>
      <c r="AJT69" s="212"/>
      <c r="AJU69" s="212"/>
      <c r="AJV69" s="212"/>
      <c r="AJW69" s="212"/>
      <c r="AJX69" s="212"/>
      <c r="AJY69" s="212"/>
      <c r="AJZ69" s="212"/>
      <c r="AKA69" s="212"/>
      <c r="AKB69" s="212"/>
      <c r="AKC69" s="212"/>
      <c r="AKD69" s="212"/>
      <c r="AKE69" s="212"/>
      <c r="AKF69" s="212"/>
      <c r="AKG69" s="212"/>
      <c r="AKH69" s="212"/>
      <c r="AKI69" s="212"/>
      <c r="AKJ69" s="212"/>
      <c r="AKK69" s="212"/>
      <c r="AKL69" s="212"/>
      <c r="AKM69" s="212"/>
      <c r="AKN69" s="212"/>
      <c r="AKO69" s="212"/>
      <c r="AKP69" s="212"/>
      <c r="AKQ69" s="212"/>
      <c r="AKR69" s="212"/>
      <c r="AKS69" s="212"/>
      <c r="AKT69" s="212"/>
      <c r="AKU69" s="212"/>
      <c r="AKV69" s="212"/>
      <c r="AKW69" s="212"/>
      <c r="AKX69" s="212"/>
      <c r="AKY69" s="212"/>
      <c r="AKZ69" s="212"/>
      <c r="ALA69" s="212"/>
      <c r="ALB69" s="212"/>
      <c r="ALC69" s="212"/>
      <c r="ALD69" s="212"/>
      <c r="ALE69" s="212"/>
      <c r="ALF69" s="212"/>
      <c r="ALG69" s="212"/>
      <c r="ALH69" s="212"/>
      <c r="ALI69" s="212"/>
      <c r="ALJ69" s="212"/>
      <c r="ALK69" s="212"/>
      <c r="ALL69" s="212"/>
      <c r="ALM69" s="212"/>
      <c r="ALN69" s="212"/>
      <c r="ALO69" s="212"/>
      <c r="ALP69" s="212"/>
      <c r="ALQ69" s="212"/>
      <c r="ALR69" s="212"/>
      <c r="ALS69" s="212"/>
      <c r="ALT69" s="212"/>
      <c r="ALU69" s="212"/>
      <c r="ALV69" s="212"/>
      <c r="ALW69" s="212"/>
      <c r="ALX69" s="212"/>
      <c r="ALY69" s="212"/>
      <c r="ALZ69" s="212"/>
      <c r="AMA69" s="212"/>
      <c r="AMB69" s="212"/>
      <c r="AMC69" s="212"/>
      <c r="AMD69" s="212"/>
      <c r="AME69" s="212"/>
      <c r="AMF69" s="212"/>
      <c r="AMG69" s="212"/>
      <c r="AMH69" s="212"/>
      <c r="AMI69" s="212"/>
      <c r="AMJ69" s="212"/>
      <c r="AMK69" s="212"/>
      <c r="AML69" s="212"/>
      <c r="AMM69" s="212"/>
      <c r="AMN69" s="212"/>
      <c r="AMO69" s="212"/>
      <c r="AMP69" s="212"/>
      <c r="AMQ69" s="212"/>
      <c r="AMR69" s="212"/>
      <c r="AMS69" s="212"/>
      <c r="AMT69" s="212"/>
      <c r="AMU69" s="212"/>
      <c r="AMV69" s="212"/>
      <c r="AMW69" s="212"/>
      <c r="AMX69" s="212"/>
      <c r="AMY69" s="212"/>
      <c r="AMZ69" s="212"/>
      <c r="ANA69" s="212"/>
      <c r="ANB69" s="212"/>
      <c r="ANC69" s="212"/>
      <c r="AND69" s="212"/>
      <c r="ANE69" s="212"/>
      <c r="ANF69" s="212"/>
      <c r="ANG69" s="212"/>
      <c r="ANH69" s="212"/>
      <c r="ANI69" s="212"/>
      <c r="ANJ69" s="212"/>
      <c r="ANK69" s="212"/>
      <c r="ANL69" s="212"/>
      <c r="ANM69" s="212"/>
      <c r="ANN69" s="212"/>
      <c r="ANO69" s="212"/>
      <c r="ANP69" s="212"/>
      <c r="ANQ69" s="212"/>
      <c r="ANR69" s="212"/>
      <c r="ANS69" s="212"/>
      <c r="ANT69" s="212"/>
      <c r="ANU69" s="212"/>
      <c r="ANV69" s="212"/>
      <c r="ANW69" s="212"/>
      <c r="ANX69" s="212"/>
      <c r="ANY69" s="212"/>
      <c r="ANZ69" s="212"/>
      <c r="AOA69" s="212"/>
      <c r="AOB69" s="212"/>
      <c r="AOC69" s="212"/>
      <c r="AOD69" s="212"/>
      <c r="AOE69" s="212"/>
      <c r="AOF69" s="212"/>
      <c r="AOG69" s="212"/>
      <c r="AOH69" s="212"/>
      <c r="AOI69" s="212"/>
      <c r="AOJ69" s="212"/>
      <c r="AOK69" s="212"/>
      <c r="AOL69" s="212"/>
      <c r="AOM69" s="212"/>
      <c r="AON69" s="212"/>
      <c r="AOO69" s="212"/>
      <c r="AOP69" s="212"/>
      <c r="AOQ69" s="212"/>
      <c r="AOR69" s="212"/>
      <c r="AOS69" s="212"/>
      <c r="AOT69" s="212"/>
      <c r="AOU69" s="212"/>
      <c r="AOV69" s="212"/>
      <c r="AOW69" s="212"/>
      <c r="AOX69" s="212"/>
      <c r="AOY69" s="212"/>
      <c r="AOZ69" s="212"/>
      <c r="APA69" s="212"/>
      <c r="APB69" s="212"/>
      <c r="APC69" s="212"/>
      <c r="APD69" s="212"/>
      <c r="APE69" s="212"/>
      <c r="APF69" s="212"/>
      <c r="APG69" s="212"/>
      <c r="APH69" s="212"/>
      <c r="API69" s="212"/>
      <c r="APJ69" s="212"/>
      <c r="APK69" s="212"/>
      <c r="APL69" s="212"/>
      <c r="APM69" s="212"/>
      <c r="APN69" s="212"/>
      <c r="APO69" s="212"/>
      <c r="APP69" s="212"/>
      <c r="APQ69" s="212"/>
      <c r="APR69" s="212"/>
      <c r="APS69" s="212"/>
      <c r="APT69" s="212"/>
      <c r="APU69" s="212"/>
      <c r="APV69" s="212"/>
      <c r="APW69" s="212"/>
      <c r="APX69" s="212"/>
      <c r="APY69" s="212"/>
      <c r="APZ69" s="212"/>
      <c r="AQA69" s="212"/>
      <c r="AQB69" s="212"/>
      <c r="AQC69" s="212"/>
      <c r="AQD69" s="212"/>
      <c r="AQE69" s="212"/>
      <c r="AQF69" s="212"/>
      <c r="AQG69" s="212"/>
      <c r="AQH69" s="212"/>
      <c r="AQI69" s="212"/>
      <c r="AQJ69" s="212"/>
      <c r="AQK69" s="212"/>
      <c r="AQL69" s="212"/>
      <c r="AQM69" s="212"/>
      <c r="AQN69" s="212"/>
      <c r="AQO69" s="212"/>
      <c r="AQP69" s="212"/>
      <c r="AQQ69" s="212"/>
      <c r="AQR69" s="212"/>
      <c r="AQS69" s="212"/>
      <c r="AQT69" s="212"/>
      <c r="AQU69" s="212"/>
      <c r="AQV69" s="212"/>
      <c r="AQW69" s="212"/>
      <c r="AQX69" s="212"/>
      <c r="AQY69" s="212"/>
      <c r="AQZ69" s="212"/>
      <c r="ARA69" s="212"/>
      <c r="ARB69" s="212"/>
      <c r="ARC69" s="212"/>
      <c r="ARD69" s="212"/>
      <c r="ARE69" s="212"/>
      <c r="ARF69" s="212"/>
      <c r="ARG69" s="212"/>
      <c r="ARH69" s="212"/>
      <c r="ARI69" s="212"/>
      <c r="ARJ69" s="212"/>
      <c r="ARK69" s="212"/>
      <c r="ARL69" s="212"/>
      <c r="ARM69" s="212"/>
      <c r="ARN69" s="212"/>
      <c r="ARO69" s="212"/>
      <c r="ARP69" s="212"/>
      <c r="ARQ69" s="212"/>
      <c r="ARR69" s="212"/>
      <c r="ARS69" s="212"/>
      <c r="ART69" s="212"/>
      <c r="ARU69" s="212"/>
      <c r="ARV69" s="212"/>
      <c r="ARW69" s="212"/>
      <c r="ARX69" s="212"/>
      <c r="ARY69" s="212"/>
      <c r="ARZ69" s="212"/>
      <c r="ASA69" s="212"/>
      <c r="ASB69" s="212"/>
      <c r="ASC69" s="212"/>
      <c r="ASD69" s="212"/>
      <c r="ASE69" s="212"/>
      <c r="ASF69" s="212"/>
      <c r="ASG69" s="212"/>
      <c r="ASH69" s="212"/>
      <c r="ASI69" s="212"/>
      <c r="ASJ69" s="212"/>
      <c r="ASK69" s="212"/>
      <c r="ASL69" s="212"/>
      <c r="ASM69" s="212"/>
      <c r="ASN69" s="212"/>
      <c r="ASO69" s="212"/>
      <c r="ASP69" s="212"/>
      <c r="ASQ69" s="212"/>
      <c r="ASR69" s="212"/>
      <c r="ASS69" s="212"/>
      <c r="AST69" s="212"/>
      <c r="ASU69" s="212"/>
      <c r="ASV69" s="212"/>
      <c r="ASW69" s="212"/>
      <c r="ASX69" s="212"/>
      <c r="ASY69" s="212"/>
      <c r="ASZ69" s="212"/>
      <c r="ATA69" s="212"/>
      <c r="ATB69" s="212"/>
      <c r="ATC69" s="212"/>
      <c r="ATD69" s="212"/>
      <c r="ATE69" s="212"/>
      <c r="ATF69" s="212"/>
      <c r="ATG69" s="212"/>
      <c r="ATH69" s="212"/>
      <c r="ATI69" s="212"/>
      <c r="ATJ69" s="212"/>
      <c r="ATK69" s="212"/>
      <c r="ATL69" s="212"/>
      <c r="ATM69" s="212"/>
      <c r="ATN69" s="212"/>
      <c r="ATO69" s="212"/>
      <c r="ATP69" s="212"/>
      <c r="ATQ69" s="212"/>
      <c r="ATR69" s="212"/>
      <c r="ATS69" s="212"/>
      <c r="ATT69" s="212"/>
      <c r="ATU69" s="212"/>
      <c r="ATV69" s="212"/>
      <c r="ATW69" s="212"/>
      <c r="ATX69" s="212"/>
      <c r="ATY69" s="212"/>
      <c r="ATZ69" s="212"/>
      <c r="AUA69" s="212"/>
      <c r="AUB69" s="212"/>
      <c r="AUC69" s="212"/>
      <c r="AUD69" s="212"/>
      <c r="AUE69" s="212"/>
      <c r="AUF69" s="212"/>
      <c r="AUG69" s="212"/>
      <c r="AUH69" s="212"/>
      <c r="AUI69" s="212"/>
      <c r="AUJ69" s="212"/>
      <c r="AUK69" s="212"/>
      <c r="AUL69" s="212"/>
      <c r="AUM69" s="212"/>
      <c r="AUN69" s="212"/>
      <c r="AUO69" s="212"/>
      <c r="AUP69" s="212"/>
      <c r="AUQ69" s="212"/>
      <c r="AUR69" s="212"/>
      <c r="AUS69" s="212"/>
      <c r="AUT69" s="212"/>
      <c r="AUU69" s="212"/>
      <c r="AUV69" s="212"/>
      <c r="AUW69" s="212"/>
      <c r="AUX69" s="212"/>
      <c r="AUY69" s="212"/>
      <c r="AUZ69" s="212"/>
      <c r="AVA69" s="212"/>
      <c r="AVB69" s="212"/>
      <c r="AVC69" s="212"/>
      <c r="AVD69" s="212"/>
      <c r="AVE69" s="212"/>
      <c r="AVF69" s="212"/>
      <c r="AVG69" s="212"/>
      <c r="AVH69" s="212"/>
      <c r="AVI69" s="212"/>
      <c r="AVJ69" s="212"/>
      <c r="AVK69" s="212"/>
      <c r="AVL69" s="212"/>
      <c r="AVM69" s="212"/>
      <c r="AVN69" s="212"/>
      <c r="AVO69" s="212"/>
      <c r="AVP69" s="212"/>
      <c r="AVQ69" s="212"/>
      <c r="AVR69" s="212"/>
      <c r="AVS69" s="212"/>
      <c r="AVT69" s="212"/>
      <c r="AVU69" s="212"/>
      <c r="AVV69" s="212"/>
      <c r="AVW69" s="212"/>
      <c r="AVX69" s="212"/>
      <c r="AVY69" s="212"/>
      <c r="AVZ69" s="212"/>
      <c r="AWA69" s="212"/>
      <c r="AWB69" s="212"/>
      <c r="AWC69" s="212"/>
      <c r="AWD69" s="212"/>
      <c r="AWE69" s="212"/>
      <c r="AWF69" s="212"/>
      <c r="AWG69" s="212"/>
      <c r="AWH69" s="212"/>
      <c r="AWI69" s="212"/>
      <c r="AWJ69" s="212"/>
      <c r="AWK69" s="212"/>
      <c r="AWL69" s="212"/>
      <c r="AWM69" s="212"/>
      <c r="AWN69" s="212"/>
      <c r="AWO69" s="212"/>
      <c r="AWP69" s="212"/>
      <c r="AWQ69" s="212"/>
      <c r="AWR69" s="212"/>
      <c r="AWS69" s="212"/>
      <c r="AWT69" s="212"/>
      <c r="AWU69" s="212"/>
      <c r="AWV69" s="212"/>
      <c r="AWW69" s="212"/>
      <c r="AWX69" s="212"/>
      <c r="AWY69" s="212"/>
      <c r="AWZ69" s="212"/>
      <c r="AXA69" s="212"/>
      <c r="AXB69" s="212"/>
      <c r="AXC69" s="212"/>
      <c r="AXD69" s="212"/>
      <c r="AXE69" s="212"/>
      <c r="AXF69" s="212"/>
      <c r="AXG69" s="212"/>
      <c r="AXH69" s="212"/>
      <c r="AXI69" s="212"/>
      <c r="AXJ69" s="212"/>
      <c r="AXK69" s="212"/>
      <c r="AXL69" s="212"/>
      <c r="AXM69" s="212"/>
      <c r="AXN69" s="212"/>
      <c r="AXO69" s="212"/>
      <c r="AXP69" s="212"/>
      <c r="AXQ69" s="212"/>
      <c r="AXR69" s="212"/>
      <c r="AXS69" s="212"/>
      <c r="AXT69" s="212"/>
      <c r="AXU69" s="212"/>
      <c r="AXV69" s="212"/>
      <c r="AXW69" s="212"/>
      <c r="AXX69" s="212"/>
      <c r="AXY69" s="212"/>
      <c r="AXZ69" s="212"/>
      <c r="AYA69" s="212"/>
      <c r="AYB69" s="212"/>
      <c r="AYC69" s="212"/>
      <c r="AYD69" s="212"/>
      <c r="AYE69" s="212"/>
      <c r="AYF69" s="212"/>
      <c r="AYG69" s="212"/>
      <c r="AYH69" s="212"/>
      <c r="AYI69" s="212"/>
      <c r="AYJ69" s="212"/>
    </row>
    <row r="70" spans="1:1336" s="60" customFormat="1" ht="14.25">
      <c r="A70" s="219"/>
      <c r="C70" s="266"/>
      <c r="D70" s="267"/>
      <c r="E70" s="268"/>
      <c r="F70" s="269"/>
      <c r="G70" s="269"/>
      <c r="H70" s="270"/>
      <c r="I70" s="310"/>
      <c r="J70" s="269"/>
      <c r="K70" s="270"/>
      <c r="L70" s="270"/>
      <c r="M70" s="270"/>
      <c r="N70" s="372">
        <f t="shared" si="62"/>
        <v>0</v>
      </c>
      <c r="O70" s="278"/>
      <c r="P70" s="281"/>
      <c r="Q70" s="281"/>
      <c r="R70" s="281"/>
      <c r="S70" s="409">
        <f t="shared" si="53"/>
        <v>0</v>
      </c>
      <c r="T70" s="283"/>
      <c r="U70" s="317"/>
      <c r="V70" s="283"/>
      <c r="W70" s="283"/>
      <c r="X70" s="283"/>
      <c r="Y70" s="409">
        <f t="shared" si="66"/>
        <v>0</v>
      </c>
      <c r="Z70" s="286"/>
      <c r="AA70" s="372">
        <f t="shared" si="63"/>
        <v>0</v>
      </c>
      <c r="AB70" s="289"/>
      <c r="AC70" s="409">
        <f t="shared" si="67"/>
        <v>0</v>
      </c>
      <c r="AD70" s="328"/>
      <c r="AE70" s="329"/>
      <c r="AF70" s="329"/>
      <c r="AG70" s="328"/>
      <c r="AH70" s="329"/>
      <c r="AI70" s="329"/>
      <c r="AJ70" s="329"/>
      <c r="AK70" s="329"/>
      <c r="AL70" s="219"/>
      <c r="AN70" s="212"/>
      <c r="AO70" s="212"/>
      <c r="AP70" s="212"/>
      <c r="AQ70" s="212"/>
      <c r="AR70" s="212"/>
      <c r="AS70" s="212"/>
      <c r="AT70" s="212"/>
      <c r="AU70" s="212"/>
      <c r="AV70" s="212"/>
      <c r="AW70" s="206">
        <f t="shared" si="56"/>
        <v>0</v>
      </c>
      <c r="AX70" s="207">
        <f t="shared" si="57"/>
        <v>0</v>
      </c>
      <c r="AY70" s="205">
        <f t="shared" si="58"/>
        <v>0</v>
      </c>
      <c r="AZ70" s="205">
        <f t="shared" si="59"/>
        <v>0</v>
      </c>
      <c r="BA70" s="207">
        <f t="shared" si="64"/>
        <v>0</v>
      </c>
      <c r="BB70" s="207">
        <f t="shared" si="65"/>
        <v>0</v>
      </c>
      <c r="BC70" s="205">
        <f t="shared" si="60"/>
        <v>0</v>
      </c>
      <c r="BD70" s="205">
        <f t="shared" si="61"/>
        <v>0</v>
      </c>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c r="FP70" s="212"/>
      <c r="FQ70" s="212"/>
      <c r="FR70" s="212"/>
      <c r="FS70" s="212"/>
      <c r="FT70" s="212"/>
      <c r="FU70" s="212"/>
      <c r="FV70" s="212"/>
      <c r="FW70" s="212"/>
      <c r="FX70" s="212"/>
      <c r="FY70" s="212"/>
      <c r="FZ70" s="212"/>
      <c r="GA70" s="212"/>
      <c r="GB70" s="212"/>
      <c r="GC70" s="212"/>
      <c r="GD70" s="212"/>
      <c r="GE70" s="212"/>
      <c r="GF70" s="212"/>
      <c r="GG70" s="212"/>
      <c r="GH70" s="212"/>
      <c r="GI70" s="212"/>
      <c r="GJ70" s="212"/>
      <c r="GK70" s="212"/>
      <c r="GL70" s="212"/>
      <c r="GM70" s="212"/>
      <c r="GN70" s="212"/>
      <c r="GO70" s="212"/>
      <c r="GP70" s="212"/>
      <c r="GQ70" s="212"/>
      <c r="GR70" s="212"/>
      <c r="GS70" s="212"/>
      <c r="GT70" s="212"/>
      <c r="GU70" s="212"/>
      <c r="GV70" s="212"/>
      <c r="GW70" s="212"/>
      <c r="GX70" s="212"/>
      <c r="GY70" s="212"/>
      <c r="GZ70" s="212"/>
      <c r="HA70" s="212"/>
      <c r="HB70" s="212"/>
      <c r="HC70" s="212"/>
      <c r="HD70" s="212"/>
      <c r="HE70" s="212"/>
      <c r="HF70" s="212"/>
      <c r="HG70" s="212"/>
      <c r="HH70" s="212"/>
      <c r="HI70" s="212"/>
      <c r="HJ70" s="212"/>
      <c r="HK70" s="212"/>
      <c r="HL70" s="212"/>
      <c r="HM70" s="212"/>
      <c r="HN70" s="212"/>
      <c r="HO70" s="212"/>
      <c r="HP70" s="212"/>
      <c r="HQ70" s="212"/>
      <c r="HR70" s="212"/>
      <c r="HS70" s="212"/>
      <c r="HT70" s="212"/>
      <c r="HU70" s="212"/>
      <c r="HV70" s="212"/>
      <c r="HW70" s="212"/>
      <c r="HX70" s="212"/>
      <c r="HY70" s="212"/>
      <c r="HZ70" s="212"/>
      <c r="IA70" s="212"/>
      <c r="IB70" s="212"/>
      <c r="IC70" s="212"/>
      <c r="ID70" s="212"/>
      <c r="IE70" s="212"/>
      <c r="IF70" s="212"/>
      <c r="IG70" s="212"/>
      <c r="IH70" s="212"/>
      <c r="II70" s="212"/>
      <c r="IJ70" s="212"/>
      <c r="IK70" s="212"/>
      <c r="IL70" s="212"/>
      <c r="IM70" s="212"/>
      <c r="IN70" s="212"/>
      <c r="IO70" s="212"/>
      <c r="IP70" s="212"/>
      <c r="IQ70" s="212"/>
      <c r="IR70" s="212"/>
      <c r="IS70" s="212"/>
      <c r="IT70" s="212"/>
      <c r="IU70" s="212"/>
      <c r="IV70" s="212"/>
      <c r="IW70" s="212"/>
      <c r="IX70" s="212"/>
      <c r="IY70" s="212"/>
      <c r="IZ70" s="212"/>
      <c r="JA70" s="212"/>
      <c r="JB70" s="212"/>
      <c r="JC70" s="212"/>
      <c r="JD70" s="212"/>
      <c r="JE70" s="212"/>
      <c r="JF70" s="212"/>
      <c r="JG70" s="212"/>
      <c r="JH70" s="212"/>
      <c r="JI70" s="212"/>
      <c r="JJ70" s="212"/>
      <c r="JK70" s="212"/>
      <c r="JL70" s="212"/>
      <c r="JM70" s="212"/>
      <c r="JN70" s="212"/>
      <c r="JO70" s="212"/>
      <c r="JP70" s="212"/>
      <c r="JQ70" s="212"/>
      <c r="JR70" s="212"/>
      <c r="JS70" s="212"/>
      <c r="JT70" s="212"/>
      <c r="JU70" s="212"/>
      <c r="JV70" s="212"/>
      <c r="JW70" s="212"/>
      <c r="JX70" s="212"/>
      <c r="JY70" s="212"/>
      <c r="JZ70" s="212"/>
      <c r="KA70" s="212"/>
      <c r="KB70" s="212"/>
      <c r="KC70" s="212"/>
      <c r="KD70" s="212"/>
      <c r="KE70" s="212"/>
      <c r="KF70" s="212"/>
      <c r="KG70" s="212"/>
      <c r="KH70" s="212"/>
      <c r="KI70" s="212"/>
      <c r="KJ70" s="212"/>
      <c r="KK70" s="212"/>
      <c r="KL70" s="212"/>
      <c r="KM70" s="212"/>
      <c r="KN70" s="212"/>
      <c r="KO70" s="212"/>
      <c r="KP70" s="212"/>
      <c r="KQ70" s="212"/>
      <c r="KR70" s="212"/>
      <c r="KS70" s="212"/>
      <c r="KT70" s="212"/>
      <c r="KU70" s="212"/>
      <c r="KV70" s="212"/>
      <c r="KW70" s="212"/>
      <c r="KX70" s="212"/>
      <c r="KY70" s="212"/>
      <c r="KZ70" s="212"/>
      <c r="LA70" s="212"/>
      <c r="LB70" s="212"/>
      <c r="LC70" s="212"/>
      <c r="LD70" s="212"/>
      <c r="LE70" s="212"/>
      <c r="LF70" s="212"/>
      <c r="LG70" s="212"/>
      <c r="LH70" s="212"/>
      <c r="LI70" s="212"/>
      <c r="LJ70" s="212"/>
      <c r="LK70" s="212"/>
      <c r="LL70" s="212"/>
      <c r="LM70" s="212"/>
      <c r="LN70" s="212"/>
      <c r="LO70" s="212"/>
      <c r="LP70" s="212"/>
      <c r="LQ70" s="212"/>
      <c r="LR70" s="212"/>
      <c r="LS70" s="212"/>
      <c r="LT70" s="212"/>
      <c r="LU70" s="212"/>
      <c r="LV70" s="212"/>
      <c r="LW70" s="212"/>
      <c r="LX70" s="212"/>
      <c r="LY70" s="212"/>
      <c r="LZ70" s="212"/>
      <c r="MA70" s="212"/>
      <c r="MB70" s="212"/>
      <c r="MC70" s="212"/>
      <c r="MD70" s="212"/>
      <c r="ME70" s="212"/>
      <c r="MF70" s="212"/>
      <c r="MG70" s="212"/>
      <c r="MH70" s="212"/>
      <c r="MI70" s="212"/>
      <c r="MJ70" s="212"/>
      <c r="MK70" s="212"/>
      <c r="ML70" s="212"/>
      <c r="MM70" s="212"/>
      <c r="MN70" s="212"/>
      <c r="MO70" s="212"/>
      <c r="MP70" s="212"/>
      <c r="MQ70" s="212"/>
      <c r="MR70" s="212"/>
      <c r="MS70" s="212"/>
      <c r="MT70" s="212"/>
      <c r="MU70" s="212"/>
      <c r="MV70" s="212"/>
      <c r="MW70" s="212"/>
      <c r="MX70" s="212"/>
      <c r="MY70" s="212"/>
      <c r="MZ70" s="212"/>
      <c r="NA70" s="212"/>
      <c r="NB70" s="212"/>
      <c r="NC70" s="212"/>
      <c r="ND70" s="212"/>
      <c r="NE70" s="212"/>
      <c r="NF70" s="212"/>
      <c r="NG70" s="212"/>
      <c r="NH70" s="212"/>
      <c r="NI70" s="212"/>
      <c r="NJ70" s="212"/>
      <c r="NK70" s="212"/>
      <c r="NL70" s="212"/>
      <c r="NM70" s="212"/>
      <c r="NN70" s="212"/>
      <c r="NO70" s="212"/>
      <c r="NP70" s="212"/>
      <c r="NQ70" s="212"/>
      <c r="NR70" s="212"/>
      <c r="NS70" s="212"/>
      <c r="NT70" s="212"/>
      <c r="NU70" s="212"/>
      <c r="NV70" s="212"/>
      <c r="NW70" s="212"/>
      <c r="NX70" s="212"/>
      <c r="NY70" s="212"/>
      <c r="NZ70" s="212"/>
      <c r="OA70" s="212"/>
      <c r="OB70" s="212"/>
      <c r="OC70" s="212"/>
      <c r="OD70" s="212"/>
      <c r="OE70" s="212"/>
      <c r="OF70" s="212"/>
      <c r="OG70" s="212"/>
      <c r="OH70" s="212"/>
      <c r="OI70" s="212"/>
      <c r="OJ70" s="212"/>
      <c r="OK70" s="212"/>
      <c r="OL70" s="212"/>
      <c r="OM70" s="212"/>
      <c r="ON70" s="212"/>
      <c r="OO70" s="212"/>
      <c r="OP70" s="212"/>
      <c r="OQ70" s="212"/>
      <c r="OR70" s="212"/>
      <c r="OS70" s="212"/>
      <c r="OT70" s="212"/>
      <c r="OU70" s="212"/>
      <c r="OV70" s="212"/>
      <c r="OW70" s="212"/>
      <c r="OX70" s="212"/>
      <c r="OY70" s="212"/>
      <c r="OZ70" s="212"/>
      <c r="PA70" s="212"/>
      <c r="PB70" s="212"/>
      <c r="PC70" s="212"/>
      <c r="PD70" s="212"/>
      <c r="PE70" s="212"/>
      <c r="PF70" s="212"/>
      <c r="PG70" s="212"/>
      <c r="PH70" s="212"/>
      <c r="PI70" s="212"/>
      <c r="PJ70" s="212"/>
      <c r="PK70" s="212"/>
      <c r="PL70" s="212"/>
      <c r="PM70" s="212"/>
      <c r="PN70" s="212"/>
      <c r="PO70" s="212"/>
      <c r="PP70" s="212"/>
      <c r="PQ70" s="212"/>
      <c r="PR70" s="212"/>
      <c r="PS70" s="212"/>
      <c r="PT70" s="212"/>
      <c r="PU70" s="212"/>
      <c r="PV70" s="212"/>
      <c r="PW70" s="212"/>
      <c r="PX70" s="212"/>
      <c r="PY70" s="212"/>
      <c r="PZ70" s="212"/>
      <c r="QA70" s="212"/>
      <c r="QB70" s="212"/>
      <c r="QC70" s="212"/>
      <c r="QD70" s="212"/>
      <c r="QE70" s="212"/>
      <c r="QF70" s="212"/>
      <c r="QG70" s="212"/>
      <c r="QH70" s="212"/>
      <c r="QI70" s="212"/>
      <c r="QJ70" s="212"/>
      <c r="QK70" s="212"/>
      <c r="QL70" s="212"/>
      <c r="QM70" s="212"/>
      <c r="QN70" s="212"/>
      <c r="QO70" s="212"/>
      <c r="QP70" s="212"/>
      <c r="QQ70" s="212"/>
      <c r="QR70" s="212"/>
      <c r="QS70" s="212"/>
      <c r="QT70" s="212"/>
      <c r="QU70" s="212"/>
      <c r="QV70" s="212"/>
      <c r="QW70" s="212"/>
      <c r="QX70" s="212"/>
      <c r="QY70" s="212"/>
      <c r="QZ70" s="212"/>
      <c r="RA70" s="212"/>
      <c r="RB70" s="212"/>
      <c r="RC70" s="212"/>
      <c r="RD70" s="212"/>
      <c r="RE70" s="212"/>
      <c r="RF70" s="212"/>
      <c r="RG70" s="212"/>
      <c r="RH70" s="212"/>
      <c r="RI70" s="212"/>
      <c r="RJ70" s="212"/>
      <c r="RK70" s="212"/>
      <c r="RL70" s="212"/>
      <c r="RM70" s="212"/>
      <c r="RN70" s="212"/>
      <c r="RO70" s="212"/>
      <c r="RP70" s="212"/>
      <c r="RQ70" s="212"/>
      <c r="RR70" s="212"/>
      <c r="RS70" s="212"/>
      <c r="RT70" s="212"/>
      <c r="RU70" s="212"/>
      <c r="RV70" s="212"/>
      <c r="RW70" s="212"/>
      <c r="RX70" s="212"/>
      <c r="RY70" s="212"/>
      <c r="RZ70" s="212"/>
      <c r="SA70" s="212"/>
      <c r="SB70" s="212"/>
      <c r="SC70" s="212"/>
      <c r="SD70" s="212"/>
      <c r="SE70" s="212"/>
      <c r="SF70" s="212"/>
      <c r="SG70" s="212"/>
      <c r="SH70" s="212"/>
      <c r="SI70" s="212"/>
      <c r="SJ70" s="212"/>
      <c r="SK70" s="212"/>
      <c r="SL70" s="212"/>
      <c r="SM70" s="212"/>
      <c r="SN70" s="212"/>
      <c r="SO70" s="212"/>
      <c r="SP70" s="212"/>
      <c r="SQ70" s="212"/>
      <c r="SR70" s="212"/>
      <c r="SS70" s="212"/>
      <c r="ST70" s="212"/>
      <c r="SU70" s="212"/>
      <c r="SV70" s="212"/>
      <c r="SW70" s="212"/>
      <c r="SX70" s="212"/>
      <c r="SY70" s="212"/>
      <c r="SZ70" s="212"/>
      <c r="TA70" s="212"/>
      <c r="TB70" s="212"/>
      <c r="TC70" s="212"/>
      <c r="TD70" s="212"/>
      <c r="TE70" s="212"/>
      <c r="TF70" s="212"/>
      <c r="TG70" s="212"/>
      <c r="TH70" s="212"/>
      <c r="TI70" s="212"/>
      <c r="TJ70" s="212"/>
      <c r="TK70" s="212"/>
      <c r="TL70" s="212"/>
      <c r="TM70" s="212"/>
      <c r="TN70" s="212"/>
      <c r="TO70" s="212"/>
      <c r="TP70" s="212"/>
      <c r="TQ70" s="212"/>
      <c r="TR70" s="212"/>
      <c r="TS70" s="212"/>
      <c r="TT70" s="212"/>
      <c r="TU70" s="212"/>
      <c r="TV70" s="212"/>
      <c r="TW70" s="212"/>
      <c r="TX70" s="212"/>
      <c r="TY70" s="212"/>
      <c r="TZ70" s="212"/>
      <c r="UA70" s="212"/>
      <c r="UB70" s="212"/>
      <c r="UC70" s="212"/>
      <c r="UD70" s="212"/>
      <c r="UE70" s="212"/>
      <c r="UF70" s="212"/>
      <c r="UG70" s="212"/>
      <c r="UH70" s="212"/>
      <c r="UI70" s="212"/>
      <c r="UJ70" s="212"/>
      <c r="UK70" s="212"/>
      <c r="UL70" s="212"/>
      <c r="UM70" s="212"/>
      <c r="UN70" s="212"/>
      <c r="UO70" s="212"/>
      <c r="UP70" s="212"/>
      <c r="UQ70" s="212"/>
      <c r="UR70" s="212"/>
      <c r="US70" s="212"/>
      <c r="UT70" s="212"/>
      <c r="UU70" s="212"/>
      <c r="UV70" s="212"/>
      <c r="UW70" s="212"/>
      <c r="UX70" s="212"/>
      <c r="UY70" s="212"/>
      <c r="UZ70" s="212"/>
      <c r="VA70" s="212"/>
      <c r="VB70" s="212"/>
      <c r="VC70" s="212"/>
      <c r="VD70" s="212"/>
      <c r="VE70" s="212"/>
      <c r="VF70" s="212"/>
      <c r="VG70" s="212"/>
      <c r="VH70" s="212"/>
      <c r="VI70" s="212"/>
      <c r="VJ70" s="212"/>
      <c r="VK70" s="212"/>
      <c r="VL70" s="212"/>
      <c r="VM70" s="212"/>
      <c r="VN70" s="212"/>
      <c r="VO70" s="212"/>
      <c r="VP70" s="212"/>
      <c r="VQ70" s="212"/>
      <c r="VR70" s="212"/>
      <c r="VS70" s="212"/>
      <c r="VT70" s="212"/>
      <c r="VU70" s="212"/>
      <c r="VV70" s="212"/>
      <c r="VW70" s="212"/>
      <c r="VX70" s="212"/>
      <c r="VY70" s="212"/>
      <c r="VZ70" s="212"/>
      <c r="WA70" s="212"/>
      <c r="WB70" s="212"/>
      <c r="WC70" s="212"/>
      <c r="WD70" s="212"/>
      <c r="WE70" s="212"/>
      <c r="WF70" s="212"/>
      <c r="WG70" s="212"/>
      <c r="WH70" s="212"/>
      <c r="WI70" s="212"/>
      <c r="WJ70" s="212"/>
      <c r="WK70" s="212"/>
      <c r="WL70" s="212"/>
      <c r="WM70" s="212"/>
      <c r="WN70" s="212"/>
      <c r="WO70" s="212"/>
      <c r="WP70" s="212"/>
      <c r="WQ70" s="212"/>
      <c r="WR70" s="212"/>
      <c r="WS70" s="212"/>
      <c r="WT70" s="212"/>
      <c r="WU70" s="212"/>
      <c r="WV70" s="212"/>
      <c r="WW70" s="212"/>
      <c r="WX70" s="212"/>
      <c r="WY70" s="212"/>
      <c r="WZ70" s="212"/>
      <c r="XA70" s="212"/>
      <c r="XB70" s="212"/>
      <c r="XC70" s="212"/>
      <c r="XD70" s="212"/>
      <c r="XE70" s="212"/>
      <c r="XF70" s="212"/>
      <c r="XG70" s="212"/>
      <c r="XH70" s="212"/>
      <c r="XI70" s="212"/>
      <c r="XJ70" s="212"/>
      <c r="XK70" s="212"/>
      <c r="XL70" s="212"/>
      <c r="XM70" s="212"/>
      <c r="XN70" s="212"/>
      <c r="XO70" s="212"/>
      <c r="XP70" s="212"/>
      <c r="XQ70" s="212"/>
      <c r="XR70" s="212"/>
      <c r="XS70" s="212"/>
      <c r="XT70" s="212"/>
      <c r="XU70" s="212"/>
      <c r="XV70" s="212"/>
      <c r="XW70" s="212"/>
      <c r="XX70" s="212"/>
      <c r="XY70" s="212"/>
      <c r="XZ70" s="212"/>
      <c r="YA70" s="212"/>
      <c r="YB70" s="212"/>
      <c r="YC70" s="212"/>
      <c r="YD70" s="212"/>
      <c r="YE70" s="212"/>
      <c r="YF70" s="212"/>
      <c r="YG70" s="212"/>
      <c r="YH70" s="212"/>
      <c r="YI70" s="212"/>
      <c r="YJ70" s="212"/>
      <c r="YK70" s="212"/>
      <c r="YL70" s="212"/>
      <c r="YM70" s="212"/>
      <c r="YN70" s="212"/>
      <c r="YO70" s="212"/>
      <c r="YP70" s="212"/>
      <c r="YQ70" s="212"/>
      <c r="YR70" s="212"/>
      <c r="YS70" s="212"/>
      <c r="YT70" s="212"/>
      <c r="YU70" s="212"/>
      <c r="YV70" s="212"/>
      <c r="YW70" s="212"/>
      <c r="YX70" s="212"/>
      <c r="YY70" s="212"/>
      <c r="YZ70" s="212"/>
      <c r="ZA70" s="212"/>
      <c r="ZB70" s="212"/>
      <c r="ZC70" s="212"/>
      <c r="ZD70" s="212"/>
      <c r="ZE70" s="212"/>
      <c r="ZF70" s="212"/>
      <c r="ZG70" s="212"/>
      <c r="ZH70" s="212"/>
      <c r="ZI70" s="212"/>
      <c r="ZJ70" s="212"/>
      <c r="ZK70" s="212"/>
      <c r="ZL70" s="212"/>
      <c r="ZM70" s="212"/>
      <c r="ZN70" s="212"/>
      <c r="ZO70" s="212"/>
      <c r="ZP70" s="212"/>
      <c r="ZQ70" s="212"/>
      <c r="ZR70" s="212"/>
      <c r="ZS70" s="212"/>
      <c r="ZT70" s="212"/>
      <c r="ZU70" s="212"/>
      <c r="ZV70" s="212"/>
      <c r="ZW70" s="212"/>
      <c r="ZX70" s="212"/>
      <c r="ZY70" s="212"/>
      <c r="ZZ70" s="212"/>
      <c r="AAA70" s="212"/>
      <c r="AAB70" s="212"/>
      <c r="AAC70" s="212"/>
      <c r="AAD70" s="212"/>
      <c r="AAE70" s="212"/>
      <c r="AAF70" s="212"/>
      <c r="AAG70" s="212"/>
      <c r="AAH70" s="212"/>
      <c r="AAI70" s="212"/>
      <c r="AAJ70" s="212"/>
      <c r="AAK70" s="212"/>
      <c r="AAL70" s="212"/>
      <c r="AAM70" s="212"/>
      <c r="AAN70" s="212"/>
      <c r="AAO70" s="212"/>
      <c r="AAP70" s="212"/>
      <c r="AAQ70" s="212"/>
      <c r="AAR70" s="212"/>
      <c r="AAS70" s="212"/>
      <c r="AAT70" s="212"/>
      <c r="AAU70" s="212"/>
      <c r="AAV70" s="212"/>
      <c r="AAW70" s="212"/>
      <c r="AAX70" s="212"/>
      <c r="AAY70" s="212"/>
      <c r="AAZ70" s="212"/>
      <c r="ABA70" s="212"/>
      <c r="ABB70" s="212"/>
      <c r="ABC70" s="212"/>
      <c r="ABD70" s="212"/>
      <c r="ABE70" s="212"/>
      <c r="ABF70" s="212"/>
      <c r="ABG70" s="212"/>
      <c r="ABH70" s="212"/>
      <c r="ABI70" s="212"/>
      <c r="ABJ70" s="212"/>
      <c r="ABK70" s="212"/>
      <c r="ABL70" s="212"/>
      <c r="ABM70" s="212"/>
      <c r="ABN70" s="212"/>
      <c r="ABO70" s="212"/>
      <c r="ABP70" s="212"/>
      <c r="ABQ70" s="212"/>
      <c r="ABR70" s="212"/>
      <c r="ABS70" s="212"/>
      <c r="ABT70" s="212"/>
      <c r="ABU70" s="212"/>
      <c r="ABV70" s="212"/>
      <c r="ABW70" s="212"/>
      <c r="ABX70" s="212"/>
      <c r="ABY70" s="212"/>
      <c r="ABZ70" s="212"/>
      <c r="ACA70" s="212"/>
      <c r="ACB70" s="212"/>
      <c r="ACC70" s="212"/>
      <c r="ACD70" s="212"/>
      <c r="ACE70" s="212"/>
      <c r="ACF70" s="212"/>
      <c r="ACG70" s="212"/>
      <c r="ACH70" s="212"/>
      <c r="ACI70" s="212"/>
      <c r="ACJ70" s="212"/>
      <c r="ACK70" s="212"/>
      <c r="ACL70" s="212"/>
      <c r="ACM70" s="212"/>
      <c r="ACN70" s="212"/>
      <c r="ACO70" s="212"/>
      <c r="ACP70" s="212"/>
      <c r="ACQ70" s="212"/>
      <c r="ACR70" s="212"/>
      <c r="ACS70" s="212"/>
      <c r="ACT70" s="212"/>
      <c r="ACU70" s="212"/>
      <c r="ACV70" s="212"/>
      <c r="ACW70" s="212"/>
      <c r="ACX70" s="212"/>
      <c r="ACY70" s="212"/>
      <c r="ACZ70" s="212"/>
      <c r="ADA70" s="212"/>
      <c r="ADB70" s="212"/>
      <c r="ADC70" s="212"/>
      <c r="ADD70" s="212"/>
      <c r="ADE70" s="212"/>
      <c r="ADF70" s="212"/>
      <c r="ADG70" s="212"/>
      <c r="ADH70" s="212"/>
      <c r="ADI70" s="212"/>
      <c r="ADJ70" s="212"/>
      <c r="ADK70" s="212"/>
      <c r="ADL70" s="212"/>
      <c r="ADM70" s="212"/>
      <c r="ADN70" s="212"/>
      <c r="ADO70" s="212"/>
      <c r="ADP70" s="212"/>
      <c r="ADQ70" s="212"/>
      <c r="ADR70" s="212"/>
      <c r="ADS70" s="212"/>
      <c r="ADT70" s="212"/>
      <c r="ADU70" s="212"/>
      <c r="ADV70" s="212"/>
      <c r="ADW70" s="212"/>
      <c r="ADX70" s="212"/>
      <c r="ADY70" s="212"/>
      <c r="ADZ70" s="212"/>
      <c r="AEA70" s="212"/>
      <c r="AEB70" s="212"/>
      <c r="AEC70" s="212"/>
      <c r="AED70" s="212"/>
      <c r="AEE70" s="212"/>
      <c r="AEF70" s="212"/>
      <c r="AEG70" s="212"/>
      <c r="AEH70" s="212"/>
      <c r="AEI70" s="212"/>
      <c r="AEJ70" s="212"/>
      <c r="AEK70" s="212"/>
      <c r="AEL70" s="212"/>
      <c r="AEM70" s="212"/>
      <c r="AEN70" s="212"/>
      <c r="AEO70" s="212"/>
      <c r="AEP70" s="212"/>
      <c r="AEQ70" s="212"/>
      <c r="AER70" s="212"/>
      <c r="AES70" s="212"/>
      <c r="AET70" s="212"/>
      <c r="AEU70" s="212"/>
      <c r="AEV70" s="212"/>
      <c r="AEW70" s="212"/>
      <c r="AEX70" s="212"/>
      <c r="AEY70" s="212"/>
      <c r="AEZ70" s="212"/>
      <c r="AFA70" s="212"/>
      <c r="AFB70" s="212"/>
      <c r="AFC70" s="212"/>
      <c r="AFD70" s="212"/>
      <c r="AFE70" s="212"/>
      <c r="AFF70" s="212"/>
      <c r="AFG70" s="212"/>
      <c r="AFH70" s="212"/>
      <c r="AFI70" s="212"/>
      <c r="AFJ70" s="212"/>
      <c r="AFK70" s="212"/>
      <c r="AFL70" s="212"/>
      <c r="AFM70" s="212"/>
      <c r="AFN70" s="212"/>
      <c r="AFO70" s="212"/>
      <c r="AFP70" s="212"/>
      <c r="AFQ70" s="212"/>
      <c r="AFR70" s="212"/>
      <c r="AFS70" s="212"/>
      <c r="AFT70" s="212"/>
      <c r="AFU70" s="212"/>
      <c r="AFV70" s="212"/>
      <c r="AFW70" s="212"/>
      <c r="AFX70" s="212"/>
      <c r="AFY70" s="212"/>
      <c r="AFZ70" s="212"/>
      <c r="AGA70" s="212"/>
      <c r="AGB70" s="212"/>
      <c r="AGC70" s="212"/>
      <c r="AGD70" s="212"/>
      <c r="AGE70" s="212"/>
      <c r="AGF70" s="212"/>
      <c r="AGG70" s="212"/>
      <c r="AGH70" s="212"/>
      <c r="AGI70" s="212"/>
      <c r="AGJ70" s="212"/>
      <c r="AGK70" s="212"/>
      <c r="AGL70" s="212"/>
      <c r="AGM70" s="212"/>
      <c r="AGN70" s="212"/>
      <c r="AGO70" s="212"/>
      <c r="AGP70" s="212"/>
      <c r="AGQ70" s="212"/>
      <c r="AGR70" s="212"/>
      <c r="AGS70" s="212"/>
      <c r="AGT70" s="212"/>
      <c r="AGU70" s="212"/>
      <c r="AGV70" s="212"/>
      <c r="AGW70" s="212"/>
      <c r="AGX70" s="212"/>
      <c r="AGY70" s="212"/>
      <c r="AGZ70" s="212"/>
      <c r="AHA70" s="212"/>
      <c r="AHB70" s="212"/>
      <c r="AHC70" s="212"/>
      <c r="AHD70" s="212"/>
      <c r="AHE70" s="212"/>
      <c r="AHF70" s="212"/>
      <c r="AHG70" s="212"/>
      <c r="AHH70" s="212"/>
      <c r="AHI70" s="212"/>
      <c r="AHJ70" s="212"/>
      <c r="AHK70" s="212"/>
      <c r="AHL70" s="212"/>
      <c r="AHM70" s="212"/>
      <c r="AHN70" s="212"/>
      <c r="AHO70" s="212"/>
      <c r="AHP70" s="212"/>
      <c r="AHQ70" s="212"/>
      <c r="AHR70" s="212"/>
      <c r="AHS70" s="212"/>
      <c r="AHT70" s="212"/>
      <c r="AHU70" s="212"/>
      <c r="AHV70" s="212"/>
      <c r="AHW70" s="212"/>
      <c r="AHX70" s="212"/>
      <c r="AHY70" s="212"/>
      <c r="AHZ70" s="212"/>
      <c r="AIA70" s="212"/>
      <c r="AIB70" s="212"/>
      <c r="AIC70" s="212"/>
      <c r="AID70" s="212"/>
      <c r="AIE70" s="212"/>
      <c r="AIF70" s="212"/>
      <c r="AIG70" s="212"/>
      <c r="AIH70" s="212"/>
      <c r="AII70" s="212"/>
      <c r="AIJ70" s="212"/>
      <c r="AIK70" s="212"/>
      <c r="AIL70" s="212"/>
      <c r="AIM70" s="212"/>
      <c r="AIN70" s="212"/>
      <c r="AIO70" s="212"/>
      <c r="AIP70" s="212"/>
      <c r="AIQ70" s="212"/>
      <c r="AIR70" s="212"/>
      <c r="AIS70" s="212"/>
      <c r="AIT70" s="212"/>
      <c r="AIU70" s="212"/>
      <c r="AIV70" s="212"/>
      <c r="AIW70" s="212"/>
      <c r="AIX70" s="212"/>
      <c r="AIY70" s="212"/>
      <c r="AIZ70" s="212"/>
      <c r="AJA70" s="212"/>
      <c r="AJB70" s="212"/>
      <c r="AJC70" s="212"/>
      <c r="AJD70" s="212"/>
      <c r="AJE70" s="212"/>
      <c r="AJF70" s="212"/>
      <c r="AJG70" s="212"/>
      <c r="AJH70" s="212"/>
      <c r="AJI70" s="212"/>
      <c r="AJJ70" s="212"/>
      <c r="AJK70" s="212"/>
      <c r="AJL70" s="212"/>
      <c r="AJM70" s="212"/>
      <c r="AJN70" s="212"/>
      <c r="AJO70" s="212"/>
      <c r="AJP70" s="212"/>
      <c r="AJQ70" s="212"/>
      <c r="AJR70" s="212"/>
      <c r="AJS70" s="212"/>
      <c r="AJT70" s="212"/>
      <c r="AJU70" s="212"/>
      <c r="AJV70" s="212"/>
      <c r="AJW70" s="212"/>
      <c r="AJX70" s="212"/>
      <c r="AJY70" s="212"/>
      <c r="AJZ70" s="212"/>
      <c r="AKA70" s="212"/>
      <c r="AKB70" s="212"/>
      <c r="AKC70" s="212"/>
      <c r="AKD70" s="212"/>
      <c r="AKE70" s="212"/>
      <c r="AKF70" s="212"/>
      <c r="AKG70" s="212"/>
      <c r="AKH70" s="212"/>
      <c r="AKI70" s="212"/>
      <c r="AKJ70" s="212"/>
      <c r="AKK70" s="212"/>
      <c r="AKL70" s="212"/>
      <c r="AKM70" s="212"/>
      <c r="AKN70" s="212"/>
      <c r="AKO70" s="212"/>
      <c r="AKP70" s="212"/>
      <c r="AKQ70" s="212"/>
      <c r="AKR70" s="212"/>
      <c r="AKS70" s="212"/>
      <c r="AKT70" s="212"/>
      <c r="AKU70" s="212"/>
      <c r="AKV70" s="212"/>
      <c r="AKW70" s="212"/>
      <c r="AKX70" s="212"/>
      <c r="AKY70" s="212"/>
      <c r="AKZ70" s="212"/>
      <c r="ALA70" s="212"/>
      <c r="ALB70" s="212"/>
      <c r="ALC70" s="212"/>
      <c r="ALD70" s="212"/>
      <c r="ALE70" s="212"/>
      <c r="ALF70" s="212"/>
      <c r="ALG70" s="212"/>
      <c r="ALH70" s="212"/>
      <c r="ALI70" s="212"/>
      <c r="ALJ70" s="212"/>
      <c r="ALK70" s="212"/>
      <c r="ALL70" s="212"/>
      <c r="ALM70" s="212"/>
      <c r="ALN70" s="212"/>
      <c r="ALO70" s="212"/>
      <c r="ALP70" s="212"/>
      <c r="ALQ70" s="212"/>
      <c r="ALR70" s="212"/>
      <c r="ALS70" s="212"/>
      <c r="ALT70" s="212"/>
      <c r="ALU70" s="212"/>
      <c r="ALV70" s="212"/>
      <c r="ALW70" s="212"/>
      <c r="ALX70" s="212"/>
      <c r="ALY70" s="212"/>
      <c r="ALZ70" s="212"/>
      <c r="AMA70" s="212"/>
      <c r="AMB70" s="212"/>
      <c r="AMC70" s="212"/>
      <c r="AMD70" s="212"/>
      <c r="AME70" s="212"/>
      <c r="AMF70" s="212"/>
      <c r="AMG70" s="212"/>
      <c r="AMH70" s="212"/>
      <c r="AMI70" s="212"/>
      <c r="AMJ70" s="212"/>
      <c r="AMK70" s="212"/>
      <c r="AML70" s="212"/>
      <c r="AMM70" s="212"/>
      <c r="AMN70" s="212"/>
      <c r="AMO70" s="212"/>
      <c r="AMP70" s="212"/>
      <c r="AMQ70" s="212"/>
      <c r="AMR70" s="212"/>
      <c r="AMS70" s="212"/>
      <c r="AMT70" s="212"/>
      <c r="AMU70" s="212"/>
      <c r="AMV70" s="212"/>
      <c r="AMW70" s="212"/>
      <c r="AMX70" s="212"/>
      <c r="AMY70" s="212"/>
      <c r="AMZ70" s="212"/>
      <c r="ANA70" s="212"/>
      <c r="ANB70" s="212"/>
      <c r="ANC70" s="212"/>
      <c r="AND70" s="212"/>
      <c r="ANE70" s="212"/>
      <c r="ANF70" s="212"/>
      <c r="ANG70" s="212"/>
      <c r="ANH70" s="212"/>
      <c r="ANI70" s="212"/>
      <c r="ANJ70" s="212"/>
      <c r="ANK70" s="212"/>
      <c r="ANL70" s="212"/>
      <c r="ANM70" s="212"/>
      <c r="ANN70" s="212"/>
      <c r="ANO70" s="212"/>
      <c r="ANP70" s="212"/>
      <c r="ANQ70" s="212"/>
      <c r="ANR70" s="212"/>
      <c r="ANS70" s="212"/>
      <c r="ANT70" s="212"/>
      <c r="ANU70" s="212"/>
      <c r="ANV70" s="212"/>
      <c r="ANW70" s="212"/>
      <c r="ANX70" s="212"/>
      <c r="ANY70" s="212"/>
      <c r="ANZ70" s="212"/>
      <c r="AOA70" s="212"/>
      <c r="AOB70" s="212"/>
      <c r="AOC70" s="212"/>
      <c r="AOD70" s="212"/>
      <c r="AOE70" s="212"/>
      <c r="AOF70" s="212"/>
      <c r="AOG70" s="212"/>
      <c r="AOH70" s="212"/>
      <c r="AOI70" s="212"/>
      <c r="AOJ70" s="212"/>
      <c r="AOK70" s="212"/>
      <c r="AOL70" s="212"/>
      <c r="AOM70" s="212"/>
      <c r="AON70" s="212"/>
      <c r="AOO70" s="212"/>
      <c r="AOP70" s="212"/>
      <c r="AOQ70" s="212"/>
      <c r="AOR70" s="212"/>
      <c r="AOS70" s="212"/>
      <c r="AOT70" s="212"/>
      <c r="AOU70" s="212"/>
      <c r="AOV70" s="212"/>
      <c r="AOW70" s="212"/>
      <c r="AOX70" s="212"/>
      <c r="AOY70" s="212"/>
      <c r="AOZ70" s="212"/>
      <c r="APA70" s="212"/>
      <c r="APB70" s="212"/>
      <c r="APC70" s="212"/>
      <c r="APD70" s="212"/>
      <c r="APE70" s="212"/>
      <c r="APF70" s="212"/>
      <c r="APG70" s="212"/>
      <c r="APH70" s="212"/>
      <c r="API70" s="212"/>
      <c r="APJ70" s="212"/>
      <c r="APK70" s="212"/>
      <c r="APL70" s="212"/>
      <c r="APM70" s="212"/>
      <c r="APN70" s="212"/>
      <c r="APO70" s="212"/>
      <c r="APP70" s="212"/>
      <c r="APQ70" s="212"/>
      <c r="APR70" s="212"/>
      <c r="APS70" s="212"/>
      <c r="APT70" s="212"/>
      <c r="APU70" s="212"/>
      <c r="APV70" s="212"/>
      <c r="APW70" s="212"/>
      <c r="APX70" s="212"/>
      <c r="APY70" s="212"/>
      <c r="APZ70" s="212"/>
      <c r="AQA70" s="212"/>
      <c r="AQB70" s="212"/>
      <c r="AQC70" s="212"/>
      <c r="AQD70" s="212"/>
      <c r="AQE70" s="212"/>
      <c r="AQF70" s="212"/>
      <c r="AQG70" s="212"/>
      <c r="AQH70" s="212"/>
      <c r="AQI70" s="212"/>
      <c r="AQJ70" s="212"/>
      <c r="AQK70" s="212"/>
      <c r="AQL70" s="212"/>
      <c r="AQM70" s="212"/>
      <c r="AQN70" s="212"/>
      <c r="AQO70" s="212"/>
      <c r="AQP70" s="212"/>
      <c r="AQQ70" s="212"/>
      <c r="AQR70" s="212"/>
      <c r="AQS70" s="212"/>
      <c r="AQT70" s="212"/>
      <c r="AQU70" s="212"/>
      <c r="AQV70" s="212"/>
      <c r="AQW70" s="212"/>
      <c r="AQX70" s="212"/>
      <c r="AQY70" s="212"/>
      <c r="AQZ70" s="212"/>
      <c r="ARA70" s="212"/>
      <c r="ARB70" s="212"/>
      <c r="ARC70" s="212"/>
      <c r="ARD70" s="212"/>
      <c r="ARE70" s="212"/>
      <c r="ARF70" s="212"/>
      <c r="ARG70" s="212"/>
      <c r="ARH70" s="212"/>
      <c r="ARI70" s="212"/>
      <c r="ARJ70" s="212"/>
      <c r="ARK70" s="212"/>
      <c r="ARL70" s="212"/>
      <c r="ARM70" s="212"/>
      <c r="ARN70" s="212"/>
      <c r="ARO70" s="212"/>
      <c r="ARP70" s="212"/>
      <c r="ARQ70" s="212"/>
      <c r="ARR70" s="212"/>
      <c r="ARS70" s="212"/>
      <c r="ART70" s="212"/>
      <c r="ARU70" s="212"/>
      <c r="ARV70" s="212"/>
      <c r="ARW70" s="212"/>
      <c r="ARX70" s="212"/>
      <c r="ARY70" s="212"/>
      <c r="ARZ70" s="212"/>
      <c r="ASA70" s="212"/>
      <c r="ASB70" s="212"/>
      <c r="ASC70" s="212"/>
      <c r="ASD70" s="212"/>
      <c r="ASE70" s="212"/>
      <c r="ASF70" s="212"/>
      <c r="ASG70" s="212"/>
      <c r="ASH70" s="212"/>
      <c r="ASI70" s="212"/>
      <c r="ASJ70" s="212"/>
      <c r="ASK70" s="212"/>
      <c r="ASL70" s="212"/>
      <c r="ASM70" s="212"/>
      <c r="ASN70" s="212"/>
      <c r="ASO70" s="212"/>
      <c r="ASP70" s="212"/>
      <c r="ASQ70" s="212"/>
      <c r="ASR70" s="212"/>
      <c r="ASS70" s="212"/>
      <c r="AST70" s="212"/>
      <c r="ASU70" s="212"/>
      <c r="ASV70" s="212"/>
      <c r="ASW70" s="212"/>
      <c r="ASX70" s="212"/>
      <c r="ASY70" s="212"/>
      <c r="ASZ70" s="212"/>
      <c r="ATA70" s="212"/>
      <c r="ATB70" s="212"/>
      <c r="ATC70" s="212"/>
      <c r="ATD70" s="212"/>
      <c r="ATE70" s="212"/>
      <c r="ATF70" s="212"/>
      <c r="ATG70" s="212"/>
      <c r="ATH70" s="212"/>
      <c r="ATI70" s="212"/>
      <c r="ATJ70" s="212"/>
      <c r="ATK70" s="212"/>
      <c r="ATL70" s="212"/>
      <c r="ATM70" s="212"/>
      <c r="ATN70" s="212"/>
      <c r="ATO70" s="212"/>
      <c r="ATP70" s="212"/>
      <c r="ATQ70" s="212"/>
      <c r="ATR70" s="212"/>
      <c r="ATS70" s="212"/>
      <c r="ATT70" s="212"/>
      <c r="ATU70" s="212"/>
      <c r="ATV70" s="212"/>
      <c r="ATW70" s="212"/>
      <c r="ATX70" s="212"/>
      <c r="ATY70" s="212"/>
      <c r="ATZ70" s="212"/>
      <c r="AUA70" s="212"/>
      <c r="AUB70" s="212"/>
      <c r="AUC70" s="212"/>
      <c r="AUD70" s="212"/>
      <c r="AUE70" s="212"/>
      <c r="AUF70" s="212"/>
      <c r="AUG70" s="212"/>
      <c r="AUH70" s="212"/>
      <c r="AUI70" s="212"/>
      <c r="AUJ70" s="212"/>
      <c r="AUK70" s="212"/>
      <c r="AUL70" s="212"/>
      <c r="AUM70" s="212"/>
      <c r="AUN70" s="212"/>
      <c r="AUO70" s="212"/>
      <c r="AUP70" s="212"/>
      <c r="AUQ70" s="212"/>
      <c r="AUR70" s="212"/>
      <c r="AUS70" s="212"/>
      <c r="AUT70" s="212"/>
      <c r="AUU70" s="212"/>
      <c r="AUV70" s="212"/>
      <c r="AUW70" s="212"/>
      <c r="AUX70" s="212"/>
      <c r="AUY70" s="212"/>
      <c r="AUZ70" s="212"/>
      <c r="AVA70" s="212"/>
      <c r="AVB70" s="212"/>
      <c r="AVC70" s="212"/>
      <c r="AVD70" s="212"/>
      <c r="AVE70" s="212"/>
      <c r="AVF70" s="212"/>
      <c r="AVG70" s="212"/>
      <c r="AVH70" s="212"/>
      <c r="AVI70" s="212"/>
      <c r="AVJ70" s="212"/>
      <c r="AVK70" s="212"/>
      <c r="AVL70" s="212"/>
      <c r="AVM70" s="212"/>
      <c r="AVN70" s="212"/>
      <c r="AVO70" s="212"/>
      <c r="AVP70" s="212"/>
      <c r="AVQ70" s="212"/>
      <c r="AVR70" s="212"/>
      <c r="AVS70" s="212"/>
      <c r="AVT70" s="212"/>
      <c r="AVU70" s="212"/>
      <c r="AVV70" s="212"/>
      <c r="AVW70" s="212"/>
      <c r="AVX70" s="212"/>
      <c r="AVY70" s="212"/>
      <c r="AVZ70" s="212"/>
      <c r="AWA70" s="212"/>
      <c r="AWB70" s="212"/>
      <c r="AWC70" s="212"/>
      <c r="AWD70" s="212"/>
      <c r="AWE70" s="212"/>
      <c r="AWF70" s="212"/>
      <c r="AWG70" s="212"/>
      <c r="AWH70" s="212"/>
      <c r="AWI70" s="212"/>
      <c r="AWJ70" s="212"/>
      <c r="AWK70" s="212"/>
      <c r="AWL70" s="212"/>
      <c r="AWM70" s="212"/>
      <c r="AWN70" s="212"/>
      <c r="AWO70" s="212"/>
      <c r="AWP70" s="212"/>
      <c r="AWQ70" s="212"/>
      <c r="AWR70" s="212"/>
      <c r="AWS70" s="212"/>
      <c r="AWT70" s="212"/>
      <c r="AWU70" s="212"/>
      <c r="AWV70" s="212"/>
      <c r="AWW70" s="212"/>
      <c r="AWX70" s="212"/>
      <c r="AWY70" s="212"/>
      <c r="AWZ70" s="212"/>
      <c r="AXA70" s="212"/>
      <c r="AXB70" s="212"/>
      <c r="AXC70" s="212"/>
      <c r="AXD70" s="212"/>
      <c r="AXE70" s="212"/>
      <c r="AXF70" s="212"/>
      <c r="AXG70" s="212"/>
      <c r="AXH70" s="212"/>
      <c r="AXI70" s="212"/>
      <c r="AXJ70" s="212"/>
      <c r="AXK70" s="212"/>
      <c r="AXL70" s="212"/>
      <c r="AXM70" s="212"/>
      <c r="AXN70" s="212"/>
      <c r="AXO70" s="212"/>
      <c r="AXP70" s="212"/>
      <c r="AXQ70" s="212"/>
      <c r="AXR70" s="212"/>
      <c r="AXS70" s="212"/>
      <c r="AXT70" s="212"/>
      <c r="AXU70" s="212"/>
      <c r="AXV70" s="212"/>
      <c r="AXW70" s="212"/>
      <c r="AXX70" s="212"/>
      <c r="AXY70" s="212"/>
      <c r="AXZ70" s="212"/>
      <c r="AYA70" s="212"/>
      <c r="AYB70" s="212"/>
      <c r="AYC70" s="212"/>
      <c r="AYD70" s="212"/>
      <c r="AYE70" s="212"/>
      <c r="AYF70" s="212"/>
      <c r="AYG70" s="212"/>
      <c r="AYH70" s="212"/>
      <c r="AYI70" s="212"/>
      <c r="AYJ70" s="212"/>
    </row>
    <row r="71" spans="1:1336" s="60" customFormat="1" ht="14.25">
      <c r="A71" s="219"/>
      <c r="C71" s="266"/>
      <c r="D71" s="267"/>
      <c r="E71" s="268"/>
      <c r="F71" s="269"/>
      <c r="G71" s="269"/>
      <c r="H71" s="270"/>
      <c r="I71" s="310"/>
      <c r="J71" s="269"/>
      <c r="K71" s="270"/>
      <c r="L71" s="270"/>
      <c r="M71" s="270"/>
      <c r="N71" s="372">
        <f t="shared" si="62"/>
        <v>0</v>
      </c>
      <c r="O71" s="278"/>
      <c r="P71" s="281"/>
      <c r="Q71" s="281"/>
      <c r="R71" s="281"/>
      <c r="S71" s="409">
        <f t="shared" si="53"/>
        <v>0</v>
      </c>
      <c r="T71" s="283"/>
      <c r="U71" s="317"/>
      <c r="V71" s="283"/>
      <c r="W71" s="283"/>
      <c r="X71" s="283"/>
      <c r="Y71" s="409">
        <f t="shared" si="66"/>
        <v>0</v>
      </c>
      <c r="Z71" s="286"/>
      <c r="AA71" s="372">
        <f t="shared" si="63"/>
        <v>0</v>
      </c>
      <c r="AB71" s="289"/>
      <c r="AC71" s="409">
        <f t="shared" si="67"/>
        <v>0</v>
      </c>
      <c r="AD71" s="328"/>
      <c r="AE71" s="329"/>
      <c r="AF71" s="329"/>
      <c r="AG71" s="328"/>
      <c r="AH71" s="329"/>
      <c r="AI71" s="329"/>
      <c r="AJ71" s="329"/>
      <c r="AK71" s="329"/>
      <c r="AL71" s="219"/>
      <c r="AN71" s="212"/>
      <c r="AO71" s="212"/>
      <c r="AP71" s="212"/>
      <c r="AQ71" s="212"/>
      <c r="AR71" s="212"/>
      <c r="AS71" s="212"/>
      <c r="AT71" s="212"/>
      <c r="AU71" s="212"/>
      <c r="AV71" s="212"/>
      <c r="AW71" s="206">
        <f t="shared" si="56"/>
        <v>0</v>
      </c>
      <c r="AX71" s="207">
        <f t="shared" si="57"/>
        <v>0</v>
      </c>
      <c r="AY71" s="205">
        <f t="shared" si="58"/>
        <v>0</v>
      </c>
      <c r="AZ71" s="205">
        <f t="shared" si="59"/>
        <v>0</v>
      </c>
      <c r="BA71" s="207">
        <f t="shared" si="64"/>
        <v>0</v>
      </c>
      <c r="BB71" s="207">
        <f t="shared" si="65"/>
        <v>0</v>
      </c>
      <c r="BC71" s="205">
        <f t="shared" si="60"/>
        <v>0</v>
      </c>
      <c r="BD71" s="205">
        <f t="shared" si="61"/>
        <v>0</v>
      </c>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2"/>
      <c r="EW71" s="212"/>
      <c r="EX71" s="212"/>
      <c r="EY71" s="212"/>
      <c r="EZ71" s="212"/>
      <c r="FA71" s="212"/>
      <c r="FB71" s="212"/>
      <c r="FC71" s="212"/>
      <c r="FD71" s="212"/>
      <c r="FE71" s="212"/>
      <c r="FF71" s="212"/>
      <c r="FG71" s="212"/>
      <c r="FH71" s="212"/>
      <c r="FI71" s="212"/>
      <c r="FJ71" s="212"/>
      <c r="FK71" s="212"/>
      <c r="FL71" s="212"/>
      <c r="FM71" s="212"/>
      <c r="FN71" s="212"/>
      <c r="FO71" s="212"/>
      <c r="FP71" s="212"/>
      <c r="FQ71" s="212"/>
      <c r="FR71" s="212"/>
      <c r="FS71" s="212"/>
      <c r="FT71" s="212"/>
      <c r="FU71" s="212"/>
      <c r="FV71" s="212"/>
      <c r="FW71" s="212"/>
      <c r="FX71" s="212"/>
      <c r="FY71" s="212"/>
      <c r="FZ71" s="212"/>
      <c r="GA71" s="212"/>
      <c r="GB71" s="212"/>
      <c r="GC71" s="212"/>
      <c r="GD71" s="212"/>
      <c r="GE71" s="212"/>
      <c r="GF71" s="212"/>
      <c r="GG71" s="212"/>
      <c r="GH71" s="212"/>
      <c r="GI71" s="212"/>
      <c r="GJ71" s="212"/>
      <c r="GK71" s="212"/>
      <c r="GL71" s="212"/>
      <c r="GM71" s="212"/>
      <c r="GN71" s="212"/>
      <c r="GO71" s="212"/>
      <c r="GP71" s="212"/>
      <c r="GQ71" s="212"/>
      <c r="GR71" s="212"/>
      <c r="GS71" s="212"/>
      <c r="GT71" s="212"/>
      <c r="GU71" s="212"/>
      <c r="GV71" s="212"/>
      <c r="GW71" s="212"/>
      <c r="GX71" s="212"/>
      <c r="GY71" s="212"/>
      <c r="GZ71" s="212"/>
      <c r="HA71" s="212"/>
      <c r="HB71" s="212"/>
      <c r="HC71" s="212"/>
      <c r="HD71" s="212"/>
      <c r="HE71" s="212"/>
      <c r="HF71" s="212"/>
      <c r="HG71" s="212"/>
      <c r="HH71" s="212"/>
      <c r="HI71" s="212"/>
      <c r="HJ71" s="212"/>
      <c r="HK71" s="212"/>
      <c r="HL71" s="212"/>
      <c r="HM71" s="212"/>
      <c r="HN71" s="212"/>
      <c r="HO71" s="212"/>
      <c r="HP71" s="212"/>
      <c r="HQ71" s="212"/>
      <c r="HR71" s="212"/>
      <c r="HS71" s="212"/>
      <c r="HT71" s="212"/>
      <c r="HU71" s="212"/>
      <c r="HV71" s="212"/>
      <c r="HW71" s="212"/>
      <c r="HX71" s="212"/>
      <c r="HY71" s="212"/>
      <c r="HZ71" s="212"/>
      <c r="IA71" s="212"/>
      <c r="IB71" s="212"/>
      <c r="IC71" s="212"/>
      <c r="ID71" s="212"/>
      <c r="IE71" s="212"/>
      <c r="IF71" s="212"/>
      <c r="IG71" s="212"/>
      <c r="IH71" s="212"/>
      <c r="II71" s="212"/>
      <c r="IJ71" s="212"/>
      <c r="IK71" s="212"/>
      <c r="IL71" s="212"/>
      <c r="IM71" s="212"/>
      <c r="IN71" s="212"/>
      <c r="IO71" s="212"/>
      <c r="IP71" s="212"/>
      <c r="IQ71" s="212"/>
      <c r="IR71" s="212"/>
      <c r="IS71" s="212"/>
      <c r="IT71" s="212"/>
      <c r="IU71" s="212"/>
      <c r="IV71" s="212"/>
      <c r="IW71" s="212"/>
      <c r="IX71" s="212"/>
      <c r="IY71" s="212"/>
      <c r="IZ71" s="212"/>
      <c r="JA71" s="212"/>
      <c r="JB71" s="212"/>
      <c r="JC71" s="212"/>
      <c r="JD71" s="212"/>
      <c r="JE71" s="212"/>
      <c r="JF71" s="212"/>
      <c r="JG71" s="212"/>
      <c r="JH71" s="212"/>
      <c r="JI71" s="212"/>
      <c r="JJ71" s="212"/>
      <c r="JK71" s="212"/>
      <c r="JL71" s="212"/>
      <c r="JM71" s="212"/>
      <c r="JN71" s="212"/>
      <c r="JO71" s="212"/>
      <c r="JP71" s="212"/>
      <c r="JQ71" s="212"/>
      <c r="JR71" s="212"/>
      <c r="JS71" s="212"/>
      <c r="JT71" s="212"/>
      <c r="JU71" s="212"/>
      <c r="JV71" s="212"/>
      <c r="JW71" s="212"/>
      <c r="JX71" s="212"/>
      <c r="JY71" s="212"/>
      <c r="JZ71" s="212"/>
      <c r="KA71" s="212"/>
      <c r="KB71" s="212"/>
      <c r="KC71" s="212"/>
      <c r="KD71" s="212"/>
      <c r="KE71" s="212"/>
      <c r="KF71" s="212"/>
      <c r="KG71" s="212"/>
      <c r="KH71" s="212"/>
      <c r="KI71" s="212"/>
      <c r="KJ71" s="212"/>
      <c r="KK71" s="212"/>
      <c r="KL71" s="212"/>
      <c r="KM71" s="212"/>
      <c r="KN71" s="212"/>
      <c r="KO71" s="212"/>
      <c r="KP71" s="212"/>
      <c r="KQ71" s="212"/>
      <c r="KR71" s="212"/>
      <c r="KS71" s="212"/>
      <c r="KT71" s="212"/>
      <c r="KU71" s="212"/>
      <c r="KV71" s="212"/>
      <c r="KW71" s="212"/>
      <c r="KX71" s="212"/>
      <c r="KY71" s="212"/>
      <c r="KZ71" s="212"/>
      <c r="LA71" s="212"/>
      <c r="LB71" s="212"/>
      <c r="LC71" s="212"/>
      <c r="LD71" s="212"/>
      <c r="LE71" s="212"/>
      <c r="LF71" s="212"/>
      <c r="LG71" s="212"/>
      <c r="LH71" s="212"/>
      <c r="LI71" s="212"/>
      <c r="LJ71" s="212"/>
      <c r="LK71" s="212"/>
      <c r="LL71" s="212"/>
      <c r="LM71" s="212"/>
      <c r="LN71" s="212"/>
      <c r="LO71" s="212"/>
      <c r="LP71" s="212"/>
      <c r="LQ71" s="212"/>
      <c r="LR71" s="212"/>
      <c r="LS71" s="212"/>
      <c r="LT71" s="212"/>
      <c r="LU71" s="212"/>
      <c r="LV71" s="212"/>
      <c r="LW71" s="212"/>
      <c r="LX71" s="212"/>
      <c r="LY71" s="212"/>
      <c r="LZ71" s="212"/>
      <c r="MA71" s="212"/>
      <c r="MB71" s="212"/>
      <c r="MC71" s="212"/>
      <c r="MD71" s="212"/>
      <c r="ME71" s="212"/>
      <c r="MF71" s="212"/>
      <c r="MG71" s="212"/>
      <c r="MH71" s="212"/>
      <c r="MI71" s="212"/>
      <c r="MJ71" s="212"/>
      <c r="MK71" s="212"/>
      <c r="ML71" s="212"/>
      <c r="MM71" s="212"/>
      <c r="MN71" s="212"/>
      <c r="MO71" s="212"/>
      <c r="MP71" s="212"/>
      <c r="MQ71" s="212"/>
      <c r="MR71" s="212"/>
      <c r="MS71" s="212"/>
      <c r="MT71" s="212"/>
      <c r="MU71" s="212"/>
      <c r="MV71" s="212"/>
      <c r="MW71" s="212"/>
      <c r="MX71" s="212"/>
      <c r="MY71" s="212"/>
      <c r="MZ71" s="212"/>
      <c r="NA71" s="212"/>
      <c r="NB71" s="212"/>
      <c r="NC71" s="212"/>
      <c r="ND71" s="212"/>
      <c r="NE71" s="212"/>
      <c r="NF71" s="212"/>
      <c r="NG71" s="212"/>
      <c r="NH71" s="212"/>
      <c r="NI71" s="212"/>
      <c r="NJ71" s="212"/>
      <c r="NK71" s="212"/>
      <c r="NL71" s="212"/>
      <c r="NM71" s="212"/>
      <c r="NN71" s="212"/>
      <c r="NO71" s="212"/>
      <c r="NP71" s="212"/>
      <c r="NQ71" s="212"/>
      <c r="NR71" s="212"/>
      <c r="NS71" s="212"/>
      <c r="NT71" s="212"/>
      <c r="NU71" s="212"/>
      <c r="NV71" s="212"/>
      <c r="NW71" s="212"/>
      <c r="NX71" s="212"/>
      <c r="NY71" s="212"/>
      <c r="NZ71" s="212"/>
      <c r="OA71" s="212"/>
      <c r="OB71" s="212"/>
      <c r="OC71" s="212"/>
      <c r="OD71" s="212"/>
      <c r="OE71" s="212"/>
      <c r="OF71" s="212"/>
      <c r="OG71" s="212"/>
      <c r="OH71" s="212"/>
      <c r="OI71" s="212"/>
      <c r="OJ71" s="212"/>
      <c r="OK71" s="212"/>
      <c r="OL71" s="212"/>
      <c r="OM71" s="212"/>
      <c r="ON71" s="212"/>
      <c r="OO71" s="212"/>
      <c r="OP71" s="212"/>
      <c r="OQ71" s="212"/>
      <c r="OR71" s="212"/>
      <c r="OS71" s="212"/>
      <c r="OT71" s="212"/>
      <c r="OU71" s="212"/>
      <c r="OV71" s="212"/>
      <c r="OW71" s="212"/>
      <c r="OX71" s="212"/>
      <c r="OY71" s="212"/>
      <c r="OZ71" s="212"/>
      <c r="PA71" s="212"/>
      <c r="PB71" s="212"/>
      <c r="PC71" s="212"/>
      <c r="PD71" s="212"/>
      <c r="PE71" s="212"/>
      <c r="PF71" s="212"/>
      <c r="PG71" s="212"/>
      <c r="PH71" s="212"/>
      <c r="PI71" s="212"/>
      <c r="PJ71" s="212"/>
      <c r="PK71" s="212"/>
      <c r="PL71" s="212"/>
      <c r="PM71" s="212"/>
      <c r="PN71" s="212"/>
      <c r="PO71" s="212"/>
      <c r="PP71" s="212"/>
      <c r="PQ71" s="212"/>
      <c r="PR71" s="212"/>
      <c r="PS71" s="212"/>
      <c r="PT71" s="212"/>
      <c r="PU71" s="212"/>
      <c r="PV71" s="212"/>
      <c r="PW71" s="212"/>
      <c r="PX71" s="212"/>
      <c r="PY71" s="212"/>
      <c r="PZ71" s="212"/>
      <c r="QA71" s="212"/>
      <c r="QB71" s="212"/>
      <c r="QC71" s="212"/>
      <c r="QD71" s="212"/>
      <c r="QE71" s="212"/>
      <c r="QF71" s="212"/>
      <c r="QG71" s="212"/>
      <c r="QH71" s="212"/>
      <c r="QI71" s="212"/>
      <c r="QJ71" s="212"/>
      <c r="QK71" s="212"/>
      <c r="QL71" s="212"/>
      <c r="QM71" s="212"/>
      <c r="QN71" s="212"/>
      <c r="QO71" s="212"/>
      <c r="QP71" s="212"/>
      <c r="QQ71" s="212"/>
      <c r="QR71" s="212"/>
      <c r="QS71" s="212"/>
      <c r="QT71" s="212"/>
      <c r="QU71" s="212"/>
      <c r="QV71" s="212"/>
      <c r="QW71" s="212"/>
      <c r="QX71" s="212"/>
      <c r="QY71" s="212"/>
      <c r="QZ71" s="212"/>
      <c r="RA71" s="212"/>
      <c r="RB71" s="212"/>
      <c r="RC71" s="212"/>
      <c r="RD71" s="212"/>
      <c r="RE71" s="212"/>
      <c r="RF71" s="212"/>
      <c r="RG71" s="212"/>
      <c r="RH71" s="212"/>
      <c r="RI71" s="212"/>
      <c r="RJ71" s="212"/>
      <c r="RK71" s="212"/>
      <c r="RL71" s="212"/>
      <c r="RM71" s="212"/>
      <c r="RN71" s="212"/>
      <c r="RO71" s="212"/>
      <c r="RP71" s="212"/>
      <c r="RQ71" s="212"/>
      <c r="RR71" s="212"/>
      <c r="RS71" s="212"/>
      <c r="RT71" s="212"/>
      <c r="RU71" s="212"/>
      <c r="RV71" s="212"/>
      <c r="RW71" s="212"/>
      <c r="RX71" s="212"/>
      <c r="RY71" s="212"/>
      <c r="RZ71" s="212"/>
      <c r="SA71" s="212"/>
      <c r="SB71" s="212"/>
      <c r="SC71" s="212"/>
      <c r="SD71" s="212"/>
      <c r="SE71" s="212"/>
      <c r="SF71" s="212"/>
      <c r="SG71" s="212"/>
      <c r="SH71" s="212"/>
      <c r="SI71" s="212"/>
      <c r="SJ71" s="212"/>
      <c r="SK71" s="212"/>
      <c r="SL71" s="212"/>
      <c r="SM71" s="212"/>
      <c r="SN71" s="212"/>
      <c r="SO71" s="212"/>
      <c r="SP71" s="212"/>
      <c r="SQ71" s="212"/>
      <c r="SR71" s="212"/>
      <c r="SS71" s="212"/>
      <c r="ST71" s="212"/>
      <c r="SU71" s="212"/>
      <c r="SV71" s="212"/>
      <c r="SW71" s="212"/>
      <c r="SX71" s="212"/>
      <c r="SY71" s="212"/>
      <c r="SZ71" s="212"/>
      <c r="TA71" s="212"/>
      <c r="TB71" s="212"/>
      <c r="TC71" s="212"/>
      <c r="TD71" s="212"/>
      <c r="TE71" s="212"/>
      <c r="TF71" s="212"/>
      <c r="TG71" s="212"/>
      <c r="TH71" s="212"/>
      <c r="TI71" s="212"/>
      <c r="TJ71" s="212"/>
      <c r="TK71" s="212"/>
      <c r="TL71" s="212"/>
      <c r="TM71" s="212"/>
      <c r="TN71" s="212"/>
      <c r="TO71" s="212"/>
      <c r="TP71" s="212"/>
      <c r="TQ71" s="212"/>
      <c r="TR71" s="212"/>
      <c r="TS71" s="212"/>
      <c r="TT71" s="212"/>
      <c r="TU71" s="212"/>
      <c r="TV71" s="212"/>
      <c r="TW71" s="212"/>
      <c r="TX71" s="212"/>
      <c r="TY71" s="212"/>
      <c r="TZ71" s="212"/>
      <c r="UA71" s="212"/>
      <c r="UB71" s="212"/>
      <c r="UC71" s="212"/>
      <c r="UD71" s="212"/>
      <c r="UE71" s="212"/>
      <c r="UF71" s="212"/>
      <c r="UG71" s="212"/>
      <c r="UH71" s="212"/>
      <c r="UI71" s="212"/>
      <c r="UJ71" s="212"/>
      <c r="UK71" s="212"/>
      <c r="UL71" s="212"/>
      <c r="UM71" s="212"/>
      <c r="UN71" s="212"/>
      <c r="UO71" s="212"/>
      <c r="UP71" s="212"/>
      <c r="UQ71" s="212"/>
      <c r="UR71" s="212"/>
      <c r="US71" s="212"/>
      <c r="UT71" s="212"/>
      <c r="UU71" s="212"/>
      <c r="UV71" s="212"/>
      <c r="UW71" s="212"/>
      <c r="UX71" s="212"/>
      <c r="UY71" s="212"/>
      <c r="UZ71" s="212"/>
      <c r="VA71" s="212"/>
      <c r="VB71" s="212"/>
      <c r="VC71" s="212"/>
      <c r="VD71" s="212"/>
      <c r="VE71" s="212"/>
      <c r="VF71" s="212"/>
      <c r="VG71" s="212"/>
      <c r="VH71" s="212"/>
      <c r="VI71" s="212"/>
      <c r="VJ71" s="212"/>
      <c r="VK71" s="212"/>
      <c r="VL71" s="212"/>
      <c r="VM71" s="212"/>
      <c r="VN71" s="212"/>
      <c r="VO71" s="212"/>
      <c r="VP71" s="212"/>
      <c r="VQ71" s="212"/>
      <c r="VR71" s="212"/>
      <c r="VS71" s="212"/>
      <c r="VT71" s="212"/>
      <c r="VU71" s="212"/>
      <c r="VV71" s="212"/>
      <c r="VW71" s="212"/>
      <c r="VX71" s="212"/>
      <c r="VY71" s="212"/>
      <c r="VZ71" s="212"/>
      <c r="WA71" s="212"/>
      <c r="WB71" s="212"/>
      <c r="WC71" s="212"/>
      <c r="WD71" s="212"/>
      <c r="WE71" s="212"/>
      <c r="WF71" s="212"/>
      <c r="WG71" s="212"/>
      <c r="WH71" s="212"/>
      <c r="WI71" s="212"/>
      <c r="WJ71" s="212"/>
      <c r="WK71" s="212"/>
      <c r="WL71" s="212"/>
      <c r="WM71" s="212"/>
      <c r="WN71" s="212"/>
      <c r="WO71" s="212"/>
      <c r="WP71" s="212"/>
      <c r="WQ71" s="212"/>
      <c r="WR71" s="212"/>
      <c r="WS71" s="212"/>
      <c r="WT71" s="212"/>
      <c r="WU71" s="212"/>
      <c r="WV71" s="212"/>
      <c r="WW71" s="212"/>
      <c r="WX71" s="212"/>
      <c r="WY71" s="212"/>
      <c r="WZ71" s="212"/>
      <c r="XA71" s="212"/>
      <c r="XB71" s="212"/>
      <c r="XC71" s="212"/>
      <c r="XD71" s="212"/>
      <c r="XE71" s="212"/>
      <c r="XF71" s="212"/>
      <c r="XG71" s="212"/>
      <c r="XH71" s="212"/>
      <c r="XI71" s="212"/>
      <c r="XJ71" s="212"/>
      <c r="XK71" s="212"/>
      <c r="XL71" s="212"/>
      <c r="XM71" s="212"/>
      <c r="XN71" s="212"/>
      <c r="XO71" s="212"/>
      <c r="XP71" s="212"/>
      <c r="XQ71" s="212"/>
      <c r="XR71" s="212"/>
      <c r="XS71" s="212"/>
      <c r="XT71" s="212"/>
      <c r="XU71" s="212"/>
      <c r="XV71" s="212"/>
      <c r="XW71" s="212"/>
      <c r="XX71" s="212"/>
      <c r="XY71" s="212"/>
      <c r="XZ71" s="212"/>
      <c r="YA71" s="212"/>
      <c r="YB71" s="212"/>
      <c r="YC71" s="212"/>
      <c r="YD71" s="212"/>
      <c r="YE71" s="212"/>
      <c r="YF71" s="212"/>
      <c r="YG71" s="212"/>
      <c r="YH71" s="212"/>
      <c r="YI71" s="212"/>
      <c r="YJ71" s="212"/>
      <c r="YK71" s="212"/>
      <c r="YL71" s="212"/>
      <c r="YM71" s="212"/>
      <c r="YN71" s="212"/>
      <c r="YO71" s="212"/>
      <c r="YP71" s="212"/>
      <c r="YQ71" s="212"/>
      <c r="YR71" s="212"/>
      <c r="YS71" s="212"/>
      <c r="YT71" s="212"/>
      <c r="YU71" s="212"/>
      <c r="YV71" s="212"/>
      <c r="YW71" s="212"/>
      <c r="YX71" s="212"/>
      <c r="YY71" s="212"/>
      <c r="YZ71" s="212"/>
      <c r="ZA71" s="212"/>
      <c r="ZB71" s="212"/>
      <c r="ZC71" s="212"/>
      <c r="ZD71" s="212"/>
      <c r="ZE71" s="212"/>
      <c r="ZF71" s="212"/>
      <c r="ZG71" s="212"/>
      <c r="ZH71" s="212"/>
      <c r="ZI71" s="212"/>
      <c r="ZJ71" s="212"/>
      <c r="ZK71" s="212"/>
      <c r="ZL71" s="212"/>
      <c r="ZM71" s="212"/>
      <c r="ZN71" s="212"/>
      <c r="ZO71" s="212"/>
      <c r="ZP71" s="212"/>
      <c r="ZQ71" s="212"/>
      <c r="ZR71" s="212"/>
      <c r="ZS71" s="212"/>
      <c r="ZT71" s="212"/>
      <c r="ZU71" s="212"/>
      <c r="ZV71" s="212"/>
      <c r="ZW71" s="212"/>
      <c r="ZX71" s="212"/>
      <c r="ZY71" s="212"/>
      <c r="ZZ71" s="212"/>
      <c r="AAA71" s="212"/>
      <c r="AAB71" s="212"/>
      <c r="AAC71" s="212"/>
      <c r="AAD71" s="212"/>
      <c r="AAE71" s="212"/>
      <c r="AAF71" s="212"/>
      <c r="AAG71" s="212"/>
      <c r="AAH71" s="212"/>
      <c r="AAI71" s="212"/>
      <c r="AAJ71" s="212"/>
      <c r="AAK71" s="212"/>
      <c r="AAL71" s="212"/>
      <c r="AAM71" s="212"/>
      <c r="AAN71" s="212"/>
      <c r="AAO71" s="212"/>
      <c r="AAP71" s="212"/>
      <c r="AAQ71" s="212"/>
      <c r="AAR71" s="212"/>
      <c r="AAS71" s="212"/>
      <c r="AAT71" s="212"/>
      <c r="AAU71" s="212"/>
      <c r="AAV71" s="212"/>
      <c r="AAW71" s="212"/>
      <c r="AAX71" s="212"/>
      <c r="AAY71" s="212"/>
      <c r="AAZ71" s="212"/>
      <c r="ABA71" s="212"/>
      <c r="ABB71" s="212"/>
      <c r="ABC71" s="212"/>
      <c r="ABD71" s="212"/>
      <c r="ABE71" s="212"/>
      <c r="ABF71" s="212"/>
      <c r="ABG71" s="212"/>
      <c r="ABH71" s="212"/>
      <c r="ABI71" s="212"/>
      <c r="ABJ71" s="212"/>
      <c r="ABK71" s="212"/>
      <c r="ABL71" s="212"/>
      <c r="ABM71" s="212"/>
      <c r="ABN71" s="212"/>
      <c r="ABO71" s="212"/>
      <c r="ABP71" s="212"/>
      <c r="ABQ71" s="212"/>
      <c r="ABR71" s="212"/>
      <c r="ABS71" s="212"/>
      <c r="ABT71" s="212"/>
      <c r="ABU71" s="212"/>
      <c r="ABV71" s="212"/>
      <c r="ABW71" s="212"/>
      <c r="ABX71" s="212"/>
      <c r="ABY71" s="212"/>
      <c r="ABZ71" s="212"/>
      <c r="ACA71" s="212"/>
      <c r="ACB71" s="212"/>
      <c r="ACC71" s="212"/>
      <c r="ACD71" s="212"/>
      <c r="ACE71" s="212"/>
      <c r="ACF71" s="212"/>
      <c r="ACG71" s="212"/>
      <c r="ACH71" s="212"/>
      <c r="ACI71" s="212"/>
      <c r="ACJ71" s="212"/>
      <c r="ACK71" s="212"/>
      <c r="ACL71" s="212"/>
      <c r="ACM71" s="212"/>
      <c r="ACN71" s="212"/>
      <c r="ACO71" s="212"/>
      <c r="ACP71" s="212"/>
      <c r="ACQ71" s="212"/>
      <c r="ACR71" s="212"/>
      <c r="ACS71" s="212"/>
      <c r="ACT71" s="212"/>
      <c r="ACU71" s="212"/>
      <c r="ACV71" s="212"/>
      <c r="ACW71" s="212"/>
      <c r="ACX71" s="212"/>
      <c r="ACY71" s="212"/>
      <c r="ACZ71" s="212"/>
      <c r="ADA71" s="212"/>
      <c r="ADB71" s="212"/>
      <c r="ADC71" s="212"/>
      <c r="ADD71" s="212"/>
      <c r="ADE71" s="212"/>
      <c r="ADF71" s="212"/>
      <c r="ADG71" s="212"/>
      <c r="ADH71" s="212"/>
      <c r="ADI71" s="212"/>
      <c r="ADJ71" s="212"/>
      <c r="ADK71" s="212"/>
      <c r="ADL71" s="212"/>
      <c r="ADM71" s="212"/>
      <c r="ADN71" s="212"/>
      <c r="ADO71" s="212"/>
      <c r="ADP71" s="212"/>
      <c r="ADQ71" s="212"/>
      <c r="ADR71" s="212"/>
      <c r="ADS71" s="212"/>
      <c r="ADT71" s="212"/>
      <c r="ADU71" s="212"/>
      <c r="ADV71" s="212"/>
      <c r="ADW71" s="212"/>
      <c r="ADX71" s="212"/>
      <c r="ADY71" s="212"/>
      <c r="ADZ71" s="212"/>
      <c r="AEA71" s="212"/>
      <c r="AEB71" s="212"/>
      <c r="AEC71" s="212"/>
      <c r="AED71" s="212"/>
      <c r="AEE71" s="212"/>
      <c r="AEF71" s="212"/>
      <c r="AEG71" s="212"/>
      <c r="AEH71" s="212"/>
      <c r="AEI71" s="212"/>
      <c r="AEJ71" s="212"/>
      <c r="AEK71" s="212"/>
      <c r="AEL71" s="212"/>
      <c r="AEM71" s="212"/>
      <c r="AEN71" s="212"/>
      <c r="AEO71" s="212"/>
      <c r="AEP71" s="212"/>
      <c r="AEQ71" s="212"/>
      <c r="AER71" s="212"/>
      <c r="AES71" s="212"/>
      <c r="AET71" s="212"/>
      <c r="AEU71" s="212"/>
      <c r="AEV71" s="212"/>
      <c r="AEW71" s="212"/>
      <c r="AEX71" s="212"/>
      <c r="AEY71" s="212"/>
      <c r="AEZ71" s="212"/>
      <c r="AFA71" s="212"/>
      <c r="AFB71" s="212"/>
      <c r="AFC71" s="212"/>
      <c r="AFD71" s="212"/>
      <c r="AFE71" s="212"/>
      <c r="AFF71" s="212"/>
      <c r="AFG71" s="212"/>
      <c r="AFH71" s="212"/>
      <c r="AFI71" s="212"/>
      <c r="AFJ71" s="212"/>
      <c r="AFK71" s="212"/>
      <c r="AFL71" s="212"/>
      <c r="AFM71" s="212"/>
      <c r="AFN71" s="212"/>
      <c r="AFO71" s="212"/>
      <c r="AFP71" s="212"/>
      <c r="AFQ71" s="212"/>
      <c r="AFR71" s="212"/>
      <c r="AFS71" s="212"/>
      <c r="AFT71" s="212"/>
      <c r="AFU71" s="212"/>
      <c r="AFV71" s="212"/>
      <c r="AFW71" s="212"/>
      <c r="AFX71" s="212"/>
      <c r="AFY71" s="212"/>
      <c r="AFZ71" s="212"/>
      <c r="AGA71" s="212"/>
      <c r="AGB71" s="212"/>
      <c r="AGC71" s="212"/>
      <c r="AGD71" s="212"/>
      <c r="AGE71" s="212"/>
      <c r="AGF71" s="212"/>
      <c r="AGG71" s="212"/>
      <c r="AGH71" s="212"/>
      <c r="AGI71" s="212"/>
      <c r="AGJ71" s="212"/>
      <c r="AGK71" s="212"/>
      <c r="AGL71" s="212"/>
      <c r="AGM71" s="212"/>
      <c r="AGN71" s="212"/>
      <c r="AGO71" s="212"/>
      <c r="AGP71" s="212"/>
      <c r="AGQ71" s="212"/>
      <c r="AGR71" s="212"/>
      <c r="AGS71" s="212"/>
      <c r="AGT71" s="212"/>
      <c r="AGU71" s="212"/>
      <c r="AGV71" s="212"/>
      <c r="AGW71" s="212"/>
      <c r="AGX71" s="212"/>
      <c r="AGY71" s="212"/>
      <c r="AGZ71" s="212"/>
      <c r="AHA71" s="212"/>
      <c r="AHB71" s="212"/>
      <c r="AHC71" s="212"/>
      <c r="AHD71" s="212"/>
      <c r="AHE71" s="212"/>
      <c r="AHF71" s="212"/>
      <c r="AHG71" s="212"/>
      <c r="AHH71" s="212"/>
      <c r="AHI71" s="212"/>
      <c r="AHJ71" s="212"/>
      <c r="AHK71" s="212"/>
      <c r="AHL71" s="212"/>
      <c r="AHM71" s="212"/>
      <c r="AHN71" s="212"/>
      <c r="AHO71" s="212"/>
      <c r="AHP71" s="212"/>
      <c r="AHQ71" s="212"/>
      <c r="AHR71" s="212"/>
      <c r="AHS71" s="212"/>
      <c r="AHT71" s="212"/>
      <c r="AHU71" s="212"/>
      <c r="AHV71" s="212"/>
      <c r="AHW71" s="212"/>
      <c r="AHX71" s="212"/>
      <c r="AHY71" s="212"/>
      <c r="AHZ71" s="212"/>
      <c r="AIA71" s="212"/>
      <c r="AIB71" s="212"/>
      <c r="AIC71" s="212"/>
      <c r="AID71" s="212"/>
      <c r="AIE71" s="212"/>
      <c r="AIF71" s="212"/>
      <c r="AIG71" s="212"/>
      <c r="AIH71" s="212"/>
      <c r="AII71" s="212"/>
      <c r="AIJ71" s="212"/>
      <c r="AIK71" s="212"/>
      <c r="AIL71" s="212"/>
      <c r="AIM71" s="212"/>
      <c r="AIN71" s="212"/>
      <c r="AIO71" s="212"/>
      <c r="AIP71" s="212"/>
      <c r="AIQ71" s="212"/>
      <c r="AIR71" s="212"/>
      <c r="AIS71" s="212"/>
      <c r="AIT71" s="212"/>
      <c r="AIU71" s="212"/>
      <c r="AIV71" s="212"/>
      <c r="AIW71" s="212"/>
      <c r="AIX71" s="212"/>
      <c r="AIY71" s="212"/>
      <c r="AIZ71" s="212"/>
      <c r="AJA71" s="212"/>
      <c r="AJB71" s="212"/>
      <c r="AJC71" s="212"/>
      <c r="AJD71" s="212"/>
      <c r="AJE71" s="212"/>
      <c r="AJF71" s="212"/>
      <c r="AJG71" s="212"/>
      <c r="AJH71" s="212"/>
      <c r="AJI71" s="212"/>
      <c r="AJJ71" s="212"/>
      <c r="AJK71" s="212"/>
      <c r="AJL71" s="212"/>
      <c r="AJM71" s="212"/>
      <c r="AJN71" s="212"/>
      <c r="AJO71" s="212"/>
      <c r="AJP71" s="212"/>
      <c r="AJQ71" s="212"/>
      <c r="AJR71" s="212"/>
      <c r="AJS71" s="212"/>
      <c r="AJT71" s="212"/>
      <c r="AJU71" s="212"/>
      <c r="AJV71" s="212"/>
      <c r="AJW71" s="212"/>
      <c r="AJX71" s="212"/>
      <c r="AJY71" s="212"/>
      <c r="AJZ71" s="212"/>
      <c r="AKA71" s="212"/>
      <c r="AKB71" s="212"/>
      <c r="AKC71" s="212"/>
      <c r="AKD71" s="212"/>
      <c r="AKE71" s="212"/>
      <c r="AKF71" s="212"/>
      <c r="AKG71" s="212"/>
      <c r="AKH71" s="212"/>
      <c r="AKI71" s="212"/>
      <c r="AKJ71" s="212"/>
      <c r="AKK71" s="212"/>
      <c r="AKL71" s="212"/>
      <c r="AKM71" s="212"/>
      <c r="AKN71" s="212"/>
      <c r="AKO71" s="212"/>
      <c r="AKP71" s="212"/>
      <c r="AKQ71" s="212"/>
      <c r="AKR71" s="212"/>
      <c r="AKS71" s="212"/>
      <c r="AKT71" s="212"/>
      <c r="AKU71" s="212"/>
      <c r="AKV71" s="212"/>
      <c r="AKW71" s="212"/>
      <c r="AKX71" s="212"/>
      <c r="AKY71" s="212"/>
      <c r="AKZ71" s="212"/>
      <c r="ALA71" s="212"/>
      <c r="ALB71" s="212"/>
      <c r="ALC71" s="212"/>
      <c r="ALD71" s="212"/>
      <c r="ALE71" s="212"/>
      <c r="ALF71" s="212"/>
      <c r="ALG71" s="212"/>
      <c r="ALH71" s="212"/>
      <c r="ALI71" s="212"/>
      <c r="ALJ71" s="212"/>
      <c r="ALK71" s="212"/>
      <c r="ALL71" s="212"/>
      <c r="ALM71" s="212"/>
      <c r="ALN71" s="212"/>
      <c r="ALO71" s="212"/>
      <c r="ALP71" s="212"/>
      <c r="ALQ71" s="212"/>
      <c r="ALR71" s="212"/>
      <c r="ALS71" s="212"/>
      <c r="ALT71" s="212"/>
      <c r="ALU71" s="212"/>
      <c r="ALV71" s="212"/>
      <c r="ALW71" s="212"/>
      <c r="ALX71" s="212"/>
      <c r="ALY71" s="212"/>
      <c r="ALZ71" s="212"/>
      <c r="AMA71" s="212"/>
      <c r="AMB71" s="212"/>
      <c r="AMC71" s="212"/>
      <c r="AMD71" s="212"/>
      <c r="AME71" s="212"/>
      <c r="AMF71" s="212"/>
      <c r="AMG71" s="212"/>
      <c r="AMH71" s="212"/>
      <c r="AMI71" s="212"/>
      <c r="AMJ71" s="212"/>
      <c r="AMK71" s="212"/>
      <c r="AML71" s="212"/>
      <c r="AMM71" s="212"/>
      <c r="AMN71" s="212"/>
      <c r="AMO71" s="212"/>
      <c r="AMP71" s="212"/>
      <c r="AMQ71" s="212"/>
      <c r="AMR71" s="212"/>
      <c r="AMS71" s="212"/>
      <c r="AMT71" s="212"/>
      <c r="AMU71" s="212"/>
      <c r="AMV71" s="212"/>
      <c r="AMW71" s="212"/>
      <c r="AMX71" s="212"/>
      <c r="AMY71" s="212"/>
      <c r="AMZ71" s="212"/>
      <c r="ANA71" s="212"/>
      <c r="ANB71" s="212"/>
      <c r="ANC71" s="212"/>
      <c r="AND71" s="212"/>
      <c r="ANE71" s="212"/>
      <c r="ANF71" s="212"/>
      <c r="ANG71" s="212"/>
      <c r="ANH71" s="212"/>
      <c r="ANI71" s="212"/>
      <c r="ANJ71" s="212"/>
      <c r="ANK71" s="212"/>
      <c r="ANL71" s="212"/>
      <c r="ANM71" s="212"/>
      <c r="ANN71" s="212"/>
      <c r="ANO71" s="212"/>
      <c r="ANP71" s="212"/>
      <c r="ANQ71" s="212"/>
      <c r="ANR71" s="212"/>
      <c r="ANS71" s="212"/>
      <c r="ANT71" s="212"/>
      <c r="ANU71" s="212"/>
      <c r="ANV71" s="212"/>
      <c r="ANW71" s="212"/>
      <c r="ANX71" s="212"/>
      <c r="ANY71" s="212"/>
      <c r="ANZ71" s="212"/>
      <c r="AOA71" s="212"/>
      <c r="AOB71" s="212"/>
      <c r="AOC71" s="212"/>
      <c r="AOD71" s="212"/>
      <c r="AOE71" s="212"/>
      <c r="AOF71" s="212"/>
      <c r="AOG71" s="212"/>
      <c r="AOH71" s="212"/>
      <c r="AOI71" s="212"/>
      <c r="AOJ71" s="212"/>
      <c r="AOK71" s="212"/>
      <c r="AOL71" s="212"/>
      <c r="AOM71" s="212"/>
      <c r="AON71" s="212"/>
      <c r="AOO71" s="212"/>
      <c r="AOP71" s="212"/>
      <c r="AOQ71" s="212"/>
      <c r="AOR71" s="212"/>
      <c r="AOS71" s="212"/>
      <c r="AOT71" s="212"/>
      <c r="AOU71" s="212"/>
      <c r="AOV71" s="212"/>
      <c r="AOW71" s="212"/>
      <c r="AOX71" s="212"/>
      <c r="AOY71" s="212"/>
      <c r="AOZ71" s="212"/>
      <c r="APA71" s="212"/>
      <c r="APB71" s="212"/>
      <c r="APC71" s="212"/>
      <c r="APD71" s="212"/>
      <c r="APE71" s="212"/>
      <c r="APF71" s="212"/>
      <c r="APG71" s="212"/>
      <c r="APH71" s="212"/>
      <c r="API71" s="212"/>
      <c r="APJ71" s="212"/>
      <c r="APK71" s="212"/>
      <c r="APL71" s="212"/>
      <c r="APM71" s="212"/>
      <c r="APN71" s="212"/>
      <c r="APO71" s="212"/>
      <c r="APP71" s="212"/>
      <c r="APQ71" s="212"/>
      <c r="APR71" s="212"/>
      <c r="APS71" s="212"/>
      <c r="APT71" s="212"/>
      <c r="APU71" s="212"/>
      <c r="APV71" s="212"/>
      <c r="APW71" s="212"/>
      <c r="APX71" s="212"/>
      <c r="APY71" s="212"/>
      <c r="APZ71" s="212"/>
      <c r="AQA71" s="212"/>
      <c r="AQB71" s="212"/>
      <c r="AQC71" s="212"/>
      <c r="AQD71" s="212"/>
      <c r="AQE71" s="212"/>
      <c r="AQF71" s="212"/>
      <c r="AQG71" s="212"/>
      <c r="AQH71" s="212"/>
      <c r="AQI71" s="212"/>
      <c r="AQJ71" s="212"/>
      <c r="AQK71" s="212"/>
      <c r="AQL71" s="212"/>
      <c r="AQM71" s="212"/>
      <c r="AQN71" s="212"/>
      <c r="AQO71" s="212"/>
      <c r="AQP71" s="212"/>
      <c r="AQQ71" s="212"/>
      <c r="AQR71" s="212"/>
      <c r="AQS71" s="212"/>
      <c r="AQT71" s="212"/>
      <c r="AQU71" s="212"/>
      <c r="AQV71" s="212"/>
      <c r="AQW71" s="212"/>
      <c r="AQX71" s="212"/>
      <c r="AQY71" s="212"/>
      <c r="AQZ71" s="212"/>
      <c r="ARA71" s="212"/>
      <c r="ARB71" s="212"/>
      <c r="ARC71" s="212"/>
      <c r="ARD71" s="212"/>
      <c r="ARE71" s="212"/>
      <c r="ARF71" s="212"/>
      <c r="ARG71" s="212"/>
      <c r="ARH71" s="212"/>
      <c r="ARI71" s="212"/>
      <c r="ARJ71" s="212"/>
      <c r="ARK71" s="212"/>
      <c r="ARL71" s="212"/>
      <c r="ARM71" s="212"/>
      <c r="ARN71" s="212"/>
      <c r="ARO71" s="212"/>
      <c r="ARP71" s="212"/>
      <c r="ARQ71" s="212"/>
      <c r="ARR71" s="212"/>
      <c r="ARS71" s="212"/>
      <c r="ART71" s="212"/>
      <c r="ARU71" s="212"/>
      <c r="ARV71" s="212"/>
      <c r="ARW71" s="212"/>
      <c r="ARX71" s="212"/>
      <c r="ARY71" s="212"/>
      <c r="ARZ71" s="212"/>
      <c r="ASA71" s="212"/>
      <c r="ASB71" s="212"/>
      <c r="ASC71" s="212"/>
      <c r="ASD71" s="212"/>
      <c r="ASE71" s="212"/>
      <c r="ASF71" s="212"/>
      <c r="ASG71" s="212"/>
      <c r="ASH71" s="212"/>
      <c r="ASI71" s="212"/>
      <c r="ASJ71" s="212"/>
      <c r="ASK71" s="212"/>
      <c r="ASL71" s="212"/>
      <c r="ASM71" s="212"/>
      <c r="ASN71" s="212"/>
      <c r="ASO71" s="212"/>
      <c r="ASP71" s="212"/>
      <c r="ASQ71" s="212"/>
      <c r="ASR71" s="212"/>
      <c r="ASS71" s="212"/>
      <c r="AST71" s="212"/>
      <c r="ASU71" s="212"/>
      <c r="ASV71" s="212"/>
      <c r="ASW71" s="212"/>
      <c r="ASX71" s="212"/>
      <c r="ASY71" s="212"/>
      <c r="ASZ71" s="212"/>
      <c r="ATA71" s="212"/>
      <c r="ATB71" s="212"/>
      <c r="ATC71" s="212"/>
      <c r="ATD71" s="212"/>
      <c r="ATE71" s="212"/>
      <c r="ATF71" s="212"/>
      <c r="ATG71" s="212"/>
      <c r="ATH71" s="212"/>
      <c r="ATI71" s="212"/>
      <c r="ATJ71" s="212"/>
      <c r="ATK71" s="212"/>
      <c r="ATL71" s="212"/>
      <c r="ATM71" s="212"/>
      <c r="ATN71" s="212"/>
      <c r="ATO71" s="212"/>
      <c r="ATP71" s="212"/>
      <c r="ATQ71" s="212"/>
      <c r="ATR71" s="212"/>
      <c r="ATS71" s="212"/>
      <c r="ATT71" s="212"/>
      <c r="ATU71" s="212"/>
      <c r="ATV71" s="212"/>
      <c r="ATW71" s="212"/>
      <c r="ATX71" s="212"/>
      <c r="ATY71" s="212"/>
      <c r="ATZ71" s="212"/>
      <c r="AUA71" s="212"/>
      <c r="AUB71" s="212"/>
      <c r="AUC71" s="212"/>
      <c r="AUD71" s="212"/>
      <c r="AUE71" s="212"/>
      <c r="AUF71" s="212"/>
      <c r="AUG71" s="212"/>
      <c r="AUH71" s="212"/>
      <c r="AUI71" s="212"/>
      <c r="AUJ71" s="212"/>
      <c r="AUK71" s="212"/>
      <c r="AUL71" s="212"/>
      <c r="AUM71" s="212"/>
      <c r="AUN71" s="212"/>
      <c r="AUO71" s="212"/>
      <c r="AUP71" s="212"/>
      <c r="AUQ71" s="212"/>
      <c r="AUR71" s="212"/>
      <c r="AUS71" s="212"/>
      <c r="AUT71" s="212"/>
      <c r="AUU71" s="212"/>
      <c r="AUV71" s="212"/>
      <c r="AUW71" s="212"/>
      <c r="AUX71" s="212"/>
      <c r="AUY71" s="212"/>
      <c r="AUZ71" s="212"/>
      <c r="AVA71" s="212"/>
      <c r="AVB71" s="212"/>
      <c r="AVC71" s="212"/>
      <c r="AVD71" s="212"/>
      <c r="AVE71" s="212"/>
      <c r="AVF71" s="212"/>
      <c r="AVG71" s="212"/>
      <c r="AVH71" s="212"/>
      <c r="AVI71" s="212"/>
      <c r="AVJ71" s="212"/>
      <c r="AVK71" s="212"/>
      <c r="AVL71" s="212"/>
      <c r="AVM71" s="212"/>
      <c r="AVN71" s="212"/>
      <c r="AVO71" s="212"/>
      <c r="AVP71" s="212"/>
      <c r="AVQ71" s="212"/>
      <c r="AVR71" s="212"/>
      <c r="AVS71" s="212"/>
      <c r="AVT71" s="212"/>
      <c r="AVU71" s="212"/>
      <c r="AVV71" s="212"/>
      <c r="AVW71" s="212"/>
      <c r="AVX71" s="212"/>
      <c r="AVY71" s="212"/>
      <c r="AVZ71" s="212"/>
      <c r="AWA71" s="212"/>
      <c r="AWB71" s="212"/>
      <c r="AWC71" s="212"/>
      <c r="AWD71" s="212"/>
      <c r="AWE71" s="212"/>
      <c r="AWF71" s="212"/>
      <c r="AWG71" s="212"/>
      <c r="AWH71" s="212"/>
      <c r="AWI71" s="212"/>
      <c r="AWJ71" s="212"/>
      <c r="AWK71" s="212"/>
      <c r="AWL71" s="212"/>
      <c r="AWM71" s="212"/>
      <c r="AWN71" s="212"/>
      <c r="AWO71" s="212"/>
      <c r="AWP71" s="212"/>
      <c r="AWQ71" s="212"/>
      <c r="AWR71" s="212"/>
      <c r="AWS71" s="212"/>
      <c r="AWT71" s="212"/>
      <c r="AWU71" s="212"/>
      <c r="AWV71" s="212"/>
      <c r="AWW71" s="212"/>
      <c r="AWX71" s="212"/>
      <c r="AWY71" s="212"/>
      <c r="AWZ71" s="212"/>
      <c r="AXA71" s="212"/>
      <c r="AXB71" s="212"/>
      <c r="AXC71" s="212"/>
      <c r="AXD71" s="212"/>
      <c r="AXE71" s="212"/>
      <c r="AXF71" s="212"/>
      <c r="AXG71" s="212"/>
      <c r="AXH71" s="212"/>
      <c r="AXI71" s="212"/>
      <c r="AXJ71" s="212"/>
      <c r="AXK71" s="212"/>
      <c r="AXL71" s="212"/>
      <c r="AXM71" s="212"/>
      <c r="AXN71" s="212"/>
      <c r="AXO71" s="212"/>
      <c r="AXP71" s="212"/>
      <c r="AXQ71" s="212"/>
      <c r="AXR71" s="212"/>
      <c r="AXS71" s="212"/>
      <c r="AXT71" s="212"/>
      <c r="AXU71" s="212"/>
      <c r="AXV71" s="212"/>
      <c r="AXW71" s="212"/>
      <c r="AXX71" s="212"/>
      <c r="AXY71" s="212"/>
      <c r="AXZ71" s="212"/>
      <c r="AYA71" s="212"/>
      <c r="AYB71" s="212"/>
      <c r="AYC71" s="212"/>
      <c r="AYD71" s="212"/>
      <c r="AYE71" s="212"/>
      <c r="AYF71" s="212"/>
      <c r="AYG71" s="212"/>
      <c r="AYH71" s="212"/>
      <c r="AYI71" s="212"/>
      <c r="AYJ71" s="212"/>
    </row>
    <row r="72" spans="1:1336" s="60" customFormat="1" ht="15" thickBot="1">
      <c r="A72" s="219"/>
      <c r="C72" s="266"/>
      <c r="D72" s="272"/>
      <c r="E72" s="273"/>
      <c r="F72" s="274"/>
      <c r="G72" s="274"/>
      <c r="H72" s="275"/>
      <c r="I72" s="274"/>
      <c r="J72" s="274"/>
      <c r="K72" s="275"/>
      <c r="L72" s="275"/>
      <c r="M72" s="275"/>
      <c r="N72" s="373">
        <f t="shared" si="62"/>
        <v>0</v>
      </c>
      <c r="O72" s="279"/>
      <c r="P72" s="282"/>
      <c r="Q72" s="282"/>
      <c r="R72" s="282"/>
      <c r="S72" s="410">
        <f t="shared" si="53"/>
        <v>0</v>
      </c>
      <c r="T72" s="284"/>
      <c r="U72" s="318"/>
      <c r="V72" s="284"/>
      <c r="W72" s="284"/>
      <c r="X72" s="284"/>
      <c r="Y72" s="410">
        <f t="shared" si="66"/>
        <v>0</v>
      </c>
      <c r="Z72" s="287"/>
      <c r="AA72" s="373">
        <f t="shared" si="63"/>
        <v>0</v>
      </c>
      <c r="AB72" s="290"/>
      <c r="AC72" s="410">
        <f t="shared" si="67"/>
        <v>0</v>
      </c>
      <c r="AD72" s="330"/>
      <c r="AE72" s="330"/>
      <c r="AF72" s="330"/>
      <c r="AG72" s="330"/>
      <c r="AH72" s="330"/>
      <c r="AI72" s="330"/>
      <c r="AJ72" s="330"/>
      <c r="AK72" s="330"/>
      <c r="AL72" s="219"/>
      <c r="AN72" s="212"/>
      <c r="AO72" s="212"/>
      <c r="AP72" s="212"/>
      <c r="AQ72" s="212"/>
      <c r="AR72" s="212"/>
      <c r="AS72" s="212"/>
      <c r="AT72" s="212"/>
      <c r="AU72" s="212"/>
      <c r="AV72" s="212"/>
      <c r="AW72" s="206">
        <f t="shared" si="56"/>
        <v>0</v>
      </c>
      <c r="AX72" s="207">
        <f t="shared" si="57"/>
        <v>0</v>
      </c>
      <c r="AY72" s="205">
        <f t="shared" si="58"/>
        <v>0</v>
      </c>
      <c r="AZ72" s="205">
        <f t="shared" si="59"/>
        <v>0</v>
      </c>
      <c r="BA72" s="207">
        <f t="shared" si="64"/>
        <v>0</v>
      </c>
      <c r="BB72" s="207">
        <f t="shared" si="65"/>
        <v>0</v>
      </c>
      <c r="BC72" s="205">
        <f t="shared" si="60"/>
        <v>0</v>
      </c>
      <c r="BD72" s="205">
        <f t="shared" si="61"/>
        <v>0</v>
      </c>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c r="EX72" s="212"/>
      <c r="EY72" s="212"/>
      <c r="EZ72" s="212"/>
      <c r="FA72" s="212"/>
      <c r="FB72" s="212"/>
      <c r="FC72" s="212"/>
      <c r="FD72" s="212"/>
      <c r="FE72" s="212"/>
      <c r="FF72" s="212"/>
      <c r="FG72" s="212"/>
      <c r="FH72" s="212"/>
      <c r="FI72" s="212"/>
      <c r="FJ72" s="212"/>
      <c r="FK72" s="212"/>
      <c r="FL72" s="212"/>
      <c r="FM72" s="212"/>
      <c r="FN72" s="212"/>
      <c r="FO72" s="212"/>
      <c r="FP72" s="212"/>
      <c r="FQ72" s="212"/>
      <c r="FR72" s="212"/>
      <c r="FS72" s="212"/>
      <c r="FT72" s="212"/>
      <c r="FU72" s="212"/>
      <c r="FV72" s="212"/>
      <c r="FW72" s="212"/>
      <c r="FX72" s="212"/>
      <c r="FY72" s="212"/>
      <c r="FZ72" s="212"/>
      <c r="GA72" s="212"/>
      <c r="GB72" s="212"/>
      <c r="GC72" s="212"/>
      <c r="GD72" s="212"/>
      <c r="GE72" s="212"/>
      <c r="GF72" s="212"/>
      <c r="GG72" s="212"/>
      <c r="GH72" s="212"/>
      <c r="GI72" s="212"/>
      <c r="GJ72" s="212"/>
      <c r="GK72" s="212"/>
      <c r="GL72" s="212"/>
      <c r="GM72" s="212"/>
      <c r="GN72" s="212"/>
      <c r="GO72" s="212"/>
      <c r="GP72" s="212"/>
      <c r="GQ72" s="212"/>
      <c r="GR72" s="212"/>
      <c r="GS72" s="212"/>
      <c r="GT72" s="212"/>
      <c r="GU72" s="212"/>
      <c r="GV72" s="212"/>
      <c r="GW72" s="212"/>
      <c r="GX72" s="212"/>
      <c r="GY72" s="212"/>
      <c r="GZ72" s="212"/>
      <c r="HA72" s="212"/>
      <c r="HB72" s="212"/>
      <c r="HC72" s="212"/>
      <c r="HD72" s="212"/>
      <c r="HE72" s="212"/>
      <c r="HF72" s="212"/>
      <c r="HG72" s="212"/>
      <c r="HH72" s="212"/>
      <c r="HI72" s="212"/>
      <c r="HJ72" s="212"/>
      <c r="HK72" s="212"/>
      <c r="HL72" s="212"/>
      <c r="HM72" s="212"/>
      <c r="HN72" s="212"/>
      <c r="HO72" s="212"/>
      <c r="HP72" s="212"/>
      <c r="HQ72" s="212"/>
      <c r="HR72" s="212"/>
      <c r="HS72" s="212"/>
      <c r="HT72" s="212"/>
      <c r="HU72" s="212"/>
      <c r="HV72" s="212"/>
      <c r="HW72" s="212"/>
      <c r="HX72" s="212"/>
      <c r="HY72" s="212"/>
      <c r="HZ72" s="212"/>
      <c r="IA72" s="212"/>
      <c r="IB72" s="212"/>
      <c r="IC72" s="212"/>
      <c r="ID72" s="212"/>
      <c r="IE72" s="212"/>
      <c r="IF72" s="212"/>
      <c r="IG72" s="212"/>
      <c r="IH72" s="212"/>
      <c r="II72" s="212"/>
      <c r="IJ72" s="212"/>
      <c r="IK72" s="212"/>
      <c r="IL72" s="212"/>
      <c r="IM72" s="212"/>
      <c r="IN72" s="212"/>
      <c r="IO72" s="212"/>
      <c r="IP72" s="212"/>
      <c r="IQ72" s="212"/>
      <c r="IR72" s="212"/>
      <c r="IS72" s="212"/>
      <c r="IT72" s="212"/>
      <c r="IU72" s="212"/>
      <c r="IV72" s="212"/>
      <c r="IW72" s="212"/>
      <c r="IX72" s="212"/>
      <c r="IY72" s="212"/>
      <c r="IZ72" s="212"/>
      <c r="JA72" s="212"/>
      <c r="JB72" s="212"/>
      <c r="JC72" s="212"/>
      <c r="JD72" s="212"/>
      <c r="JE72" s="212"/>
      <c r="JF72" s="212"/>
      <c r="JG72" s="212"/>
      <c r="JH72" s="212"/>
      <c r="JI72" s="212"/>
      <c r="JJ72" s="212"/>
      <c r="JK72" s="212"/>
      <c r="JL72" s="212"/>
      <c r="JM72" s="212"/>
      <c r="JN72" s="212"/>
      <c r="JO72" s="212"/>
      <c r="JP72" s="212"/>
      <c r="JQ72" s="212"/>
      <c r="JR72" s="212"/>
      <c r="JS72" s="212"/>
      <c r="JT72" s="212"/>
      <c r="JU72" s="212"/>
      <c r="JV72" s="212"/>
      <c r="JW72" s="212"/>
      <c r="JX72" s="212"/>
      <c r="JY72" s="212"/>
      <c r="JZ72" s="212"/>
      <c r="KA72" s="212"/>
      <c r="KB72" s="212"/>
      <c r="KC72" s="212"/>
      <c r="KD72" s="212"/>
      <c r="KE72" s="212"/>
      <c r="KF72" s="212"/>
      <c r="KG72" s="212"/>
      <c r="KH72" s="212"/>
      <c r="KI72" s="212"/>
      <c r="KJ72" s="212"/>
      <c r="KK72" s="212"/>
      <c r="KL72" s="212"/>
      <c r="KM72" s="212"/>
      <c r="KN72" s="212"/>
      <c r="KO72" s="212"/>
      <c r="KP72" s="212"/>
      <c r="KQ72" s="212"/>
      <c r="KR72" s="212"/>
      <c r="KS72" s="212"/>
      <c r="KT72" s="212"/>
      <c r="KU72" s="212"/>
      <c r="KV72" s="212"/>
      <c r="KW72" s="212"/>
      <c r="KX72" s="212"/>
      <c r="KY72" s="212"/>
      <c r="KZ72" s="212"/>
      <c r="LA72" s="212"/>
      <c r="LB72" s="212"/>
      <c r="LC72" s="212"/>
      <c r="LD72" s="212"/>
      <c r="LE72" s="212"/>
      <c r="LF72" s="212"/>
      <c r="LG72" s="212"/>
      <c r="LH72" s="212"/>
      <c r="LI72" s="212"/>
      <c r="LJ72" s="212"/>
      <c r="LK72" s="212"/>
      <c r="LL72" s="212"/>
      <c r="LM72" s="212"/>
      <c r="LN72" s="212"/>
      <c r="LO72" s="212"/>
      <c r="LP72" s="212"/>
      <c r="LQ72" s="212"/>
      <c r="LR72" s="212"/>
      <c r="LS72" s="212"/>
      <c r="LT72" s="212"/>
      <c r="LU72" s="212"/>
      <c r="LV72" s="212"/>
      <c r="LW72" s="212"/>
      <c r="LX72" s="212"/>
      <c r="LY72" s="212"/>
      <c r="LZ72" s="212"/>
      <c r="MA72" s="212"/>
      <c r="MB72" s="212"/>
      <c r="MC72" s="212"/>
      <c r="MD72" s="212"/>
      <c r="ME72" s="212"/>
      <c r="MF72" s="212"/>
      <c r="MG72" s="212"/>
      <c r="MH72" s="212"/>
      <c r="MI72" s="212"/>
      <c r="MJ72" s="212"/>
      <c r="MK72" s="212"/>
      <c r="ML72" s="212"/>
      <c r="MM72" s="212"/>
      <c r="MN72" s="212"/>
      <c r="MO72" s="212"/>
      <c r="MP72" s="212"/>
      <c r="MQ72" s="212"/>
      <c r="MR72" s="212"/>
      <c r="MS72" s="212"/>
      <c r="MT72" s="212"/>
      <c r="MU72" s="212"/>
      <c r="MV72" s="212"/>
      <c r="MW72" s="212"/>
      <c r="MX72" s="212"/>
      <c r="MY72" s="212"/>
      <c r="MZ72" s="212"/>
      <c r="NA72" s="212"/>
      <c r="NB72" s="212"/>
      <c r="NC72" s="212"/>
      <c r="ND72" s="212"/>
      <c r="NE72" s="212"/>
      <c r="NF72" s="212"/>
      <c r="NG72" s="212"/>
      <c r="NH72" s="212"/>
      <c r="NI72" s="212"/>
      <c r="NJ72" s="212"/>
      <c r="NK72" s="212"/>
      <c r="NL72" s="212"/>
      <c r="NM72" s="212"/>
      <c r="NN72" s="212"/>
      <c r="NO72" s="212"/>
      <c r="NP72" s="212"/>
      <c r="NQ72" s="212"/>
      <c r="NR72" s="212"/>
      <c r="NS72" s="212"/>
      <c r="NT72" s="212"/>
      <c r="NU72" s="212"/>
      <c r="NV72" s="212"/>
      <c r="NW72" s="212"/>
      <c r="NX72" s="212"/>
      <c r="NY72" s="212"/>
      <c r="NZ72" s="212"/>
      <c r="OA72" s="212"/>
      <c r="OB72" s="212"/>
      <c r="OC72" s="212"/>
      <c r="OD72" s="212"/>
      <c r="OE72" s="212"/>
      <c r="OF72" s="212"/>
      <c r="OG72" s="212"/>
      <c r="OH72" s="212"/>
      <c r="OI72" s="212"/>
      <c r="OJ72" s="212"/>
      <c r="OK72" s="212"/>
      <c r="OL72" s="212"/>
      <c r="OM72" s="212"/>
      <c r="ON72" s="212"/>
      <c r="OO72" s="212"/>
      <c r="OP72" s="212"/>
      <c r="OQ72" s="212"/>
      <c r="OR72" s="212"/>
      <c r="OS72" s="212"/>
      <c r="OT72" s="212"/>
      <c r="OU72" s="212"/>
      <c r="OV72" s="212"/>
      <c r="OW72" s="212"/>
      <c r="OX72" s="212"/>
      <c r="OY72" s="212"/>
      <c r="OZ72" s="212"/>
      <c r="PA72" s="212"/>
      <c r="PB72" s="212"/>
      <c r="PC72" s="212"/>
      <c r="PD72" s="212"/>
      <c r="PE72" s="212"/>
      <c r="PF72" s="212"/>
      <c r="PG72" s="212"/>
      <c r="PH72" s="212"/>
      <c r="PI72" s="212"/>
      <c r="PJ72" s="212"/>
      <c r="PK72" s="212"/>
      <c r="PL72" s="212"/>
      <c r="PM72" s="212"/>
      <c r="PN72" s="212"/>
      <c r="PO72" s="212"/>
      <c r="PP72" s="212"/>
      <c r="PQ72" s="212"/>
      <c r="PR72" s="212"/>
      <c r="PS72" s="212"/>
      <c r="PT72" s="212"/>
      <c r="PU72" s="212"/>
      <c r="PV72" s="212"/>
      <c r="PW72" s="212"/>
      <c r="PX72" s="212"/>
      <c r="PY72" s="212"/>
      <c r="PZ72" s="212"/>
      <c r="QA72" s="212"/>
      <c r="QB72" s="212"/>
      <c r="QC72" s="212"/>
      <c r="QD72" s="212"/>
      <c r="QE72" s="212"/>
      <c r="QF72" s="212"/>
      <c r="QG72" s="212"/>
      <c r="QH72" s="212"/>
      <c r="QI72" s="212"/>
      <c r="QJ72" s="212"/>
      <c r="QK72" s="212"/>
      <c r="QL72" s="212"/>
      <c r="QM72" s="212"/>
      <c r="QN72" s="212"/>
      <c r="QO72" s="212"/>
      <c r="QP72" s="212"/>
      <c r="QQ72" s="212"/>
      <c r="QR72" s="212"/>
      <c r="QS72" s="212"/>
      <c r="QT72" s="212"/>
      <c r="QU72" s="212"/>
      <c r="QV72" s="212"/>
      <c r="QW72" s="212"/>
      <c r="QX72" s="212"/>
      <c r="QY72" s="212"/>
      <c r="QZ72" s="212"/>
      <c r="RA72" s="212"/>
      <c r="RB72" s="212"/>
      <c r="RC72" s="212"/>
      <c r="RD72" s="212"/>
      <c r="RE72" s="212"/>
      <c r="RF72" s="212"/>
      <c r="RG72" s="212"/>
      <c r="RH72" s="212"/>
      <c r="RI72" s="212"/>
      <c r="RJ72" s="212"/>
      <c r="RK72" s="212"/>
      <c r="RL72" s="212"/>
      <c r="RM72" s="212"/>
      <c r="RN72" s="212"/>
      <c r="RO72" s="212"/>
      <c r="RP72" s="212"/>
      <c r="RQ72" s="212"/>
      <c r="RR72" s="212"/>
      <c r="RS72" s="212"/>
      <c r="RT72" s="212"/>
      <c r="RU72" s="212"/>
      <c r="RV72" s="212"/>
      <c r="RW72" s="212"/>
      <c r="RX72" s="212"/>
      <c r="RY72" s="212"/>
      <c r="RZ72" s="212"/>
      <c r="SA72" s="212"/>
      <c r="SB72" s="212"/>
      <c r="SC72" s="212"/>
      <c r="SD72" s="212"/>
      <c r="SE72" s="212"/>
      <c r="SF72" s="212"/>
      <c r="SG72" s="212"/>
      <c r="SH72" s="212"/>
      <c r="SI72" s="212"/>
      <c r="SJ72" s="212"/>
      <c r="SK72" s="212"/>
      <c r="SL72" s="212"/>
      <c r="SM72" s="212"/>
      <c r="SN72" s="212"/>
      <c r="SO72" s="212"/>
      <c r="SP72" s="212"/>
      <c r="SQ72" s="212"/>
      <c r="SR72" s="212"/>
      <c r="SS72" s="212"/>
      <c r="ST72" s="212"/>
      <c r="SU72" s="212"/>
      <c r="SV72" s="212"/>
      <c r="SW72" s="212"/>
      <c r="SX72" s="212"/>
      <c r="SY72" s="212"/>
      <c r="SZ72" s="212"/>
      <c r="TA72" s="212"/>
      <c r="TB72" s="212"/>
      <c r="TC72" s="212"/>
      <c r="TD72" s="212"/>
      <c r="TE72" s="212"/>
      <c r="TF72" s="212"/>
      <c r="TG72" s="212"/>
      <c r="TH72" s="212"/>
      <c r="TI72" s="212"/>
      <c r="TJ72" s="212"/>
      <c r="TK72" s="212"/>
      <c r="TL72" s="212"/>
      <c r="TM72" s="212"/>
      <c r="TN72" s="212"/>
      <c r="TO72" s="212"/>
      <c r="TP72" s="212"/>
      <c r="TQ72" s="212"/>
      <c r="TR72" s="212"/>
      <c r="TS72" s="212"/>
      <c r="TT72" s="212"/>
      <c r="TU72" s="212"/>
      <c r="TV72" s="212"/>
      <c r="TW72" s="212"/>
      <c r="TX72" s="212"/>
      <c r="TY72" s="212"/>
      <c r="TZ72" s="212"/>
      <c r="UA72" s="212"/>
      <c r="UB72" s="212"/>
      <c r="UC72" s="212"/>
      <c r="UD72" s="212"/>
      <c r="UE72" s="212"/>
      <c r="UF72" s="212"/>
      <c r="UG72" s="212"/>
      <c r="UH72" s="212"/>
      <c r="UI72" s="212"/>
      <c r="UJ72" s="212"/>
      <c r="UK72" s="212"/>
      <c r="UL72" s="212"/>
      <c r="UM72" s="212"/>
      <c r="UN72" s="212"/>
      <c r="UO72" s="212"/>
      <c r="UP72" s="212"/>
      <c r="UQ72" s="212"/>
      <c r="UR72" s="212"/>
      <c r="US72" s="212"/>
      <c r="UT72" s="212"/>
      <c r="UU72" s="212"/>
      <c r="UV72" s="212"/>
      <c r="UW72" s="212"/>
      <c r="UX72" s="212"/>
      <c r="UY72" s="212"/>
      <c r="UZ72" s="212"/>
      <c r="VA72" s="212"/>
      <c r="VB72" s="212"/>
      <c r="VC72" s="212"/>
      <c r="VD72" s="212"/>
      <c r="VE72" s="212"/>
      <c r="VF72" s="212"/>
      <c r="VG72" s="212"/>
      <c r="VH72" s="212"/>
      <c r="VI72" s="212"/>
      <c r="VJ72" s="212"/>
      <c r="VK72" s="212"/>
      <c r="VL72" s="212"/>
      <c r="VM72" s="212"/>
      <c r="VN72" s="212"/>
      <c r="VO72" s="212"/>
      <c r="VP72" s="212"/>
      <c r="VQ72" s="212"/>
      <c r="VR72" s="212"/>
      <c r="VS72" s="212"/>
      <c r="VT72" s="212"/>
      <c r="VU72" s="212"/>
      <c r="VV72" s="212"/>
      <c r="VW72" s="212"/>
      <c r="VX72" s="212"/>
      <c r="VY72" s="212"/>
      <c r="VZ72" s="212"/>
      <c r="WA72" s="212"/>
      <c r="WB72" s="212"/>
      <c r="WC72" s="212"/>
      <c r="WD72" s="212"/>
      <c r="WE72" s="212"/>
      <c r="WF72" s="212"/>
      <c r="WG72" s="212"/>
      <c r="WH72" s="212"/>
      <c r="WI72" s="212"/>
      <c r="WJ72" s="212"/>
      <c r="WK72" s="212"/>
      <c r="WL72" s="212"/>
      <c r="WM72" s="212"/>
      <c r="WN72" s="212"/>
      <c r="WO72" s="212"/>
      <c r="WP72" s="212"/>
      <c r="WQ72" s="212"/>
      <c r="WR72" s="212"/>
      <c r="WS72" s="212"/>
      <c r="WT72" s="212"/>
      <c r="WU72" s="212"/>
      <c r="WV72" s="212"/>
      <c r="WW72" s="212"/>
      <c r="WX72" s="212"/>
      <c r="WY72" s="212"/>
      <c r="WZ72" s="212"/>
      <c r="XA72" s="212"/>
      <c r="XB72" s="212"/>
      <c r="XC72" s="212"/>
      <c r="XD72" s="212"/>
      <c r="XE72" s="212"/>
      <c r="XF72" s="212"/>
      <c r="XG72" s="212"/>
      <c r="XH72" s="212"/>
      <c r="XI72" s="212"/>
      <c r="XJ72" s="212"/>
      <c r="XK72" s="212"/>
      <c r="XL72" s="212"/>
      <c r="XM72" s="212"/>
      <c r="XN72" s="212"/>
      <c r="XO72" s="212"/>
      <c r="XP72" s="212"/>
      <c r="XQ72" s="212"/>
      <c r="XR72" s="212"/>
      <c r="XS72" s="212"/>
      <c r="XT72" s="212"/>
      <c r="XU72" s="212"/>
      <c r="XV72" s="212"/>
      <c r="XW72" s="212"/>
      <c r="XX72" s="212"/>
      <c r="XY72" s="212"/>
      <c r="XZ72" s="212"/>
      <c r="YA72" s="212"/>
      <c r="YB72" s="212"/>
      <c r="YC72" s="212"/>
      <c r="YD72" s="212"/>
      <c r="YE72" s="212"/>
      <c r="YF72" s="212"/>
      <c r="YG72" s="212"/>
      <c r="YH72" s="212"/>
      <c r="YI72" s="212"/>
      <c r="YJ72" s="212"/>
      <c r="YK72" s="212"/>
      <c r="YL72" s="212"/>
      <c r="YM72" s="212"/>
      <c r="YN72" s="212"/>
      <c r="YO72" s="212"/>
      <c r="YP72" s="212"/>
      <c r="YQ72" s="212"/>
      <c r="YR72" s="212"/>
      <c r="YS72" s="212"/>
      <c r="YT72" s="212"/>
      <c r="YU72" s="212"/>
      <c r="YV72" s="212"/>
      <c r="YW72" s="212"/>
      <c r="YX72" s="212"/>
      <c r="YY72" s="212"/>
      <c r="YZ72" s="212"/>
      <c r="ZA72" s="212"/>
      <c r="ZB72" s="212"/>
      <c r="ZC72" s="212"/>
      <c r="ZD72" s="212"/>
      <c r="ZE72" s="212"/>
      <c r="ZF72" s="212"/>
      <c r="ZG72" s="212"/>
      <c r="ZH72" s="212"/>
      <c r="ZI72" s="212"/>
      <c r="ZJ72" s="212"/>
      <c r="ZK72" s="212"/>
      <c r="ZL72" s="212"/>
      <c r="ZM72" s="212"/>
      <c r="ZN72" s="212"/>
      <c r="ZO72" s="212"/>
      <c r="ZP72" s="212"/>
      <c r="ZQ72" s="212"/>
      <c r="ZR72" s="212"/>
      <c r="ZS72" s="212"/>
      <c r="ZT72" s="212"/>
      <c r="ZU72" s="212"/>
      <c r="ZV72" s="212"/>
      <c r="ZW72" s="212"/>
      <c r="ZX72" s="212"/>
      <c r="ZY72" s="212"/>
      <c r="ZZ72" s="212"/>
      <c r="AAA72" s="212"/>
      <c r="AAB72" s="212"/>
      <c r="AAC72" s="212"/>
      <c r="AAD72" s="212"/>
      <c r="AAE72" s="212"/>
      <c r="AAF72" s="212"/>
      <c r="AAG72" s="212"/>
      <c r="AAH72" s="212"/>
      <c r="AAI72" s="212"/>
      <c r="AAJ72" s="212"/>
      <c r="AAK72" s="212"/>
      <c r="AAL72" s="212"/>
      <c r="AAM72" s="212"/>
      <c r="AAN72" s="212"/>
      <c r="AAO72" s="212"/>
      <c r="AAP72" s="212"/>
      <c r="AAQ72" s="212"/>
      <c r="AAR72" s="212"/>
      <c r="AAS72" s="212"/>
      <c r="AAT72" s="212"/>
      <c r="AAU72" s="212"/>
      <c r="AAV72" s="212"/>
      <c r="AAW72" s="212"/>
      <c r="AAX72" s="212"/>
      <c r="AAY72" s="212"/>
      <c r="AAZ72" s="212"/>
      <c r="ABA72" s="212"/>
      <c r="ABB72" s="212"/>
      <c r="ABC72" s="212"/>
      <c r="ABD72" s="212"/>
      <c r="ABE72" s="212"/>
      <c r="ABF72" s="212"/>
      <c r="ABG72" s="212"/>
      <c r="ABH72" s="212"/>
      <c r="ABI72" s="212"/>
      <c r="ABJ72" s="212"/>
      <c r="ABK72" s="212"/>
      <c r="ABL72" s="212"/>
      <c r="ABM72" s="212"/>
      <c r="ABN72" s="212"/>
      <c r="ABO72" s="212"/>
      <c r="ABP72" s="212"/>
      <c r="ABQ72" s="212"/>
      <c r="ABR72" s="212"/>
      <c r="ABS72" s="212"/>
      <c r="ABT72" s="212"/>
      <c r="ABU72" s="212"/>
      <c r="ABV72" s="212"/>
      <c r="ABW72" s="212"/>
      <c r="ABX72" s="212"/>
      <c r="ABY72" s="212"/>
      <c r="ABZ72" s="212"/>
      <c r="ACA72" s="212"/>
      <c r="ACB72" s="212"/>
      <c r="ACC72" s="212"/>
      <c r="ACD72" s="212"/>
      <c r="ACE72" s="212"/>
      <c r="ACF72" s="212"/>
      <c r="ACG72" s="212"/>
      <c r="ACH72" s="212"/>
      <c r="ACI72" s="212"/>
      <c r="ACJ72" s="212"/>
      <c r="ACK72" s="212"/>
      <c r="ACL72" s="212"/>
      <c r="ACM72" s="212"/>
      <c r="ACN72" s="212"/>
      <c r="ACO72" s="212"/>
      <c r="ACP72" s="212"/>
      <c r="ACQ72" s="212"/>
      <c r="ACR72" s="212"/>
      <c r="ACS72" s="212"/>
      <c r="ACT72" s="212"/>
      <c r="ACU72" s="212"/>
      <c r="ACV72" s="212"/>
      <c r="ACW72" s="212"/>
      <c r="ACX72" s="212"/>
      <c r="ACY72" s="212"/>
      <c r="ACZ72" s="212"/>
      <c r="ADA72" s="212"/>
      <c r="ADB72" s="212"/>
      <c r="ADC72" s="212"/>
      <c r="ADD72" s="212"/>
      <c r="ADE72" s="212"/>
      <c r="ADF72" s="212"/>
      <c r="ADG72" s="212"/>
      <c r="ADH72" s="212"/>
      <c r="ADI72" s="212"/>
      <c r="ADJ72" s="212"/>
      <c r="ADK72" s="212"/>
      <c r="ADL72" s="212"/>
      <c r="ADM72" s="212"/>
      <c r="ADN72" s="212"/>
      <c r="ADO72" s="212"/>
      <c r="ADP72" s="212"/>
      <c r="ADQ72" s="212"/>
      <c r="ADR72" s="212"/>
      <c r="ADS72" s="212"/>
      <c r="ADT72" s="212"/>
      <c r="ADU72" s="212"/>
      <c r="ADV72" s="212"/>
      <c r="ADW72" s="212"/>
      <c r="ADX72" s="212"/>
      <c r="ADY72" s="212"/>
      <c r="ADZ72" s="212"/>
      <c r="AEA72" s="212"/>
      <c r="AEB72" s="212"/>
      <c r="AEC72" s="212"/>
      <c r="AED72" s="212"/>
      <c r="AEE72" s="212"/>
      <c r="AEF72" s="212"/>
      <c r="AEG72" s="212"/>
      <c r="AEH72" s="212"/>
      <c r="AEI72" s="212"/>
      <c r="AEJ72" s="212"/>
      <c r="AEK72" s="212"/>
      <c r="AEL72" s="212"/>
      <c r="AEM72" s="212"/>
      <c r="AEN72" s="212"/>
      <c r="AEO72" s="212"/>
      <c r="AEP72" s="212"/>
      <c r="AEQ72" s="212"/>
      <c r="AER72" s="212"/>
      <c r="AES72" s="212"/>
      <c r="AET72" s="212"/>
      <c r="AEU72" s="212"/>
      <c r="AEV72" s="212"/>
      <c r="AEW72" s="212"/>
      <c r="AEX72" s="212"/>
      <c r="AEY72" s="212"/>
      <c r="AEZ72" s="212"/>
      <c r="AFA72" s="212"/>
      <c r="AFB72" s="212"/>
      <c r="AFC72" s="212"/>
      <c r="AFD72" s="212"/>
      <c r="AFE72" s="212"/>
      <c r="AFF72" s="212"/>
      <c r="AFG72" s="212"/>
      <c r="AFH72" s="212"/>
      <c r="AFI72" s="212"/>
      <c r="AFJ72" s="212"/>
      <c r="AFK72" s="212"/>
      <c r="AFL72" s="212"/>
      <c r="AFM72" s="212"/>
      <c r="AFN72" s="212"/>
      <c r="AFO72" s="212"/>
      <c r="AFP72" s="212"/>
      <c r="AFQ72" s="212"/>
      <c r="AFR72" s="212"/>
      <c r="AFS72" s="212"/>
      <c r="AFT72" s="212"/>
      <c r="AFU72" s="212"/>
      <c r="AFV72" s="212"/>
      <c r="AFW72" s="212"/>
      <c r="AFX72" s="212"/>
      <c r="AFY72" s="212"/>
      <c r="AFZ72" s="212"/>
      <c r="AGA72" s="212"/>
      <c r="AGB72" s="212"/>
      <c r="AGC72" s="212"/>
      <c r="AGD72" s="212"/>
      <c r="AGE72" s="212"/>
      <c r="AGF72" s="212"/>
      <c r="AGG72" s="212"/>
      <c r="AGH72" s="212"/>
      <c r="AGI72" s="212"/>
      <c r="AGJ72" s="212"/>
      <c r="AGK72" s="212"/>
      <c r="AGL72" s="212"/>
      <c r="AGM72" s="212"/>
      <c r="AGN72" s="212"/>
      <c r="AGO72" s="212"/>
      <c r="AGP72" s="212"/>
      <c r="AGQ72" s="212"/>
      <c r="AGR72" s="212"/>
      <c r="AGS72" s="212"/>
      <c r="AGT72" s="212"/>
      <c r="AGU72" s="212"/>
      <c r="AGV72" s="212"/>
      <c r="AGW72" s="212"/>
      <c r="AGX72" s="212"/>
      <c r="AGY72" s="212"/>
      <c r="AGZ72" s="212"/>
      <c r="AHA72" s="212"/>
      <c r="AHB72" s="212"/>
      <c r="AHC72" s="212"/>
      <c r="AHD72" s="212"/>
      <c r="AHE72" s="212"/>
      <c r="AHF72" s="212"/>
      <c r="AHG72" s="212"/>
      <c r="AHH72" s="212"/>
      <c r="AHI72" s="212"/>
      <c r="AHJ72" s="212"/>
      <c r="AHK72" s="212"/>
      <c r="AHL72" s="212"/>
      <c r="AHM72" s="212"/>
      <c r="AHN72" s="212"/>
      <c r="AHO72" s="212"/>
      <c r="AHP72" s="212"/>
      <c r="AHQ72" s="212"/>
      <c r="AHR72" s="212"/>
      <c r="AHS72" s="212"/>
      <c r="AHT72" s="212"/>
      <c r="AHU72" s="212"/>
      <c r="AHV72" s="212"/>
      <c r="AHW72" s="212"/>
      <c r="AHX72" s="212"/>
      <c r="AHY72" s="212"/>
      <c r="AHZ72" s="212"/>
      <c r="AIA72" s="212"/>
      <c r="AIB72" s="212"/>
      <c r="AIC72" s="212"/>
      <c r="AID72" s="212"/>
      <c r="AIE72" s="212"/>
      <c r="AIF72" s="212"/>
      <c r="AIG72" s="212"/>
      <c r="AIH72" s="212"/>
      <c r="AII72" s="212"/>
      <c r="AIJ72" s="212"/>
      <c r="AIK72" s="212"/>
      <c r="AIL72" s="212"/>
      <c r="AIM72" s="212"/>
      <c r="AIN72" s="212"/>
      <c r="AIO72" s="212"/>
      <c r="AIP72" s="212"/>
      <c r="AIQ72" s="212"/>
      <c r="AIR72" s="212"/>
      <c r="AIS72" s="212"/>
      <c r="AIT72" s="212"/>
      <c r="AIU72" s="212"/>
      <c r="AIV72" s="212"/>
      <c r="AIW72" s="212"/>
      <c r="AIX72" s="212"/>
      <c r="AIY72" s="212"/>
      <c r="AIZ72" s="212"/>
      <c r="AJA72" s="212"/>
      <c r="AJB72" s="212"/>
      <c r="AJC72" s="212"/>
      <c r="AJD72" s="212"/>
      <c r="AJE72" s="212"/>
      <c r="AJF72" s="212"/>
      <c r="AJG72" s="212"/>
      <c r="AJH72" s="212"/>
      <c r="AJI72" s="212"/>
      <c r="AJJ72" s="212"/>
      <c r="AJK72" s="212"/>
      <c r="AJL72" s="212"/>
      <c r="AJM72" s="212"/>
      <c r="AJN72" s="212"/>
      <c r="AJO72" s="212"/>
      <c r="AJP72" s="212"/>
      <c r="AJQ72" s="212"/>
      <c r="AJR72" s="212"/>
      <c r="AJS72" s="212"/>
      <c r="AJT72" s="212"/>
      <c r="AJU72" s="212"/>
      <c r="AJV72" s="212"/>
      <c r="AJW72" s="212"/>
      <c r="AJX72" s="212"/>
      <c r="AJY72" s="212"/>
      <c r="AJZ72" s="212"/>
      <c r="AKA72" s="212"/>
      <c r="AKB72" s="212"/>
      <c r="AKC72" s="212"/>
      <c r="AKD72" s="212"/>
      <c r="AKE72" s="212"/>
      <c r="AKF72" s="212"/>
      <c r="AKG72" s="212"/>
      <c r="AKH72" s="212"/>
      <c r="AKI72" s="212"/>
      <c r="AKJ72" s="212"/>
      <c r="AKK72" s="212"/>
      <c r="AKL72" s="212"/>
      <c r="AKM72" s="212"/>
      <c r="AKN72" s="212"/>
      <c r="AKO72" s="212"/>
      <c r="AKP72" s="212"/>
      <c r="AKQ72" s="212"/>
      <c r="AKR72" s="212"/>
      <c r="AKS72" s="212"/>
      <c r="AKT72" s="212"/>
      <c r="AKU72" s="212"/>
      <c r="AKV72" s="212"/>
      <c r="AKW72" s="212"/>
      <c r="AKX72" s="212"/>
      <c r="AKY72" s="212"/>
      <c r="AKZ72" s="212"/>
      <c r="ALA72" s="212"/>
      <c r="ALB72" s="212"/>
      <c r="ALC72" s="212"/>
      <c r="ALD72" s="212"/>
      <c r="ALE72" s="212"/>
      <c r="ALF72" s="212"/>
      <c r="ALG72" s="212"/>
      <c r="ALH72" s="212"/>
      <c r="ALI72" s="212"/>
      <c r="ALJ72" s="212"/>
      <c r="ALK72" s="212"/>
      <c r="ALL72" s="212"/>
      <c r="ALM72" s="212"/>
      <c r="ALN72" s="212"/>
      <c r="ALO72" s="212"/>
      <c r="ALP72" s="212"/>
      <c r="ALQ72" s="212"/>
      <c r="ALR72" s="212"/>
      <c r="ALS72" s="212"/>
      <c r="ALT72" s="212"/>
      <c r="ALU72" s="212"/>
      <c r="ALV72" s="212"/>
      <c r="ALW72" s="212"/>
      <c r="ALX72" s="212"/>
      <c r="ALY72" s="212"/>
      <c r="ALZ72" s="212"/>
      <c r="AMA72" s="212"/>
      <c r="AMB72" s="212"/>
      <c r="AMC72" s="212"/>
      <c r="AMD72" s="212"/>
      <c r="AME72" s="212"/>
      <c r="AMF72" s="212"/>
      <c r="AMG72" s="212"/>
      <c r="AMH72" s="212"/>
      <c r="AMI72" s="212"/>
      <c r="AMJ72" s="212"/>
      <c r="AMK72" s="212"/>
      <c r="AML72" s="212"/>
      <c r="AMM72" s="212"/>
      <c r="AMN72" s="212"/>
      <c r="AMO72" s="212"/>
      <c r="AMP72" s="212"/>
      <c r="AMQ72" s="212"/>
      <c r="AMR72" s="212"/>
      <c r="AMS72" s="212"/>
      <c r="AMT72" s="212"/>
      <c r="AMU72" s="212"/>
      <c r="AMV72" s="212"/>
      <c r="AMW72" s="212"/>
      <c r="AMX72" s="212"/>
      <c r="AMY72" s="212"/>
      <c r="AMZ72" s="212"/>
      <c r="ANA72" s="212"/>
      <c r="ANB72" s="212"/>
      <c r="ANC72" s="212"/>
      <c r="AND72" s="212"/>
      <c r="ANE72" s="212"/>
      <c r="ANF72" s="212"/>
      <c r="ANG72" s="212"/>
      <c r="ANH72" s="212"/>
      <c r="ANI72" s="212"/>
      <c r="ANJ72" s="212"/>
      <c r="ANK72" s="212"/>
      <c r="ANL72" s="212"/>
      <c r="ANM72" s="212"/>
      <c r="ANN72" s="212"/>
      <c r="ANO72" s="212"/>
      <c r="ANP72" s="212"/>
      <c r="ANQ72" s="212"/>
      <c r="ANR72" s="212"/>
      <c r="ANS72" s="212"/>
      <c r="ANT72" s="212"/>
      <c r="ANU72" s="212"/>
      <c r="ANV72" s="212"/>
      <c r="ANW72" s="212"/>
      <c r="ANX72" s="212"/>
      <c r="ANY72" s="212"/>
      <c r="ANZ72" s="212"/>
      <c r="AOA72" s="212"/>
      <c r="AOB72" s="212"/>
      <c r="AOC72" s="212"/>
      <c r="AOD72" s="212"/>
      <c r="AOE72" s="212"/>
      <c r="AOF72" s="212"/>
      <c r="AOG72" s="212"/>
      <c r="AOH72" s="212"/>
      <c r="AOI72" s="212"/>
      <c r="AOJ72" s="212"/>
      <c r="AOK72" s="212"/>
      <c r="AOL72" s="212"/>
      <c r="AOM72" s="212"/>
      <c r="AON72" s="212"/>
      <c r="AOO72" s="212"/>
      <c r="AOP72" s="212"/>
      <c r="AOQ72" s="212"/>
      <c r="AOR72" s="212"/>
      <c r="AOS72" s="212"/>
      <c r="AOT72" s="212"/>
      <c r="AOU72" s="212"/>
      <c r="AOV72" s="212"/>
      <c r="AOW72" s="212"/>
      <c r="AOX72" s="212"/>
      <c r="AOY72" s="212"/>
      <c r="AOZ72" s="212"/>
      <c r="APA72" s="212"/>
      <c r="APB72" s="212"/>
      <c r="APC72" s="212"/>
      <c r="APD72" s="212"/>
      <c r="APE72" s="212"/>
      <c r="APF72" s="212"/>
      <c r="APG72" s="212"/>
      <c r="APH72" s="212"/>
      <c r="API72" s="212"/>
      <c r="APJ72" s="212"/>
      <c r="APK72" s="212"/>
      <c r="APL72" s="212"/>
      <c r="APM72" s="212"/>
      <c r="APN72" s="212"/>
      <c r="APO72" s="212"/>
      <c r="APP72" s="212"/>
      <c r="APQ72" s="212"/>
      <c r="APR72" s="212"/>
      <c r="APS72" s="212"/>
      <c r="APT72" s="212"/>
      <c r="APU72" s="212"/>
      <c r="APV72" s="212"/>
      <c r="APW72" s="212"/>
      <c r="APX72" s="212"/>
      <c r="APY72" s="212"/>
      <c r="APZ72" s="212"/>
      <c r="AQA72" s="212"/>
      <c r="AQB72" s="212"/>
      <c r="AQC72" s="212"/>
      <c r="AQD72" s="212"/>
      <c r="AQE72" s="212"/>
      <c r="AQF72" s="212"/>
      <c r="AQG72" s="212"/>
      <c r="AQH72" s="212"/>
      <c r="AQI72" s="212"/>
      <c r="AQJ72" s="212"/>
      <c r="AQK72" s="212"/>
      <c r="AQL72" s="212"/>
      <c r="AQM72" s="212"/>
      <c r="AQN72" s="212"/>
      <c r="AQO72" s="212"/>
      <c r="AQP72" s="212"/>
      <c r="AQQ72" s="212"/>
      <c r="AQR72" s="212"/>
      <c r="AQS72" s="212"/>
      <c r="AQT72" s="212"/>
      <c r="AQU72" s="212"/>
      <c r="AQV72" s="212"/>
      <c r="AQW72" s="212"/>
      <c r="AQX72" s="212"/>
      <c r="AQY72" s="212"/>
      <c r="AQZ72" s="212"/>
      <c r="ARA72" s="212"/>
      <c r="ARB72" s="212"/>
      <c r="ARC72" s="212"/>
      <c r="ARD72" s="212"/>
      <c r="ARE72" s="212"/>
      <c r="ARF72" s="212"/>
      <c r="ARG72" s="212"/>
      <c r="ARH72" s="212"/>
      <c r="ARI72" s="212"/>
      <c r="ARJ72" s="212"/>
      <c r="ARK72" s="212"/>
      <c r="ARL72" s="212"/>
      <c r="ARM72" s="212"/>
      <c r="ARN72" s="212"/>
      <c r="ARO72" s="212"/>
      <c r="ARP72" s="212"/>
      <c r="ARQ72" s="212"/>
      <c r="ARR72" s="212"/>
      <c r="ARS72" s="212"/>
      <c r="ART72" s="212"/>
      <c r="ARU72" s="212"/>
      <c r="ARV72" s="212"/>
      <c r="ARW72" s="212"/>
      <c r="ARX72" s="212"/>
      <c r="ARY72" s="212"/>
      <c r="ARZ72" s="212"/>
      <c r="ASA72" s="212"/>
      <c r="ASB72" s="212"/>
      <c r="ASC72" s="212"/>
      <c r="ASD72" s="212"/>
      <c r="ASE72" s="212"/>
      <c r="ASF72" s="212"/>
      <c r="ASG72" s="212"/>
      <c r="ASH72" s="212"/>
      <c r="ASI72" s="212"/>
      <c r="ASJ72" s="212"/>
      <c r="ASK72" s="212"/>
      <c r="ASL72" s="212"/>
      <c r="ASM72" s="212"/>
      <c r="ASN72" s="212"/>
      <c r="ASO72" s="212"/>
      <c r="ASP72" s="212"/>
      <c r="ASQ72" s="212"/>
      <c r="ASR72" s="212"/>
      <c r="ASS72" s="212"/>
      <c r="AST72" s="212"/>
      <c r="ASU72" s="212"/>
      <c r="ASV72" s="212"/>
      <c r="ASW72" s="212"/>
      <c r="ASX72" s="212"/>
      <c r="ASY72" s="212"/>
      <c r="ASZ72" s="212"/>
      <c r="ATA72" s="212"/>
      <c r="ATB72" s="212"/>
      <c r="ATC72" s="212"/>
      <c r="ATD72" s="212"/>
      <c r="ATE72" s="212"/>
      <c r="ATF72" s="212"/>
      <c r="ATG72" s="212"/>
      <c r="ATH72" s="212"/>
      <c r="ATI72" s="212"/>
      <c r="ATJ72" s="212"/>
      <c r="ATK72" s="212"/>
      <c r="ATL72" s="212"/>
      <c r="ATM72" s="212"/>
      <c r="ATN72" s="212"/>
      <c r="ATO72" s="212"/>
      <c r="ATP72" s="212"/>
      <c r="ATQ72" s="212"/>
      <c r="ATR72" s="212"/>
      <c r="ATS72" s="212"/>
      <c r="ATT72" s="212"/>
      <c r="ATU72" s="212"/>
      <c r="ATV72" s="212"/>
      <c r="ATW72" s="212"/>
      <c r="ATX72" s="212"/>
      <c r="ATY72" s="212"/>
      <c r="ATZ72" s="212"/>
      <c r="AUA72" s="212"/>
      <c r="AUB72" s="212"/>
      <c r="AUC72" s="212"/>
      <c r="AUD72" s="212"/>
      <c r="AUE72" s="212"/>
      <c r="AUF72" s="212"/>
      <c r="AUG72" s="212"/>
      <c r="AUH72" s="212"/>
      <c r="AUI72" s="212"/>
      <c r="AUJ72" s="212"/>
      <c r="AUK72" s="212"/>
      <c r="AUL72" s="212"/>
      <c r="AUM72" s="212"/>
      <c r="AUN72" s="212"/>
      <c r="AUO72" s="212"/>
      <c r="AUP72" s="212"/>
      <c r="AUQ72" s="212"/>
      <c r="AUR72" s="212"/>
      <c r="AUS72" s="212"/>
      <c r="AUT72" s="212"/>
      <c r="AUU72" s="212"/>
      <c r="AUV72" s="212"/>
      <c r="AUW72" s="212"/>
      <c r="AUX72" s="212"/>
      <c r="AUY72" s="212"/>
      <c r="AUZ72" s="212"/>
      <c r="AVA72" s="212"/>
      <c r="AVB72" s="212"/>
      <c r="AVC72" s="212"/>
      <c r="AVD72" s="212"/>
      <c r="AVE72" s="212"/>
      <c r="AVF72" s="212"/>
      <c r="AVG72" s="212"/>
      <c r="AVH72" s="212"/>
      <c r="AVI72" s="212"/>
      <c r="AVJ72" s="212"/>
      <c r="AVK72" s="212"/>
      <c r="AVL72" s="212"/>
      <c r="AVM72" s="212"/>
      <c r="AVN72" s="212"/>
      <c r="AVO72" s="212"/>
      <c r="AVP72" s="212"/>
      <c r="AVQ72" s="212"/>
      <c r="AVR72" s="212"/>
      <c r="AVS72" s="212"/>
      <c r="AVT72" s="212"/>
      <c r="AVU72" s="212"/>
      <c r="AVV72" s="212"/>
      <c r="AVW72" s="212"/>
      <c r="AVX72" s="212"/>
      <c r="AVY72" s="212"/>
      <c r="AVZ72" s="212"/>
      <c r="AWA72" s="212"/>
      <c r="AWB72" s="212"/>
      <c r="AWC72" s="212"/>
      <c r="AWD72" s="212"/>
      <c r="AWE72" s="212"/>
      <c r="AWF72" s="212"/>
      <c r="AWG72" s="212"/>
      <c r="AWH72" s="212"/>
      <c r="AWI72" s="212"/>
      <c r="AWJ72" s="212"/>
      <c r="AWK72" s="212"/>
      <c r="AWL72" s="212"/>
      <c r="AWM72" s="212"/>
      <c r="AWN72" s="212"/>
      <c r="AWO72" s="212"/>
      <c r="AWP72" s="212"/>
      <c r="AWQ72" s="212"/>
      <c r="AWR72" s="212"/>
      <c r="AWS72" s="212"/>
      <c r="AWT72" s="212"/>
      <c r="AWU72" s="212"/>
      <c r="AWV72" s="212"/>
      <c r="AWW72" s="212"/>
      <c r="AWX72" s="212"/>
      <c r="AWY72" s="212"/>
      <c r="AWZ72" s="212"/>
      <c r="AXA72" s="212"/>
      <c r="AXB72" s="212"/>
      <c r="AXC72" s="212"/>
      <c r="AXD72" s="212"/>
      <c r="AXE72" s="212"/>
      <c r="AXF72" s="212"/>
      <c r="AXG72" s="212"/>
      <c r="AXH72" s="212"/>
      <c r="AXI72" s="212"/>
      <c r="AXJ72" s="212"/>
      <c r="AXK72" s="212"/>
      <c r="AXL72" s="212"/>
      <c r="AXM72" s="212"/>
      <c r="AXN72" s="212"/>
      <c r="AXO72" s="212"/>
      <c r="AXP72" s="212"/>
      <c r="AXQ72" s="212"/>
      <c r="AXR72" s="212"/>
      <c r="AXS72" s="212"/>
      <c r="AXT72" s="212"/>
      <c r="AXU72" s="212"/>
      <c r="AXV72" s="212"/>
      <c r="AXW72" s="212"/>
      <c r="AXX72" s="212"/>
      <c r="AXY72" s="212"/>
      <c r="AXZ72" s="212"/>
      <c r="AYA72" s="212"/>
      <c r="AYB72" s="212"/>
      <c r="AYC72" s="212"/>
      <c r="AYD72" s="212"/>
      <c r="AYE72" s="212"/>
      <c r="AYF72" s="212"/>
      <c r="AYG72" s="212"/>
      <c r="AYH72" s="212"/>
      <c r="AYI72" s="212"/>
      <c r="AYJ72" s="212"/>
    </row>
    <row r="73" spans="1:1336" s="60" customFormat="1" ht="15" customHeight="1" thickTop="1">
      <c r="A73" s="219"/>
      <c r="C73" s="408" t="s">
        <v>121</v>
      </c>
      <c r="D73" s="366">
        <f t="shared" ref="D73:AB73" si="68">SUM(D60:D72)</f>
        <v>0</v>
      </c>
      <c r="E73" s="364">
        <f t="shared" si="68"/>
        <v>0</v>
      </c>
      <c r="F73" s="364">
        <f t="shared" si="68"/>
        <v>0</v>
      </c>
      <c r="G73" s="364">
        <f t="shared" si="68"/>
        <v>0</v>
      </c>
      <c r="H73" s="364">
        <f t="shared" si="68"/>
        <v>0</v>
      </c>
      <c r="I73" s="364">
        <f>SUM(I60:I72)</f>
        <v>0</v>
      </c>
      <c r="J73" s="364">
        <f t="shared" si="68"/>
        <v>0</v>
      </c>
      <c r="K73" s="364">
        <f t="shared" si="68"/>
        <v>0</v>
      </c>
      <c r="L73" s="364">
        <f t="shared" si="68"/>
        <v>0</v>
      </c>
      <c r="M73" s="364">
        <f t="shared" si="68"/>
        <v>0</v>
      </c>
      <c r="N73" s="374">
        <f>SUM(N60:N72)</f>
        <v>0</v>
      </c>
      <c r="O73" s="364">
        <f t="shared" si="68"/>
        <v>0</v>
      </c>
      <c r="P73" s="364">
        <f t="shared" si="68"/>
        <v>0</v>
      </c>
      <c r="Q73" s="364">
        <f t="shared" si="68"/>
        <v>0</v>
      </c>
      <c r="R73" s="364">
        <f t="shared" si="68"/>
        <v>0</v>
      </c>
      <c r="S73" s="374">
        <f t="shared" si="68"/>
        <v>0</v>
      </c>
      <c r="T73" s="364">
        <f t="shared" si="68"/>
        <v>0</v>
      </c>
      <c r="U73" s="364">
        <f t="shared" si="68"/>
        <v>0</v>
      </c>
      <c r="V73" s="364">
        <f t="shared" si="68"/>
        <v>0</v>
      </c>
      <c r="W73" s="364">
        <f t="shared" si="68"/>
        <v>0</v>
      </c>
      <c r="X73" s="364">
        <f t="shared" si="68"/>
        <v>0</v>
      </c>
      <c r="Y73" s="374">
        <f t="shared" si="68"/>
        <v>0</v>
      </c>
      <c r="Z73" s="364">
        <f t="shared" si="68"/>
        <v>0</v>
      </c>
      <c r="AA73" s="374">
        <f t="shared" si="68"/>
        <v>0</v>
      </c>
      <c r="AB73" s="364">
        <f t="shared" si="68"/>
        <v>0</v>
      </c>
      <c r="AC73" s="374">
        <f>SUM(AB73-AA73)</f>
        <v>0</v>
      </c>
      <c r="AD73" s="368">
        <f t="shared" ref="AD73:AH73" si="69">SUM(AD60:AD72)</f>
        <v>0</v>
      </c>
      <c r="AE73" s="369">
        <f t="shared" si="69"/>
        <v>0</v>
      </c>
      <c r="AF73" s="369">
        <f t="shared" si="69"/>
        <v>0</v>
      </c>
      <c r="AG73" s="369">
        <f t="shared" si="69"/>
        <v>0</v>
      </c>
      <c r="AH73" s="369">
        <f t="shared" si="69"/>
        <v>0</v>
      </c>
      <c r="AI73" s="369">
        <f>SUM(AI60:AI72)</f>
        <v>0</v>
      </c>
      <c r="AJ73" s="369">
        <f>SUM(AJ60:AJ72)</f>
        <v>0</v>
      </c>
      <c r="AK73" s="369">
        <f>SUM(AK60:AK72)</f>
        <v>0</v>
      </c>
      <c r="AL73" s="219"/>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c r="FT73" s="212"/>
      <c r="FU73" s="212"/>
      <c r="FV73" s="212"/>
      <c r="FW73" s="212"/>
      <c r="FX73" s="212"/>
      <c r="FY73" s="212"/>
      <c r="FZ73" s="212"/>
      <c r="GA73" s="212"/>
      <c r="GB73" s="212"/>
      <c r="GC73" s="212"/>
      <c r="GD73" s="212"/>
      <c r="GE73" s="212"/>
      <c r="GF73" s="212"/>
      <c r="GG73" s="212"/>
      <c r="GH73" s="212"/>
      <c r="GI73" s="212"/>
      <c r="GJ73" s="212"/>
      <c r="GK73" s="212"/>
      <c r="GL73" s="212"/>
      <c r="GM73" s="212"/>
      <c r="GN73" s="212"/>
      <c r="GO73" s="212"/>
      <c r="GP73" s="212"/>
      <c r="GQ73" s="212"/>
      <c r="GR73" s="212"/>
      <c r="GS73" s="212"/>
      <c r="GT73" s="212"/>
      <c r="GU73" s="212"/>
      <c r="GV73" s="212"/>
      <c r="GW73" s="212"/>
      <c r="GX73" s="212"/>
      <c r="GY73" s="212"/>
      <c r="GZ73" s="212"/>
      <c r="HA73" s="212"/>
      <c r="HB73" s="212"/>
      <c r="HC73" s="212"/>
      <c r="HD73" s="212"/>
      <c r="HE73" s="212"/>
      <c r="HF73" s="212"/>
      <c r="HG73" s="212"/>
      <c r="HH73" s="212"/>
      <c r="HI73" s="212"/>
      <c r="HJ73" s="212"/>
      <c r="HK73" s="212"/>
      <c r="HL73" s="212"/>
      <c r="HM73" s="212"/>
      <c r="HN73" s="212"/>
      <c r="HO73" s="212"/>
      <c r="HP73" s="212"/>
      <c r="HQ73" s="212"/>
      <c r="HR73" s="212"/>
      <c r="HS73" s="212"/>
      <c r="HT73" s="212"/>
      <c r="HU73" s="212"/>
      <c r="HV73" s="212"/>
      <c r="HW73" s="212"/>
      <c r="HX73" s="212"/>
      <c r="HY73" s="212"/>
      <c r="HZ73" s="212"/>
      <c r="IA73" s="212"/>
      <c r="IB73" s="212"/>
      <c r="IC73" s="212"/>
      <c r="ID73" s="212"/>
      <c r="IE73" s="212"/>
      <c r="IF73" s="212"/>
      <c r="IG73" s="212"/>
      <c r="IH73" s="212"/>
      <c r="II73" s="212"/>
      <c r="IJ73" s="212"/>
      <c r="IK73" s="212"/>
      <c r="IL73" s="212"/>
      <c r="IM73" s="212"/>
      <c r="IN73" s="212"/>
      <c r="IO73" s="212"/>
      <c r="IP73" s="212"/>
      <c r="IQ73" s="212"/>
      <c r="IR73" s="212"/>
      <c r="IS73" s="212"/>
      <c r="IT73" s="212"/>
      <c r="IU73" s="212"/>
      <c r="IV73" s="212"/>
      <c r="IW73" s="212"/>
      <c r="IX73" s="212"/>
      <c r="IY73" s="212"/>
      <c r="IZ73" s="212"/>
      <c r="JA73" s="212"/>
      <c r="JB73" s="212"/>
      <c r="JC73" s="212"/>
      <c r="JD73" s="212"/>
      <c r="JE73" s="212"/>
      <c r="JF73" s="212"/>
      <c r="JG73" s="212"/>
      <c r="JH73" s="212"/>
      <c r="JI73" s="212"/>
      <c r="JJ73" s="212"/>
      <c r="JK73" s="212"/>
      <c r="JL73" s="212"/>
      <c r="JM73" s="212"/>
      <c r="JN73" s="212"/>
      <c r="JO73" s="212"/>
      <c r="JP73" s="212"/>
      <c r="JQ73" s="212"/>
      <c r="JR73" s="212"/>
      <c r="JS73" s="212"/>
      <c r="JT73" s="212"/>
      <c r="JU73" s="212"/>
      <c r="JV73" s="212"/>
      <c r="JW73" s="212"/>
      <c r="JX73" s="212"/>
      <c r="JY73" s="212"/>
      <c r="JZ73" s="212"/>
      <c r="KA73" s="212"/>
      <c r="KB73" s="212"/>
      <c r="KC73" s="212"/>
      <c r="KD73" s="212"/>
      <c r="KE73" s="212"/>
      <c r="KF73" s="212"/>
      <c r="KG73" s="212"/>
      <c r="KH73" s="212"/>
      <c r="KI73" s="212"/>
      <c r="KJ73" s="212"/>
      <c r="KK73" s="212"/>
      <c r="KL73" s="212"/>
      <c r="KM73" s="212"/>
      <c r="KN73" s="212"/>
      <c r="KO73" s="212"/>
      <c r="KP73" s="212"/>
      <c r="KQ73" s="212"/>
      <c r="KR73" s="212"/>
      <c r="KS73" s="212"/>
      <c r="KT73" s="212"/>
      <c r="KU73" s="212"/>
      <c r="KV73" s="212"/>
      <c r="KW73" s="212"/>
      <c r="KX73" s="212"/>
      <c r="KY73" s="212"/>
      <c r="KZ73" s="212"/>
      <c r="LA73" s="212"/>
      <c r="LB73" s="212"/>
      <c r="LC73" s="212"/>
      <c r="LD73" s="212"/>
      <c r="LE73" s="212"/>
      <c r="LF73" s="212"/>
      <c r="LG73" s="212"/>
      <c r="LH73" s="212"/>
      <c r="LI73" s="212"/>
      <c r="LJ73" s="212"/>
      <c r="LK73" s="212"/>
      <c r="LL73" s="212"/>
      <c r="LM73" s="212"/>
      <c r="LN73" s="212"/>
      <c r="LO73" s="212"/>
      <c r="LP73" s="212"/>
      <c r="LQ73" s="212"/>
      <c r="LR73" s="212"/>
      <c r="LS73" s="212"/>
      <c r="LT73" s="212"/>
      <c r="LU73" s="212"/>
      <c r="LV73" s="212"/>
      <c r="LW73" s="212"/>
      <c r="LX73" s="212"/>
      <c r="LY73" s="212"/>
      <c r="LZ73" s="212"/>
      <c r="MA73" s="212"/>
      <c r="MB73" s="212"/>
      <c r="MC73" s="212"/>
      <c r="MD73" s="212"/>
      <c r="ME73" s="212"/>
      <c r="MF73" s="212"/>
      <c r="MG73" s="212"/>
      <c r="MH73" s="212"/>
      <c r="MI73" s="212"/>
      <c r="MJ73" s="212"/>
      <c r="MK73" s="212"/>
      <c r="ML73" s="212"/>
      <c r="MM73" s="212"/>
      <c r="MN73" s="212"/>
      <c r="MO73" s="212"/>
      <c r="MP73" s="212"/>
      <c r="MQ73" s="212"/>
      <c r="MR73" s="212"/>
      <c r="MS73" s="212"/>
      <c r="MT73" s="212"/>
      <c r="MU73" s="212"/>
      <c r="MV73" s="212"/>
      <c r="MW73" s="212"/>
      <c r="MX73" s="212"/>
      <c r="MY73" s="212"/>
      <c r="MZ73" s="212"/>
      <c r="NA73" s="212"/>
      <c r="NB73" s="212"/>
      <c r="NC73" s="212"/>
      <c r="ND73" s="212"/>
      <c r="NE73" s="212"/>
      <c r="NF73" s="212"/>
      <c r="NG73" s="212"/>
      <c r="NH73" s="212"/>
      <c r="NI73" s="212"/>
      <c r="NJ73" s="212"/>
      <c r="NK73" s="212"/>
      <c r="NL73" s="212"/>
      <c r="NM73" s="212"/>
      <c r="NN73" s="212"/>
      <c r="NO73" s="212"/>
      <c r="NP73" s="212"/>
      <c r="NQ73" s="212"/>
      <c r="NR73" s="212"/>
      <c r="NS73" s="212"/>
      <c r="NT73" s="212"/>
      <c r="NU73" s="212"/>
      <c r="NV73" s="212"/>
      <c r="NW73" s="212"/>
      <c r="NX73" s="212"/>
      <c r="NY73" s="212"/>
      <c r="NZ73" s="212"/>
      <c r="OA73" s="212"/>
      <c r="OB73" s="212"/>
      <c r="OC73" s="212"/>
      <c r="OD73" s="212"/>
      <c r="OE73" s="212"/>
      <c r="OF73" s="212"/>
      <c r="OG73" s="212"/>
      <c r="OH73" s="212"/>
      <c r="OI73" s="212"/>
      <c r="OJ73" s="212"/>
      <c r="OK73" s="212"/>
      <c r="OL73" s="212"/>
      <c r="OM73" s="212"/>
      <c r="ON73" s="212"/>
      <c r="OO73" s="212"/>
      <c r="OP73" s="212"/>
      <c r="OQ73" s="212"/>
      <c r="OR73" s="212"/>
      <c r="OS73" s="212"/>
      <c r="OT73" s="212"/>
      <c r="OU73" s="212"/>
      <c r="OV73" s="212"/>
      <c r="OW73" s="212"/>
      <c r="OX73" s="212"/>
      <c r="OY73" s="212"/>
      <c r="OZ73" s="212"/>
      <c r="PA73" s="212"/>
      <c r="PB73" s="212"/>
      <c r="PC73" s="212"/>
      <c r="PD73" s="212"/>
      <c r="PE73" s="212"/>
      <c r="PF73" s="212"/>
      <c r="PG73" s="212"/>
      <c r="PH73" s="212"/>
      <c r="PI73" s="212"/>
      <c r="PJ73" s="212"/>
      <c r="PK73" s="212"/>
      <c r="PL73" s="212"/>
      <c r="PM73" s="212"/>
      <c r="PN73" s="212"/>
      <c r="PO73" s="212"/>
      <c r="PP73" s="212"/>
      <c r="PQ73" s="212"/>
      <c r="PR73" s="212"/>
      <c r="PS73" s="212"/>
      <c r="PT73" s="212"/>
      <c r="PU73" s="212"/>
      <c r="PV73" s="212"/>
      <c r="PW73" s="212"/>
      <c r="PX73" s="212"/>
      <c r="PY73" s="212"/>
      <c r="PZ73" s="212"/>
      <c r="QA73" s="212"/>
      <c r="QB73" s="212"/>
      <c r="QC73" s="212"/>
      <c r="QD73" s="212"/>
      <c r="QE73" s="212"/>
      <c r="QF73" s="212"/>
      <c r="QG73" s="212"/>
      <c r="QH73" s="212"/>
      <c r="QI73" s="212"/>
      <c r="QJ73" s="212"/>
      <c r="QK73" s="212"/>
      <c r="QL73" s="212"/>
      <c r="QM73" s="212"/>
      <c r="QN73" s="212"/>
      <c r="QO73" s="212"/>
      <c r="QP73" s="212"/>
      <c r="QQ73" s="212"/>
      <c r="QR73" s="212"/>
      <c r="QS73" s="212"/>
      <c r="QT73" s="212"/>
      <c r="QU73" s="212"/>
      <c r="QV73" s="212"/>
      <c r="QW73" s="212"/>
      <c r="QX73" s="212"/>
      <c r="QY73" s="212"/>
      <c r="QZ73" s="212"/>
      <c r="RA73" s="212"/>
      <c r="RB73" s="212"/>
      <c r="RC73" s="212"/>
      <c r="RD73" s="212"/>
      <c r="RE73" s="212"/>
      <c r="RF73" s="212"/>
      <c r="RG73" s="212"/>
      <c r="RH73" s="212"/>
      <c r="RI73" s="212"/>
      <c r="RJ73" s="212"/>
      <c r="RK73" s="212"/>
      <c r="RL73" s="212"/>
      <c r="RM73" s="212"/>
      <c r="RN73" s="212"/>
      <c r="RO73" s="212"/>
      <c r="RP73" s="212"/>
      <c r="RQ73" s="212"/>
      <c r="RR73" s="212"/>
      <c r="RS73" s="212"/>
      <c r="RT73" s="212"/>
      <c r="RU73" s="212"/>
      <c r="RV73" s="212"/>
      <c r="RW73" s="212"/>
      <c r="RX73" s="212"/>
      <c r="RY73" s="212"/>
      <c r="RZ73" s="212"/>
      <c r="SA73" s="212"/>
      <c r="SB73" s="212"/>
      <c r="SC73" s="212"/>
      <c r="SD73" s="212"/>
      <c r="SE73" s="212"/>
      <c r="SF73" s="212"/>
      <c r="SG73" s="212"/>
      <c r="SH73" s="212"/>
      <c r="SI73" s="212"/>
      <c r="SJ73" s="212"/>
      <c r="SK73" s="212"/>
      <c r="SL73" s="212"/>
      <c r="SM73" s="212"/>
      <c r="SN73" s="212"/>
      <c r="SO73" s="212"/>
      <c r="SP73" s="212"/>
      <c r="SQ73" s="212"/>
      <c r="SR73" s="212"/>
      <c r="SS73" s="212"/>
      <c r="ST73" s="212"/>
      <c r="SU73" s="212"/>
      <c r="SV73" s="212"/>
      <c r="SW73" s="212"/>
      <c r="SX73" s="212"/>
      <c r="SY73" s="212"/>
      <c r="SZ73" s="212"/>
      <c r="TA73" s="212"/>
      <c r="TB73" s="212"/>
      <c r="TC73" s="212"/>
      <c r="TD73" s="212"/>
      <c r="TE73" s="212"/>
      <c r="TF73" s="212"/>
      <c r="TG73" s="212"/>
      <c r="TH73" s="212"/>
      <c r="TI73" s="212"/>
      <c r="TJ73" s="212"/>
      <c r="TK73" s="212"/>
      <c r="TL73" s="212"/>
      <c r="TM73" s="212"/>
      <c r="TN73" s="212"/>
      <c r="TO73" s="212"/>
      <c r="TP73" s="212"/>
      <c r="TQ73" s="212"/>
      <c r="TR73" s="212"/>
      <c r="TS73" s="212"/>
      <c r="TT73" s="212"/>
      <c r="TU73" s="212"/>
      <c r="TV73" s="212"/>
      <c r="TW73" s="212"/>
      <c r="TX73" s="212"/>
      <c r="TY73" s="212"/>
      <c r="TZ73" s="212"/>
      <c r="UA73" s="212"/>
      <c r="UB73" s="212"/>
      <c r="UC73" s="212"/>
      <c r="UD73" s="212"/>
      <c r="UE73" s="212"/>
      <c r="UF73" s="212"/>
      <c r="UG73" s="212"/>
      <c r="UH73" s="212"/>
      <c r="UI73" s="212"/>
      <c r="UJ73" s="212"/>
      <c r="UK73" s="212"/>
      <c r="UL73" s="212"/>
      <c r="UM73" s="212"/>
      <c r="UN73" s="212"/>
      <c r="UO73" s="212"/>
      <c r="UP73" s="212"/>
      <c r="UQ73" s="212"/>
      <c r="UR73" s="212"/>
      <c r="US73" s="212"/>
      <c r="UT73" s="212"/>
      <c r="UU73" s="212"/>
      <c r="UV73" s="212"/>
      <c r="UW73" s="212"/>
      <c r="UX73" s="212"/>
      <c r="UY73" s="212"/>
      <c r="UZ73" s="212"/>
      <c r="VA73" s="212"/>
      <c r="VB73" s="212"/>
      <c r="VC73" s="212"/>
      <c r="VD73" s="212"/>
      <c r="VE73" s="212"/>
      <c r="VF73" s="212"/>
      <c r="VG73" s="212"/>
      <c r="VH73" s="212"/>
      <c r="VI73" s="212"/>
      <c r="VJ73" s="212"/>
      <c r="VK73" s="212"/>
      <c r="VL73" s="212"/>
      <c r="VM73" s="212"/>
      <c r="VN73" s="212"/>
      <c r="VO73" s="212"/>
      <c r="VP73" s="212"/>
      <c r="VQ73" s="212"/>
      <c r="VR73" s="212"/>
      <c r="VS73" s="212"/>
      <c r="VT73" s="212"/>
      <c r="VU73" s="212"/>
      <c r="VV73" s="212"/>
      <c r="VW73" s="212"/>
      <c r="VX73" s="212"/>
      <c r="VY73" s="212"/>
      <c r="VZ73" s="212"/>
      <c r="WA73" s="212"/>
      <c r="WB73" s="212"/>
      <c r="WC73" s="212"/>
      <c r="WD73" s="212"/>
      <c r="WE73" s="212"/>
      <c r="WF73" s="212"/>
      <c r="WG73" s="212"/>
      <c r="WH73" s="212"/>
      <c r="WI73" s="212"/>
      <c r="WJ73" s="212"/>
      <c r="WK73" s="212"/>
      <c r="WL73" s="212"/>
      <c r="WM73" s="212"/>
      <c r="WN73" s="212"/>
      <c r="WO73" s="212"/>
      <c r="WP73" s="212"/>
      <c r="WQ73" s="212"/>
      <c r="WR73" s="212"/>
      <c r="WS73" s="212"/>
      <c r="WT73" s="212"/>
      <c r="WU73" s="212"/>
      <c r="WV73" s="212"/>
      <c r="WW73" s="212"/>
      <c r="WX73" s="212"/>
      <c r="WY73" s="212"/>
      <c r="WZ73" s="212"/>
      <c r="XA73" s="212"/>
      <c r="XB73" s="212"/>
      <c r="XC73" s="212"/>
      <c r="XD73" s="212"/>
      <c r="XE73" s="212"/>
      <c r="XF73" s="212"/>
      <c r="XG73" s="212"/>
      <c r="XH73" s="212"/>
      <c r="XI73" s="212"/>
      <c r="XJ73" s="212"/>
      <c r="XK73" s="212"/>
      <c r="XL73" s="212"/>
      <c r="XM73" s="212"/>
      <c r="XN73" s="212"/>
      <c r="XO73" s="212"/>
      <c r="XP73" s="212"/>
      <c r="XQ73" s="212"/>
      <c r="XR73" s="212"/>
      <c r="XS73" s="212"/>
      <c r="XT73" s="212"/>
      <c r="XU73" s="212"/>
      <c r="XV73" s="212"/>
      <c r="XW73" s="212"/>
      <c r="XX73" s="212"/>
      <c r="XY73" s="212"/>
      <c r="XZ73" s="212"/>
      <c r="YA73" s="212"/>
      <c r="YB73" s="212"/>
      <c r="YC73" s="212"/>
      <c r="YD73" s="212"/>
      <c r="YE73" s="212"/>
      <c r="YF73" s="212"/>
      <c r="YG73" s="212"/>
      <c r="YH73" s="212"/>
      <c r="YI73" s="212"/>
      <c r="YJ73" s="212"/>
      <c r="YK73" s="212"/>
      <c r="YL73" s="212"/>
      <c r="YM73" s="212"/>
      <c r="YN73" s="212"/>
      <c r="YO73" s="212"/>
      <c r="YP73" s="212"/>
      <c r="YQ73" s="212"/>
      <c r="YR73" s="212"/>
      <c r="YS73" s="212"/>
      <c r="YT73" s="212"/>
      <c r="YU73" s="212"/>
      <c r="YV73" s="212"/>
      <c r="YW73" s="212"/>
      <c r="YX73" s="212"/>
      <c r="YY73" s="212"/>
      <c r="YZ73" s="212"/>
      <c r="ZA73" s="212"/>
      <c r="ZB73" s="212"/>
      <c r="ZC73" s="212"/>
      <c r="ZD73" s="212"/>
      <c r="ZE73" s="212"/>
      <c r="ZF73" s="212"/>
      <c r="ZG73" s="212"/>
      <c r="ZH73" s="212"/>
      <c r="ZI73" s="212"/>
      <c r="ZJ73" s="212"/>
      <c r="ZK73" s="212"/>
      <c r="ZL73" s="212"/>
      <c r="ZM73" s="212"/>
      <c r="ZN73" s="212"/>
      <c r="ZO73" s="212"/>
      <c r="ZP73" s="212"/>
      <c r="ZQ73" s="212"/>
      <c r="ZR73" s="212"/>
      <c r="ZS73" s="212"/>
      <c r="ZT73" s="212"/>
      <c r="ZU73" s="212"/>
      <c r="ZV73" s="212"/>
      <c r="ZW73" s="212"/>
      <c r="ZX73" s="212"/>
      <c r="ZY73" s="212"/>
      <c r="ZZ73" s="212"/>
      <c r="AAA73" s="212"/>
      <c r="AAB73" s="212"/>
      <c r="AAC73" s="212"/>
      <c r="AAD73" s="212"/>
      <c r="AAE73" s="212"/>
      <c r="AAF73" s="212"/>
      <c r="AAG73" s="212"/>
      <c r="AAH73" s="212"/>
      <c r="AAI73" s="212"/>
      <c r="AAJ73" s="212"/>
      <c r="AAK73" s="212"/>
      <c r="AAL73" s="212"/>
      <c r="AAM73" s="212"/>
      <c r="AAN73" s="212"/>
      <c r="AAO73" s="212"/>
      <c r="AAP73" s="212"/>
      <c r="AAQ73" s="212"/>
      <c r="AAR73" s="212"/>
      <c r="AAS73" s="212"/>
      <c r="AAT73" s="212"/>
      <c r="AAU73" s="212"/>
      <c r="AAV73" s="212"/>
      <c r="AAW73" s="212"/>
      <c r="AAX73" s="212"/>
      <c r="AAY73" s="212"/>
      <c r="AAZ73" s="212"/>
      <c r="ABA73" s="212"/>
      <c r="ABB73" s="212"/>
      <c r="ABC73" s="212"/>
      <c r="ABD73" s="212"/>
      <c r="ABE73" s="212"/>
      <c r="ABF73" s="212"/>
      <c r="ABG73" s="212"/>
      <c r="ABH73" s="212"/>
      <c r="ABI73" s="212"/>
      <c r="ABJ73" s="212"/>
      <c r="ABK73" s="212"/>
      <c r="ABL73" s="212"/>
      <c r="ABM73" s="212"/>
      <c r="ABN73" s="212"/>
      <c r="ABO73" s="212"/>
      <c r="ABP73" s="212"/>
      <c r="ABQ73" s="212"/>
      <c r="ABR73" s="212"/>
      <c r="ABS73" s="212"/>
      <c r="ABT73" s="212"/>
      <c r="ABU73" s="212"/>
      <c r="ABV73" s="212"/>
      <c r="ABW73" s="212"/>
      <c r="ABX73" s="212"/>
      <c r="ABY73" s="212"/>
      <c r="ABZ73" s="212"/>
      <c r="ACA73" s="212"/>
      <c r="ACB73" s="212"/>
      <c r="ACC73" s="212"/>
      <c r="ACD73" s="212"/>
      <c r="ACE73" s="212"/>
      <c r="ACF73" s="212"/>
      <c r="ACG73" s="212"/>
      <c r="ACH73" s="212"/>
      <c r="ACI73" s="212"/>
      <c r="ACJ73" s="212"/>
      <c r="ACK73" s="212"/>
      <c r="ACL73" s="212"/>
      <c r="ACM73" s="212"/>
      <c r="ACN73" s="212"/>
      <c r="ACO73" s="212"/>
      <c r="ACP73" s="212"/>
      <c r="ACQ73" s="212"/>
      <c r="ACR73" s="212"/>
      <c r="ACS73" s="212"/>
      <c r="ACT73" s="212"/>
      <c r="ACU73" s="212"/>
      <c r="ACV73" s="212"/>
      <c r="ACW73" s="212"/>
      <c r="ACX73" s="212"/>
      <c r="ACY73" s="212"/>
      <c r="ACZ73" s="212"/>
      <c r="ADA73" s="212"/>
      <c r="ADB73" s="212"/>
      <c r="ADC73" s="212"/>
      <c r="ADD73" s="212"/>
      <c r="ADE73" s="212"/>
      <c r="ADF73" s="212"/>
      <c r="ADG73" s="212"/>
      <c r="ADH73" s="212"/>
      <c r="ADI73" s="212"/>
      <c r="ADJ73" s="212"/>
      <c r="ADK73" s="212"/>
      <c r="ADL73" s="212"/>
      <c r="ADM73" s="212"/>
      <c r="ADN73" s="212"/>
      <c r="ADO73" s="212"/>
      <c r="ADP73" s="212"/>
      <c r="ADQ73" s="212"/>
      <c r="ADR73" s="212"/>
      <c r="ADS73" s="212"/>
      <c r="ADT73" s="212"/>
      <c r="ADU73" s="212"/>
      <c r="ADV73" s="212"/>
      <c r="ADW73" s="212"/>
      <c r="ADX73" s="212"/>
      <c r="ADY73" s="212"/>
      <c r="ADZ73" s="212"/>
      <c r="AEA73" s="212"/>
      <c r="AEB73" s="212"/>
      <c r="AEC73" s="212"/>
      <c r="AED73" s="212"/>
      <c r="AEE73" s="212"/>
      <c r="AEF73" s="212"/>
      <c r="AEG73" s="212"/>
      <c r="AEH73" s="212"/>
      <c r="AEI73" s="212"/>
      <c r="AEJ73" s="212"/>
      <c r="AEK73" s="212"/>
      <c r="AEL73" s="212"/>
      <c r="AEM73" s="212"/>
      <c r="AEN73" s="212"/>
      <c r="AEO73" s="212"/>
      <c r="AEP73" s="212"/>
      <c r="AEQ73" s="212"/>
      <c r="AER73" s="212"/>
      <c r="AES73" s="212"/>
      <c r="AET73" s="212"/>
      <c r="AEU73" s="212"/>
      <c r="AEV73" s="212"/>
      <c r="AEW73" s="212"/>
      <c r="AEX73" s="212"/>
      <c r="AEY73" s="212"/>
      <c r="AEZ73" s="212"/>
      <c r="AFA73" s="212"/>
      <c r="AFB73" s="212"/>
      <c r="AFC73" s="212"/>
      <c r="AFD73" s="212"/>
      <c r="AFE73" s="212"/>
      <c r="AFF73" s="212"/>
      <c r="AFG73" s="212"/>
      <c r="AFH73" s="212"/>
      <c r="AFI73" s="212"/>
      <c r="AFJ73" s="212"/>
      <c r="AFK73" s="212"/>
      <c r="AFL73" s="212"/>
      <c r="AFM73" s="212"/>
      <c r="AFN73" s="212"/>
      <c r="AFO73" s="212"/>
      <c r="AFP73" s="212"/>
      <c r="AFQ73" s="212"/>
      <c r="AFR73" s="212"/>
      <c r="AFS73" s="212"/>
      <c r="AFT73" s="212"/>
      <c r="AFU73" s="212"/>
      <c r="AFV73" s="212"/>
      <c r="AFW73" s="212"/>
      <c r="AFX73" s="212"/>
      <c r="AFY73" s="212"/>
      <c r="AFZ73" s="212"/>
      <c r="AGA73" s="212"/>
      <c r="AGB73" s="212"/>
      <c r="AGC73" s="212"/>
      <c r="AGD73" s="212"/>
      <c r="AGE73" s="212"/>
      <c r="AGF73" s="212"/>
      <c r="AGG73" s="212"/>
      <c r="AGH73" s="212"/>
      <c r="AGI73" s="212"/>
      <c r="AGJ73" s="212"/>
      <c r="AGK73" s="212"/>
      <c r="AGL73" s="212"/>
      <c r="AGM73" s="212"/>
      <c r="AGN73" s="212"/>
      <c r="AGO73" s="212"/>
      <c r="AGP73" s="212"/>
      <c r="AGQ73" s="212"/>
      <c r="AGR73" s="212"/>
      <c r="AGS73" s="212"/>
      <c r="AGT73" s="212"/>
      <c r="AGU73" s="212"/>
      <c r="AGV73" s="212"/>
      <c r="AGW73" s="212"/>
      <c r="AGX73" s="212"/>
      <c r="AGY73" s="212"/>
      <c r="AGZ73" s="212"/>
      <c r="AHA73" s="212"/>
      <c r="AHB73" s="212"/>
      <c r="AHC73" s="212"/>
      <c r="AHD73" s="212"/>
      <c r="AHE73" s="212"/>
      <c r="AHF73" s="212"/>
      <c r="AHG73" s="212"/>
      <c r="AHH73" s="212"/>
      <c r="AHI73" s="212"/>
      <c r="AHJ73" s="212"/>
      <c r="AHK73" s="212"/>
      <c r="AHL73" s="212"/>
      <c r="AHM73" s="212"/>
      <c r="AHN73" s="212"/>
      <c r="AHO73" s="212"/>
      <c r="AHP73" s="212"/>
      <c r="AHQ73" s="212"/>
      <c r="AHR73" s="212"/>
      <c r="AHS73" s="212"/>
      <c r="AHT73" s="212"/>
      <c r="AHU73" s="212"/>
      <c r="AHV73" s="212"/>
      <c r="AHW73" s="212"/>
      <c r="AHX73" s="212"/>
      <c r="AHY73" s="212"/>
      <c r="AHZ73" s="212"/>
      <c r="AIA73" s="212"/>
      <c r="AIB73" s="212"/>
      <c r="AIC73" s="212"/>
      <c r="AID73" s="212"/>
      <c r="AIE73" s="212"/>
      <c r="AIF73" s="212"/>
      <c r="AIG73" s="212"/>
      <c r="AIH73" s="212"/>
      <c r="AII73" s="212"/>
      <c r="AIJ73" s="212"/>
      <c r="AIK73" s="212"/>
      <c r="AIL73" s="212"/>
      <c r="AIM73" s="212"/>
      <c r="AIN73" s="212"/>
      <c r="AIO73" s="212"/>
      <c r="AIP73" s="212"/>
      <c r="AIQ73" s="212"/>
      <c r="AIR73" s="212"/>
      <c r="AIS73" s="212"/>
      <c r="AIT73" s="212"/>
      <c r="AIU73" s="212"/>
      <c r="AIV73" s="212"/>
      <c r="AIW73" s="212"/>
      <c r="AIX73" s="212"/>
      <c r="AIY73" s="212"/>
      <c r="AIZ73" s="212"/>
      <c r="AJA73" s="212"/>
      <c r="AJB73" s="212"/>
      <c r="AJC73" s="212"/>
      <c r="AJD73" s="212"/>
      <c r="AJE73" s="212"/>
      <c r="AJF73" s="212"/>
      <c r="AJG73" s="212"/>
      <c r="AJH73" s="212"/>
      <c r="AJI73" s="212"/>
      <c r="AJJ73" s="212"/>
      <c r="AJK73" s="212"/>
      <c r="AJL73" s="212"/>
      <c r="AJM73" s="212"/>
      <c r="AJN73" s="212"/>
      <c r="AJO73" s="212"/>
      <c r="AJP73" s="212"/>
      <c r="AJQ73" s="212"/>
      <c r="AJR73" s="212"/>
      <c r="AJS73" s="212"/>
      <c r="AJT73" s="212"/>
      <c r="AJU73" s="212"/>
      <c r="AJV73" s="212"/>
      <c r="AJW73" s="212"/>
      <c r="AJX73" s="212"/>
      <c r="AJY73" s="212"/>
      <c r="AJZ73" s="212"/>
      <c r="AKA73" s="212"/>
      <c r="AKB73" s="212"/>
      <c r="AKC73" s="212"/>
      <c r="AKD73" s="212"/>
      <c r="AKE73" s="212"/>
      <c r="AKF73" s="212"/>
      <c r="AKG73" s="212"/>
      <c r="AKH73" s="212"/>
      <c r="AKI73" s="212"/>
      <c r="AKJ73" s="212"/>
      <c r="AKK73" s="212"/>
      <c r="AKL73" s="212"/>
      <c r="AKM73" s="212"/>
      <c r="AKN73" s="212"/>
      <c r="AKO73" s="212"/>
      <c r="AKP73" s="212"/>
      <c r="AKQ73" s="212"/>
      <c r="AKR73" s="212"/>
      <c r="AKS73" s="212"/>
      <c r="AKT73" s="212"/>
      <c r="AKU73" s="212"/>
      <c r="AKV73" s="212"/>
      <c r="AKW73" s="212"/>
      <c r="AKX73" s="212"/>
      <c r="AKY73" s="212"/>
      <c r="AKZ73" s="212"/>
      <c r="ALA73" s="212"/>
      <c r="ALB73" s="212"/>
      <c r="ALC73" s="212"/>
      <c r="ALD73" s="212"/>
      <c r="ALE73" s="212"/>
      <c r="ALF73" s="212"/>
      <c r="ALG73" s="212"/>
      <c r="ALH73" s="212"/>
      <c r="ALI73" s="212"/>
      <c r="ALJ73" s="212"/>
      <c r="ALK73" s="212"/>
      <c r="ALL73" s="212"/>
      <c r="ALM73" s="212"/>
      <c r="ALN73" s="212"/>
      <c r="ALO73" s="212"/>
      <c r="ALP73" s="212"/>
      <c r="ALQ73" s="212"/>
      <c r="ALR73" s="212"/>
      <c r="ALS73" s="212"/>
      <c r="ALT73" s="212"/>
      <c r="ALU73" s="212"/>
      <c r="ALV73" s="212"/>
      <c r="ALW73" s="212"/>
      <c r="ALX73" s="212"/>
      <c r="ALY73" s="212"/>
      <c r="ALZ73" s="212"/>
      <c r="AMA73" s="212"/>
      <c r="AMB73" s="212"/>
      <c r="AMC73" s="212"/>
      <c r="AMD73" s="212"/>
      <c r="AME73" s="212"/>
      <c r="AMF73" s="212"/>
      <c r="AMG73" s="212"/>
      <c r="AMH73" s="212"/>
      <c r="AMI73" s="212"/>
      <c r="AMJ73" s="212"/>
      <c r="AMK73" s="212"/>
      <c r="AML73" s="212"/>
      <c r="AMM73" s="212"/>
      <c r="AMN73" s="212"/>
      <c r="AMO73" s="212"/>
      <c r="AMP73" s="212"/>
      <c r="AMQ73" s="212"/>
      <c r="AMR73" s="212"/>
      <c r="AMS73" s="212"/>
      <c r="AMT73" s="212"/>
      <c r="AMU73" s="212"/>
      <c r="AMV73" s="212"/>
      <c r="AMW73" s="212"/>
      <c r="AMX73" s="212"/>
      <c r="AMY73" s="212"/>
      <c r="AMZ73" s="212"/>
      <c r="ANA73" s="212"/>
      <c r="ANB73" s="212"/>
      <c r="ANC73" s="212"/>
      <c r="AND73" s="212"/>
      <c r="ANE73" s="212"/>
      <c r="ANF73" s="212"/>
      <c r="ANG73" s="212"/>
      <c r="ANH73" s="212"/>
      <c r="ANI73" s="212"/>
      <c r="ANJ73" s="212"/>
      <c r="ANK73" s="212"/>
      <c r="ANL73" s="212"/>
      <c r="ANM73" s="212"/>
      <c r="ANN73" s="212"/>
      <c r="ANO73" s="212"/>
      <c r="ANP73" s="212"/>
      <c r="ANQ73" s="212"/>
      <c r="ANR73" s="212"/>
      <c r="ANS73" s="212"/>
      <c r="ANT73" s="212"/>
      <c r="ANU73" s="212"/>
      <c r="ANV73" s="212"/>
      <c r="ANW73" s="212"/>
      <c r="ANX73" s="212"/>
      <c r="ANY73" s="212"/>
      <c r="ANZ73" s="212"/>
      <c r="AOA73" s="212"/>
      <c r="AOB73" s="212"/>
      <c r="AOC73" s="212"/>
      <c r="AOD73" s="212"/>
      <c r="AOE73" s="212"/>
      <c r="AOF73" s="212"/>
      <c r="AOG73" s="212"/>
      <c r="AOH73" s="212"/>
      <c r="AOI73" s="212"/>
      <c r="AOJ73" s="212"/>
      <c r="AOK73" s="212"/>
      <c r="AOL73" s="212"/>
      <c r="AOM73" s="212"/>
      <c r="AON73" s="212"/>
      <c r="AOO73" s="212"/>
      <c r="AOP73" s="212"/>
      <c r="AOQ73" s="212"/>
      <c r="AOR73" s="212"/>
      <c r="AOS73" s="212"/>
      <c r="AOT73" s="212"/>
      <c r="AOU73" s="212"/>
      <c r="AOV73" s="212"/>
      <c r="AOW73" s="212"/>
      <c r="AOX73" s="212"/>
      <c r="AOY73" s="212"/>
      <c r="AOZ73" s="212"/>
      <c r="APA73" s="212"/>
      <c r="APB73" s="212"/>
      <c r="APC73" s="212"/>
      <c r="APD73" s="212"/>
      <c r="APE73" s="212"/>
      <c r="APF73" s="212"/>
      <c r="APG73" s="212"/>
      <c r="APH73" s="212"/>
      <c r="API73" s="212"/>
      <c r="APJ73" s="212"/>
      <c r="APK73" s="212"/>
      <c r="APL73" s="212"/>
      <c r="APM73" s="212"/>
      <c r="APN73" s="212"/>
      <c r="APO73" s="212"/>
      <c r="APP73" s="212"/>
      <c r="APQ73" s="212"/>
      <c r="APR73" s="212"/>
      <c r="APS73" s="212"/>
      <c r="APT73" s="212"/>
      <c r="APU73" s="212"/>
      <c r="APV73" s="212"/>
      <c r="APW73" s="212"/>
      <c r="APX73" s="212"/>
      <c r="APY73" s="212"/>
      <c r="APZ73" s="212"/>
      <c r="AQA73" s="212"/>
      <c r="AQB73" s="212"/>
      <c r="AQC73" s="212"/>
      <c r="AQD73" s="212"/>
      <c r="AQE73" s="212"/>
      <c r="AQF73" s="212"/>
      <c r="AQG73" s="212"/>
      <c r="AQH73" s="212"/>
      <c r="AQI73" s="212"/>
      <c r="AQJ73" s="212"/>
      <c r="AQK73" s="212"/>
      <c r="AQL73" s="212"/>
      <c r="AQM73" s="212"/>
      <c r="AQN73" s="212"/>
      <c r="AQO73" s="212"/>
      <c r="AQP73" s="212"/>
      <c r="AQQ73" s="212"/>
      <c r="AQR73" s="212"/>
      <c r="AQS73" s="212"/>
      <c r="AQT73" s="212"/>
      <c r="AQU73" s="212"/>
      <c r="AQV73" s="212"/>
      <c r="AQW73" s="212"/>
      <c r="AQX73" s="212"/>
      <c r="AQY73" s="212"/>
      <c r="AQZ73" s="212"/>
      <c r="ARA73" s="212"/>
      <c r="ARB73" s="212"/>
      <c r="ARC73" s="212"/>
      <c r="ARD73" s="212"/>
      <c r="ARE73" s="212"/>
      <c r="ARF73" s="212"/>
      <c r="ARG73" s="212"/>
      <c r="ARH73" s="212"/>
      <c r="ARI73" s="212"/>
      <c r="ARJ73" s="212"/>
      <c r="ARK73" s="212"/>
      <c r="ARL73" s="212"/>
      <c r="ARM73" s="212"/>
      <c r="ARN73" s="212"/>
      <c r="ARO73" s="212"/>
      <c r="ARP73" s="212"/>
      <c r="ARQ73" s="212"/>
      <c r="ARR73" s="212"/>
      <c r="ARS73" s="212"/>
      <c r="ART73" s="212"/>
      <c r="ARU73" s="212"/>
      <c r="ARV73" s="212"/>
      <c r="ARW73" s="212"/>
      <c r="ARX73" s="212"/>
      <c r="ARY73" s="212"/>
      <c r="ARZ73" s="212"/>
      <c r="ASA73" s="212"/>
      <c r="ASB73" s="212"/>
      <c r="ASC73" s="212"/>
      <c r="ASD73" s="212"/>
      <c r="ASE73" s="212"/>
      <c r="ASF73" s="212"/>
      <c r="ASG73" s="212"/>
      <c r="ASH73" s="212"/>
      <c r="ASI73" s="212"/>
      <c r="ASJ73" s="212"/>
      <c r="ASK73" s="212"/>
      <c r="ASL73" s="212"/>
      <c r="ASM73" s="212"/>
      <c r="ASN73" s="212"/>
      <c r="ASO73" s="212"/>
      <c r="ASP73" s="212"/>
      <c r="ASQ73" s="212"/>
      <c r="ASR73" s="212"/>
      <c r="ASS73" s="212"/>
      <c r="AST73" s="212"/>
      <c r="ASU73" s="212"/>
      <c r="ASV73" s="212"/>
      <c r="ASW73" s="212"/>
      <c r="ASX73" s="212"/>
      <c r="ASY73" s="212"/>
      <c r="ASZ73" s="212"/>
      <c r="ATA73" s="212"/>
      <c r="ATB73" s="212"/>
      <c r="ATC73" s="212"/>
      <c r="ATD73" s="212"/>
      <c r="ATE73" s="212"/>
      <c r="ATF73" s="212"/>
      <c r="ATG73" s="212"/>
      <c r="ATH73" s="212"/>
      <c r="ATI73" s="212"/>
      <c r="ATJ73" s="212"/>
      <c r="ATK73" s="212"/>
      <c r="ATL73" s="212"/>
      <c r="ATM73" s="212"/>
      <c r="ATN73" s="212"/>
      <c r="ATO73" s="212"/>
      <c r="ATP73" s="212"/>
      <c r="ATQ73" s="212"/>
      <c r="ATR73" s="212"/>
      <c r="ATS73" s="212"/>
      <c r="ATT73" s="212"/>
      <c r="ATU73" s="212"/>
      <c r="ATV73" s="212"/>
      <c r="ATW73" s="212"/>
      <c r="ATX73" s="212"/>
      <c r="ATY73" s="212"/>
      <c r="ATZ73" s="212"/>
      <c r="AUA73" s="212"/>
      <c r="AUB73" s="212"/>
      <c r="AUC73" s="212"/>
      <c r="AUD73" s="212"/>
      <c r="AUE73" s="212"/>
      <c r="AUF73" s="212"/>
      <c r="AUG73" s="212"/>
      <c r="AUH73" s="212"/>
      <c r="AUI73" s="212"/>
      <c r="AUJ73" s="212"/>
      <c r="AUK73" s="212"/>
      <c r="AUL73" s="212"/>
      <c r="AUM73" s="212"/>
      <c r="AUN73" s="212"/>
      <c r="AUO73" s="212"/>
      <c r="AUP73" s="212"/>
      <c r="AUQ73" s="212"/>
      <c r="AUR73" s="212"/>
      <c r="AUS73" s="212"/>
      <c r="AUT73" s="212"/>
      <c r="AUU73" s="212"/>
      <c r="AUV73" s="212"/>
      <c r="AUW73" s="212"/>
      <c r="AUX73" s="212"/>
      <c r="AUY73" s="212"/>
      <c r="AUZ73" s="212"/>
      <c r="AVA73" s="212"/>
      <c r="AVB73" s="212"/>
      <c r="AVC73" s="212"/>
      <c r="AVD73" s="212"/>
      <c r="AVE73" s="212"/>
      <c r="AVF73" s="212"/>
      <c r="AVG73" s="212"/>
      <c r="AVH73" s="212"/>
      <c r="AVI73" s="212"/>
      <c r="AVJ73" s="212"/>
      <c r="AVK73" s="212"/>
      <c r="AVL73" s="212"/>
      <c r="AVM73" s="212"/>
      <c r="AVN73" s="212"/>
      <c r="AVO73" s="212"/>
      <c r="AVP73" s="212"/>
      <c r="AVQ73" s="212"/>
      <c r="AVR73" s="212"/>
      <c r="AVS73" s="212"/>
      <c r="AVT73" s="212"/>
      <c r="AVU73" s="212"/>
      <c r="AVV73" s="212"/>
      <c r="AVW73" s="212"/>
      <c r="AVX73" s="212"/>
      <c r="AVY73" s="212"/>
      <c r="AVZ73" s="212"/>
      <c r="AWA73" s="212"/>
      <c r="AWB73" s="212"/>
      <c r="AWC73" s="212"/>
      <c r="AWD73" s="212"/>
      <c r="AWE73" s="212"/>
      <c r="AWF73" s="212"/>
      <c r="AWG73" s="212"/>
      <c r="AWH73" s="212"/>
      <c r="AWI73" s="212"/>
      <c r="AWJ73" s="212"/>
      <c r="AWK73" s="212"/>
      <c r="AWL73" s="212"/>
      <c r="AWM73" s="212"/>
      <c r="AWN73" s="212"/>
      <c r="AWO73" s="212"/>
      <c r="AWP73" s="212"/>
      <c r="AWQ73" s="212"/>
      <c r="AWR73" s="212"/>
      <c r="AWS73" s="212"/>
      <c r="AWT73" s="212"/>
      <c r="AWU73" s="212"/>
      <c r="AWV73" s="212"/>
      <c r="AWW73" s="212"/>
      <c r="AWX73" s="212"/>
      <c r="AWY73" s="212"/>
      <c r="AWZ73" s="212"/>
      <c r="AXA73" s="212"/>
      <c r="AXB73" s="212"/>
      <c r="AXC73" s="212"/>
      <c r="AXD73" s="212"/>
      <c r="AXE73" s="212"/>
      <c r="AXF73" s="212"/>
      <c r="AXG73" s="212"/>
      <c r="AXH73" s="212"/>
      <c r="AXI73" s="212"/>
      <c r="AXJ73" s="212"/>
      <c r="AXK73" s="212"/>
      <c r="AXL73" s="212"/>
      <c r="AXM73" s="212"/>
      <c r="AXN73" s="212"/>
      <c r="AXO73" s="212"/>
      <c r="AXP73" s="212"/>
      <c r="AXQ73" s="212"/>
      <c r="AXR73" s="212"/>
      <c r="AXS73" s="212"/>
      <c r="AXT73" s="212"/>
      <c r="AXU73" s="212"/>
      <c r="AXV73" s="212"/>
      <c r="AXW73" s="212"/>
      <c r="AXX73" s="212"/>
      <c r="AXY73" s="212"/>
      <c r="AXZ73" s="212"/>
      <c r="AYA73" s="212"/>
      <c r="AYB73" s="212"/>
      <c r="AYC73" s="212"/>
      <c r="AYD73" s="212"/>
      <c r="AYE73" s="212"/>
      <c r="AYF73" s="212"/>
      <c r="AYG73" s="212"/>
      <c r="AYH73" s="212"/>
      <c r="AYI73" s="212"/>
      <c r="AYJ73" s="212"/>
    </row>
    <row r="74" spans="1:1336" s="60" customFormat="1" ht="15" customHeight="1">
      <c r="A74" s="219"/>
      <c r="C74" s="156"/>
      <c r="D74" s="157"/>
      <c r="E74" s="158"/>
      <c r="F74" s="158"/>
      <c r="G74" s="159"/>
      <c r="H74" s="159"/>
      <c r="I74" s="159"/>
      <c r="J74" s="159"/>
      <c r="K74" s="160"/>
      <c r="L74" s="160"/>
      <c r="M74" s="160"/>
      <c r="N74" s="159"/>
      <c r="O74" s="159"/>
      <c r="P74" s="159"/>
      <c r="Q74" s="159"/>
      <c r="R74" s="159"/>
      <c r="S74" s="159"/>
      <c r="T74" s="159"/>
      <c r="U74" s="159"/>
      <c r="V74" s="159"/>
      <c r="W74" s="159"/>
      <c r="X74" s="159"/>
      <c r="Y74" s="159"/>
      <c r="Z74" s="159"/>
      <c r="AA74" s="159"/>
      <c r="AB74" s="161"/>
      <c r="AC74" s="161"/>
      <c r="AD74" s="3"/>
      <c r="AE74" s="162"/>
      <c r="AF74" s="162"/>
      <c r="AG74" s="162"/>
      <c r="AH74" s="162"/>
      <c r="AI74" s="162"/>
      <c r="AJ74" s="162"/>
      <c r="AK74" s="162"/>
      <c r="AL74" s="219"/>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c r="EO74" s="212"/>
      <c r="EP74" s="212"/>
      <c r="EQ74" s="212"/>
      <c r="ER74" s="212"/>
      <c r="ES74" s="212"/>
      <c r="ET74" s="212"/>
      <c r="EU74" s="212"/>
      <c r="EV74" s="212"/>
      <c r="EW74" s="212"/>
      <c r="EX74" s="212"/>
      <c r="EY74" s="212"/>
      <c r="EZ74" s="212"/>
      <c r="FA74" s="212"/>
      <c r="FB74" s="212"/>
      <c r="FC74" s="212"/>
      <c r="FD74" s="212"/>
      <c r="FE74" s="212"/>
      <c r="FF74" s="212"/>
      <c r="FG74" s="212"/>
      <c r="FH74" s="212"/>
      <c r="FI74" s="212"/>
      <c r="FJ74" s="212"/>
      <c r="FK74" s="212"/>
      <c r="FL74" s="212"/>
      <c r="FM74" s="212"/>
      <c r="FN74" s="212"/>
      <c r="FO74" s="212"/>
      <c r="FP74" s="212"/>
      <c r="FQ74" s="212"/>
      <c r="FR74" s="212"/>
      <c r="FS74" s="212"/>
      <c r="FT74" s="212"/>
      <c r="FU74" s="212"/>
      <c r="FV74" s="212"/>
      <c r="FW74" s="212"/>
      <c r="FX74" s="212"/>
      <c r="FY74" s="212"/>
      <c r="FZ74" s="212"/>
      <c r="GA74" s="212"/>
      <c r="GB74" s="212"/>
      <c r="GC74" s="212"/>
      <c r="GD74" s="212"/>
      <c r="GE74" s="212"/>
      <c r="GF74" s="212"/>
      <c r="GG74" s="212"/>
      <c r="GH74" s="212"/>
      <c r="GI74" s="212"/>
      <c r="GJ74" s="212"/>
      <c r="GK74" s="212"/>
      <c r="GL74" s="212"/>
      <c r="GM74" s="212"/>
      <c r="GN74" s="212"/>
      <c r="GO74" s="212"/>
      <c r="GP74" s="212"/>
      <c r="GQ74" s="212"/>
      <c r="GR74" s="212"/>
      <c r="GS74" s="212"/>
      <c r="GT74" s="212"/>
      <c r="GU74" s="212"/>
      <c r="GV74" s="212"/>
      <c r="GW74" s="212"/>
      <c r="GX74" s="212"/>
      <c r="GY74" s="212"/>
      <c r="GZ74" s="212"/>
      <c r="HA74" s="212"/>
      <c r="HB74" s="212"/>
      <c r="HC74" s="212"/>
      <c r="HD74" s="212"/>
      <c r="HE74" s="212"/>
      <c r="HF74" s="212"/>
      <c r="HG74" s="212"/>
      <c r="HH74" s="212"/>
      <c r="HI74" s="212"/>
      <c r="HJ74" s="212"/>
      <c r="HK74" s="212"/>
      <c r="HL74" s="212"/>
      <c r="HM74" s="212"/>
      <c r="HN74" s="212"/>
      <c r="HO74" s="212"/>
      <c r="HP74" s="212"/>
      <c r="HQ74" s="212"/>
      <c r="HR74" s="212"/>
      <c r="HS74" s="212"/>
      <c r="HT74" s="212"/>
      <c r="HU74" s="212"/>
      <c r="HV74" s="212"/>
      <c r="HW74" s="212"/>
      <c r="HX74" s="212"/>
      <c r="HY74" s="212"/>
      <c r="HZ74" s="212"/>
      <c r="IA74" s="212"/>
      <c r="IB74" s="212"/>
      <c r="IC74" s="212"/>
      <c r="ID74" s="212"/>
      <c r="IE74" s="212"/>
      <c r="IF74" s="212"/>
      <c r="IG74" s="212"/>
      <c r="IH74" s="212"/>
      <c r="II74" s="212"/>
      <c r="IJ74" s="212"/>
      <c r="IK74" s="212"/>
      <c r="IL74" s="212"/>
      <c r="IM74" s="212"/>
      <c r="IN74" s="212"/>
      <c r="IO74" s="212"/>
      <c r="IP74" s="212"/>
      <c r="IQ74" s="212"/>
      <c r="IR74" s="212"/>
      <c r="IS74" s="212"/>
      <c r="IT74" s="212"/>
      <c r="IU74" s="212"/>
      <c r="IV74" s="212"/>
      <c r="IW74" s="212"/>
      <c r="IX74" s="212"/>
      <c r="IY74" s="212"/>
      <c r="IZ74" s="212"/>
      <c r="JA74" s="212"/>
      <c r="JB74" s="212"/>
      <c r="JC74" s="212"/>
      <c r="JD74" s="212"/>
      <c r="JE74" s="212"/>
      <c r="JF74" s="212"/>
      <c r="JG74" s="212"/>
      <c r="JH74" s="212"/>
      <c r="JI74" s="212"/>
      <c r="JJ74" s="212"/>
      <c r="JK74" s="212"/>
      <c r="JL74" s="212"/>
      <c r="JM74" s="212"/>
      <c r="JN74" s="212"/>
      <c r="JO74" s="212"/>
      <c r="JP74" s="212"/>
      <c r="JQ74" s="212"/>
      <c r="JR74" s="212"/>
      <c r="JS74" s="212"/>
      <c r="JT74" s="212"/>
      <c r="JU74" s="212"/>
      <c r="JV74" s="212"/>
      <c r="JW74" s="212"/>
      <c r="JX74" s="212"/>
      <c r="JY74" s="212"/>
      <c r="JZ74" s="212"/>
      <c r="KA74" s="212"/>
      <c r="KB74" s="212"/>
      <c r="KC74" s="212"/>
      <c r="KD74" s="212"/>
      <c r="KE74" s="212"/>
      <c r="KF74" s="212"/>
      <c r="KG74" s="212"/>
      <c r="KH74" s="212"/>
      <c r="KI74" s="212"/>
      <c r="KJ74" s="212"/>
      <c r="KK74" s="212"/>
      <c r="KL74" s="212"/>
      <c r="KM74" s="212"/>
      <c r="KN74" s="212"/>
      <c r="KO74" s="212"/>
      <c r="KP74" s="212"/>
      <c r="KQ74" s="212"/>
      <c r="KR74" s="212"/>
      <c r="KS74" s="212"/>
      <c r="KT74" s="212"/>
      <c r="KU74" s="212"/>
      <c r="KV74" s="212"/>
      <c r="KW74" s="212"/>
      <c r="KX74" s="212"/>
      <c r="KY74" s="212"/>
      <c r="KZ74" s="212"/>
      <c r="LA74" s="212"/>
      <c r="LB74" s="212"/>
      <c r="LC74" s="212"/>
      <c r="LD74" s="212"/>
      <c r="LE74" s="212"/>
      <c r="LF74" s="212"/>
      <c r="LG74" s="212"/>
      <c r="LH74" s="212"/>
      <c r="LI74" s="212"/>
      <c r="LJ74" s="212"/>
      <c r="LK74" s="212"/>
      <c r="LL74" s="212"/>
      <c r="LM74" s="212"/>
      <c r="LN74" s="212"/>
      <c r="LO74" s="212"/>
      <c r="LP74" s="212"/>
      <c r="LQ74" s="212"/>
      <c r="LR74" s="212"/>
      <c r="LS74" s="212"/>
      <c r="LT74" s="212"/>
      <c r="LU74" s="212"/>
      <c r="LV74" s="212"/>
      <c r="LW74" s="212"/>
      <c r="LX74" s="212"/>
      <c r="LY74" s="212"/>
      <c r="LZ74" s="212"/>
      <c r="MA74" s="212"/>
      <c r="MB74" s="212"/>
      <c r="MC74" s="212"/>
      <c r="MD74" s="212"/>
      <c r="ME74" s="212"/>
      <c r="MF74" s="212"/>
      <c r="MG74" s="212"/>
      <c r="MH74" s="212"/>
      <c r="MI74" s="212"/>
      <c r="MJ74" s="212"/>
      <c r="MK74" s="212"/>
      <c r="ML74" s="212"/>
      <c r="MM74" s="212"/>
      <c r="MN74" s="212"/>
      <c r="MO74" s="212"/>
      <c r="MP74" s="212"/>
      <c r="MQ74" s="212"/>
      <c r="MR74" s="212"/>
      <c r="MS74" s="212"/>
      <c r="MT74" s="212"/>
      <c r="MU74" s="212"/>
      <c r="MV74" s="212"/>
      <c r="MW74" s="212"/>
      <c r="MX74" s="212"/>
      <c r="MY74" s="212"/>
      <c r="MZ74" s="212"/>
      <c r="NA74" s="212"/>
      <c r="NB74" s="212"/>
      <c r="NC74" s="212"/>
      <c r="ND74" s="212"/>
      <c r="NE74" s="212"/>
      <c r="NF74" s="212"/>
      <c r="NG74" s="212"/>
      <c r="NH74" s="212"/>
      <c r="NI74" s="212"/>
      <c r="NJ74" s="212"/>
      <c r="NK74" s="212"/>
      <c r="NL74" s="212"/>
      <c r="NM74" s="212"/>
      <c r="NN74" s="212"/>
      <c r="NO74" s="212"/>
      <c r="NP74" s="212"/>
      <c r="NQ74" s="212"/>
      <c r="NR74" s="212"/>
      <c r="NS74" s="212"/>
      <c r="NT74" s="212"/>
      <c r="NU74" s="212"/>
      <c r="NV74" s="212"/>
      <c r="NW74" s="212"/>
      <c r="NX74" s="212"/>
      <c r="NY74" s="212"/>
      <c r="NZ74" s="212"/>
      <c r="OA74" s="212"/>
      <c r="OB74" s="212"/>
      <c r="OC74" s="212"/>
      <c r="OD74" s="212"/>
      <c r="OE74" s="212"/>
      <c r="OF74" s="212"/>
      <c r="OG74" s="212"/>
      <c r="OH74" s="212"/>
      <c r="OI74" s="212"/>
      <c r="OJ74" s="212"/>
      <c r="OK74" s="212"/>
      <c r="OL74" s="212"/>
      <c r="OM74" s="212"/>
      <c r="ON74" s="212"/>
      <c r="OO74" s="212"/>
      <c r="OP74" s="212"/>
      <c r="OQ74" s="212"/>
      <c r="OR74" s="212"/>
      <c r="OS74" s="212"/>
      <c r="OT74" s="212"/>
      <c r="OU74" s="212"/>
      <c r="OV74" s="212"/>
      <c r="OW74" s="212"/>
      <c r="OX74" s="212"/>
      <c r="OY74" s="212"/>
      <c r="OZ74" s="212"/>
      <c r="PA74" s="212"/>
      <c r="PB74" s="212"/>
      <c r="PC74" s="212"/>
      <c r="PD74" s="212"/>
      <c r="PE74" s="212"/>
      <c r="PF74" s="212"/>
      <c r="PG74" s="212"/>
      <c r="PH74" s="212"/>
      <c r="PI74" s="212"/>
      <c r="PJ74" s="212"/>
      <c r="PK74" s="212"/>
      <c r="PL74" s="212"/>
      <c r="PM74" s="212"/>
      <c r="PN74" s="212"/>
      <c r="PO74" s="212"/>
      <c r="PP74" s="212"/>
      <c r="PQ74" s="212"/>
      <c r="PR74" s="212"/>
      <c r="PS74" s="212"/>
      <c r="PT74" s="212"/>
      <c r="PU74" s="212"/>
      <c r="PV74" s="212"/>
      <c r="PW74" s="212"/>
      <c r="PX74" s="212"/>
      <c r="PY74" s="212"/>
      <c r="PZ74" s="212"/>
      <c r="QA74" s="212"/>
      <c r="QB74" s="212"/>
      <c r="QC74" s="212"/>
      <c r="QD74" s="212"/>
      <c r="QE74" s="212"/>
      <c r="QF74" s="212"/>
      <c r="QG74" s="212"/>
      <c r="QH74" s="212"/>
      <c r="QI74" s="212"/>
      <c r="QJ74" s="212"/>
      <c r="QK74" s="212"/>
      <c r="QL74" s="212"/>
      <c r="QM74" s="212"/>
      <c r="QN74" s="212"/>
      <c r="QO74" s="212"/>
      <c r="QP74" s="212"/>
      <c r="QQ74" s="212"/>
      <c r="QR74" s="212"/>
      <c r="QS74" s="212"/>
      <c r="QT74" s="212"/>
      <c r="QU74" s="212"/>
      <c r="QV74" s="212"/>
      <c r="QW74" s="212"/>
      <c r="QX74" s="212"/>
      <c r="QY74" s="212"/>
      <c r="QZ74" s="212"/>
      <c r="RA74" s="212"/>
      <c r="RB74" s="212"/>
      <c r="RC74" s="212"/>
      <c r="RD74" s="212"/>
      <c r="RE74" s="212"/>
      <c r="RF74" s="212"/>
      <c r="RG74" s="212"/>
      <c r="RH74" s="212"/>
      <c r="RI74" s="212"/>
      <c r="RJ74" s="212"/>
      <c r="RK74" s="212"/>
      <c r="RL74" s="212"/>
      <c r="RM74" s="212"/>
      <c r="RN74" s="212"/>
      <c r="RO74" s="212"/>
      <c r="RP74" s="212"/>
      <c r="RQ74" s="212"/>
      <c r="RR74" s="212"/>
      <c r="RS74" s="212"/>
      <c r="RT74" s="212"/>
      <c r="RU74" s="212"/>
      <c r="RV74" s="212"/>
      <c r="RW74" s="212"/>
      <c r="RX74" s="212"/>
      <c r="RY74" s="212"/>
      <c r="RZ74" s="212"/>
      <c r="SA74" s="212"/>
      <c r="SB74" s="212"/>
      <c r="SC74" s="212"/>
      <c r="SD74" s="212"/>
      <c r="SE74" s="212"/>
      <c r="SF74" s="212"/>
      <c r="SG74" s="212"/>
      <c r="SH74" s="212"/>
      <c r="SI74" s="212"/>
      <c r="SJ74" s="212"/>
      <c r="SK74" s="212"/>
      <c r="SL74" s="212"/>
      <c r="SM74" s="212"/>
      <c r="SN74" s="212"/>
      <c r="SO74" s="212"/>
      <c r="SP74" s="212"/>
      <c r="SQ74" s="212"/>
      <c r="SR74" s="212"/>
      <c r="SS74" s="212"/>
      <c r="ST74" s="212"/>
      <c r="SU74" s="212"/>
      <c r="SV74" s="212"/>
      <c r="SW74" s="212"/>
      <c r="SX74" s="212"/>
      <c r="SY74" s="212"/>
      <c r="SZ74" s="212"/>
      <c r="TA74" s="212"/>
      <c r="TB74" s="212"/>
      <c r="TC74" s="212"/>
      <c r="TD74" s="212"/>
      <c r="TE74" s="212"/>
      <c r="TF74" s="212"/>
      <c r="TG74" s="212"/>
      <c r="TH74" s="212"/>
      <c r="TI74" s="212"/>
      <c r="TJ74" s="212"/>
      <c r="TK74" s="212"/>
      <c r="TL74" s="212"/>
      <c r="TM74" s="212"/>
      <c r="TN74" s="212"/>
      <c r="TO74" s="212"/>
      <c r="TP74" s="212"/>
      <c r="TQ74" s="212"/>
      <c r="TR74" s="212"/>
      <c r="TS74" s="212"/>
      <c r="TT74" s="212"/>
      <c r="TU74" s="212"/>
      <c r="TV74" s="212"/>
      <c r="TW74" s="212"/>
      <c r="TX74" s="212"/>
      <c r="TY74" s="212"/>
      <c r="TZ74" s="212"/>
      <c r="UA74" s="212"/>
      <c r="UB74" s="212"/>
      <c r="UC74" s="212"/>
      <c r="UD74" s="212"/>
      <c r="UE74" s="212"/>
      <c r="UF74" s="212"/>
      <c r="UG74" s="212"/>
      <c r="UH74" s="212"/>
      <c r="UI74" s="212"/>
      <c r="UJ74" s="212"/>
      <c r="UK74" s="212"/>
      <c r="UL74" s="212"/>
      <c r="UM74" s="212"/>
      <c r="UN74" s="212"/>
      <c r="UO74" s="212"/>
      <c r="UP74" s="212"/>
      <c r="UQ74" s="212"/>
      <c r="UR74" s="212"/>
      <c r="US74" s="212"/>
      <c r="UT74" s="212"/>
      <c r="UU74" s="212"/>
      <c r="UV74" s="212"/>
      <c r="UW74" s="212"/>
      <c r="UX74" s="212"/>
      <c r="UY74" s="212"/>
      <c r="UZ74" s="212"/>
      <c r="VA74" s="212"/>
      <c r="VB74" s="212"/>
      <c r="VC74" s="212"/>
      <c r="VD74" s="212"/>
      <c r="VE74" s="212"/>
      <c r="VF74" s="212"/>
      <c r="VG74" s="212"/>
      <c r="VH74" s="212"/>
      <c r="VI74" s="212"/>
      <c r="VJ74" s="212"/>
      <c r="VK74" s="212"/>
      <c r="VL74" s="212"/>
      <c r="VM74" s="212"/>
      <c r="VN74" s="212"/>
      <c r="VO74" s="212"/>
      <c r="VP74" s="212"/>
      <c r="VQ74" s="212"/>
      <c r="VR74" s="212"/>
      <c r="VS74" s="212"/>
      <c r="VT74" s="212"/>
      <c r="VU74" s="212"/>
      <c r="VV74" s="212"/>
      <c r="VW74" s="212"/>
      <c r="VX74" s="212"/>
      <c r="VY74" s="212"/>
      <c r="VZ74" s="212"/>
      <c r="WA74" s="212"/>
      <c r="WB74" s="212"/>
      <c r="WC74" s="212"/>
      <c r="WD74" s="212"/>
      <c r="WE74" s="212"/>
      <c r="WF74" s="212"/>
      <c r="WG74" s="212"/>
      <c r="WH74" s="212"/>
      <c r="WI74" s="212"/>
      <c r="WJ74" s="212"/>
      <c r="WK74" s="212"/>
      <c r="WL74" s="212"/>
      <c r="WM74" s="212"/>
      <c r="WN74" s="212"/>
      <c r="WO74" s="212"/>
      <c r="WP74" s="212"/>
      <c r="WQ74" s="212"/>
      <c r="WR74" s="212"/>
      <c r="WS74" s="212"/>
      <c r="WT74" s="212"/>
      <c r="WU74" s="212"/>
      <c r="WV74" s="212"/>
      <c r="WW74" s="212"/>
      <c r="WX74" s="212"/>
      <c r="WY74" s="212"/>
      <c r="WZ74" s="212"/>
      <c r="XA74" s="212"/>
      <c r="XB74" s="212"/>
      <c r="XC74" s="212"/>
      <c r="XD74" s="212"/>
      <c r="XE74" s="212"/>
      <c r="XF74" s="212"/>
      <c r="XG74" s="212"/>
      <c r="XH74" s="212"/>
      <c r="XI74" s="212"/>
      <c r="XJ74" s="212"/>
      <c r="XK74" s="212"/>
      <c r="XL74" s="212"/>
      <c r="XM74" s="212"/>
      <c r="XN74" s="212"/>
      <c r="XO74" s="212"/>
      <c r="XP74" s="212"/>
      <c r="XQ74" s="212"/>
      <c r="XR74" s="212"/>
      <c r="XS74" s="212"/>
      <c r="XT74" s="212"/>
      <c r="XU74" s="212"/>
      <c r="XV74" s="212"/>
      <c r="XW74" s="212"/>
      <c r="XX74" s="212"/>
      <c r="XY74" s="212"/>
      <c r="XZ74" s="212"/>
      <c r="YA74" s="212"/>
      <c r="YB74" s="212"/>
      <c r="YC74" s="212"/>
      <c r="YD74" s="212"/>
      <c r="YE74" s="212"/>
      <c r="YF74" s="212"/>
      <c r="YG74" s="212"/>
      <c r="YH74" s="212"/>
      <c r="YI74" s="212"/>
      <c r="YJ74" s="212"/>
      <c r="YK74" s="212"/>
      <c r="YL74" s="212"/>
      <c r="YM74" s="212"/>
      <c r="YN74" s="212"/>
      <c r="YO74" s="212"/>
      <c r="YP74" s="212"/>
      <c r="YQ74" s="212"/>
      <c r="YR74" s="212"/>
      <c r="YS74" s="212"/>
      <c r="YT74" s="212"/>
      <c r="YU74" s="212"/>
      <c r="YV74" s="212"/>
      <c r="YW74" s="212"/>
      <c r="YX74" s="212"/>
      <c r="YY74" s="212"/>
      <c r="YZ74" s="212"/>
      <c r="ZA74" s="212"/>
      <c r="ZB74" s="212"/>
      <c r="ZC74" s="212"/>
      <c r="ZD74" s="212"/>
      <c r="ZE74" s="212"/>
      <c r="ZF74" s="212"/>
      <c r="ZG74" s="212"/>
      <c r="ZH74" s="212"/>
      <c r="ZI74" s="212"/>
      <c r="ZJ74" s="212"/>
      <c r="ZK74" s="212"/>
      <c r="ZL74" s="212"/>
      <c r="ZM74" s="212"/>
      <c r="ZN74" s="212"/>
      <c r="ZO74" s="212"/>
      <c r="ZP74" s="212"/>
      <c r="ZQ74" s="212"/>
      <c r="ZR74" s="212"/>
      <c r="ZS74" s="212"/>
      <c r="ZT74" s="212"/>
      <c r="ZU74" s="212"/>
      <c r="ZV74" s="212"/>
      <c r="ZW74" s="212"/>
      <c r="ZX74" s="212"/>
      <c r="ZY74" s="212"/>
      <c r="ZZ74" s="212"/>
      <c r="AAA74" s="212"/>
      <c r="AAB74" s="212"/>
      <c r="AAC74" s="212"/>
      <c r="AAD74" s="212"/>
      <c r="AAE74" s="212"/>
      <c r="AAF74" s="212"/>
      <c r="AAG74" s="212"/>
      <c r="AAH74" s="212"/>
      <c r="AAI74" s="212"/>
      <c r="AAJ74" s="212"/>
      <c r="AAK74" s="212"/>
      <c r="AAL74" s="212"/>
      <c r="AAM74" s="212"/>
      <c r="AAN74" s="212"/>
      <c r="AAO74" s="212"/>
      <c r="AAP74" s="212"/>
      <c r="AAQ74" s="212"/>
      <c r="AAR74" s="212"/>
      <c r="AAS74" s="212"/>
      <c r="AAT74" s="212"/>
      <c r="AAU74" s="212"/>
      <c r="AAV74" s="212"/>
      <c r="AAW74" s="212"/>
      <c r="AAX74" s="212"/>
      <c r="AAY74" s="212"/>
      <c r="AAZ74" s="212"/>
      <c r="ABA74" s="212"/>
      <c r="ABB74" s="212"/>
      <c r="ABC74" s="212"/>
      <c r="ABD74" s="212"/>
      <c r="ABE74" s="212"/>
      <c r="ABF74" s="212"/>
      <c r="ABG74" s="212"/>
      <c r="ABH74" s="212"/>
      <c r="ABI74" s="212"/>
      <c r="ABJ74" s="212"/>
      <c r="ABK74" s="212"/>
      <c r="ABL74" s="212"/>
      <c r="ABM74" s="212"/>
      <c r="ABN74" s="212"/>
      <c r="ABO74" s="212"/>
      <c r="ABP74" s="212"/>
      <c r="ABQ74" s="212"/>
      <c r="ABR74" s="212"/>
      <c r="ABS74" s="212"/>
      <c r="ABT74" s="212"/>
      <c r="ABU74" s="212"/>
      <c r="ABV74" s="212"/>
      <c r="ABW74" s="212"/>
      <c r="ABX74" s="212"/>
      <c r="ABY74" s="212"/>
      <c r="ABZ74" s="212"/>
      <c r="ACA74" s="212"/>
      <c r="ACB74" s="212"/>
      <c r="ACC74" s="212"/>
      <c r="ACD74" s="212"/>
      <c r="ACE74" s="212"/>
      <c r="ACF74" s="212"/>
      <c r="ACG74" s="212"/>
      <c r="ACH74" s="212"/>
      <c r="ACI74" s="212"/>
      <c r="ACJ74" s="212"/>
      <c r="ACK74" s="212"/>
      <c r="ACL74" s="212"/>
      <c r="ACM74" s="212"/>
      <c r="ACN74" s="212"/>
      <c r="ACO74" s="212"/>
      <c r="ACP74" s="212"/>
      <c r="ACQ74" s="212"/>
      <c r="ACR74" s="212"/>
      <c r="ACS74" s="212"/>
      <c r="ACT74" s="212"/>
      <c r="ACU74" s="212"/>
      <c r="ACV74" s="212"/>
      <c r="ACW74" s="212"/>
      <c r="ACX74" s="212"/>
      <c r="ACY74" s="212"/>
      <c r="ACZ74" s="212"/>
      <c r="ADA74" s="212"/>
      <c r="ADB74" s="212"/>
      <c r="ADC74" s="212"/>
      <c r="ADD74" s="212"/>
      <c r="ADE74" s="212"/>
      <c r="ADF74" s="212"/>
      <c r="ADG74" s="212"/>
      <c r="ADH74" s="212"/>
      <c r="ADI74" s="212"/>
      <c r="ADJ74" s="212"/>
      <c r="ADK74" s="212"/>
      <c r="ADL74" s="212"/>
      <c r="ADM74" s="212"/>
      <c r="ADN74" s="212"/>
      <c r="ADO74" s="212"/>
      <c r="ADP74" s="212"/>
      <c r="ADQ74" s="212"/>
      <c r="ADR74" s="212"/>
      <c r="ADS74" s="212"/>
      <c r="ADT74" s="212"/>
      <c r="ADU74" s="212"/>
      <c r="ADV74" s="212"/>
      <c r="ADW74" s="212"/>
      <c r="ADX74" s="212"/>
      <c r="ADY74" s="212"/>
      <c r="ADZ74" s="212"/>
      <c r="AEA74" s="212"/>
      <c r="AEB74" s="212"/>
      <c r="AEC74" s="212"/>
      <c r="AED74" s="212"/>
      <c r="AEE74" s="212"/>
      <c r="AEF74" s="212"/>
      <c r="AEG74" s="212"/>
      <c r="AEH74" s="212"/>
      <c r="AEI74" s="212"/>
      <c r="AEJ74" s="212"/>
      <c r="AEK74" s="212"/>
      <c r="AEL74" s="212"/>
      <c r="AEM74" s="212"/>
      <c r="AEN74" s="212"/>
      <c r="AEO74" s="212"/>
      <c r="AEP74" s="212"/>
      <c r="AEQ74" s="212"/>
      <c r="AER74" s="212"/>
      <c r="AES74" s="212"/>
      <c r="AET74" s="212"/>
      <c r="AEU74" s="212"/>
      <c r="AEV74" s="212"/>
      <c r="AEW74" s="212"/>
      <c r="AEX74" s="212"/>
      <c r="AEY74" s="212"/>
      <c r="AEZ74" s="212"/>
      <c r="AFA74" s="212"/>
      <c r="AFB74" s="212"/>
      <c r="AFC74" s="212"/>
      <c r="AFD74" s="212"/>
      <c r="AFE74" s="212"/>
      <c r="AFF74" s="212"/>
      <c r="AFG74" s="212"/>
      <c r="AFH74" s="212"/>
      <c r="AFI74" s="212"/>
      <c r="AFJ74" s="212"/>
      <c r="AFK74" s="212"/>
      <c r="AFL74" s="212"/>
      <c r="AFM74" s="212"/>
      <c r="AFN74" s="212"/>
      <c r="AFO74" s="212"/>
      <c r="AFP74" s="212"/>
      <c r="AFQ74" s="212"/>
      <c r="AFR74" s="212"/>
      <c r="AFS74" s="212"/>
      <c r="AFT74" s="212"/>
      <c r="AFU74" s="212"/>
      <c r="AFV74" s="212"/>
      <c r="AFW74" s="212"/>
      <c r="AFX74" s="212"/>
      <c r="AFY74" s="212"/>
      <c r="AFZ74" s="212"/>
      <c r="AGA74" s="212"/>
      <c r="AGB74" s="212"/>
      <c r="AGC74" s="212"/>
      <c r="AGD74" s="212"/>
      <c r="AGE74" s="212"/>
      <c r="AGF74" s="212"/>
      <c r="AGG74" s="212"/>
      <c r="AGH74" s="212"/>
      <c r="AGI74" s="212"/>
      <c r="AGJ74" s="212"/>
      <c r="AGK74" s="212"/>
      <c r="AGL74" s="212"/>
      <c r="AGM74" s="212"/>
      <c r="AGN74" s="212"/>
      <c r="AGO74" s="212"/>
      <c r="AGP74" s="212"/>
      <c r="AGQ74" s="212"/>
      <c r="AGR74" s="212"/>
      <c r="AGS74" s="212"/>
      <c r="AGT74" s="212"/>
      <c r="AGU74" s="212"/>
      <c r="AGV74" s="212"/>
      <c r="AGW74" s="212"/>
      <c r="AGX74" s="212"/>
      <c r="AGY74" s="212"/>
      <c r="AGZ74" s="212"/>
      <c r="AHA74" s="212"/>
      <c r="AHB74" s="212"/>
      <c r="AHC74" s="212"/>
      <c r="AHD74" s="212"/>
      <c r="AHE74" s="212"/>
      <c r="AHF74" s="212"/>
      <c r="AHG74" s="212"/>
      <c r="AHH74" s="212"/>
      <c r="AHI74" s="212"/>
      <c r="AHJ74" s="212"/>
      <c r="AHK74" s="212"/>
      <c r="AHL74" s="212"/>
      <c r="AHM74" s="212"/>
      <c r="AHN74" s="212"/>
      <c r="AHO74" s="212"/>
      <c r="AHP74" s="212"/>
      <c r="AHQ74" s="212"/>
      <c r="AHR74" s="212"/>
      <c r="AHS74" s="212"/>
      <c r="AHT74" s="212"/>
      <c r="AHU74" s="212"/>
      <c r="AHV74" s="212"/>
      <c r="AHW74" s="212"/>
      <c r="AHX74" s="212"/>
      <c r="AHY74" s="212"/>
      <c r="AHZ74" s="212"/>
      <c r="AIA74" s="212"/>
      <c r="AIB74" s="212"/>
      <c r="AIC74" s="212"/>
      <c r="AID74" s="212"/>
      <c r="AIE74" s="212"/>
      <c r="AIF74" s="212"/>
      <c r="AIG74" s="212"/>
      <c r="AIH74" s="212"/>
      <c r="AII74" s="212"/>
      <c r="AIJ74" s="212"/>
      <c r="AIK74" s="212"/>
      <c r="AIL74" s="212"/>
      <c r="AIM74" s="212"/>
      <c r="AIN74" s="212"/>
      <c r="AIO74" s="212"/>
      <c r="AIP74" s="212"/>
      <c r="AIQ74" s="212"/>
      <c r="AIR74" s="212"/>
      <c r="AIS74" s="212"/>
      <c r="AIT74" s="212"/>
      <c r="AIU74" s="212"/>
      <c r="AIV74" s="212"/>
      <c r="AIW74" s="212"/>
      <c r="AIX74" s="212"/>
      <c r="AIY74" s="212"/>
      <c r="AIZ74" s="212"/>
      <c r="AJA74" s="212"/>
      <c r="AJB74" s="212"/>
      <c r="AJC74" s="212"/>
      <c r="AJD74" s="212"/>
      <c r="AJE74" s="212"/>
      <c r="AJF74" s="212"/>
      <c r="AJG74" s="212"/>
      <c r="AJH74" s="212"/>
      <c r="AJI74" s="212"/>
      <c r="AJJ74" s="212"/>
      <c r="AJK74" s="212"/>
      <c r="AJL74" s="212"/>
      <c r="AJM74" s="212"/>
      <c r="AJN74" s="212"/>
      <c r="AJO74" s="212"/>
      <c r="AJP74" s="212"/>
      <c r="AJQ74" s="212"/>
      <c r="AJR74" s="212"/>
      <c r="AJS74" s="212"/>
      <c r="AJT74" s="212"/>
      <c r="AJU74" s="212"/>
      <c r="AJV74" s="212"/>
      <c r="AJW74" s="212"/>
      <c r="AJX74" s="212"/>
      <c r="AJY74" s="212"/>
      <c r="AJZ74" s="212"/>
      <c r="AKA74" s="212"/>
      <c r="AKB74" s="212"/>
      <c r="AKC74" s="212"/>
      <c r="AKD74" s="212"/>
      <c r="AKE74" s="212"/>
      <c r="AKF74" s="212"/>
      <c r="AKG74" s="212"/>
      <c r="AKH74" s="212"/>
      <c r="AKI74" s="212"/>
      <c r="AKJ74" s="212"/>
      <c r="AKK74" s="212"/>
      <c r="AKL74" s="212"/>
      <c r="AKM74" s="212"/>
      <c r="AKN74" s="212"/>
      <c r="AKO74" s="212"/>
      <c r="AKP74" s="212"/>
      <c r="AKQ74" s="212"/>
      <c r="AKR74" s="212"/>
      <c r="AKS74" s="212"/>
      <c r="AKT74" s="212"/>
      <c r="AKU74" s="212"/>
      <c r="AKV74" s="212"/>
      <c r="AKW74" s="212"/>
      <c r="AKX74" s="212"/>
      <c r="AKY74" s="212"/>
      <c r="AKZ74" s="212"/>
      <c r="ALA74" s="212"/>
      <c r="ALB74" s="212"/>
      <c r="ALC74" s="212"/>
      <c r="ALD74" s="212"/>
      <c r="ALE74" s="212"/>
      <c r="ALF74" s="212"/>
      <c r="ALG74" s="212"/>
      <c r="ALH74" s="212"/>
      <c r="ALI74" s="212"/>
      <c r="ALJ74" s="212"/>
      <c r="ALK74" s="212"/>
      <c r="ALL74" s="212"/>
      <c r="ALM74" s="212"/>
      <c r="ALN74" s="212"/>
      <c r="ALO74" s="212"/>
      <c r="ALP74" s="212"/>
      <c r="ALQ74" s="212"/>
      <c r="ALR74" s="212"/>
      <c r="ALS74" s="212"/>
      <c r="ALT74" s="212"/>
      <c r="ALU74" s="212"/>
      <c r="ALV74" s="212"/>
      <c r="ALW74" s="212"/>
      <c r="ALX74" s="212"/>
      <c r="ALY74" s="212"/>
      <c r="ALZ74" s="212"/>
      <c r="AMA74" s="212"/>
      <c r="AMB74" s="212"/>
      <c r="AMC74" s="212"/>
      <c r="AMD74" s="212"/>
      <c r="AME74" s="212"/>
      <c r="AMF74" s="212"/>
      <c r="AMG74" s="212"/>
      <c r="AMH74" s="212"/>
      <c r="AMI74" s="212"/>
      <c r="AMJ74" s="212"/>
      <c r="AMK74" s="212"/>
      <c r="AML74" s="212"/>
      <c r="AMM74" s="212"/>
      <c r="AMN74" s="212"/>
      <c r="AMO74" s="212"/>
      <c r="AMP74" s="212"/>
      <c r="AMQ74" s="212"/>
      <c r="AMR74" s="212"/>
      <c r="AMS74" s="212"/>
      <c r="AMT74" s="212"/>
      <c r="AMU74" s="212"/>
      <c r="AMV74" s="212"/>
      <c r="AMW74" s="212"/>
      <c r="AMX74" s="212"/>
      <c r="AMY74" s="212"/>
      <c r="AMZ74" s="212"/>
      <c r="ANA74" s="212"/>
      <c r="ANB74" s="212"/>
      <c r="ANC74" s="212"/>
      <c r="AND74" s="212"/>
      <c r="ANE74" s="212"/>
      <c r="ANF74" s="212"/>
      <c r="ANG74" s="212"/>
      <c r="ANH74" s="212"/>
      <c r="ANI74" s="212"/>
      <c r="ANJ74" s="212"/>
      <c r="ANK74" s="212"/>
      <c r="ANL74" s="212"/>
      <c r="ANM74" s="212"/>
      <c r="ANN74" s="212"/>
      <c r="ANO74" s="212"/>
      <c r="ANP74" s="212"/>
      <c r="ANQ74" s="212"/>
      <c r="ANR74" s="212"/>
      <c r="ANS74" s="212"/>
      <c r="ANT74" s="212"/>
      <c r="ANU74" s="212"/>
      <c r="ANV74" s="212"/>
      <c r="ANW74" s="212"/>
      <c r="ANX74" s="212"/>
      <c r="ANY74" s="212"/>
      <c r="ANZ74" s="212"/>
      <c r="AOA74" s="212"/>
      <c r="AOB74" s="212"/>
      <c r="AOC74" s="212"/>
      <c r="AOD74" s="212"/>
      <c r="AOE74" s="212"/>
      <c r="AOF74" s="212"/>
      <c r="AOG74" s="212"/>
      <c r="AOH74" s="212"/>
      <c r="AOI74" s="212"/>
      <c r="AOJ74" s="212"/>
      <c r="AOK74" s="212"/>
      <c r="AOL74" s="212"/>
      <c r="AOM74" s="212"/>
      <c r="AON74" s="212"/>
      <c r="AOO74" s="212"/>
      <c r="AOP74" s="212"/>
      <c r="AOQ74" s="212"/>
      <c r="AOR74" s="212"/>
      <c r="AOS74" s="212"/>
      <c r="AOT74" s="212"/>
      <c r="AOU74" s="212"/>
      <c r="AOV74" s="212"/>
      <c r="AOW74" s="212"/>
      <c r="AOX74" s="212"/>
      <c r="AOY74" s="212"/>
      <c r="AOZ74" s="212"/>
      <c r="APA74" s="212"/>
      <c r="APB74" s="212"/>
      <c r="APC74" s="212"/>
      <c r="APD74" s="212"/>
      <c r="APE74" s="212"/>
      <c r="APF74" s="212"/>
      <c r="APG74" s="212"/>
      <c r="APH74" s="212"/>
      <c r="API74" s="212"/>
      <c r="APJ74" s="212"/>
      <c r="APK74" s="212"/>
      <c r="APL74" s="212"/>
      <c r="APM74" s="212"/>
      <c r="APN74" s="212"/>
      <c r="APO74" s="212"/>
      <c r="APP74" s="212"/>
      <c r="APQ74" s="212"/>
      <c r="APR74" s="212"/>
      <c r="APS74" s="212"/>
      <c r="APT74" s="212"/>
      <c r="APU74" s="212"/>
      <c r="APV74" s="212"/>
      <c r="APW74" s="212"/>
      <c r="APX74" s="212"/>
      <c r="APY74" s="212"/>
      <c r="APZ74" s="212"/>
      <c r="AQA74" s="212"/>
      <c r="AQB74" s="212"/>
      <c r="AQC74" s="212"/>
      <c r="AQD74" s="212"/>
      <c r="AQE74" s="212"/>
      <c r="AQF74" s="212"/>
      <c r="AQG74" s="212"/>
      <c r="AQH74" s="212"/>
      <c r="AQI74" s="212"/>
      <c r="AQJ74" s="212"/>
      <c r="AQK74" s="212"/>
      <c r="AQL74" s="212"/>
      <c r="AQM74" s="212"/>
      <c r="AQN74" s="212"/>
      <c r="AQO74" s="212"/>
      <c r="AQP74" s="212"/>
      <c r="AQQ74" s="212"/>
      <c r="AQR74" s="212"/>
      <c r="AQS74" s="212"/>
      <c r="AQT74" s="212"/>
      <c r="AQU74" s="212"/>
      <c r="AQV74" s="212"/>
      <c r="AQW74" s="212"/>
      <c r="AQX74" s="212"/>
      <c r="AQY74" s="212"/>
      <c r="AQZ74" s="212"/>
      <c r="ARA74" s="212"/>
      <c r="ARB74" s="212"/>
      <c r="ARC74" s="212"/>
      <c r="ARD74" s="212"/>
      <c r="ARE74" s="212"/>
      <c r="ARF74" s="212"/>
      <c r="ARG74" s="212"/>
      <c r="ARH74" s="212"/>
      <c r="ARI74" s="212"/>
      <c r="ARJ74" s="212"/>
      <c r="ARK74" s="212"/>
      <c r="ARL74" s="212"/>
      <c r="ARM74" s="212"/>
      <c r="ARN74" s="212"/>
      <c r="ARO74" s="212"/>
      <c r="ARP74" s="212"/>
      <c r="ARQ74" s="212"/>
      <c r="ARR74" s="212"/>
      <c r="ARS74" s="212"/>
      <c r="ART74" s="212"/>
      <c r="ARU74" s="212"/>
      <c r="ARV74" s="212"/>
      <c r="ARW74" s="212"/>
      <c r="ARX74" s="212"/>
      <c r="ARY74" s="212"/>
      <c r="ARZ74" s="212"/>
      <c r="ASA74" s="212"/>
      <c r="ASB74" s="212"/>
      <c r="ASC74" s="212"/>
      <c r="ASD74" s="212"/>
      <c r="ASE74" s="212"/>
      <c r="ASF74" s="212"/>
      <c r="ASG74" s="212"/>
      <c r="ASH74" s="212"/>
      <c r="ASI74" s="212"/>
      <c r="ASJ74" s="212"/>
      <c r="ASK74" s="212"/>
      <c r="ASL74" s="212"/>
      <c r="ASM74" s="212"/>
      <c r="ASN74" s="212"/>
      <c r="ASO74" s="212"/>
      <c r="ASP74" s="212"/>
      <c r="ASQ74" s="212"/>
      <c r="ASR74" s="212"/>
      <c r="ASS74" s="212"/>
      <c r="AST74" s="212"/>
      <c r="ASU74" s="212"/>
      <c r="ASV74" s="212"/>
      <c r="ASW74" s="212"/>
      <c r="ASX74" s="212"/>
      <c r="ASY74" s="212"/>
      <c r="ASZ74" s="212"/>
      <c r="ATA74" s="212"/>
      <c r="ATB74" s="212"/>
      <c r="ATC74" s="212"/>
      <c r="ATD74" s="212"/>
      <c r="ATE74" s="212"/>
      <c r="ATF74" s="212"/>
      <c r="ATG74" s="212"/>
      <c r="ATH74" s="212"/>
      <c r="ATI74" s="212"/>
      <c r="ATJ74" s="212"/>
      <c r="ATK74" s="212"/>
      <c r="ATL74" s="212"/>
      <c r="ATM74" s="212"/>
      <c r="ATN74" s="212"/>
      <c r="ATO74" s="212"/>
      <c r="ATP74" s="212"/>
      <c r="ATQ74" s="212"/>
      <c r="ATR74" s="212"/>
      <c r="ATS74" s="212"/>
      <c r="ATT74" s="212"/>
      <c r="ATU74" s="212"/>
      <c r="ATV74" s="212"/>
      <c r="ATW74" s="212"/>
      <c r="ATX74" s="212"/>
      <c r="ATY74" s="212"/>
      <c r="ATZ74" s="212"/>
      <c r="AUA74" s="212"/>
      <c r="AUB74" s="212"/>
      <c r="AUC74" s="212"/>
      <c r="AUD74" s="212"/>
      <c r="AUE74" s="212"/>
      <c r="AUF74" s="212"/>
      <c r="AUG74" s="212"/>
      <c r="AUH74" s="212"/>
      <c r="AUI74" s="212"/>
      <c r="AUJ74" s="212"/>
      <c r="AUK74" s="212"/>
      <c r="AUL74" s="212"/>
      <c r="AUM74" s="212"/>
      <c r="AUN74" s="212"/>
      <c r="AUO74" s="212"/>
      <c r="AUP74" s="212"/>
      <c r="AUQ74" s="212"/>
      <c r="AUR74" s="212"/>
      <c r="AUS74" s="212"/>
      <c r="AUT74" s="212"/>
      <c r="AUU74" s="212"/>
      <c r="AUV74" s="212"/>
      <c r="AUW74" s="212"/>
      <c r="AUX74" s="212"/>
      <c r="AUY74" s="212"/>
      <c r="AUZ74" s="212"/>
      <c r="AVA74" s="212"/>
      <c r="AVB74" s="212"/>
      <c r="AVC74" s="212"/>
      <c r="AVD74" s="212"/>
      <c r="AVE74" s="212"/>
      <c r="AVF74" s="212"/>
      <c r="AVG74" s="212"/>
      <c r="AVH74" s="212"/>
      <c r="AVI74" s="212"/>
      <c r="AVJ74" s="212"/>
      <c r="AVK74" s="212"/>
      <c r="AVL74" s="212"/>
      <c r="AVM74" s="212"/>
      <c r="AVN74" s="212"/>
      <c r="AVO74" s="212"/>
      <c r="AVP74" s="212"/>
      <c r="AVQ74" s="212"/>
      <c r="AVR74" s="212"/>
      <c r="AVS74" s="212"/>
      <c r="AVT74" s="212"/>
      <c r="AVU74" s="212"/>
      <c r="AVV74" s="212"/>
      <c r="AVW74" s="212"/>
      <c r="AVX74" s="212"/>
      <c r="AVY74" s="212"/>
      <c r="AVZ74" s="212"/>
      <c r="AWA74" s="212"/>
      <c r="AWB74" s="212"/>
      <c r="AWC74" s="212"/>
      <c r="AWD74" s="212"/>
      <c r="AWE74" s="212"/>
      <c r="AWF74" s="212"/>
      <c r="AWG74" s="212"/>
      <c r="AWH74" s="212"/>
      <c r="AWI74" s="212"/>
      <c r="AWJ74" s="212"/>
      <c r="AWK74" s="212"/>
      <c r="AWL74" s="212"/>
      <c r="AWM74" s="212"/>
      <c r="AWN74" s="212"/>
      <c r="AWO74" s="212"/>
      <c r="AWP74" s="212"/>
      <c r="AWQ74" s="212"/>
      <c r="AWR74" s="212"/>
      <c r="AWS74" s="212"/>
      <c r="AWT74" s="212"/>
      <c r="AWU74" s="212"/>
      <c r="AWV74" s="212"/>
      <c r="AWW74" s="212"/>
      <c r="AWX74" s="212"/>
      <c r="AWY74" s="212"/>
      <c r="AWZ74" s="212"/>
      <c r="AXA74" s="212"/>
      <c r="AXB74" s="212"/>
      <c r="AXC74" s="212"/>
      <c r="AXD74" s="212"/>
      <c r="AXE74" s="212"/>
      <c r="AXF74" s="212"/>
      <c r="AXG74" s="212"/>
      <c r="AXH74" s="212"/>
      <c r="AXI74" s="212"/>
      <c r="AXJ74" s="212"/>
      <c r="AXK74" s="212"/>
      <c r="AXL74" s="212"/>
      <c r="AXM74" s="212"/>
      <c r="AXN74" s="212"/>
      <c r="AXO74" s="212"/>
      <c r="AXP74" s="212"/>
      <c r="AXQ74" s="212"/>
      <c r="AXR74" s="212"/>
      <c r="AXS74" s="212"/>
      <c r="AXT74" s="212"/>
      <c r="AXU74" s="212"/>
      <c r="AXV74" s="212"/>
      <c r="AXW74" s="212"/>
      <c r="AXX74" s="212"/>
      <c r="AXY74" s="212"/>
      <c r="AXZ74" s="212"/>
      <c r="AYA74" s="212"/>
      <c r="AYB74" s="212"/>
      <c r="AYC74" s="212"/>
      <c r="AYD74" s="212"/>
      <c r="AYE74" s="212"/>
      <c r="AYF74" s="212"/>
      <c r="AYG74" s="212"/>
      <c r="AYH74" s="212"/>
      <c r="AYI74" s="212"/>
      <c r="AYJ74" s="212"/>
    </row>
    <row r="75" spans="1:1336" s="149" customFormat="1" ht="24.75" customHeight="1">
      <c r="A75" s="221"/>
      <c r="C75" s="412" t="s">
        <v>9</v>
      </c>
      <c r="D75" s="413">
        <f t="shared" ref="D75:AB75" si="70">SUM(D22+D39+D56+D73)</f>
        <v>0</v>
      </c>
      <c r="E75" s="414">
        <f t="shared" si="70"/>
        <v>0</v>
      </c>
      <c r="F75" s="414">
        <f t="shared" si="70"/>
        <v>0</v>
      </c>
      <c r="G75" s="414">
        <f t="shared" si="70"/>
        <v>0</v>
      </c>
      <c r="H75" s="414">
        <f t="shared" si="70"/>
        <v>0</v>
      </c>
      <c r="I75" s="414">
        <f t="shared" si="70"/>
        <v>0</v>
      </c>
      <c r="J75" s="414">
        <f t="shared" si="70"/>
        <v>0</v>
      </c>
      <c r="K75" s="414">
        <f t="shared" si="70"/>
        <v>0</v>
      </c>
      <c r="L75" s="414">
        <f t="shared" si="70"/>
        <v>0</v>
      </c>
      <c r="M75" s="414">
        <f t="shared" si="70"/>
        <v>0</v>
      </c>
      <c r="N75" s="414">
        <f t="shared" si="70"/>
        <v>0</v>
      </c>
      <c r="O75" s="414">
        <f t="shared" si="70"/>
        <v>0</v>
      </c>
      <c r="P75" s="414">
        <f t="shared" si="70"/>
        <v>0</v>
      </c>
      <c r="Q75" s="414">
        <f t="shared" ref="Q75" si="71">SUM(Q22+Q39+Q56+Q73)</f>
        <v>0</v>
      </c>
      <c r="R75" s="414">
        <f t="shared" si="70"/>
        <v>0</v>
      </c>
      <c r="S75" s="414">
        <f t="shared" si="70"/>
        <v>0</v>
      </c>
      <c r="T75" s="414">
        <f t="shared" si="70"/>
        <v>0</v>
      </c>
      <c r="U75" s="414">
        <f t="shared" ref="U75" si="72">SUM(U22+U39+U56+U73)</f>
        <v>0</v>
      </c>
      <c r="V75" s="414">
        <f t="shared" si="70"/>
        <v>0</v>
      </c>
      <c r="W75" s="414">
        <f t="shared" si="70"/>
        <v>0</v>
      </c>
      <c r="X75" s="414">
        <f t="shared" si="70"/>
        <v>0</v>
      </c>
      <c r="Y75" s="414">
        <f t="shared" si="70"/>
        <v>0</v>
      </c>
      <c r="Z75" s="414">
        <f t="shared" si="70"/>
        <v>0</v>
      </c>
      <c r="AA75" s="414">
        <f t="shared" si="70"/>
        <v>0</v>
      </c>
      <c r="AB75" s="414">
        <f t="shared" si="70"/>
        <v>0</v>
      </c>
      <c r="AC75" s="414">
        <f>SUM(AB75-AA75)</f>
        <v>0</v>
      </c>
      <c r="AD75" s="407">
        <f t="shared" ref="AD75:AH75" si="73">SUM(AD22+AD39+AD56+AD73)</f>
        <v>0</v>
      </c>
      <c r="AE75" s="414">
        <f t="shared" si="73"/>
        <v>0</v>
      </c>
      <c r="AF75" s="414">
        <f t="shared" si="73"/>
        <v>0</v>
      </c>
      <c r="AG75" s="414">
        <f t="shared" si="73"/>
        <v>0</v>
      </c>
      <c r="AH75" s="414">
        <f t="shared" si="73"/>
        <v>0</v>
      </c>
      <c r="AI75" s="414">
        <f t="shared" ref="AI75" si="74">SUM(AI22+AI39+AI56+AI73)</f>
        <v>0</v>
      </c>
      <c r="AJ75" s="414">
        <f t="shared" ref="AJ75" si="75">SUM(AJ22+AJ39+AJ56+AJ73)</f>
        <v>0</v>
      </c>
      <c r="AK75" s="414">
        <f>SUM(AK22+AK39+AK56+AK73)</f>
        <v>0</v>
      </c>
      <c r="AL75" s="221"/>
      <c r="AM75" s="153"/>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214"/>
      <c r="CP75" s="214"/>
      <c r="CQ75" s="214"/>
      <c r="CR75" s="214"/>
      <c r="CS75" s="214"/>
      <c r="CT75" s="214"/>
      <c r="CU75" s="214"/>
      <c r="CV75" s="214"/>
      <c r="CW75" s="214"/>
      <c r="CX75" s="214"/>
      <c r="CY75" s="214"/>
      <c r="CZ75" s="214"/>
      <c r="DA75" s="214"/>
      <c r="DB75" s="214"/>
      <c r="DC75" s="214"/>
      <c r="DD75" s="214"/>
      <c r="DE75" s="214"/>
      <c r="DF75" s="214"/>
      <c r="DG75" s="214"/>
      <c r="DH75" s="214"/>
      <c r="DI75" s="214"/>
      <c r="DJ75" s="214"/>
      <c r="DK75" s="214"/>
      <c r="DL75" s="214"/>
      <c r="DM75" s="214"/>
      <c r="DN75" s="214"/>
      <c r="DO75" s="214"/>
      <c r="DP75" s="214"/>
      <c r="DQ75" s="214"/>
      <c r="DR75" s="214"/>
      <c r="DS75" s="214"/>
      <c r="DT75" s="214"/>
      <c r="DU75" s="214"/>
      <c r="DV75" s="214"/>
      <c r="DW75" s="214"/>
      <c r="DX75" s="214"/>
      <c r="DY75" s="214"/>
      <c r="DZ75" s="214"/>
      <c r="EA75" s="214"/>
      <c r="EB75" s="214"/>
      <c r="EC75" s="214"/>
      <c r="ED75" s="214"/>
      <c r="EE75" s="214"/>
      <c r="EF75" s="214"/>
      <c r="EG75" s="214"/>
      <c r="EH75" s="214"/>
      <c r="EI75" s="214"/>
      <c r="EJ75" s="214"/>
      <c r="EK75" s="214"/>
      <c r="EL75" s="214"/>
      <c r="EM75" s="214"/>
      <c r="EN75" s="214"/>
      <c r="EO75" s="214"/>
      <c r="EP75" s="214"/>
      <c r="EQ75" s="214"/>
      <c r="ER75" s="214"/>
      <c r="ES75" s="214"/>
      <c r="ET75" s="214"/>
      <c r="EU75" s="214"/>
      <c r="EV75" s="214"/>
      <c r="EW75" s="214"/>
      <c r="EX75" s="214"/>
      <c r="EY75" s="214"/>
      <c r="EZ75" s="214"/>
      <c r="FA75" s="214"/>
      <c r="FB75" s="214"/>
      <c r="FC75" s="214"/>
      <c r="FD75" s="214"/>
      <c r="FE75" s="214"/>
      <c r="FF75" s="214"/>
      <c r="FG75" s="214"/>
      <c r="FH75" s="214"/>
      <c r="FI75" s="214"/>
      <c r="FJ75" s="214"/>
      <c r="FK75" s="214"/>
      <c r="FL75" s="214"/>
      <c r="FM75" s="214"/>
      <c r="FN75" s="214"/>
      <c r="FO75" s="214"/>
      <c r="FP75" s="214"/>
      <c r="FQ75" s="214"/>
      <c r="FR75" s="214"/>
      <c r="FS75" s="214"/>
      <c r="FT75" s="214"/>
      <c r="FU75" s="214"/>
      <c r="FV75" s="214"/>
      <c r="FW75" s="214"/>
      <c r="FX75" s="214"/>
      <c r="FY75" s="214"/>
      <c r="FZ75" s="214"/>
      <c r="GA75" s="214"/>
      <c r="GB75" s="214"/>
      <c r="GC75" s="214"/>
      <c r="GD75" s="214"/>
      <c r="GE75" s="214"/>
      <c r="GF75" s="214"/>
      <c r="GG75" s="214"/>
      <c r="GH75" s="214"/>
      <c r="GI75" s="214"/>
      <c r="GJ75" s="214"/>
      <c r="GK75" s="214"/>
      <c r="GL75" s="214"/>
      <c r="GM75" s="214"/>
      <c r="GN75" s="214"/>
      <c r="GO75" s="214"/>
      <c r="GP75" s="214"/>
      <c r="GQ75" s="214"/>
      <c r="GR75" s="214"/>
      <c r="GS75" s="214"/>
      <c r="GT75" s="214"/>
      <c r="GU75" s="214"/>
      <c r="GV75" s="214"/>
      <c r="GW75" s="214"/>
      <c r="GX75" s="214"/>
      <c r="GY75" s="214"/>
      <c r="GZ75" s="214"/>
      <c r="HA75" s="214"/>
      <c r="HB75" s="214"/>
      <c r="HC75" s="214"/>
      <c r="HD75" s="214"/>
      <c r="HE75" s="214"/>
      <c r="HF75" s="214"/>
      <c r="HG75" s="214"/>
      <c r="HH75" s="214"/>
      <c r="HI75" s="214"/>
      <c r="HJ75" s="214"/>
      <c r="HK75" s="214"/>
      <c r="HL75" s="214"/>
      <c r="HM75" s="214"/>
      <c r="HN75" s="214"/>
      <c r="HO75" s="214"/>
      <c r="HP75" s="214"/>
      <c r="HQ75" s="214"/>
      <c r="HR75" s="214"/>
      <c r="HS75" s="214"/>
      <c r="HT75" s="214"/>
      <c r="HU75" s="214"/>
      <c r="HV75" s="214"/>
      <c r="HW75" s="214"/>
      <c r="HX75" s="214"/>
      <c r="HY75" s="214"/>
      <c r="HZ75" s="214"/>
      <c r="IA75" s="214"/>
      <c r="IB75" s="214"/>
      <c r="IC75" s="214"/>
      <c r="ID75" s="214"/>
      <c r="IE75" s="214"/>
      <c r="IF75" s="214"/>
      <c r="IG75" s="214"/>
      <c r="IH75" s="214"/>
      <c r="II75" s="214"/>
      <c r="IJ75" s="214"/>
      <c r="IK75" s="214"/>
      <c r="IL75" s="214"/>
      <c r="IM75" s="214"/>
      <c r="IN75" s="214"/>
      <c r="IO75" s="214"/>
      <c r="IP75" s="214"/>
      <c r="IQ75" s="214"/>
      <c r="IR75" s="214"/>
      <c r="IS75" s="214"/>
      <c r="IT75" s="214"/>
      <c r="IU75" s="214"/>
      <c r="IV75" s="214"/>
      <c r="IW75" s="214"/>
      <c r="IX75" s="214"/>
      <c r="IY75" s="214"/>
      <c r="IZ75" s="214"/>
      <c r="JA75" s="214"/>
      <c r="JB75" s="214"/>
      <c r="JC75" s="214"/>
      <c r="JD75" s="214"/>
      <c r="JE75" s="214"/>
      <c r="JF75" s="214"/>
      <c r="JG75" s="214"/>
      <c r="JH75" s="214"/>
      <c r="JI75" s="214"/>
      <c r="JJ75" s="214"/>
      <c r="JK75" s="214"/>
      <c r="JL75" s="214"/>
      <c r="JM75" s="214"/>
      <c r="JN75" s="214"/>
      <c r="JO75" s="214"/>
      <c r="JP75" s="214"/>
      <c r="JQ75" s="214"/>
      <c r="JR75" s="214"/>
      <c r="JS75" s="214"/>
      <c r="JT75" s="214"/>
      <c r="JU75" s="214"/>
      <c r="JV75" s="214"/>
      <c r="JW75" s="214"/>
      <c r="JX75" s="214"/>
      <c r="JY75" s="214"/>
      <c r="JZ75" s="214"/>
      <c r="KA75" s="214"/>
      <c r="KB75" s="214"/>
      <c r="KC75" s="214"/>
      <c r="KD75" s="214"/>
      <c r="KE75" s="214"/>
      <c r="KF75" s="214"/>
      <c r="KG75" s="214"/>
      <c r="KH75" s="214"/>
      <c r="KI75" s="214"/>
      <c r="KJ75" s="214"/>
      <c r="KK75" s="214"/>
      <c r="KL75" s="214"/>
      <c r="KM75" s="214"/>
      <c r="KN75" s="214"/>
      <c r="KO75" s="214"/>
      <c r="KP75" s="214"/>
      <c r="KQ75" s="214"/>
      <c r="KR75" s="214"/>
      <c r="KS75" s="214"/>
      <c r="KT75" s="214"/>
      <c r="KU75" s="214"/>
      <c r="KV75" s="214"/>
      <c r="KW75" s="214"/>
      <c r="KX75" s="214"/>
      <c r="KY75" s="214"/>
      <c r="KZ75" s="214"/>
      <c r="LA75" s="214"/>
      <c r="LB75" s="214"/>
      <c r="LC75" s="214"/>
      <c r="LD75" s="214"/>
      <c r="LE75" s="214"/>
      <c r="LF75" s="214"/>
      <c r="LG75" s="214"/>
      <c r="LH75" s="214"/>
      <c r="LI75" s="214"/>
      <c r="LJ75" s="214"/>
      <c r="LK75" s="214"/>
      <c r="LL75" s="214"/>
      <c r="LM75" s="214"/>
      <c r="LN75" s="214"/>
      <c r="LO75" s="214"/>
      <c r="LP75" s="214"/>
      <c r="LQ75" s="214"/>
      <c r="LR75" s="214"/>
      <c r="LS75" s="214"/>
      <c r="LT75" s="214"/>
      <c r="LU75" s="214"/>
      <c r="LV75" s="214"/>
      <c r="LW75" s="214"/>
      <c r="LX75" s="214"/>
      <c r="LY75" s="214"/>
      <c r="LZ75" s="214"/>
      <c r="MA75" s="214"/>
      <c r="MB75" s="214"/>
      <c r="MC75" s="214"/>
      <c r="MD75" s="214"/>
      <c r="ME75" s="214"/>
      <c r="MF75" s="214"/>
      <c r="MG75" s="214"/>
      <c r="MH75" s="214"/>
      <c r="MI75" s="214"/>
      <c r="MJ75" s="214"/>
      <c r="MK75" s="214"/>
      <c r="ML75" s="214"/>
      <c r="MM75" s="214"/>
      <c r="MN75" s="214"/>
      <c r="MO75" s="214"/>
      <c r="MP75" s="214"/>
      <c r="MQ75" s="214"/>
      <c r="MR75" s="214"/>
      <c r="MS75" s="214"/>
      <c r="MT75" s="214"/>
      <c r="MU75" s="214"/>
      <c r="MV75" s="214"/>
      <c r="MW75" s="214"/>
      <c r="MX75" s="214"/>
      <c r="MY75" s="214"/>
      <c r="MZ75" s="214"/>
      <c r="NA75" s="214"/>
      <c r="NB75" s="214"/>
      <c r="NC75" s="214"/>
      <c r="ND75" s="214"/>
      <c r="NE75" s="214"/>
      <c r="NF75" s="214"/>
      <c r="NG75" s="214"/>
      <c r="NH75" s="214"/>
      <c r="NI75" s="214"/>
      <c r="NJ75" s="214"/>
      <c r="NK75" s="214"/>
      <c r="NL75" s="214"/>
      <c r="NM75" s="214"/>
      <c r="NN75" s="214"/>
      <c r="NO75" s="214"/>
      <c r="NP75" s="214"/>
      <c r="NQ75" s="214"/>
      <c r="NR75" s="214"/>
      <c r="NS75" s="214"/>
      <c r="NT75" s="214"/>
      <c r="NU75" s="214"/>
      <c r="NV75" s="214"/>
      <c r="NW75" s="214"/>
      <c r="NX75" s="214"/>
      <c r="NY75" s="214"/>
      <c r="NZ75" s="214"/>
      <c r="OA75" s="214"/>
      <c r="OB75" s="214"/>
      <c r="OC75" s="214"/>
      <c r="OD75" s="214"/>
      <c r="OE75" s="214"/>
      <c r="OF75" s="214"/>
      <c r="OG75" s="214"/>
      <c r="OH75" s="214"/>
      <c r="OI75" s="214"/>
      <c r="OJ75" s="214"/>
      <c r="OK75" s="214"/>
      <c r="OL75" s="214"/>
      <c r="OM75" s="214"/>
      <c r="ON75" s="214"/>
      <c r="OO75" s="214"/>
      <c r="OP75" s="214"/>
      <c r="OQ75" s="214"/>
      <c r="OR75" s="214"/>
      <c r="OS75" s="214"/>
      <c r="OT75" s="214"/>
      <c r="OU75" s="214"/>
      <c r="OV75" s="214"/>
      <c r="OW75" s="214"/>
      <c r="OX75" s="214"/>
      <c r="OY75" s="214"/>
      <c r="OZ75" s="214"/>
      <c r="PA75" s="214"/>
      <c r="PB75" s="214"/>
      <c r="PC75" s="214"/>
      <c r="PD75" s="214"/>
      <c r="PE75" s="214"/>
      <c r="PF75" s="214"/>
      <c r="PG75" s="214"/>
      <c r="PH75" s="214"/>
      <c r="PI75" s="214"/>
      <c r="PJ75" s="214"/>
      <c r="PK75" s="214"/>
      <c r="PL75" s="214"/>
      <c r="PM75" s="214"/>
      <c r="PN75" s="214"/>
      <c r="PO75" s="214"/>
      <c r="PP75" s="214"/>
      <c r="PQ75" s="214"/>
      <c r="PR75" s="214"/>
      <c r="PS75" s="214"/>
      <c r="PT75" s="214"/>
      <c r="PU75" s="214"/>
      <c r="PV75" s="214"/>
      <c r="PW75" s="214"/>
      <c r="PX75" s="214"/>
      <c r="PY75" s="214"/>
      <c r="PZ75" s="214"/>
      <c r="QA75" s="214"/>
      <c r="QB75" s="214"/>
      <c r="QC75" s="214"/>
      <c r="QD75" s="214"/>
      <c r="QE75" s="214"/>
      <c r="QF75" s="214"/>
      <c r="QG75" s="214"/>
      <c r="QH75" s="214"/>
      <c r="QI75" s="214"/>
      <c r="QJ75" s="214"/>
      <c r="QK75" s="214"/>
      <c r="QL75" s="214"/>
      <c r="QM75" s="214"/>
      <c r="QN75" s="214"/>
      <c r="QO75" s="214"/>
      <c r="QP75" s="214"/>
      <c r="QQ75" s="214"/>
      <c r="QR75" s="214"/>
      <c r="QS75" s="214"/>
      <c r="QT75" s="214"/>
      <c r="QU75" s="214"/>
      <c r="QV75" s="214"/>
      <c r="QW75" s="214"/>
      <c r="QX75" s="214"/>
      <c r="QY75" s="214"/>
      <c r="QZ75" s="214"/>
      <c r="RA75" s="214"/>
      <c r="RB75" s="214"/>
      <c r="RC75" s="214"/>
      <c r="RD75" s="214"/>
      <c r="RE75" s="214"/>
      <c r="RF75" s="214"/>
      <c r="RG75" s="214"/>
      <c r="RH75" s="214"/>
      <c r="RI75" s="214"/>
      <c r="RJ75" s="214"/>
      <c r="RK75" s="214"/>
      <c r="RL75" s="214"/>
      <c r="RM75" s="214"/>
      <c r="RN75" s="214"/>
      <c r="RO75" s="214"/>
      <c r="RP75" s="214"/>
      <c r="RQ75" s="214"/>
      <c r="RR75" s="214"/>
      <c r="RS75" s="214"/>
      <c r="RT75" s="214"/>
      <c r="RU75" s="214"/>
      <c r="RV75" s="214"/>
      <c r="RW75" s="214"/>
      <c r="RX75" s="214"/>
      <c r="RY75" s="214"/>
      <c r="RZ75" s="214"/>
      <c r="SA75" s="214"/>
      <c r="SB75" s="214"/>
      <c r="SC75" s="214"/>
      <c r="SD75" s="214"/>
      <c r="SE75" s="214"/>
      <c r="SF75" s="214"/>
      <c r="SG75" s="214"/>
      <c r="SH75" s="214"/>
      <c r="SI75" s="214"/>
      <c r="SJ75" s="214"/>
      <c r="SK75" s="214"/>
      <c r="SL75" s="214"/>
      <c r="SM75" s="214"/>
      <c r="SN75" s="214"/>
      <c r="SO75" s="214"/>
      <c r="SP75" s="214"/>
      <c r="SQ75" s="214"/>
      <c r="SR75" s="214"/>
      <c r="SS75" s="214"/>
      <c r="ST75" s="214"/>
      <c r="SU75" s="214"/>
      <c r="SV75" s="214"/>
      <c r="SW75" s="214"/>
      <c r="SX75" s="214"/>
      <c r="SY75" s="214"/>
      <c r="SZ75" s="214"/>
      <c r="TA75" s="214"/>
      <c r="TB75" s="214"/>
      <c r="TC75" s="214"/>
      <c r="TD75" s="214"/>
      <c r="TE75" s="214"/>
      <c r="TF75" s="214"/>
      <c r="TG75" s="214"/>
      <c r="TH75" s="214"/>
      <c r="TI75" s="214"/>
      <c r="TJ75" s="214"/>
      <c r="TK75" s="214"/>
      <c r="TL75" s="214"/>
      <c r="TM75" s="214"/>
      <c r="TN75" s="214"/>
      <c r="TO75" s="214"/>
      <c r="TP75" s="214"/>
      <c r="TQ75" s="214"/>
      <c r="TR75" s="214"/>
      <c r="TS75" s="214"/>
      <c r="TT75" s="214"/>
      <c r="TU75" s="214"/>
      <c r="TV75" s="214"/>
      <c r="TW75" s="214"/>
      <c r="TX75" s="214"/>
      <c r="TY75" s="214"/>
      <c r="TZ75" s="214"/>
      <c r="UA75" s="214"/>
      <c r="UB75" s="214"/>
      <c r="UC75" s="214"/>
      <c r="UD75" s="214"/>
      <c r="UE75" s="214"/>
      <c r="UF75" s="214"/>
      <c r="UG75" s="214"/>
      <c r="UH75" s="214"/>
      <c r="UI75" s="214"/>
      <c r="UJ75" s="214"/>
      <c r="UK75" s="214"/>
      <c r="UL75" s="214"/>
      <c r="UM75" s="214"/>
      <c r="UN75" s="214"/>
      <c r="UO75" s="214"/>
      <c r="UP75" s="214"/>
      <c r="UQ75" s="214"/>
      <c r="UR75" s="214"/>
      <c r="US75" s="214"/>
      <c r="UT75" s="214"/>
      <c r="UU75" s="214"/>
      <c r="UV75" s="214"/>
      <c r="UW75" s="214"/>
      <c r="UX75" s="214"/>
      <c r="UY75" s="214"/>
      <c r="UZ75" s="214"/>
      <c r="VA75" s="214"/>
      <c r="VB75" s="214"/>
      <c r="VC75" s="214"/>
      <c r="VD75" s="214"/>
      <c r="VE75" s="214"/>
      <c r="VF75" s="214"/>
      <c r="VG75" s="214"/>
      <c r="VH75" s="214"/>
      <c r="VI75" s="214"/>
      <c r="VJ75" s="214"/>
      <c r="VK75" s="214"/>
      <c r="VL75" s="214"/>
      <c r="VM75" s="214"/>
      <c r="VN75" s="214"/>
      <c r="VO75" s="214"/>
      <c r="VP75" s="214"/>
      <c r="VQ75" s="214"/>
      <c r="VR75" s="214"/>
      <c r="VS75" s="214"/>
      <c r="VT75" s="214"/>
      <c r="VU75" s="214"/>
      <c r="VV75" s="214"/>
      <c r="VW75" s="214"/>
      <c r="VX75" s="214"/>
      <c r="VY75" s="214"/>
      <c r="VZ75" s="214"/>
      <c r="WA75" s="214"/>
      <c r="WB75" s="214"/>
      <c r="WC75" s="214"/>
      <c r="WD75" s="214"/>
      <c r="WE75" s="214"/>
      <c r="WF75" s="214"/>
      <c r="WG75" s="214"/>
      <c r="WH75" s="214"/>
      <c r="WI75" s="214"/>
      <c r="WJ75" s="214"/>
      <c r="WK75" s="214"/>
      <c r="WL75" s="214"/>
      <c r="WM75" s="214"/>
      <c r="WN75" s="214"/>
      <c r="WO75" s="214"/>
      <c r="WP75" s="214"/>
      <c r="WQ75" s="214"/>
      <c r="WR75" s="214"/>
      <c r="WS75" s="214"/>
      <c r="WT75" s="214"/>
      <c r="WU75" s="214"/>
      <c r="WV75" s="214"/>
      <c r="WW75" s="214"/>
      <c r="WX75" s="214"/>
      <c r="WY75" s="214"/>
      <c r="WZ75" s="214"/>
      <c r="XA75" s="214"/>
      <c r="XB75" s="214"/>
      <c r="XC75" s="214"/>
      <c r="XD75" s="214"/>
      <c r="XE75" s="214"/>
      <c r="XF75" s="214"/>
      <c r="XG75" s="214"/>
      <c r="XH75" s="214"/>
      <c r="XI75" s="214"/>
      <c r="XJ75" s="214"/>
      <c r="XK75" s="214"/>
      <c r="XL75" s="214"/>
      <c r="XM75" s="214"/>
      <c r="XN75" s="214"/>
      <c r="XO75" s="214"/>
      <c r="XP75" s="214"/>
      <c r="XQ75" s="214"/>
      <c r="XR75" s="214"/>
      <c r="XS75" s="214"/>
      <c r="XT75" s="214"/>
      <c r="XU75" s="214"/>
      <c r="XV75" s="214"/>
      <c r="XW75" s="214"/>
      <c r="XX75" s="214"/>
      <c r="XY75" s="214"/>
      <c r="XZ75" s="214"/>
      <c r="YA75" s="214"/>
      <c r="YB75" s="214"/>
      <c r="YC75" s="214"/>
      <c r="YD75" s="214"/>
      <c r="YE75" s="214"/>
      <c r="YF75" s="214"/>
      <c r="YG75" s="214"/>
      <c r="YH75" s="214"/>
      <c r="YI75" s="214"/>
      <c r="YJ75" s="214"/>
      <c r="YK75" s="214"/>
      <c r="YL75" s="214"/>
      <c r="YM75" s="214"/>
      <c r="YN75" s="214"/>
      <c r="YO75" s="214"/>
      <c r="YP75" s="214"/>
      <c r="YQ75" s="214"/>
      <c r="YR75" s="214"/>
      <c r="YS75" s="214"/>
      <c r="YT75" s="214"/>
      <c r="YU75" s="214"/>
      <c r="YV75" s="214"/>
      <c r="YW75" s="214"/>
      <c r="YX75" s="214"/>
      <c r="YY75" s="214"/>
      <c r="YZ75" s="214"/>
      <c r="ZA75" s="214"/>
      <c r="ZB75" s="214"/>
      <c r="ZC75" s="214"/>
      <c r="ZD75" s="214"/>
      <c r="ZE75" s="214"/>
      <c r="ZF75" s="214"/>
      <c r="ZG75" s="214"/>
      <c r="ZH75" s="214"/>
      <c r="ZI75" s="214"/>
      <c r="ZJ75" s="214"/>
      <c r="ZK75" s="214"/>
      <c r="ZL75" s="214"/>
      <c r="ZM75" s="214"/>
      <c r="ZN75" s="214"/>
      <c r="ZO75" s="214"/>
      <c r="ZP75" s="214"/>
      <c r="ZQ75" s="214"/>
      <c r="ZR75" s="214"/>
      <c r="ZS75" s="214"/>
      <c r="ZT75" s="214"/>
      <c r="ZU75" s="214"/>
      <c r="ZV75" s="214"/>
      <c r="ZW75" s="214"/>
      <c r="ZX75" s="214"/>
      <c r="ZY75" s="214"/>
      <c r="ZZ75" s="214"/>
      <c r="AAA75" s="214"/>
      <c r="AAB75" s="214"/>
      <c r="AAC75" s="214"/>
      <c r="AAD75" s="214"/>
      <c r="AAE75" s="214"/>
      <c r="AAF75" s="214"/>
      <c r="AAG75" s="214"/>
      <c r="AAH75" s="214"/>
      <c r="AAI75" s="214"/>
      <c r="AAJ75" s="214"/>
      <c r="AAK75" s="214"/>
      <c r="AAL75" s="214"/>
      <c r="AAM75" s="214"/>
      <c r="AAN75" s="214"/>
      <c r="AAO75" s="214"/>
      <c r="AAP75" s="214"/>
      <c r="AAQ75" s="214"/>
      <c r="AAR75" s="214"/>
      <c r="AAS75" s="214"/>
      <c r="AAT75" s="214"/>
      <c r="AAU75" s="214"/>
      <c r="AAV75" s="214"/>
      <c r="AAW75" s="214"/>
      <c r="AAX75" s="214"/>
      <c r="AAY75" s="214"/>
      <c r="AAZ75" s="214"/>
      <c r="ABA75" s="214"/>
      <c r="ABB75" s="214"/>
      <c r="ABC75" s="214"/>
      <c r="ABD75" s="214"/>
      <c r="ABE75" s="214"/>
      <c r="ABF75" s="214"/>
      <c r="ABG75" s="214"/>
      <c r="ABH75" s="214"/>
      <c r="ABI75" s="214"/>
      <c r="ABJ75" s="214"/>
      <c r="ABK75" s="214"/>
      <c r="ABL75" s="214"/>
      <c r="ABM75" s="214"/>
      <c r="ABN75" s="214"/>
      <c r="ABO75" s="214"/>
      <c r="ABP75" s="214"/>
      <c r="ABQ75" s="214"/>
      <c r="ABR75" s="214"/>
      <c r="ABS75" s="214"/>
      <c r="ABT75" s="214"/>
      <c r="ABU75" s="214"/>
      <c r="ABV75" s="214"/>
      <c r="ABW75" s="214"/>
      <c r="ABX75" s="214"/>
      <c r="ABY75" s="214"/>
      <c r="ABZ75" s="214"/>
      <c r="ACA75" s="214"/>
      <c r="ACB75" s="214"/>
      <c r="ACC75" s="214"/>
      <c r="ACD75" s="214"/>
      <c r="ACE75" s="214"/>
      <c r="ACF75" s="214"/>
      <c r="ACG75" s="214"/>
      <c r="ACH75" s="214"/>
      <c r="ACI75" s="214"/>
      <c r="ACJ75" s="214"/>
      <c r="ACK75" s="214"/>
      <c r="ACL75" s="214"/>
      <c r="ACM75" s="214"/>
      <c r="ACN75" s="214"/>
      <c r="ACO75" s="214"/>
      <c r="ACP75" s="214"/>
      <c r="ACQ75" s="214"/>
      <c r="ACR75" s="214"/>
      <c r="ACS75" s="214"/>
      <c r="ACT75" s="214"/>
      <c r="ACU75" s="214"/>
      <c r="ACV75" s="214"/>
      <c r="ACW75" s="214"/>
      <c r="ACX75" s="214"/>
      <c r="ACY75" s="214"/>
      <c r="ACZ75" s="214"/>
      <c r="ADA75" s="214"/>
      <c r="ADB75" s="214"/>
      <c r="ADC75" s="214"/>
      <c r="ADD75" s="214"/>
      <c r="ADE75" s="214"/>
      <c r="ADF75" s="214"/>
      <c r="ADG75" s="214"/>
      <c r="ADH75" s="214"/>
      <c r="ADI75" s="214"/>
      <c r="ADJ75" s="214"/>
      <c r="ADK75" s="214"/>
      <c r="ADL75" s="214"/>
      <c r="ADM75" s="214"/>
      <c r="ADN75" s="214"/>
      <c r="ADO75" s="214"/>
      <c r="ADP75" s="214"/>
      <c r="ADQ75" s="214"/>
      <c r="ADR75" s="214"/>
      <c r="ADS75" s="214"/>
      <c r="ADT75" s="214"/>
      <c r="ADU75" s="214"/>
      <c r="ADV75" s="214"/>
      <c r="ADW75" s="214"/>
      <c r="ADX75" s="214"/>
      <c r="ADY75" s="214"/>
      <c r="ADZ75" s="214"/>
      <c r="AEA75" s="214"/>
      <c r="AEB75" s="214"/>
      <c r="AEC75" s="214"/>
      <c r="AED75" s="214"/>
      <c r="AEE75" s="214"/>
      <c r="AEF75" s="214"/>
      <c r="AEG75" s="214"/>
      <c r="AEH75" s="214"/>
      <c r="AEI75" s="214"/>
      <c r="AEJ75" s="214"/>
      <c r="AEK75" s="214"/>
      <c r="AEL75" s="214"/>
      <c r="AEM75" s="214"/>
      <c r="AEN75" s="214"/>
      <c r="AEO75" s="214"/>
      <c r="AEP75" s="214"/>
      <c r="AEQ75" s="214"/>
      <c r="AER75" s="214"/>
      <c r="AES75" s="214"/>
      <c r="AET75" s="214"/>
      <c r="AEU75" s="214"/>
      <c r="AEV75" s="214"/>
      <c r="AEW75" s="214"/>
      <c r="AEX75" s="214"/>
      <c r="AEY75" s="214"/>
      <c r="AEZ75" s="214"/>
      <c r="AFA75" s="214"/>
      <c r="AFB75" s="214"/>
      <c r="AFC75" s="214"/>
      <c r="AFD75" s="214"/>
      <c r="AFE75" s="214"/>
      <c r="AFF75" s="214"/>
      <c r="AFG75" s="214"/>
      <c r="AFH75" s="214"/>
      <c r="AFI75" s="214"/>
      <c r="AFJ75" s="214"/>
      <c r="AFK75" s="214"/>
      <c r="AFL75" s="214"/>
      <c r="AFM75" s="214"/>
      <c r="AFN75" s="214"/>
      <c r="AFO75" s="214"/>
      <c r="AFP75" s="214"/>
      <c r="AFQ75" s="214"/>
      <c r="AFR75" s="214"/>
      <c r="AFS75" s="214"/>
      <c r="AFT75" s="214"/>
      <c r="AFU75" s="214"/>
      <c r="AFV75" s="214"/>
      <c r="AFW75" s="214"/>
      <c r="AFX75" s="214"/>
      <c r="AFY75" s="214"/>
      <c r="AFZ75" s="214"/>
      <c r="AGA75" s="214"/>
      <c r="AGB75" s="214"/>
      <c r="AGC75" s="214"/>
      <c r="AGD75" s="214"/>
      <c r="AGE75" s="214"/>
      <c r="AGF75" s="214"/>
      <c r="AGG75" s="214"/>
      <c r="AGH75" s="214"/>
      <c r="AGI75" s="214"/>
      <c r="AGJ75" s="214"/>
      <c r="AGK75" s="214"/>
      <c r="AGL75" s="214"/>
      <c r="AGM75" s="214"/>
      <c r="AGN75" s="214"/>
      <c r="AGO75" s="214"/>
      <c r="AGP75" s="214"/>
      <c r="AGQ75" s="214"/>
      <c r="AGR75" s="214"/>
      <c r="AGS75" s="214"/>
      <c r="AGT75" s="214"/>
      <c r="AGU75" s="214"/>
      <c r="AGV75" s="214"/>
      <c r="AGW75" s="214"/>
      <c r="AGX75" s="214"/>
      <c r="AGY75" s="214"/>
      <c r="AGZ75" s="214"/>
      <c r="AHA75" s="214"/>
      <c r="AHB75" s="214"/>
      <c r="AHC75" s="214"/>
      <c r="AHD75" s="214"/>
      <c r="AHE75" s="214"/>
      <c r="AHF75" s="214"/>
      <c r="AHG75" s="214"/>
      <c r="AHH75" s="214"/>
      <c r="AHI75" s="214"/>
      <c r="AHJ75" s="214"/>
      <c r="AHK75" s="214"/>
      <c r="AHL75" s="214"/>
      <c r="AHM75" s="214"/>
      <c r="AHN75" s="214"/>
      <c r="AHO75" s="214"/>
      <c r="AHP75" s="214"/>
      <c r="AHQ75" s="214"/>
      <c r="AHR75" s="214"/>
      <c r="AHS75" s="214"/>
      <c r="AHT75" s="214"/>
      <c r="AHU75" s="214"/>
      <c r="AHV75" s="214"/>
      <c r="AHW75" s="214"/>
      <c r="AHX75" s="214"/>
      <c r="AHY75" s="214"/>
      <c r="AHZ75" s="214"/>
      <c r="AIA75" s="214"/>
      <c r="AIB75" s="214"/>
      <c r="AIC75" s="214"/>
      <c r="AID75" s="214"/>
      <c r="AIE75" s="214"/>
      <c r="AIF75" s="214"/>
      <c r="AIG75" s="214"/>
      <c r="AIH75" s="214"/>
      <c r="AII75" s="214"/>
      <c r="AIJ75" s="214"/>
      <c r="AIK75" s="214"/>
      <c r="AIL75" s="214"/>
      <c r="AIM75" s="214"/>
      <c r="AIN75" s="214"/>
      <c r="AIO75" s="214"/>
      <c r="AIP75" s="214"/>
      <c r="AIQ75" s="214"/>
      <c r="AIR75" s="214"/>
      <c r="AIS75" s="214"/>
      <c r="AIT75" s="214"/>
      <c r="AIU75" s="214"/>
      <c r="AIV75" s="214"/>
      <c r="AIW75" s="214"/>
      <c r="AIX75" s="214"/>
      <c r="AIY75" s="214"/>
      <c r="AIZ75" s="214"/>
      <c r="AJA75" s="214"/>
      <c r="AJB75" s="214"/>
      <c r="AJC75" s="214"/>
      <c r="AJD75" s="214"/>
      <c r="AJE75" s="214"/>
      <c r="AJF75" s="214"/>
      <c r="AJG75" s="214"/>
      <c r="AJH75" s="214"/>
      <c r="AJI75" s="214"/>
      <c r="AJJ75" s="214"/>
      <c r="AJK75" s="214"/>
      <c r="AJL75" s="214"/>
      <c r="AJM75" s="214"/>
      <c r="AJN75" s="214"/>
      <c r="AJO75" s="214"/>
      <c r="AJP75" s="214"/>
      <c r="AJQ75" s="214"/>
      <c r="AJR75" s="214"/>
      <c r="AJS75" s="214"/>
      <c r="AJT75" s="214"/>
      <c r="AJU75" s="214"/>
      <c r="AJV75" s="214"/>
      <c r="AJW75" s="214"/>
      <c r="AJX75" s="214"/>
      <c r="AJY75" s="214"/>
      <c r="AJZ75" s="214"/>
      <c r="AKA75" s="214"/>
      <c r="AKB75" s="214"/>
      <c r="AKC75" s="214"/>
      <c r="AKD75" s="214"/>
      <c r="AKE75" s="214"/>
      <c r="AKF75" s="214"/>
      <c r="AKG75" s="214"/>
      <c r="AKH75" s="214"/>
      <c r="AKI75" s="214"/>
      <c r="AKJ75" s="214"/>
      <c r="AKK75" s="214"/>
      <c r="AKL75" s="214"/>
      <c r="AKM75" s="214"/>
      <c r="AKN75" s="214"/>
      <c r="AKO75" s="214"/>
      <c r="AKP75" s="214"/>
      <c r="AKQ75" s="214"/>
      <c r="AKR75" s="214"/>
      <c r="AKS75" s="214"/>
      <c r="AKT75" s="214"/>
      <c r="AKU75" s="214"/>
      <c r="AKV75" s="214"/>
      <c r="AKW75" s="214"/>
      <c r="AKX75" s="214"/>
      <c r="AKY75" s="214"/>
      <c r="AKZ75" s="214"/>
      <c r="ALA75" s="214"/>
      <c r="ALB75" s="214"/>
      <c r="ALC75" s="214"/>
      <c r="ALD75" s="214"/>
      <c r="ALE75" s="214"/>
      <c r="ALF75" s="214"/>
      <c r="ALG75" s="214"/>
      <c r="ALH75" s="214"/>
      <c r="ALI75" s="214"/>
      <c r="ALJ75" s="214"/>
      <c r="ALK75" s="214"/>
      <c r="ALL75" s="214"/>
      <c r="ALM75" s="214"/>
      <c r="ALN75" s="214"/>
      <c r="ALO75" s="214"/>
      <c r="ALP75" s="214"/>
      <c r="ALQ75" s="214"/>
      <c r="ALR75" s="214"/>
      <c r="ALS75" s="214"/>
      <c r="ALT75" s="214"/>
      <c r="ALU75" s="214"/>
      <c r="ALV75" s="214"/>
      <c r="ALW75" s="214"/>
      <c r="ALX75" s="214"/>
      <c r="ALY75" s="214"/>
      <c r="ALZ75" s="214"/>
      <c r="AMA75" s="214"/>
      <c r="AMB75" s="214"/>
      <c r="AMC75" s="214"/>
      <c r="AMD75" s="214"/>
      <c r="AME75" s="214"/>
      <c r="AMF75" s="214"/>
      <c r="AMG75" s="214"/>
      <c r="AMH75" s="214"/>
      <c r="AMI75" s="214"/>
      <c r="AMJ75" s="214"/>
      <c r="AMK75" s="214"/>
      <c r="AML75" s="214"/>
      <c r="AMM75" s="214"/>
      <c r="AMN75" s="214"/>
      <c r="AMO75" s="214"/>
      <c r="AMP75" s="214"/>
      <c r="AMQ75" s="214"/>
      <c r="AMR75" s="214"/>
      <c r="AMS75" s="214"/>
      <c r="AMT75" s="214"/>
      <c r="AMU75" s="214"/>
      <c r="AMV75" s="214"/>
      <c r="AMW75" s="214"/>
      <c r="AMX75" s="214"/>
      <c r="AMY75" s="214"/>
      <c r="AMZ75" s="214"/>
      <c r="ANA75" s="214"/>
      <c r="ANB75" s="214"/>
      <c r="ANC75" s="214"/>
      <c r="AND75" s="214"/>
      <c r="ANE75" s="214"/>
      <c r="ANF75" s="214"/>
      <c r="ANG75" s="214"/>
      <c r="ANH75" s="214"/>
      <c r="ANI75" s="214"/>
      <c r="ANJ75" s="214"/>
      <c r="ANK75" s="214"/>
      <c r="ANL75" s="214"/>
      <c r="ANM75" s="214"/>
      <c r="ANN75" s="214"/>
      <c r="ANO75" s="214"/>
      <c r="ANP75" s="214"/>
      <c r="ANQ75" s="214"/>
      <c r="ANR75" s="214"/>
      <c r="ANS75" s="214"/>
      <c r="ANT75" s="214"/>
      <c r="ANU75" s="214"/>
      <c r="ANV75" s="214"/>
      <c r="ANW75" s="214"/>
      <c r="ANX75" s="214"/>
      <c r="ANY75" s="214"/>
      <c r="ANZ75" s="214"/>
      <c r="AOA75" s="214"/>
      <c r="AOB75" s="214"/>
      <c r="AOC75" s="214"/>
      <c r="AOD75" s="214"/>
      <c r="AOE75" s="214"/>
      <c r="AOF75" s="214"/>
      <c r="AOG75" s="214"/>
      <c r="AOH75" s="214"/>
      <c r="AOI75" s="214"/>
      <c r="AOJ75" s="214"/>
      <c r="AOK75" s="214"/>
      <c r="AOL75" s="214"/>
      <c r="AOM75" s="214"/>
      <c r="AON75" s="214"/>
      <c r="AOO75" s="214"/>
      <c r="AOP75" s="214"/>
      <c r="AOQ75" s="214"/>
      <c r="AOR75" s="214"/>
      <c r="AOS75" s="214"/>
      <c r="AOT75" s="214"/>
      <c r="AOU75" s="214"/>
      <c r="AOV75" s="214"/>
      <c r="AOW75" s="214"/>
      <c r="AOX75" s="214"/>
      <c r="AOY75" s="214"/>
      <c r="AOZ75" s="214"/>
      <c r="APA75" s="214"/>
      <c r="APB75" s="214"/>
      <c r="APC75" s="214"/>
      <c r="APD75" s="214"/>
      <c r="APE75" s="214"/>
      <c r="APF75" s="214"/>
      <c r="APG75" s="214"/>
      <c r="APH75" s="214"/>
      <c r="API75" s="214"/>
      <c r="APJ75" s="214"/>
      <c r="APK75" s="214"/>
      <c r="APL75" s="214"/>
      <c r="APM75" s="214"/>
      <c r="APN75" s="214"/>
      <c r="APO75" s="214"/>
      <c r="APP75" s="214"/>
      <c r="APQ75" s="214"/>
      <c r="APR75" s="214"/>
      <c r="APS75" s="214"/>
      <c r="APT75" s="214"/>
      <c r="APU75" s="214"/>
      <c r="APV75" s="214"/>
      <c r="APW75" s="214"/>
      <c r="APX75" s="214"/>
      <c r="APY75" s="214"/>
      <c r="APZ75" s="214"/>
      <c r="AQA75" s="214"/>
      <c r="AQB75" s="214"/>
      <c r="AQC75" s="214"/>
      <c r="AQD75" s="214"/>
      <c r="AQE75" s="214"/>
      <c r="AQF75" s="214"/>
      <c r="AQG75" s="214"/>
      <c r="AQH75" s="214"/>
      <c r="AQI75" s="214"/>
      <c r="AQJ75" s="214"/>
      <c r="AQK75" s="214"/>
      <c r="AQL75" s="214"/>
      <c r="AQM75" s="214"/>
      <c r="AQN75" s="214"/>
      <c r="AQO75" s="214"/>
      <c r="AQP75" s="214"/>
      <c r="AQQ75" s="214"/>
      <c r="AQR75" s="214"/>
      <c r="AQS75" s="214"/>
      <c r="AQT75" s="214"/>
      <c r="AQU75" s="214"/>
      <c r="AQV75" s="214"/>
      <c r="AQW75" s="214"/>
      <c r="AQX75" s="214"/>
      <c r="AQY75" s="214"/>
      <c r="AQZ75" s="214"/>
      <c r="ARA75" s="214"/>
      <c r="ARB75" s="214"/>
      <c r="ARC75" s="214"/>
      <c r="ARD75" s="214"/>
      <c r="ARE75" s="214"/>
      <c r="ARF75" s="214"/>
      <c r="ARG75" s="214"/>
      <c r="ARH75" s="214"/>
      <c r="ARI75" s="214"/>
      <c r="ARJ75" s="214"/>
      <c r="ARK75" s="214"/>
      <c r="ARL75" s="214"/>
      <c r="ARM75" s="214"/>
      <c r="ARN75" s="214"/>
      <c r="ARO75" s="214"/>
      <c r="ARP75" s="214"/>
      <c r="ARQ75" s="214"/>
      <c r="ARR75" s="214"/>
      <c r="ARS75" s="214"/>
      <c r="ART75" s="214"/>
      <c r="ARU75" s="214"/>
      <c r="ARV75" s="214"/>
      <c r="ARW75" s="214"/>
      <c r="ARX75" s="214"/>
      <c r="ARY75" s="214"/>
      <c r="ARZ75" s="214"/>
      <c r="ASA75" s="214"/>
      <c r="ASB75" s="214"/>
      <c r="ASC75" s="214"/>
      <c r="ASD75" s="214"/>
      <c r="ASE75" s="214"/>
      <c r="ASF75" s="214"/>
      <c r="ASG75" s="214"/>
      <c r="ASH75" s="214"/>
      <c r="ASI75" s="214"/>
      <c r="ASJ75" s="214"/>
      <c r="ASK75" s="214"/>
      <c r="ASL75" s="214"/>
      <c r="ASM75" s="214"/>
      <c r="ASN75" s="214"/>
      <c r="ASO75" s="214"/>
      <c r="ASP75" s="214"/>
      <c r="ASQ75" s="214"/>
      <c r="ASR75" s="214"/>
      <c r="ASS75" s="214"/>
      <c r="AST75" s="214"/>
      <c r="ASU75" s="214"/>
      <c r="ASV75" s="214"/>
      <c r="ASW75" s="214"/>
      <c r="ASX75" s="214"/>
      <c r="ASY75" s="214"/>
      <c r="ASZ75" s="214"/>
      <c r="ATA75" s="214"/>
      <c r="ATB75" s="214"/>
      <c r="ATC75" s="214"/>
      <c r="ATD75" s="214"/>
      <c r="ATE75" s="214"/>
      <c r="ATF75" s="214"/>
      <c r="ATG75" s="214"/>
      <c r="ATH75" s="214"/>
      <c r="ATI75" s="214"/>
      <c r="ATJ75" s="214"/>
      <c r="ATK75" s="214"/>
      <c r="ATL75" s="214"/>
      <c r="ATM75" s="214"/>
      <c r="ATN75" s="214"/>
      <c r="ATO75" s="214"/>
      <c r="ATP75" s="214"/>
      <c r="ATQ75" s="214"/>
      <c r="ATR75" s="214"/>
      <c r="ATS75" s="214"/>
      <c r="ATT75" s="214"/>
      <c r="ATU75" s="214"/>
      <c r="ATV75" s="214"/>
      <c r="ATW75" s="214"/>
      <c r="ATX75" s="214"/>
      <c r="ATY75" s="214"/>
      <c r="ATZ75" s="214"/>
      <c r="AUA75" s="214"/>
      <c r="AUB75" s="214"/>
      <c r="AUC75" s="214"/>
      <c r="AUD75" s="214"/>
      <c r="AUE75" s="214"/>
      <c r="AUF75" s="214"/>
      <c r="AUG75" s="214"/>
      <c r="AUH75" s="214"/>
      <c r="AUI75" s="214"/>
      <c r="AUJ75" s="214"/>
      <c r="AUK75" s="214"/>
      <c r="AUL75" s="214"/>
      <c r="AUM75" s="214"/>
      <c r="AUN75" s="214"/>
      <c r="AUO75" s="214"/>
      <c r="AUP75" s="214"/>
      <c r="AUQ75" s="214"/>
      <c r="AUR75" s="214"/>
      <c r="AUS75" s="214"/>
      <c r="AUT75" s="214"/>
      <c r="AUU75" s="214"/>
      <c r="AUV75" s="214"/>
      <c r="AUW75" s="214"/>
      <c r="AUX75" s="214"/>
      <c r="AUY75" s="214"/>
      <c r="AUZ75" s="214"/>
      <c r="AVA75" s="214"/>
      <c r="AVB75" s="214"/>
      <c r="AVC75" s="214"/>
      <c r="AVD75" s="214"/>
      <c r="AVE75" s="214"/>
      <c r="AVF75" s="214"/>
      <c r="AVG75" s="214"/>
      <c r="AVH75" s="214"/>
      <c r="AVI75" s="214"/>
      <c r="AVJ75" s="214"/>
      <c r="AVK75" s="214"/>
      <c r="AVL75" s="214"/>
      <c r="AVM75" s="214"/>
      <c r="AVN75" s="214"/>
      <c r="AVO75" s="214"/>
      <c r="AVP75" s="214"/>
      <c r="AVQ75" s="214"/>
      <c r="AVR75" s="214"/>
      <c r="AVS75" s="214"/>
      <c r="AVT75" s="214"/>
      <c r="AVU75" s="214"/>
      <c r="AVV75" s="214"/>
      <c r="AVW75" s="214"/>
      <c r="AVX75" s="214"/>
      <c r="AVY75" s="214"/>
      <c r="AVZ75" s="214"/>
      <c r="AWA75" s="214"/>
      <c r="AWB75" s="214"/>
      <c r="AWC75" s="214"/>
      <c r="AWD75" s="214"/>
      <c r="AWE75" s="214"/>
      <c r="AWF75" s="214"/>
      <c r="AWG75" s="214"/>
      <c r="AWH75" s="214"/>
      <c r="AWI75" s="214"/>
      <c r="AWJ75" s="214"/>
      <c r="AWK75" s="214"/>
      <c r="AWL75" s="214"/>
      <c r="AWM75" s="214"/>
      <c r="AWN75" s="214"/>
      <c r="AWO75" s="214"/>
      <c r="AWP75" s="214"/>
      <c r="AWQ75" s="214"/>
      <c r="AWR75" s="214"/>
      <c r="AWS75" s="214"/>
      <c r="AWT75" s="214"/>
      <c r="AWU75" s="214"/>
      <c r="AWV75" s="214"/>
      <c r="AWW75" s="214"/>
      <c r="AWX75" s="214"/>
      <c r="AWY75" s="214"/>
      <c r="AWZ75" s="214"/>
      <c r="AXA75" s="214"/>
      <c r="AXB75" s="214"/>
      <c r="AXC75" s="214"/>
      <c r="AXD75" s="214"/>
      <c r="AXE75" s="214"/>
      <c r="AXF75" s="214"/>
      <c r="AXG75" s="214"/>
      <c r="AXH75" s="214"/>
      <c r="AXI75" s="214"/>
      <c r="AXJ75" s="214"/>
      <c r="AXK75" s="214"/>
      <c r="AXL75" s="214"/>
      <c r="AXM75" s="214"/>
      <c r="AXN75" s="214"/>
      <c r="AXO75" s="214"/>
      <c r="AXP75" s="214"/>
      <c r="AXQ75" s="214"/>
      <c r="AXR75" s="214"/>
      <c r="AXS75" s="214"/>
      <c r="AXT75" s="214"/>
      <c r="AXU75" s="214"/>
      <c r="AXV75" s="214"/>
      <c r="AXW75" s="214"/>
      <c r="AXX75" s="214"/>
      <c r="AXY75" s="214"/>
      <c r="AXZ75" s="214"/>
      <c r="AYA75" s="214"/>
      <c r="AYB75" s="214"/>
      <c r="AYC75" s="214"/>
      <c r="AYD75" s="214"/>
      <c r="AYE75" s="214"/>
      <c r="AYF75" s="214"/>
      <c r="AYG75" s="214"/>
      <c r="AYH75" s="214"/>
      <c r="AYI75" s="214"/>
      <c r="AYJ75" s="214"/>
    </row>
    <row r="76" spans="1:1336" s="153" customFormat="1" ht="12.75" customHeight="1" thickBot="1">
      <c r="A76" s="222"/>
      <c r="C76" s="150"/>
      <c r="D76" s="151"/>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222"/>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c r="CL76" s="214"/>
      <c r="CM76" s="214"/>
      <c r="CN76" s="214"/>
      <c r="CO76" s="214"/>
      <c r="CP76" s="214"/>
      <c r="CQ76" s="214"/>
      <c r="CR76" s="214"/>
      <c r="CS76" s="214"/>
      <c r="CT76" s="214"/>
      <c r="CU76" s="214"/>
      <c r="CV76" s="214"/>
      <c r="CW76" s="214"/>
      <c r="CX76" s="214"/>
      <c r="CY76" s="214"/>
      <c r="CZ76" s="214"/>
      <c r="DA76" s="214"/>
      <c r="DB76" s="214"/>
      <c r="DC76" s="214"/>
      <c r="DD76" s="214"/>
      <c r="DE76" s="214"/>
      <c r="DF76" s="214"/>
      <c r="DG76" s="214"/>
      <c r="DH76" s="214"/>
      <c r="DI76" s="214"/>
      <c r="DJ76" s="214"/>
      <c r="DK76" s="214"/>
      <c r="DL76" s="214"/>
      <c r="DM76" s="214"/>
      <c r="DN76" s="214"/>
      <c r="DO76" s="214"/>
      <c r="DP76" s="214"/>
      <c r="DQ76" s="214"/>
      <c r="DR76" s="214"/>
      <c r="DS76" s="214"/>
      <c r="DT76" s="214"/>
      <c r="DU76" s="214"/>
      <c r="DV76" s="214"/>
      <c r="DW76" s="214"/>
      <c r="DX76" s="214"/>
      <c r="DY76" s="214"/>
      <c r="DZ76" s="214"/>
      <c r="EA76" s="214"/>
      <c r="EB76" s="214"/>
      <c r="EC76" s="214"/>
      <c r="ED76" s="214"/>
      <c r="EE76" s="214"/>
      <c r="EF76" s="214"/>
      <c r="EG76" s="214"/>
      <c r="EH76" s="214"/>
      <c r="EI76" s="214"/>
      <c r="EJ76" s="214"/>
      <c r="EK76" s="214"/>
      <c r="EL76" s="214"/>
      <c r="EM76" s="214"/>
      <c r="EN76" s="214"/>
      <c r="EO76" s="214"/>
      <c r="EP76" s="214"/>
      <c r="EQ76" s="214"/>
      <c r="ER76" s="214"/>
      <c r="ES76" s="214"/>
      <c r="ET76" s="214"/>
      <c r="EU76" s="214"/>
      <c r="EV76" s="214"/>
      <c r="EW76" s="214"/>
      <c r="EX76" s="214"/>
      <c r="EY76" s="214"/>
      <c r="EZ76" s="214"/>
      <c r="FA76" s="214"/>
      <c r="FB76" s="214"/>
      <c r="FC76" s="214"/>
      <c r="FD76" s="214"/>
      <c r="FE76" s="214"/>
      <c r="FF76" s="214"/>
      <c r="FG76" s="214"/>
      <c r="FH76" s="214"/>
      <c r="FI76" s="214"/>
      <c r="FJ76" s="214"/>
      <c r="FK76" s="214"/>
      <c r="FL76" s="214"/>
      <c r="FM76" s="214"/>
      <c r="FN76" s="214"/>
      <c r="FO76" s="214"/>
      <c r="FP76" s="214"/>
      <c r="FQ76" s="214"/>
      <c r="FR76" s="214"/>
      <c r="FS76" s="214"/>
      <c r="FT76" s="214"/>
      <c r="FU76" s="214"/>
      <c r="FV76" s="214"/>
      <c r="FW76" s="214"/>
      <c r="FX76" s="214"/>
      <c r="FY76" s="214"/>
      <c r="FZ76" s="214"/>
      <c r="GA76" s="214"/>
      <c r="GB76" s="214"/>
      <c r="GC76" s="214"/>
      <c r="GD76" s="214"/>
      <c r="GE76" s="214"/>
      <c r="GF76" s="214"/>
      <c r="GG76" s="214"/>
      <c r="GH76" s="214"/>
      <c r="GI76" s="214"/>
      <c r="GJ76" s="214"/>
      <c r="GK76" s="214"/>
      <c r="GL76" s="214"/>
      <c r="GM76" s="214"/>
      <c r="GN76" s="214"/>
      <c r="GO76" s="214"/>
      <c r="GP76" s="214"/>
      <c r="GQ76" s="214"/>
      <c r="GR76" s="214"/>
      <c r="GS76" s="214"/>
      <c r="GT76" s="214"/>
      <c r="GU76" s="214"/>
      <c r="GV76" s="214"/>
      <c r="GW76" s="214"/>
      <c r="GX76" s="214"/>
      <c r="GY76" s="214"/>
      <c r="GZ76" s="214"/>
      <c r="HA76" s="214"/>
      <c r="HB76" s="214"/>
      <c r="HC76" s="214"/>
      <c r="HD76" s="214"/>
      <c r="HE76" s="214"/>
      <c r="HF76" s="214"/>
      <c r="HG76" s="214"/>
      <c r="HH76" s="214"/>
      <c r="HI76" s="214"/>
      <c r="HJ76" s="214"/>
      <c r="HK76" s="214"/>
      <c r="HL76" s="214"/>
      <c r="HM76" s="214"/>
      <c r="HN76" s="214"/>
      <c r="HO76" s="214"/>
      <c r="HP76" s="214"/>
      <c r="HQ76" s="214"/>
      <c r="HR76" s="214"/>
      <c r="HS76" s="214"/>
      <c r="HT76" s="214"/>
      <c r="HU76" s="214"/>
      <c r="HV76" s="214"/>
      <c r="HW76" s="214"/>
      <c r="HX76" s="214"/>
      <c r="HY76" s="214"/>
      <c r="HZ76" s="214"/>
      <c r="IA76" s="214"/>
      <c r="IB76" s="214"/>
      <c r="IC76" s="214"/>
      <c r="ID76" s="214"/>
      <c r="IE76" s="214"/>
      <c r="IF76" s="214"/>
      <c r="IG76" s="214"/>
      <c r="IH76" s="214"/>
      <c r="II76" s="214"/>
      <c r="IJ76" s="214"/>
      <c r="IK76" s="214"/>
      <c r="IL76" s="214"/>
      <c r="IM76" s="214"/>
      <c r="IN76" s="214"/>
      <c r="IO76" s="214"/>
      <c r="IP76" s="214"/>
      <c r="IQ76" s="214"/>
      <c r="IR76" s="214"/>
      <c r="IS76" s="214"/>
      <c r="IT76" s="214"/>
      <c r="IU76" s="214"/>
      <c r="IV76" s="214"/>
      <c r="IW76" s="214"/>
      <c r="IX76" s="214"/>
      <c r="IY76" s="214"/>
      <c r="IZ76" s="214"/>
      <c r="JA76" s="214"/>
      <c r="JB76" s="214"/>
      <c r="JC76" s="214"/>
      <c r="JD76" s="214"/>
      <c r="JE76" s="214"/>
      <c r="JF76" s="214"/>
      <c r="JG76" s="214"/>
      <c r="JH76" s="214"/>
      <c r="JI76" s="214"/>
      <c r="JJ76" s="214"/>
      <c r="JK76" s="214"/>
      <c r="JL76" s="214"/>
      <c r="JM76" s="214"/>
      <c r="JN76" s="214"/>
      <c r="JO76" s="214"/>
      <c r="JP76" s="214"/>
      <c r="JQ76" s="214"/>
      <c r="JR76" s="214"/>
      <c r="JS76" s="214"/>
      <c r="JT76" s="214"/>
      <c r="JU76" s="214"/>
      <c r="JV76" s="214"/>
      <c r="JW76" s="214"/>
      <c r="JX76" s="214"/>
      <c r="JY76" s="214"/>
      <c r="JZ76" s="214"/>
      <c r="KA76" s="214"/>
      <c r="KB76" s="214"/>
      <c r="KC76" s="214"/>
      <c r="KD76" s="214"/>
      <c r="KE76" s="214"/>
      <c r="KF76" s="214"/>
      <c r="KG76" s="214"/>
      <c r="KH76" s="214"/>
      <c r="KI76" s="214"/>
      <c r="KJ76" s="214"/>
      <c r="KK76" s="214"/>
      <c r="KL76" s="214"/>
      <c r="KM76" s="214"/>
      <c r="KN76" s="214"/>
      <c r="KO76" s="214"/>
      <c r="KP76" s="214"/>
      <c r="KQ76" s="214"/>
      <c r="KR76" s="214"/>
      <c r="KS76" s="214"/>
      <c r="KT76" s="214"/>
      <c r="KU76" s="214"/>
      <c r="KV76" s="214"/>
      <c r="KW76" s="214"/>
      <c r="KX76" s="214"/>
      <c r="KY76" s="214"/>
      <c r="KZ76" s="214"/>
      <c r="LA76" s="214"/>
      <c r="LB76" s="214"/>
      <c r="LC76" s="214"/>
      <c r="LD76" s="214"/>
      <c r="LE76" s="214"/>
      <c r="LF76" s="214"/>
      <c r="LG76" s="214"/>
      <c r="LH76" s="214"/>
      <c r="LI76" s="214"/>
      <c r="LJ76" s="214"/>
      <c r="LK76" s="214"/>
      <c r="LL76" s="214"/>
      <c r="LM76" s="214"/>
      <c r="LN76" s="214"/>
      <c r="LO76" s="214"/>
      <c r="LP76" s="214"/>
      <c r="LQ76" s="214"/>
      <c r="LR76" s="214"/>
      <c r="LS76" s="214"/>
      <c r="LT76" s="214"/>
      <c r="LU76" s="214"/>
      <c r="LV76" s="214"/>
      <c r="LW76" s="214"/>
      <c r="LX76" s="214"/>
      <c r="LY76" s="214"/>
      <c r="LZ76" s="214"/>
      <c r="MA76" s="214"/>
      <c r="MB76" s="214"/>
      <c r="MC76" s="214"/>
      <c r="MD76" s="214"/>
      <c r="ME76" s="214"/>
      <c r="MF76" s="214"/>
      <c r="MG76" s="214"/>
      <c r="MH76" s="214"/>
      <c r="MI76" s="214"/>
      <c r="MJ76" s="214"/>
      <c r="MK76" s="214"/>
      <c r="ML76" s="214"/>
      <c r="MM76" s="214"/>
      <c r="MN76" s="214"/>
      <c r="MO76" s="214"/>
      <c r="MP76" s="214"/>
      <c r="MQ76" s="214"/>
      <c r="MR76" s="214"/>
      <c r="MS76" s="214"/>
      <c r="MT76" s="214"/>
      <c r="MU76" s="214"/>
      <c r="MV76" s="214"/>
      <c r="MW76" s="214"/>
      <c r="MX76" s="214"/>
      <c r="MY76" s="214"/>
      <c r="MZ76" s="214"/>
      <c r="NA76" s="214"/>
      <c r="NB76" s="214"/>
      <c r="NC76" s="214"/>
      <c r="ND76" s="214"/>
      <c r="NE76" s="214"/>
      <c r="NF76" s="214"/>
      <c r="NG76" s="214"/>
      <c r="NH76" s="214"/>
      <c r="NI76" s="214"/>
      <c r="NJ76" s="214"/>
      <c r="NK76" s="214"/>
      <c r="NL76" s="214"/>
      <c r="NM76" s="214"/>
      <c r="NN76" s="214"/>
      <c r="NO76" s="214"/>
      <c r="NP76" s="214"/>
      <c r="NQ76" s="214"/>
      <c r="NR76" s="214"/>
      <c r="NS76" s="214"/>
      <c r="NT76" s="214"/>
      <c r="NU76" s="214"/>
      <c r="NV76" s="214"/>
      <c r="NW76" s="214"/>
      <c r="NX76" s="214"/>
      <c r="NY76" s="214"/>
      <c r="NZ76" s="214"/>
      <c r="OA76" s="214"/>
      <c r="OB76" s="214"/>
      <c r="OC76" s="214"/>
      <c r="OD76" s="214"/>
      <c r="OE76" s="214"/>
      <c r="OF76" s="214"/>
      <c r="OG76" s="214"/>
      <c r="OH76" s="214"/>
      <c r="OI76" s="214"/>
      <c r="OJ76" s="214"/>
      <c r="OK76" s="214"/>
      <c r="OL76" s="214"/>
      <c r="OM76" s="214"/>
      <c r="ON76" s="214"/>
      <c r="OO76" s="214"/>
      <c r="OP76" s="214"/>
      <c r="OQ76" s="214"/>
      <c r="OR76" s="214"/>
      <c r="OS76" s="214"/>
      <c r="OT76" s="214"/>
      <c r="OU76" s="214"/>
      <c r="OV76" s="214"/>
      <c r="OW76" s="214"/>
      <c r="OX76" s="214"/>
      <c r="OY76" s="214"/>
      <c r="OZ76" s="214"/>
      <c r="PA76" s="214"/>
      <c r="PB76" s="214"/>
      <c r="PC76" s="214"/>
      <c r="PD76" s="214"/>
      <c r="PE76" s="214"/>
      <c r="PF76" s="214"/>
      <c r="PG76" s="214"/>
      <c r="PH76" s="214"/>
      <c r="PI76" s="214"/>
      <c r="PJ76" s="214"/>
      <c r="PK76" s="214"/>
      <c r="PL76" s="214"/>
      <c r="PM76" s="214"/>
      <c r="PN76" s="214"/>
      <c r="PO76" s="214"/>
      <c r="PP76" s="214"/>
      <c r="PQ76" s="214"/>
      <c r="PR76" s="214"/>
      <c r="PS76" s="214"/>
      <c r="PT76" s="214"/>
      <c r="PU76" s="214"/>
      <c r="PV76" s="214"/>
      <c r="PW76" s="214"/>
      <c r="PX76" s="214"/>
      <c r="PY76" s="214"/>
      <c r="PZ76" s="214"/>
      <c r="QA76" s="214"/>
      <c r="QB76" s="214"/>
      <c r="QC76" s="214"/>
      <c r="QD76" s="214"/>
      <c r="QE76" s="214"/>
      <c r="QF76" s="214"/>
      <c r="QG76" s="214"/>
      <c r="QH76" s="214"/>
      <c r="QI76" s="214"/>
      <c r="QJ76" s="214"/>
      <c r="QK76" s="214"/>
      <c r="QL76" s="214"/>
      <c r="QM76" s="214"/>
      <c r="QN76" s="214"/>
      <c r="QO76" s="214"/>
      <c r="QP76" s="214"/>
      <c r="QQ76" s="214"/>
      <c r="QR76" s="214"/>
      <c r="QS76" s="214"/>
      <c r="QT76" s="214"/>
      <c r="QU76" s="214"/>
      <c r="QV76" s="214"/>
      <c r="QW76" s="214"/>
      <c r="QX76" s="214"/>
      <c r="QY76" s="214"/>
      <c r="QZ76" s="214"/>
      <c r="RA76" s="214"/>
      <c r="RB76" s="214"/>
      <c r="RC76" s="214"/>
      <c r="RD76" s="214"/>
      <c r="RE76" s="214"/>
      <c r="RF76" s="214"/>
      <c r="RG76" s="214"/>
      <c r="RH76" s="214"/>
      <c r="RI76" s="214"/>
      <c r="RJ76" s="214"/>
      <c r="RK76" s="214"/>
      <c r="RL76" s="214"/>
      <c r="RM76" s="214"/>
      <c r="RN76" s="214"/>
      <c r="RO76" s="214"/>
      <c r="RP76" s="214"/>
      <c r="RQ76" s="214"/>
      <c r="RR76" s="214"/>
      <c r="RS76" s="214"/>
      <c r="RT76" s="214"/>
      <c r="RU76" s="214"/>
      <c r="RV76" s="214"/>
      <c r="RW76" s="214"/>
      <c r="RX76" s="214"/>
      <c r="RY76" s="214"/>
      <c r="RZ76" s="214"/>
      <c r="SA76" s="214"/>
      <c r="SB76" s="214"/>
      <c r="SC76" s="214"/>
      <c r="SD76" s="214"/>
      <c r="SE76" s="214"/>
      <c r="SF76" s="214"/>
      <c r="SG76" s="214"/>
      <c r="SH76" s="214"/>
      <c r="SI76" s="214"/>
      <c r="SJ76" s="214"/>
      <c r="SK76" s="214"/>
      <c r="SL76" s="214"/>
      <c r="SM76" s="214"/>
      <c r="SN76" s="214"/>
      <c r="SO76" s="214"/>
      <c r="SP76" s="214"/>
      <c r="SQ76" s="214"/>
      <c r="SR76" s="214"/>
      <c r="SS76" s="214"/>
      <c r="ST76" s="214"/>
      <c r="SU76" s="214"/>
      <c r="SV76" s="214"/>
      <c r="SW76" s="214"/>
      <c r="SX76" s="214"/>
      <c r="SY76" s="214"/>
      <c r="SZ76" s="214"/>
      <c r="TA76" s="214"/>
      <c r="TB76" s="214"/>
      <c r="TC76" s="214"/>
      <c r="TD76" s="214"/>
      <c r="TE76" s="214"/>
      <c r="TF76" s="214"/>
      <c r="TG76" s="214"/>
      <c r="TH76" s="214"/>
      <c r="TI76" s="214"/>
      <c r="TJ76" s="214"/>
      <c r="TK76" s="214"/>
      <c r="TL76" s="214"/>
      <c r="TM76" s="214"/>
      <c r="TN76" s="214"/>
      <c r="TO76" s="214"/>
      <c r="TP76" s="214"/>
      <c r="TQ76" s="214"/>
      <c r="TR76" s="214"/>
      <c r="TS76" s="214"/>
      <c r="TT76" s="214"/>
      <c r="TU76" s="214"/>
      <c r="TV76" s="214"/>
      <c r="TW76" s="214"/>
      <c r="TX76" s="214"/>
      <c r="TY76" s="214"/>
      <c r="TZ76" s="214"/>
      <c r="UA76" s="214"/>
      <c r="UB76" s="214"/>
      <c r="UC76" s="214"/>
      <c r="UD76" s="214"/>
      <c r="UE76" s="214"/>
      <c r="UF76" s="214"/>
      <c r="UG76" s="214"/>
      <c r="UH76" s="214"/>
      <c r="UI76" s="214"/>
      <c r="UJ76" s="214"/>
      <c r="UK76" s="214"/>
      <c r="UL76" s="214"/>
      <c r="UM76" s="214"/>
      <c r="UN76" s="214"/>
      <c r="UO76" s="214"/>
      <c r="UP76" s="214"/>
      <c r="UQ76" s="214"/>
      <c r="UR76" s="214"/>
      <c r="US76" s="214"/>
      <c r="UT76" s="214"/>
      <c r="UU76" s="214"/>
      <c r="UV76" s="214"/>
      <c r="UW76" s="214"/>
      <c r="UX76" s="214"/>
      <c r="UY76" s="214"/>
      <c r="UZ76" s="214"/>
      <c r="VA76" s="214"/>
      <c r="VB76" s="214"/>
      <c r="VC76" s="214"/>
      <c r="VD76" s="214"/>
      <c r="VE76" s="214"/>
      <c r="VF76" s="214"/>
      <c r="VG76" s="214"/>
      <c r="VH76" s="214"/>
      <c r="VI76" s="214"/>
      <c r="VJ76" s="214"/>
      <c r="VK76" s="214"/>
      <c r="VL76" s="214"/>
      <c r="VM76" s="214"/>
      <c r="VN76" s="214"/>
      <c r="VO76" s="214"/>
      <c r="VP76" s="214"/>
      <c r="VQ76" s="214"/>
      <c r="VR76" s="214"/>
      <c r="VS76" s="214"/>
      <c r="VT76" s="214"/>
      <c r="VU76" s="214"/>
      <c r="VV76" s="214"/>
      <c r="VW76" s="214"/>
      <c r="VX76" s="214"/>
      <c r="VY76" s="214"/>
      <c r="VZ76" s="214"/>
      <c r="WA76" s="214"/>
      <c r="WB76" s="214"/>
      <c r="WC76" s="214"/>
      <c r="WD76" s="214"/>
      <c r="WE76" s="214"/>
      <c r="WF76" s="214"/>
      <c r="WG76" s="214"/>
      <c r="WH76" s="214"/>
      <c r="WI76" s="214"/>
      <c r="WJ76" s="214"/>
      <c r="WK76" s="214"/>
      <c r="WL76" s="214"/>
      <c r="WM76" s="214"/>
      <c r="WN76" s="214"/>
      <c r="WO76" s="214"/>
      <c r="WP76" s="214"/>
      <c r="WQ76" s="214"/>
      <c r="WR76" s="214"/>
      <c r="WS76" s="214"/>
      <c r="WT76" s="214"/>
      <c r="WU76" s="214"/>
      <c r="WV76" s="214"/>
      <c r="WW76" s="214"/>
      <c r="WX76" s="214"/>
      <c r="WY76" s="214"/>
      <c r="WZ76" s="214"/>
      <c r="XA76" s="214"/>
      <c r="XB76" s="214"/>
      <c r="XC76" s="214"/>
      <c r="XD76" s="214"/>
      <c r="XE76" s="214"/>
      <c r="XF76" s="214"/>
      <c r="XG76" s="214"/>
      <c r="XH76" s="214"/>
      <c r="XI76" s="214"/>
      <c r="XJ76" s="214"/>
      <c r="XK76" s="214"/>
      <c r="XL76" s="214"/>
      <c r="XM76" s="214"/>
      <c r="XN76" s="214"/>
      <c r="XO76" s="214"/>
      <c r="XP76" s="214"/>
      <c r="XQ76" s="214"/>
      <c r="XR76" s="214"/>
      <c r="XS76" s="214"/>
      <c r="XT76" s="214"/>
      <c r="XU76" s="214"/>
      <c r="XV76" s="214"/>
      <c r="XW76" s="214"/>
      <c r="XX76" s="214"/>
      <c r="XY76" s="214"/>
      <c r="XZ76" s="214"/>
      <c r="YA76" s="214"/>
      <c r="YB76" s="214"/>
      <c r="YC76" s="214"/>
      <c r="YD76" s="214"/>
      <c r="YE76" s="214"/>
      <c r="YF76" s="214"/>
      <c r="YG76" s="214"/>
      <c r="YH76" s="214"/>
      <c r="YI76" s="214"/>
      <c r="YJ76" s="214"/>
      <c r="YK76" s="214"/>
      <c r="YL76" s="214"/>
      <c r="YM76" s="214"/>
      <c r="YN76" s="214"/>
      <c r="YO76" s="214"/>
      <c r="YP76" s="214"/>
      <c r="YQ76" s="214"/>
      <c r="YR76" s="214"/>
      <c r="YS76" s="214"/>
      <c r="YT76" s="214"/>
      <c r="YU76" s="214"/>
      <c r="YV76" s="214"/>
      <c r="YW76" s="214"/>
      <c r="YX76" s="214"/>
      <c r="YY76" s="214"/>
      <c r="YZ76" s="214"/>
      <c r="ZA76" s="214"/>
      <c r="ZB76" s="214"/>
      <c r="ZC76" s="214"/>
      <c r="ZD76" s="214"/>
      <c r="ZE76" s="214"/>
      <c r="ZF76" s="214"/>
      <c r="ZG76" s="214"/>
      <c r="ZH76" s="214"/>
      <c r="ZI76" s="214"/>
      <c r="ZJ76" s="214"/>
      <c r="ZK76" s="214"/>
      <c r="ZL76" s="214"/>
      <c r="ZM76" s="214"/>
      <c r="ZN76" s="214"/>
      <c r="ZO76" s="214"/>
      <c r="ZP76" s="214"/>
      <c r="ZQ76" s="214"/>
      <c r="ZR76" s="214"/>
      <c r="ZS76" s="214"/>
      <c r="ZT76" s="214"/>
      <c r="ZU76" s="214"/>
      <c r="ZV76" s="214"/>
      <c r="ZW76" s="214"/>
      <c r="ZX76" s="214"/>
      <c r="ZY76" s="214"/>
      <c r="ZZ76" s="214"/>
      <c r="AAA76" s="214"/>
      <c r="AAB76" s="214"/>
      <c r="AAC76" s="214"/>
      <c r="AAD76" s="214"/>
      <c r="AAE76" s="214"/>
      <c r="AAF76" s="214"/>
      <c r="AAG76" s="214"/>
      <c r="AAH76" s="214"/>
      <c r="AAI76" s="214"/>
      <c r="AAJ76" s="214"/>
      <c r="AAK76" s="214"/>
      <c r="AAL76" s="214"/>
      <c r="AAM76" s="214"/>
      <c r="AAN76" s="214"/>
      <c r="AAO76" s="214"/>
      <c r="AAP76" s="214"/>
      <c r="AAQ76" s="214"/>
      <c r="AAR76" s="214"/>
      <c r="AAS76" s="214"/>
      <c r="AAT76" s="214"/>
      <c r="AAU76" s="214"/>
      <c r="AAV76" s="214"/>
      <c r="AAW76" s="214"/>
      <c r="AAX76" s="214"/>
      <c r="AAY76" s="214"/>
      <c r="AAZ76" s="214"/>
      <c r="ABA76" s="214"/>
      <c r="ABB76" s="214"/>
      <c r="ABC76" s="214"/>
      <c r="ABD76" s="214"/>
      <c r="ABE76" s="214"/>
      <c r="ABF76" s="214"/>
      <c r="ABG76" s="214"/>
      <c r="ABH76" s="214"/>
      <c r="ABI76" s="214"/>
      <c r="ABJ76" s="214"/>
      <c r="ABK76" s="214"/>
      <c r="ABL76" s="214"/>
      <c r="ABM76" s="214"/>
      <c r="ABN76" s="214"/>
      <c r="ABO76" s="214"/>
      <c r="ABP76" s="214"/>
      <c r="ABQ76" s="214"/>
      <c r="ABR76" s="214"/>
      <c r="ABS76" s="214"/>
      <c r="ABT76" s="214"/>
      <c r="ABU76" s="214"/>
      <c r="ABV76" s="214"/>
      <c r="ABW76" s="214"/>
      <c r="ABX76" s="214"/>
      <c r="ABY76" s="214"/>
      <c r="ABZ76" s="214"/>
      <c r="ACA76" s="214"/>
      <c r="ACB76" s="214"/>
      <c r="ACC76" s="214"/>
      <c r="ACD76" s="214"/>
      <c r="ACE76" s="214"/>
      <c r="ACF76" s="214"/>
      <c r="ACG76" s="214"/>
      <c r="ACH76" s="214"/>
      <c r="ACI76" s="214"/>
      <c r="ACJ76" s="214"/>
      <c r="ACK76" s="214"/>
      <c r="ACL76" s="214"/>
      <c r="ACM76" s="214"/>
      <c r="ACN76" s="214"/>
      <c r="ACO76" s="214"/>
      <c r="ACP76" s="214"/>
      <c r="ACQ76" s="214"/>
      <c r="ACR76" s="214"/>
      <c r="ACS76" s="214"/>
      <c r="ACT76" s="214"/>
      <c r="ACU76" s="214"/>
      <c r="ACV76" s="214"/>
      <c r="ACW76" s="214"/>
      <c r="ACX76" s="214"/>
      <c r="ACY76" s="214"/>
      <c r="ACZ76" s="214"/>
      <c r="ADA76" s="214"/>
      <c r="ADB76" s="214"/>
      <c r="ADC76" s="214"/>
      <c r="ADD76" s="214"/>
      <c r="ADE76" s="214"/>
      <c r="ADF76" s="214"/>
      <c r="ADG76" s="214"/>
      <c r="ADH76" s="214"/>
      <c r="ADI76" s="214"/>
      <c r="ADJ76" s="214"/>
      <c r="ADK76" s="214"/>
      <c r="ADL76" s="214"/>
      <c r="ADM76" s="214"/>
      <c r="ADN76" s="214"/>
      <c r="ADO76" s="214"/>
      <c r="ADP76" s="214"/>
      <c r="ADQ76" s="214"/>
      <c r="ADR76" s="214"/>
      <c r="ADS76" s="214"/>
      <c r="ADT76" s="214"/>
      <c r="ADU76" s="214"/>
      <c r="ADV76" s="214"/>
      <c r="ADW76" s="214"/>
      <c r="ADX76" s="214"/>
      <c r="ADY76" s="214"/>
      <c r="ADZ76" s="214"/>
      <c r="AEA76" s="214"/>
      <c r="AEB76" s="214"/>
      <c r="AEC76" s="214"/>
      <c r="AED76" s="214"/>
      <c r="AEE76" s="214"/>
      <c r="AEF76" s="214"/>
      <c r="AEG76" s="214"/>
      <c r="AEH76" s="214"/>
      <c r="AEI76" s="214"/>
      <c r="AEJ76" s="214"/>
      <c r="AEK76" s="214"/>
      <c r="AEL76" s="214"/>
      <c r="AEM76" s="214"/>
      <c r="AEN76" s="214"/>
      <c r="AEO76" s="214"/>
      <c r="AEP76" s="214"/>
      <c r="AEQ76" s="214"/>
      <c r="AER76" s="214"/>
      <c r="AES76" s="214"/>
      <c r="AET76" s="214"/>
      <c r="AEU76" s="214"/>
      <c r="AEV76" s="214"/>
      <c r="AEW76" s="214"/>
      <c r="AEX76" s="214"/>
      <c r="AEY76" s="214"/>
      <c r="AEZ76" s="214"/>
      <c r="AFA76" s="214"/>
      <c r="AFB76" s="214"/>
      <c r="AFC76" s="214"/>
      <c r="AFD76" s="214"/>
      <c r="AFE76" s="214"/>
      <c r="AFF76" s="214"/>
      <c r="AFG76" s="214"/>
      <c r="AFH76" s="214"/>
      <c r="AFI76" s="214"/>
      <c r="AFJ76" s="214"/>
      <c r="AFK76" s="214"/>
      <c r="AFL76" s="214"/>
      <c r="AFM76" s="214"/>
      <c r="AFN76" s="214"/>
      <c r="AFO76" s="214"/>
      <c r="AFP76" s="214"/>
      <c r="AFQ76" s="214"/>
      <c r="AFR76" s="214"/>
      <c r="AFS76" s="214"/>
      <c r="AFT76" s="214"/>
      <c r="AFU76" s="214"/>
      <c r="AFV76" s="214"/>
      <c r="AFW76" s="214"/>
      <c r="AFX76" s="214"/>
      <c r="AFY76" s="214"/>
      <c r="AFZ76" s="214"/>
      <c r="AGA76" s="214"/>
      <c r="AGB76" s="214"/>
      <c r="AGC76" s="214"/>
      <c r="AGD76" s="214"/>
      <c r="AGE76" s="214"/>
      <c r="AGF76" s="214"/>
      <c r="AGG76" s="214"/>
      <c r="AGH76" s="214"/>
      <c r="AGI76" s="214"/>
      <c r="AGJ76" s="214"/>
      <c r="AGK76" s="214"/>
      <c r="AGL76" s="214"/>
      <c r="AGM76" s="214"/>
      <c r="AGN76" s="214"/>
      <c r="AGO76" s="214"/>
      <c r="AGP76" s="214"/>
      <c r="AGQ76" s="214"/>
      <c r="AGR76" s="214"/>
      <c r="AGS76" s="214"/>
      <c r="AGT76" s="214"/>
      <c r="AGU76" s="214"/>
      <c r="AGV76" s="214"/>
      <c r="AGW76" s="214"/>
      <c r="AGX76" s="214"/>
      <c r="AGY76" s="214"/>
      <c r="AGZ76" s="214"/>
      <c r="AHA76" s="214"/>
      <c r="AHB76" s="214"/>
      <c r="AHC76" s="214"/>
      <c r="AHD76" s="214"/>
      <c r="AHE76" s="214"/>
      <c r="AHF76" s="214"/>
      <c r="AHG76" s="214"/>
      <c r="AHH76" s="214"/>
      <c r="AHI76" s="214"/>
      <c r="AHJ76" s="214"/>
      <c r="AHK76" s="214"/>
      <c r="AHL76" s="214"/>
      <c r="AHM76" s="214"/>
      <c r="AHN76" s="214"/>
      <c r="AHO76" s="214"/>
      <c r="AHP76" s="214"/>
      <c r="AHQ76" s="214"/>
      <c r="AHR76" s="214"/>
      <c r="AHS76" s="214"/>
      <c r="AHT76" s="214"/>
      <c r="AHU76" s="214"/>
      <c r="AHV76" s="214"/>
      <c r="AHW76" s="214"/>
      <c r="AHX76" s="214"/>
      <c r="AHY76" s="214"/>
      <c r="AHZ76" s="214"/>
      <c r="AIA76" s="214"/>
      <c r="AIB76" s="214"/>
      <c r="AIC76" s="214"/>
      <c r="AID76" s="214"/>
      <c r="AIE76" s="214"/>
      <c r="AIF76" s="214"/>
      <c r="AIG76" s="214"/>
      <c r="AIH76" s="214"/>
      <c r="AII76" s="214"/>
      <c r="AIJ76" s="214"/>
      <c r="AIK76" s="214"/>
      <c r="AIL76" s="214"/>
      <c r="AIM76" s="214"/>
      <c r="AIN76" s="214"/>
      <c r="AIO76" s="214"/>
      <c r="AIP76" s="214"/>
      <c r="AIQ76" s="214"/>
      <c r="AIR76" s="214"/>
      <c r="AIS76" s="214"/>
      <c r="AIT76" s="214"/>
      <c r="AIU76" s="214"/>
      <c r="AIV76" s="214"/>
      <c r="AIW76" s="214"/>
      <c r="AIX76" s="214"/>
      <c r="AIY76" s="214"/>
      <c r="AIZ76" s="214"/>
      <c r="AJA76" s="214"/>
      <c r="AJB76" s="214"/>
      <c r="AJC76" s="214"/>
      <c r="AJD76" s="214"/>
      <c r="AJE76" s="214"/>
      <c r="AJF76" s="214"/>
      <c r="AJG76" s="214"/>
      <c r="AJH76" s="214"/>
      <c r="AJI76" s="214"/>
      <c r="AJJ76" s="214"/>
      <c r="AJK76" s="214"/>
      <c r="AJL76" s="214"/>
      <c r="AJM76" s="214"/>
      <c r="AJN76" s="214"/>
      <c r="AJO76" s="214"/>
      <c r="AJP76" s="214"/>
      <c r="AJQ76" s="214"/>
      <c r="AJR76" s="214"/>
      <c r="AJS76" s="214"/>
      <c r="AJT76" s="214"/>
      <c r="AJU76" s="214"/>
      <c r="AJV76" s="214"/>
      <c r="AJW76" s="214"/>
      <c r="AJX76" s="214"/>
      <c r="AJY76" s="214"/>
      <c r="AJZ76" s="214"/>
      <c r="AKA76" s="214"/>
      <c r="AKB76" s="214"/>
      <c r="AKC76" s="214"/>
      <c r="AKD76" s="214"/>
      <c r="AKE76" s="214"/>
      <c r="AKF76" s="214"/>
      <c r="AKG76" s="214"/>
      <c r="AKH76" s="214"/>
      <c r="AKI76" s="214"/>
      <c r="AKJ76" s="214"/>
      <c r="AKK76" s="214"/>
      <c r="AKL76" s="214"/>
      <c r="AKM76" s="214"/>
      <c r="AKN76" s="214"/>
      <c r="AKO76" s="214"/>
      <c r="AKP76" s="214"/>
      <c r="AKQ76" s="214"/>
      <c r="AKR76" s="214"/>
      <c r="AKS76" s="214"/>
      <c r="AKT76" s="214"/>
      <c r="AKU76" s="214"/>
      <c r="AKV76" s="214"/>
      <c r="AKW76" s="214"/>
      <c r="AKX76" s="214"/>
      <c r="AKY76" s="214"/>
      <c r="AKZ76" s="214"/>
      <c r="ALA76" s="214"/>
      <c r="ALB76" s="214"/>
      <c r="ALC76" s="214"/>
      <c r="ALD76" s="214"/>
      <c r="ALE76" s="214"/>
      <c r="ALF76" s="214"/>
      <c r="ALG76" s="214"/>
      <c r="ALH76" s="214"/>
      <c r="ALI76" s="214"/>
      <c r="ALJ76" s="214"/>
      <c r="ALK76" s="214"/>
      <c r="ALL76" s="214"/>
      <c r="ALM76" s="214"/>
      <c r="ALN76" s="214"/>
      <c r="ALO76" s="214"/>
      <c r="ALP76" s="214"/>
      <c r="ALQ76" s="214"/>
      <c r="ALR76" s="214"/>
      <c r="ALS76" s="214"/>
      <c r="ALT76" s="214"/>
      <c r="ALU76" s="214"/>
      <c r="ALV76" s="214"/>
      <c r="ALW76" s="214"/>
      <c r="ALX76" s="214"/>
      <c r="ALY76" s="214"/>
      <c r="ALZ76" s="214"/>
      <c r="AMA76" s="214"/>
      <c r="AMB76" s="214"/>
      <c r="AMC76" s="214"/>
      <c r="AMD76" s="214"/>
      <c r="AME76" s="214"/>
      <c r="AMF76" s="214"/>
      <c r="AMG76" s="214"/>
      <c r="AMH76" s="214"/>
      <c r="AMI76" s="214"/>
      <c r="AMJ76" s="214"/>
      <c r="AMK76" s="214"/>
      <c r="AML76" s="214"/>
      <c r="AMM76" s="214"/>
      <c r="AMN76" s="214"/>
      <c r="AMO76" s="214"/>
      <c r="AMP76" s="214"/>
      <c r="AMQ76" s="214"/>
      <c r="AMR76" s="214"/>
      <c r="AMS76" s="214"/>
      <c r="AMT76" s="214"/>
      <c r="AMU76" s="214"/>
      <c r="AMV76" s="214"/>
      <c r="AMW76" s="214"/>
      <c r="AMX76" s="214"/>
      <c r="AMY76" s="214"/>
      <c r="AMZ76" s="214"/>
      <c r="ANA76" s="214"/>
      <c r="ANB76" s="214"/>
      <c r="ANC76" s="214"/>
      <c r="AND76" s="214"/>
      <c r="ANE76" s="214"/>
      <c r="ANF76" s="214"/>
      <c r="ANG76" s="214"/>
      <c r="ANH76" s="214"/>
      <c r="ANI76" s="214"/>
      <c r="ANJ76" s="214"/>
      <c r="ANK76" s="214"/>
      <c r="ANL76" s="214"/>
      <c r="ANM76" s="214"/>
      <c r="ANN76" s="214"/>
      <c r="ANO76" s="214"/>
      <c r="ANP76" s="214"/>
      <c r="ANQ76" s="214"/>
      <c r="ANR76" s="214"/>
      <c r="ANS76" s="214"/>
      <c r="ANT76" s="214"/>
      <c r="ANU76" s="214"/>
      <c r="ANV76" s="214"/>
      <c r="ANW76" s="214"/>
      <c r="ANX76" s="214"/>
      <c r="ANY76" s="214"/>
      <c r="ANZ76" s="214"/>
      <c r="AOA76" s="214"/>
      <c r="AOB76" s="214"/>
      <c r="AOC76" s="214"/>
      <c r="AOD76" s="214"/>
      <c r="AOE76" s="214"/>
      <c r="AOF76" s="214"/>
      <c r="AOG76" s="214"/>
      <c r="AOH76" s="214"/>
      <c r="AOI76" s="214"/>
      <c r="AOJ76" s="214"/>
      <c r="AOK76" s="214"/>
      <c r="AOL76" s="214"/>
      <c r="AOM76" s="214"/>
      <c r="AON76" s="214"/>
      <c r="AOO76" s="214"/>
      <c r="AOP76" s="214"/>
      <c r="AOQ76" s="214"/>
      <c r="AOR76" s="214"/>
      <c r="AOS76" s="214"/>
      <c r="AOT76" s="214"/>
      <c r="AOU76" s="214"/>
      <c r="AOV76" s="214"/>
      <c r="AOW76" s="214"/>
      <c r="AOX76" s="214"/>
      <c r="AOY76" s="214"/>
      <c r="AOZ76" s="214"/>
      <c r="APA76" s="214"/>
      <c r="APB76" s="214"/>
      <c r="APC76" s="214"/>
      <c r="APD76" s="214"/>
      <c r="APE76" s="214"/>
      <c r="APF76" s="214"/>
      <c r="APG76" s="214"/>
      <c r="APH76" s="214"/>
      <c r="API76" s="214"/>
      <c r="APJ76" s="214"/>
      <c r="APK76" s="214"/>
      <c r="APL76" s="214"/>
      <c r="APM76" s="214"/>
      <c r="APN76" s="214"/>
      <c r="APO76" s="214"/>
      <c r="APP76" s="214"/>
      <c r="APQ76" s="214"/>
      <c r="APR76" s="214"/>
      <c r="APS76" s="214"/>
      <c r="APT76" s="214"/>
      <c r="APU76" s="214"/>
      <c r="APV76" s="214"/>
      <c r="APW76" s="214"/>
      <c r="APX76" s="214"/>
      <c r="APY76" s="214"/>
      <c r="APZ76" s="214"/>
      <c r="AQA76" s="214"/>
      <c r="AQB76" s="214"/>
      <c r="AQC76" s="214"/>
      <c r="AQD76" s="214"/>
      <c r="AQE76" s="214"/>
      <c r="AQF76" s="214"/>
      <c r="AQG76" s="214"/>
      <c r="AQH76" s="214"/>
      <c r="AQI76" s="214"/>
      <c r="AQJ76" s="214"/>
      <c r="AQK76" s="214"/>
      <c r="AQL76" s="214"/>
      <c r="AQM76" s="214"/>
      <c r="AQN76" s="214"/>
      <c r="AQO76" s="214"/>
      <c r="AQP76" s="214"/>
      <c r="AQQ76" s="214"/>
      <c r="AQR76" s="214"/>
      <c r="AQS76" s="214"/>
      <c r="AQT76" s="214"/>
      <c r="AQU76" s="214"/>
      <c r="AQV76" s="214"/>
      <c r="AQW76" s="214"/>
      <c r="AQX76" s="214"/>
      <c r="AQY76" s="214"/>
      <c r="AQZ76" s="214"/>
      <c r="ARA76" s="214"/>
      <c r="ARB76" s="214"/>
      <c r="ARC76" s="214"/>
      <c r="ARD76" s="214"/>
      <c r="ARE76" s="214"/>
      <c r="ARF76" s="214"/>
      <c r="ARG76" s="214"/>
      <c r="ARH76" s="214"/>
      <c r="ARI76" s="214"/>
      <c r="ARJ76" s="214"/>
      <c r="ARK76" s="214"/>
      <c r="ARL76" s="214"/>
      <c r="ARM76" s="214"/>
      <c r="ARN76" s="214"/>
      <c r="ARO76" s="214"/>
      <c r="ARP76" s="214"/>
      <c r="ARQ76" s="214"/>
      <c r="ARR76" s="214"/>
      <c r="ARS76" s="214"/>
      <c r="ART76" s="214"/>
      <c r="ARU76" s="214"/>
      <c r="ARV76" s="214"/>
      <c r="ARW76" s="214"/>
      <c r="ARX76" s="214"/>
      <c r="ARY76" s="214"/>
      <c r="ARZ76" s="214"/>
      <c r="ASA76" s="214"/>
      <c r="ASB76" s="214"/>
      <c r="ASC76" s="214"/>
      <c r="ASD76" s="214"/>
      <c r="ASE76" s="214"/>
      <c r="ASF76" s="214"/>
      <c r="ASG76" s="214"/>
      <c r="ASH76" s="214"/>
      <c r="ASI76" s="214"/>
      <c r="ASJ76" s="214"/>
      <c r="ASK76" s="214"/>
      <c r="ASL76" s="214"/>
      <c r="ASM76" s="214"/>
      <c r="ASN76" s="214"/>
      <c r="ASO76" s="214"/>
      <c r="ASP76" s="214"/>
      <c r="ASQ76" s="214"/>
      <c r="ASR76" s="214"/>
      <c r="ASS76" s="214"/>
      <c r="AST76" s="214"/>
      <c r="ASU76" s="214"/>
      <c r="ASV76" s="214"/>
      <c r="ASW76" s="214"/>
      <c r="ASX76" s="214"/>
      <c r="ASY76" s="214"/>
      <c r="ASZ76" s="214"/>
      <c r="ATA76" s="214"/>
      <c r="ATB76" s="214"/>
      <c r="ATC76" s="214"/>
      <c r="ATD76" s="214"/>
      <c r="ATE76" s="214"/>
      <c r="ATF76" s="214"/>
      <c r="ATG76" s="214"/>
      <c r="ATH76" s="214"/>
      <c r="ATI76" s="214"/>
      <c r="ATJ76" s="214"/>
      <c r="ATK76" s="214"/>
      <c r="ATL76" s="214"/>
      <c r="ATM76" s="214"/>
      <c r="ATN76" s="214"/>
      <c r="ATO76" s="214"/>
      <c r="ATP76" s="214"/>
      <c r="ATQ76" s="214"/>
      <c r="ATR76" s="214"/>
      <c r="ATS76" s="214"/>
      <c r="ATT76" s="214"/>
      <c r="ATU76" s="214"/>
      <c r="ATV76" s="214"/>
      <c r="ATW76" s="214"/>
      <c r="ATX76" s="214"/>
      <c r="ATY76" s="214"/>
      <c r="ATZ76" s="214"/>
      <c r="AUA76" s="214"/>
      <c r="AUB76" s="214"/>
      <c r="AUC76" s="214"/>
      <c r="AUD76" s="214"/>
      <c r="AUE76" s="214"/>
      <c r="AUF76" s="214"/>
      <c r="AUG76" s="214"/>
      <c r="AUH76" s="214"/>
      <c r="AUI76" s="214"/>
      <c r="AUJ76" s="214"/>
      <c r="AUK76" s="214"/>
      <c r="AUL76" s="214"/>
      <c r="AUM76" s="214"/>
      <c r="AUN76" s="214"/>
      <c r="AUO76" s="214"/>
      <c r="AUP76" s="214"/>
      <c r="AUQ76" s="214"/>
      <c r="AUR76" s="214"/>
      <c r="AUS76" s="214"/>
      <c r="AUT76" s="214"/>
      <c r="AUU76" s="214"/>
      <c r="AUV76" s="214"/>
      <c r="AUW76" s="214"/>
      <c r="AUX76" s="214"/>
      <c r="AUY76" s="214"/>
      <c r="AUZ76" s="214"/>
      <c r="AVA76" s="214"/>
      <c r="AVB76" s="214"/>
      <c r="AVC76" s="214"/>
      <c r="AVD76" s="214"/>
      <c r="AVE76" s="214"/>
      <c r="AVF76" s="214"/>
      <c r="AVG76" s="214"/>
      <c r="AVH76" s="214"/>
      <c r="AVI76" s="214"/>
      <c r="AVJ76" s="214"/>
      <c r="AVK76" s="214"/>
      <c r="AVL76" s="214"/>
      <c r="AVM76" s="214"/>
      <c r="AVN76" s="214"/>
      <c r="AVO76" s="214"/>
      <c r="AVP76" s="214"/>
      <c r="AVQ76" s="214"/>
      <c r="AVR76" s="214"/>
      <c r="AVS76" s="214"/>
      <c r="AVT76" s="214"/>
      <c r="AVU76" s="214"/>
      <c r="AVV76" s="214"/>
      <c r="AVW76" s="214"/>
      <c r="AVX76" s="214"/>
      <c r="AVY76" s="214"/>
      <c r="AVZ76" s="214"/>
      <c r="AWA76" s="214"/>
      <c r="AWB76" s="214"/>
      <c r="AWC76" s="214"/>
      <c r="AWD76" s="214"/>
      <c r="AWE76" s="214"/>
      <c r="AWF76" s="214"/>
      <c r="AWG76" s="214"/>
      <c r="AWH76" s="214"/>
      <c r="AWI76" s="214"/>
      <c r="AWJ76" s="214"/>
      <c r="AWK76" s="214"/>
      <c r="AWL76" s="214"/>
      <c r="AWM76" s="214"/>
      <c r="AWN76" s="214"/>
      <c r="AWO76" s="214"/>
      <c r="AWP76" s="214"/>
      <c r="AWQ76" s="214"/>
      <c r="AWR76" s="214"/>
      <c r="AWS76" s="214"/>
      <c r="AWT76" s="214"/>
      <c r="AWU76" s="214"/>
      <c r="AWV76" s="214"/>
      <c r="AWW76" s="214"/>
      <c r="AWX76" s="214"/>
      <c r="AWY76" s="214"/>
      <c r="AWZ76" s="214"/>
      <c r="AXA76" s="214"/>
      <c r="AXB76" s="214"/>
      <c r="AXC76" s="214"/>
      <c r="AXD76" s="214"/>
      <c r="AXE76" s="214"/>
      <c r="AXF76" s="214"/>
      <c r="AXG76" s="214"/>
      <c r="AXH76" s="214"/>
      <c r="AXI76" s="214"/>
      <c r="AXJ76" s="214"/>
      <c r="AXK76" s="214"/>
      <c r="AXL76" s="214"/>
      <c r="AXM76" s="214"/>
      <c r="AXN76" s="214"/>
      <c r="AXO76" s="214"/>
      <c r="AXP76" s="214"/>
      <c r="AXQ76" s="214"/>
      <c r="AXR76" s="214"/>
      <c r="AXS76" s="214"/>
      <c r="AXT76" s="214"/>
      <c r="AXU76" s="214"/>
      <c r="AXV76" s="214"/>
      <c r="AXW76" s="214"/>
      <c r="AXX76" s="214"/>
      <c r="AXY76" s="214"/>
      <c r="AXZ76" s="214"/>
      <c r="AYA76" s="214"/>
      <c r="AYB76" s="214"/>
      <c r="AYC76" s="214"/>
      <c r="AYD76" s="214"/>
      <c r="AYE76" s="214"/>
      <c r="AYF76" s="214"/>
      <c r="AYG76" s="214"/>
      <c r="AYH76" s="214"/>
      <c r="AYI76" s="214"/>
      <c r="AYJ76" s="214"/>
    </row>
    <row r="77" spans="1:1336" ht="13.15" customHeight="1">
      <c r="A77" s="223"/>
      <c r="H77" s="434" t="s">
        <v>154</v>
      </c>
      <c r="I77" s="435"/>
      <c r="J77" s="435"/>
      <c r="K77" s="435"/>
      <c r="L77" s="435"/>
      <c r="M77" s="435"/>
      <c r="N77" s="435"/>
      <c r="O77" s="435"/>
      <c r="P77" s="435"/>
      <c r="Q77" s="435"/>
      <c r="R77" s="435"/>
      <c r="S77" s="435"/>
      <c r="T77" s="435"/>
      <c r="U77" s="436"/>
      <c r="AL77" s="223"/>
      <c r="AM77" s="232"/>
    </row>
    <row r="78" spans="1:1336" ht="45" customHeight="1" thickBot="1">
      <c r="A78" s="223"/>
      <c r="D78" s="433" t="s">
        <v>198</v>
      </c>
      <c r="E78" s="433"/>
      <c r="F78" s="359" t="s">
        <v>113</v>
      </c>
      <c r="H78" s="437"/>
      <c r="I78" s="438"/>
      <c r="J78" s="438"/>
      <c r="K78" s="438"/>
      <c r="L78" s="438"/>
      <c r="M78" s="438"/>
      <c r="N78" s="438"/>
      <c r="O78" s="438"/>
      <c r="P78" s="438"/>
      <c r="Q78" s="438"/>
      <c r="R78" s="438"/>
      <c r="S78" s="438"/>
      <c r="T78" s="438"/>
      <c r="U78" s="439"/>
      <c r="AL78" s="223"/>
      <c r="AM78" s="232"/>
    </row>
    <row r="79" spans="1:1336" ht="15" customHeight="1">
      <c r="A79" s="223"/>
      <c r="D79" s="443" t="str">
        <f>C7</f>
        <v>Session #1
(Mon, AM)</v>
      </c>
      <c r="E79" s="443"/>
      <c r="F79" s="416">
        <f>COUNT(C9:C21)</f>
        <v>0</v>
      </c>
      <c r="H79" s="437"/>
      <c r="I79" s="438"/>
      <c r="J79" s="438"/>
      <c r="K79" s="438"/>
      <c r="L79" s="438"/>
      <c r="M79" s="438"/>
      <c r="N79" s="438"/>
      <c r="O79" s="438"/>
      <c r="P79" s="438"/>
      <c r="Q79" s="438"/>
      <c r="R79" s="438"/>
      <c r="S79" s="438"/>
      <c r="T79" s="438"/>
      <c r="U79" s="439"/>
      <c r="AL79" s="223"/>
      <c r="AM79" s="232"/>
    </row>
    <row r="80" spans="1:1336" ht="15" customHeight="1">
      <c r="A80" s="223"/>
      <c r="D80" s="444" t="str">
        <f>C24</f>
        <v>Session #2
(Mon, PM)</v>
      </c>
      <c r="E80" s="444"/>
      <c r="F80" s="154">
        <f>COUNT(C26:C38)</f>
        <v>0</v>
      </c>
      <c r="H80" s="437"/>
      <c r="I80" s="438"/>
      <c r="J80" s="438"/>
      <c r="K80" s="438"/>
      <c r="L80" s="438"/>
      <c r="M80" s="438"/>
      <c r="N80" s="438"/>
      <c r="O80" s="438"/>
      <c r="P80" s="438"/>
      <c r="Q80" s="438"/>
      <c r="R80" s="438"/>
      <c r="S80" s="438"/>
      <c r="T80" s="438"/>
      <c r="U80" s="439"/>
      <c r="AL80" s="223"/>
      <c r="AM80" s="232"/>
    </row>
    <row r="81" spans="1:39" ht="15" customHeight="1">
      <c r="A81" s="223"/>
      <c r="D81" s="444" t="str">
        <f>C41</f>
        <v>Session #3
(Tues, AM)</v>
      </c>
      <c r="E81" s="444"/>
      <c r="F81" s="154">
        <f>COUNT(C43:C55)</f>
        <v>0</v>
      </c>
      <c r="H81" s="437"/>
      <c r="I81" s="438"/>
      <c r="J81" s="438"/>
      <c r="K81" s="438"/>
      <c r="L81" s="438"/>
      <c r="M81" s="438"/>
      <c r="N81" s="438"/>
      <c r="O81" s="438"/>
      <c r="P81" s="438"/>
      <c r="Q81" s="438"/>
      <c r="R81" s="438"/>
      <c r="S81" s="438"/>
      <c r="T81" s="438"/>
      <c r="U81" s="439"/>
      <c r="AL81" s="223"/>
      <c r="AM81" s="232"/>
    </row>
    <row r="82" spans="1:39" ht="15" customHeight="1" thickBot="1">
      <c r="A82" s="223"/>
      <c r="D82" s="445" t="str">
        <f>C58</f>
        <v>Session #4
(Tues, PM)</v>
      </c>
      <c r="E82" s="445"/>
      <c r="F82" s="155">
        <f>COUNT(C60:C72)</f>
        <v>0</v>
      </c>
      <c r="H82" s="437"/>
      <c r="I82" s="438"/>
      <c r="J82" s="438"/>
      <c r="K82" s="438"/>
      <c r="L82" s="438"/>
      <c r="M82" s="438"/>
      <c r="N82" s="438"/>
      <c r="O82" s="438"/>
      <c r="P82" s="438"/>
      <c r="Q82" s="438"/>
      <c r="R82" s="438"/>
      <c r="S82" s="438"/>
      <c r="T82" s="438"/>
      <c r="U82" s="439"/>
      <c r="AL82" s="223"/>
      <c r="AM82" s="232"/>
    </row>
    <row r="83" spans="1:39" ht="15" customHeight="1" thickTop="1" thickBot="1">
      <c r="A83" s="223"/>
      <c r="D83" s="446" t="s">
        <v>41</v>
      </c>
      <c r="E83" s="446"/>
      <c r="F83" s="415">
        <f>SUM(F79:F82)</f>
        <v>0</v>
      </c>
      <c r="H83" s="440"/>
      <c r="I83" s="441"/>
      <c r="J83" s="441"/>
      <c r="K83" s="441"/>
      <c r="L83" s="441"/>
      <c r="M83" s="441"/>
      <c r="N83" s="441"/>
      <c r="O83" s="441"/>
      <c r="P83" s="441"/>
      <c r="Q83" s="441"/>
      <c r="R83" s="441"/>
      <c r="S83" s="441"/>
      <c r="T83" s="441"/>
      <c r="U83" s="442"/>
      <c r="AL83" s="223"/>
      <c r="AM83" s="232"/>
    </row>
    <row r="84" spans="1:39" ht="13.5" thickBot="1">
      <c r="A84" s="223"/>
      <c r="B84" s="229"/>
      <c r="C84" s="224"/>
      <c r="D84" s="225"/>
      <c r="E84" s="226"/>
      <c r="F84" s="226"/>
      <c r="G84" s="227"/>
      <c r="H84" s="227"/>
      <c r="I84" s="227"/>
      <c r="J84" s="227"/>
      <c r="K84" s="228"/>
      <c r="L84" s="228"/>
      <c r="M84" s="228"/>
      <c r="N84" s="227"/>
      <c r="O84" s="227"/>
      <c r="P84" s="227"/>
      <c r="Q84" s="227"/>
      <c r="R84" s="227"/>
      <c r="S84" s="227"/>
      <c r="T84" s="228"/>
      <c r="U84" s="228"/>
      <c r="V84" s="228"/>
      <c r="W84" s="228"/>
      <c r="X84" s="227"/>
      <c r="Y84" s="227"/>
      <c r="Z84" s="227"/>
      <c r="AA84" s="227"/>
      <c r="AB84" s="227"/>
      <c r="AC84" s="228"/>
      <c r="AD84" s="229"/>
      <c r="AE84" s="229"/>
      <c r="AF84" s="229"/>
      <c r="AG84" s="229"/>
      <c r="AH84" s="229"/>
      <c r="AI84" s="229"/>
      <c r="AJ84" s="229"/>
      <c r="AK84" s="229"/>
      <c r="AL84" s="230"/>
      <c r="AM84" s="232"/>
    </row>
    <row r="85" spans="1:39" s="200" customFormat="1">
      <c r="A85" s="232"/>
      <c r="B85" s="232"/>
      <c r="C85" s="233"/>
      <c r="D85" s="234"/>
      <c r="E85" s="235"/>
      <c r="F85" s="235"/>
      <c r="G85" s="6"/>
      <c r="H85" s="6"/>
      <c r="I85" s="6"/>
      <c r="J85" s="6"/>
      <c r="K85" s="6"/>
      <c r="L85" s="6"/>
      <c r="M85" s="6"/>
      <c r="N85" s="6"/>
      <c r="O85" s="6"/>
      <c r="P85" s="6"/>
      <c r="Q85" s="6"/>
      <c r="R85" s="6"/>
      <c r="S85" s="6"/>
      <c r="T85" s="6"/>
      <c r="U85" s="6"/>
      <c r="V85" s="6"/>
      <c r="W85" s="6"/>
      <c r="X85" s="6"/>
      <c r="Y85" s="6"/>
      <c r="Z85" s="6"/>
      <c r="AA85" s="6"/>
      <c r="AB85" s="6"/>
      <c r="AC85" s="6"/>
      <c r="AD85" s="232"/>
      <c r="AE85" s="232"/>
      <c r="AF85" s="232"/>
      <c r="AG85" s="232"/>
      <c r="AH85" s="232"/>
      <c r="AI85" s="232"/>
      <c r="AJ85" s="232"/>
      <c r="AK85" s="232"/>
      <c r="AL85" s="232"/>
      <c r="AM85" s="232"/>
    </row>
    <row r="86" spans="1:39" s="200" customFormat="1">
      <c r="C86" s="196"/>
      <c r="D86" s="197"/>
      <c r="E86" s="198"/>
      <c r="F86" s="198"/>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row>
    <row r="87" spans="1:39" s="200" customFormat="1">
      <c r="C87" s="196"/>
      <c r="D87" s="197"/>
      <c r="E87" s="198"/>
      <c r="F87" s="198"/>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row>
    <row r="88" spans="1:39" s="200" customFormat="1">
      <c r="C88" s="196"/>
      <c r="D88" s="197"/>
      <c r="E88" s="198"/>
      <c r="F88" s="198"/>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row>
    <row r="89" spans="1:39" s="200" customFormat="1">
      <c r="C89" s="196"/>
      <c r="D89" s="197"/>
      <c r="E89" s="198"/>
      <c r="F89" s="198"/>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row>
    <row r="90" spans="1:39" s="200" customFormat="1">
      <c r="C90" s="196"/>
      <c r="D90" s="197"/>
      <c r="E90" s="198"/>
      <c r="F90" s="198"/>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row>
    <row r="91" spans="1:39" s="200" customFormat="1">
      <c r="C91" s="196"/>
      <c r="D91" s="197"/>
      <c r="E91" s="198"/>
      <c r="F91" s="198"/>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row>
    <row r="92" spans="1:39" s="200" customFormat="1">
      <c r="C92" s="196"/>
      <c r="D92" s="197"/>
      <c r="E92" s="198"/>
      <c r="F92" s="198"/>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row>
    <row r="93" spans="1:39" s="200" customFormat="1">
      <c r="C93" s="196"/>
      <c r="D93" s="197"/>
      <c r="E93" s="198"/>
      <c r="F93" s="198"/>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row>
    <row r="94" spans="1:39" s="200" customFormat="1">
      <c r="C94" s="196"/>
      <c r="D94" s="197"/>
      <c r="E94" s="198"/>
      <c r="F94" s="198"/>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row>
    <row r="95" spans="1:39" s="200" customFormat="1">
      <c r="C95" s="196"/>
      <c r="D95" s="197"/>
      <c r="E95" s="198"/>
      <c r="F95" s="198"/>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row>
    <row r="96" spans="1:39" s="200" customFormat="1">
      <c r="C96" s="196"/>
      <c r="D96" s="197"/>
      <c r="E96" s="198"/>
      <c r="F96" s="198"/>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row>
    <row r="97" spans="3:29" s="200" customFormat="1">
      <c r="C97" s="196"/>
      <c r="D97" s="197"/>
      <c r="E97" s="198"/>
      <c r="F97" s="198"/>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row>
    <row r="98" spans="3:29" s="200" customFormat="1">
      <c r="C98" s="196"/>
      <c r="D98" s="197"/>
      <c r="E98" s="198"/>
      <c r="F98" s="198"/>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row>
    <row r="99" spans="3:29" s="200" customFormat="1">
      <c r="C99" s="196"/>
      <c r="D99" s="197"/>
      <c r="E99" s="198"/>
      <c r="F99" s="198"/>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row>
    <row r="100" spans="3:29" s="200" customFormat="1">
      <c r="C100" s="196"/>
      <c r="D100" s="197"/>
      <c r="E100" s="198"/>
      <c r="F100" s="198"/>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row>
    <row r="101" spans="3:29" s="200" customFormat="1">
      <c r="C101" s="196"/>
      <c r="D101" s="197"/>
      <c r="E101" s="198"/>
      <c r="F101" s="198"/>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row>
    <row r="102" spans="3:29" s="200" customFormat="1">
      <c r="C102" s="196"/>
      <c r="D102" s="197"/>
      <c r="E102" s="198"/>
      <c r="F102" s="198"/>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row>
    <row r="103" spans="3:29" s="200" customFormat="1">
      <c r="C103" s="196"/>
      <c r="D103" s="197"/>
      <c r="E103" s="198"/>
      <c r="F103" s="198"/>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row>
    <row r="104" spans="3:29" s="200" customFormat="1">
      <c r="C104" s="196"/>
      <c r="D104" s="197"/>
      <c r="E104" s="198"/>
      <c r="F104" s="198"/>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row>
    <row r="105" spans="3:29" s="200" customFormat="1">
      <c r="C105" s="196"/>
      <c r="D105" s="197"/>
      <c r="E105" s="198"/>
      <c r="F105" s="198"/>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row>
    <row r="106" spans="3:29" s="200" customFormat="1">
      <c r="C106" s="196"/>
      <c r="D106" s="197"/>
      <c r="E106" s="198"/>
      <c r="F106" s="198"/>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row>
    <row r="107" spans="3:29" s="200" customFormat="1">
      <c r="C107" s="196"/>
      <c r="D107" s="197"/>
      <c r="E107" s="198"/>
      <c r="F107" s="198"/>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row>
    <row r="108" spans="3:29" s="200" customFormat="1">
      <c r="C108" s="196"/>
      <c r="D108" s="197"/>
      <c r="E108" s="198"/>
      <c r="F108" s="198"/>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row>
    <row r="109" spans="3:29" s="200" customFormat="1">
      <c r="C109" s="196"/>
      <c r="D109" s="197"/>
      <c r="E109" s="198"/>
      <c r="F109" s="198"/>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row>
    <row r="110" spans="3:29" s="200" customFormat="1">
      <c r="C110" s="196"/>
      <c r="D110" s="197"/>
      <c r="E110" s="198"/>
      <c r="F110" s="198"/>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row>
    <row r="111" spans="3:29" s="200" customFormat="1">
      <c r="C111" s="196"/>
      <c r="D111" s="197"/>
      <c r="E111" s="198"/>
      <c r="F111" s="198"/>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row>
    <row r="112" spans="3:29" s="200" customFormat="1">
      <c r="C112" s="196"/>
      <c r="D112" s="197"/>
      <c r="E112" s="198"/>
      <c r="F112" s="198"/>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row>
    <row r="113" spans="3:29" s="200" customFormat="1">
      <c r="C113" s="196"/>
      <c r="D113" s="197"/>
      <c r="E113" s="198"/>
      <c r="F113" s="198"/>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row>
    <row r="114" spans="3:29" s="200" customFormat="1">
      <c r="C114" s="196"/>
      <c r="D114" s="197"/>
      <c r="E114" s="198"/>
      <c r="F114" s="198"/>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row>
    <row r="115" spans="3:29" s="200" customFormat="1">
      <c r="C115" s="196"/>
      <c r="D115" s="197"/>
      <c r="E115" s="198"/>
      <c r="F115" s="198"/>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row>
    <row r="116" spans="3:29" s="200" customFormat="1">
      <c r="C116" s="196"/>
      <c r="D116" s="197"/>
      <c r="E116" s="198"/>
      <c r="F116" s="198"/>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row>
    <row r="117" spans="3:29" s="200" customFormat="1">
      <c r="C117" s="196"/>
      <c r="D117" s="197"/>
      <c r="E117" s="198"/>
      <c r="F117" s="198"/>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row>
    <row r="118" spans="3:29" s="200" customFormat="1">
      <c r="C118" s="196"/>
      <c r="D118" s="197"/>
      <c r="E118" s="198"/>
      <c r="F118" s="198"/>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row>
    <row r="119" spans="3:29" s="200" customFormat="1">
      <c r="C119" s="196"/>
      <c r="D119" s="197"/>
      <c r="E119" s="198"/>
      <c r="F119" s="198"/>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row>
    <row r="120" spans="3:29" s="200" customFormat="1">
      <c r="C120" s="196"/>
      <c r="D120" s="197"/>
      <c r="E120" s="198"/>
      <c r="F120" s="198"/>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row>
    <row r="121" spans="3:29" s="200" customFormat="1">
      <c r="C121" s="196"/>
      <c r="D121" s="197"/>
      <c r="E121" s="198"/>
      <c r="F121" s="198"/>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row>
    <row r="122" spans="3:29" s="200" customFormat="1">
      <c r="C122" s="196"/>
      <c r="D122" s="197"/>
      <c r="E122" s="198"/>
      <c r="F122" s="198"/>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row>
    <row r="123" spans="3:29" s="200" customFormat="1">
      <c r="C123" s="196"/>
      <c r="D123" s="197"/>
      <c r="E123" s="198"/>
      <c r="F123" s="198"/>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row>
    <row r="124" spans="3:29" s="200" customFormat="1">
      <c r="C124" s="196"/>
      <c r="D124" s="197"/>
      <c r="E124" s="198"/>
      <c r="F124" s="198"/>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row>
    <row r="125" spans="3:29" s="200" customFormat="1">
      <c r="C125" s="196"/>
      <c r="D125" s="197"/>
      <c r="E125" s="198"/>
      <c r="F125" s="198"/>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row>
    <row r="126" spans="3:29" s="200" customFormat="1">
      <c r="C126" s="196"/>
      <c r="D126" s="197"/>
      <c r="E126" s="198"/>
      <c r="F126" s="198"/>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row>
    <row r="127" spans="3:29" s="200" customFormat="1">
      <c r="C127" s="196"/>
      <c r="D127" s="197"/>
      <c r="E127" s="198"/>
      <c r="F127" s="198"/>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row>
    <row r="128" spans="3:29" s="200" customFormat="1">
      <c r="C128" s="196"/>
      <c r="D128" s="197"/>
      <c r="E128" s="198"/>
      <c r="F128" s="198"/>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row>
    <row r="129" spans="3:29" s="200" customFormat="1">
      <c r="C129" s="196"/>
      <c r="D129" s="197"/>
      <c r="E129" s="198"/>
      <c r="F129" s="198"/>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row>
    <row r="130" spans="3:29" s="200" customFormat="1">
      <c r="C130" s="196"/>
      <c r="D130" s="197"/>
      <c r="E130" s="198"/>
      <c r="F130" s="198"/>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row>
    <row r="131" spans="3:29" s="200" customFormat="1">
      <c r="C131" s="196"/>
      <c r="D131" s="197"/>
      <c r="E131" s="198"/>
      <c r="F131" s="198"/>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row>
    <row r="132" spans="3:29" s="200" customFormat="1">
      <c r="C132" s="196"/>
      <c r="D132" s="197"/>
      <c r="E132" s="198"/>
      <c r="F132" s="198"/>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row>
    <row r="133" spans="3:29" s="200" customFormat="1">
      <c r="C133" s="196"/>
      <c r="D133" s="197"/>
      <c r="E133" s="198"/>
      <c r="F133" s="198"/>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row>
    <row r="134" spans="3:29" s="200" customFormat="1">
      <c r="C134" s="196"/>
      <c r="D134" s="197"/>
      <c r="E134" s="198"/>
      <c r="F134" s="198"/>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row>
    <row r="135" spans="3:29" s="200" customFormat="1">
      <c r="C135" s="196"/>
      <c r="D135" s="197"/>
      <c r="E135" s="198"/>
      <c r="F135" s="198"/>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row>
    <row r="136" spans="3:29" s="200" customFormat="1">
      <c r="C136" s="196"/>
      <c r="D136" s="197"/>
      <c r="E136" s="198"/>
      <c r="F136" s="198"/>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row>
    <row r="137" spans="3:29" s="200" customFormat="1">
      <c r="C137" s="196"/>
      <c r="D137" s="197"/>
      <c r="E137" s="198"/>
      <c r="F137" s="198"/>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row>
    <row r="138" spans="3:29" s="200" customFormat="1">
      <c r="C138" s="196"/>
      <c r="D138" s="197"/>
      <c r="E138" s="198"/>
      <c r="F138" s="198"/>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row>
    <row r="139" spans="3:29" s="200" customFormat="1">
      <c r="C139" s="196"/>
      <c r="D139" s="197"/>
      <c r="E139" s="198"/>
      <c r="F139" s="198"/>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row>
    <row r="140" spans="3:29" s="200" customFormat="1">
      <c r="C140" s="196"/>
      <c r="D140" s="197"/>
      <c r="E140" s="198"/>
      <c r="F140" s="198"/>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row>
    <row r="141" spans="3:29" s="200" customFormat="1">
      <c r="C141" s="196"/>
      <c r="D141" s="197"/>
      <c r="E141" s="198"/>
      <c r="F141" s="198"/>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row>
    <row r="142" spans="3:29" s="200" customFormat="1">
      <c r="C142" s="196"/>
      <c r="D142" s="197"/>
      <c r="E142" s="198"/>
      <c r="F142" s="198"/>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row>
    <row r="143" spans="3:29" s="200" customFormat="1">
      <c r="C143" s="196"/>
      <c r="D143" s="197"/>
      <c r="E143" s="198"/>
      <c r="F143" s="198"/>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row>
    <row r="144" spans="3:29" s="200" customFormat="1">
      <c r="C144" s="196"/>
      <c r="D144" s="197"/>
      <c r="E144" s="198"/>
      <c r="F144" s="198"/>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row>
    <row r="145" spans="3:29" s="200" customFormat="1">
      <c r="C145" s="196"/>
      <c r="D145" s="197"/>
      <c r="E145" s="198"/>
      <c r="F145" s="198"/>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row>
    <row r="146" spans="3:29" s="200" customFormat="1">
      <c r="C146" s="196"/>
      <c r="D146" s="197"/>
      <c r="E146" s="198"/>
      <c r="F146" s="198"/>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row>
    <row r="147" spans="3:29" s="200" customFormat="1">
      <c r="C147" s="196"/>
      <c r="D147" s="197"/>
      <c r="E147" s="198"/>
      <c r="F147" s="198"/>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row>
    <row r="148" spans="3:29" s="200" customFormat="1">
      <c r="C148" s="196"/>
      <c r="D148" s="197"/>
      <c r="E148" s="198"/>
      <c r="F148" s="198"/>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row>
    <row r="149" spans="3:29" s="200" customFormat="1">
      <c r="C149" s="196"/>
      <c r="D149" s="197"/>
      <c r="E149" s="198"/>
      <c r="F149" s="198"/>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row>
    <row r="150" spans="3:29" s="200" customFormat="1">
      <c r="C150" s="196"/>
      <c r="D150" s="197"/>
      <c r="E150" s="198"/>
      <c r="F150" s="198"/>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row>
    <row r="151" spans="3:29" s="200" customFormat="1">
      <c r="C151" s="196"/>
      <c r="D151" s="197"/>
      <c r="E151" s="198"/>
      <c r="F151" s="198"/>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row>
    <row r="152" spans="3:29" s="200" customFormat="1">
      <c r="C152" s="196"/>
      <c r="D152" s="197"/>
      <c r="E152" s="198"/>
      <c r="F152" s="198"/>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row>
    <row r="153" spans="3:29" s="200" customFormat="1">
      <c r="C153" s="196"/>
      <c r="D153" s="197"/>
      <c r="E153" s="198"/>
      <c r="F153" s="198"/>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row>
    <row r="154" spans="3:29" s="200" customFormat="1">
      <c r="C154" s="196"/>
      <c r="D154" s="197"/>
      <c r="E154" s="198"/>
      <c r="F154" s="198"/>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row>
    <row r="155" spans="3:29" s="200" customFormat="1">
      <c r="C155" s="196"/>
      <c r="D155" s="197"/>
      <c r="E155" s="198"/>
      <c r="F155" s="198"/>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row>
    <row r="156" spans="3:29" s="200" customFormat="1">
      <c r="C156" s="196"/>
      <c r="D156" s="197"/>
      <c r="E156" s="198"/>
      <c r="F156" s="198"/>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row>
    <row r="157" spans="3:29" s="200" customFormat="1">
      <c r="C157" s="196"/>
      <c r="D157" s="197"/>
      <c r="E157" s="198"/>
      <c r="F157" s="198"/>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row>
    <row r="158" spans="3:29" s="200" customFormat="1">
      <c r="C158" s="196"/>
      <c r="D158" s="197"/>
      <c r="E158" s="198"/>
      <c r="F158" s="198"/>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row>
    <row r="159" spans="3:29" s="200" customFormat="1">
      <c r="C159" s="196"/>
      <c r="D159" s="197"/>
      <c r="E159" s="198"/>
      <c r="F159" s="198"/>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row>
    <row r="160" spans="3:29" s="200" customFormat="1">
      <c r="C160" s="196"/>
      <c r="D160" s="197"/>
      <c r="E160" s="198"/>
      <c r="F160" s="198"/>
      <c r="G160" s="199"/>
      <c r="H160" s="199"/>
      <c r="I160" s="199"/>
      <c r="J160" s="199"/>
      <c r="K160" s="199"/>
      <c r="L160" s="199"/>
      <c r="M160" s="199"/>
      <c r="N160" s="199"/>
      <c r="O160" s="199"/>
      <c r="P160" s="199"/>
      <c r="Q160" s="199"/>
      <c r="R160" s="199"/>
      <c r="S160" s="199"/>
      <c r="T160" s="199"/>
      <c r="U160" s="199"/>
      <c r="V160" s="199"/>
      <c r="W160" s="199"/>
      <c r="X160" s="199"/>
      <c r="Y160" s="199"/>
      <c r="Z160" s="199"/>
      <c r="AA160" s="199"/>
      <c r="AB160" s="199"/>
      <c r="AC160" s="199"/>
    </row>
    <row r="161" spans="3:29" s="200" customFormat="1">
      <c r="C161" s="196"/>
      <c r="D161" s="197"/>
      <c r="E161" s="198"/>
      <c r="F161" s="198"/>
      <c r="G161" s="199"/>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row>
    <row r="162" spans="3:29" s="200" customFormat="1">
      <c r="C162" s="196"/>
      <c r="D162" s="197"/>
      <c r="E162" s="198"/>
      <c r="F162" s="198"/>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row>
    <row r="163" spans="3:29" s="200" customFormat="1">
      <c r="C163" s="196"/>
      <c r="D163" s="197"/>
      <c r="E163" s="198"/>
      <c r="F163" s="198"/>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row>
    <row r="164" spans="3:29" s="200" customFormat="1">
      <c r="C164" s="196"/>
      <c r="D164" s="197"/>
      <c r="E164" s="198"/>
      <c r="F164" s="198"/>
      <c r="G164" s="199"/>
      <c r="H164" s="199"/>
      <c r="I164" s="199"/>
      <c r="J164" s="199"/>
      <c r="K164" s="199"/>
      <c r="L164" s="199"/>
      <c r="M164" s="199"/>
      <c r="N164" s="199"/>
      <c r="O164" s="199"/>
      <c r="P164" s="199"/>
      <c r="Q164" s="199"/>
      <c r="R164" s="199"/>
      <c r="S164" s="199"/>
      <c r="T164" s="199"/>
      <c r="U164" s="199"/>
      <c r="V164" s="199"/>
      <c r="W164" s="199"/>
      <c r="X164" s="199"/>
      <c r="Y164" s="199"/>
      <c r="Z164" s="199"/>
      <c r="AA164" s="199"/>
      <c r="AB164" s="199"/>
      <c r="AC164" s="199"/>
    </row>
    <row r="165" spans="3:29" s="200" customFormat="1">
      <c r="C165" s="196"/>
      <c r="D165" s="197"/>
      <c r="E165" s="198"/>
      <c r="F165" s="198"/>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row>
    <row r="166" spans="3:29" s="200" customFormat="1">
      <c r="C166" s="196"/>
      <c r="D166" s="197"/>
      <c r="E166" s="198"/>
      <c r="F166" s="198"/>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row>
    <row r="167" spans="3:29" s="200" customFormat="1">
      <c r="C167" s="196"/>
      <c r="D167" s="197"/>
      <c r="E167" s="198"/>
      <c r="F167" s="198"/>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row>
    <row r="168" spans="3:29" s="200" customFormat="1">
      <c r="C168" s="196"/>
      <c r="D168" s="197"/>
      <c r="E168" s="198"/>
      <c r="F168" s="198"/>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row>
    <row r="169" spans="3:29" s="200" customFormat="1">
      <c r="C169" s="196"/>
      <c r="D169" s="197"/>
      <c r="E169" s="198"/>
      <c r="F169" s="198"/>
      <c r="G169" s="199"/>
      <c r="H169" s="199"/>
      <c r="I169" s="199"/>
      <c r="J169" s="199"/>
      <c r="K169" s="199"/>
      <c r="L169" s="199"/>
      <c r="M169" s="199"/>
      <c r="N169" s="199"/>
      <c r="O169" s="199"/>
      <c r="P169" s="199"/>
      <c r="Q169" s="199"/>
      <c r="R169" s="199"/>
      <c r="S169" s="199"/>
      <c r="T169" s="199"/>
      <c r="U169" s="199"/>
      <c r="V169" s="199"/>
      <c r="W169" s="199"/>
      <c r="X169" s="199"/>
      <c r="Y169" s="199"/>
      <c r="Z169" s="199"/>
      <c r="AA169" s="199"/>
      <c r="AB169" s="199"/>
      <c r="AC169" s="199"/>
    </row>
    <row r="170" spans="3:29" s="200" customFormat="1">
      <c r="C170" s="196"/>
      <c r="D170" s="197"/>
      <c r="E170" s="198"/>
      <c r="F170" s="198"/>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row>
    <row r="171" spans="3:29" s="200" customFormat="1">
      <c r="C171" s="196"/>
      <c r="D171" s="197"/>
      <c r="E171" s="198"/>
      <c r="F171" s="198"/>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row>
    <row r="172" spans="3:29" s="200" customFormat="1">
      <c r="C172" s="196"/>
      <c r="D172" s="197"/>
      <c r="E172" s="198"/>
      <c r="F172" s="198"/>
      <c r="G172" s="199"/>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row>
    <row r="173" spans="3:29" s="200" customFormat="1">
      <c r="C173" s="196"/>
      <c r="D173" s="197"/>
      <c r="E173" s="198"/>
      <c r="F173" s="198"/>
      <c r="G173" s="199"/>
      <c r="H173" s="199"/>
      <c r="I173" s="199"/>
      <c r="J173" s="199"/>
      <c r="K173" s="199"/>
      <c r="L173" s="199"/>
      <c r="M173" s="199"/>
      <c r="N173" s="199"/>
      <c r="O173" s="199"/>
      <c r="P173" s="199"/>
      <c r="Q173" s="199"/>
      <c r="R173" s="199"/>
      <c r="S173" s="199"/>
      <c r="T173" s="199"/>
      <c r="U173" s="199"/>
      <c r="V173" s="199"/>
      <c r="W173" s="199"/>
      <c r="X173" s="199"/>
      <c r="Y173" s="199"/>
      <c r="Z173" s="199"/>
      <c r="AA173" s="199"/>
      <c r="AB173" s="199"/>
      <c r="AC173" s="199"/>
    </row>
    <row r="174" spans="3:29" s="200" customFormat="1">
      <c r="C174" s="196"/>
      <c r="D174" s="197"/>
      <c r="E174" s="198"/>
      <c r="F174" s="198"/>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row>
    <row r="175" spans="3:29" s="200" customFormat="1">
      <c r="C175" s="196"/>
      <c r="D175" s="197"/>
      <c r="E175" s="198"/>
      <c r="F175" s="198"/>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row>
    <row r="176" spans="3:29" s="200" customFormat="1">
      <c r="C176" s="196"/>
      <c r="D176" s="197"/>
      <c r="E176" s="198"/>
      <c r="F176" s="198"/>
      <c r="G176" s="199"/>
      <c r="H176" s="199"/>
      <c r="I176" s="199"/>
      <c r="J176" s="199"/>
      <c r="K176" s="199"/>
      <c r="L176" s="199"/>
      <c r="M176" s="199"/>
      <c r="N176" s="199"/>
      <c r="O176" s="199"/>
      <c r="P176" s="199"/>
      <c r="Q176" s="199"/>
      <c r="R176" s="199"/>
      <c r="S176" s="199"/>
      <c r="T176" s="199"/>
      <c r="U176" s="199"/>
      <c r="V176" s="199"/>
      <c r="W176" s="199"/>
      <c r="X176" s="199"/>
      <c r="Y176" s="199"/>
      <c r="Z176" s="199"/>
      <c r="AA176" s="199"/>
      <c r="AB176" s="199"/>
      <c r="AC176" s="199"/>
    </row>
    <row r="177" spans="3:29" s="200" customFormat="1">
      <c r="C177" s="196"/>
      <c r="D177" s="197"/>
      <c r="E177" s="198"/>
      <c r="F177" s="198"/>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row>
    <row r="178" spans="3:29" s="200" customFormat="1">
      <c r="C178" s="196"/>
      <c r="D178" s="197"/>
      <c r="E178" s="198"/>
      <c r="F178" s="198"/>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row>
    <row r="179" spans="3:29" s="200" customFormat="1">
      <c r="C179" s="196"/>
      <c r="D179" s="197"/>
      <c r="E179" s="198"/>
      <c r="F179" s="198"/>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row>
    <row r="180" spans="3:29" s="200" customFormat="1">
      <c r="C180" s="196"/>
      <c r="D180" s="197"/>
      <c r="E180" s="198"/>
      <c r="F180" s="198"/>
      <c r="G180" s="199"/>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row>
    <row r="181" spans="3:29" s="200" customFormat="1">
      <c r="C181" s="196"/>
      <c r="D181" s="197"/>
      <c r="E181" s="198"/>
      <c r="F181" s="198"/>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row>
    <row r="182" spans="3:29" s="200" customFormat="1">
      <c r="C182" s="196"/>
      <c r="D182" s="197"/>
      <c r="E182" s="198"/>
      <c r="F182" s="198"/>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row>
    <row r="183" spans="3:29" s="200" customFormat="1">
      <c r="C183" s="196"/>
      <c r="D183" s="197"/>
      <c r="E183" s="198"/>
      <c r="F183" s="198"/>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row>
    <row r="184" spans="3:29" s="200" customFormat="1">
      <c r="C184" s="196"/>
      <c r="D184" s="197"/>
      <c r="E184" s="198"/>
      <c r="F184" s="198"/>
      <c r="G184" s="199"/>
      <c r="H184" s="199"/>
      <c r="I184" s="199"/>
      <c r="J184" s="199"/>
      <c r="K184" s="199"/>
      <c r="L184" s="199"/>
      <c r="M184" s="199"/>
      <c r="N184" s="199"/>
      <c r="O184" s="199"/>
      <c r="P184" s="199"/>
      <c r="Q184" s="199"/>
      <c r="R184" s="199"/>
      <c r="S184" s="199"/>
      <c r="T184" s="199"/>
      <c r="U184" s="199"/>
      <c r="V184" s="199"/>
      <c r="W184" s="199"/>
      <c r="X184" s="199"/>
      <c r="Y184" s="199"/>
      <c r="Z184" s="199"/>
      <c r="AA184" s="199"/>
      <c r="AB184" s="199"/>
      <c r="AC184" s="199"/>
    </row>
    <row r="185" spans="3:29" s="200" customFormat="1">
      <c r="C185" s="196"/>
      <c r="D185" s="197"/>
      <c r="E185" s="198"/>
      <c r="F185" s="198"/>
      <c r="G185" s="199"/>
      <c r="H185" s="199"/>
      <c r="I185" s="199"/>
      <c r="J185" s="199"/>
      <c r="K185" s="199"/>
      <c r="L185" s="199"/>
      <c r="M185" s="199"/>
      <c r="N185" s="199"/>
      <c r="O185" s="199"/>
      <c r="P185" s="199"/>
      <c r="Q185" s="199"/>
      <c r="R185" s="199"/>
      <c r="S185" s="199"/>
      <c r="T185" s="199"/>
      <c r="U185" s="199"/>
      <c r="V185" s="199"/>
      <c r="W185" s="199"/>
      <c r="X185" s="199"/>
      <c r="Y185" s="199"/>
      <c r="Z185" s="199"/>
      <c r="AA185" s="199"/>
      <c r="AB185" s="199"/>
      <c r="AC185" s="199"/>
    </row>
    <row r="186" spans="3:29" s="200" customFormat="1">
      <c r="C186" s="196"/>
      <c r="D186" s="197"/>
      <c r="E186" s="198"/>
      <c r="F186" s="198"/>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199"/>
      <c r="AC186" s="199"/>
    </row>
    <row r="187" spans="3:29" s="200" customFormat="1">
      <c r="C187" s="196"/>
      <c r="D187" s="197"/>
      <c r="E187" s="198"/>
      <c r="F187" s="198"/>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row>
    <row r="188" spans="3:29" s="200" customFormat="1">
      <c r="C188" s="196"/>
      <c r="D188" s="197"/>
      <c r="E188" s="198"/>
      <c r="F188" s="198"/>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row>
    <row r="189" spans="3:29" s="200" customFormat="1">
      <c r="C189" s="196"/>
      <c r="D189" s="197"/>
      <c r="E189" s="198"/>
      <c r="F189" s="198"/>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row>
    <row r="190" spans="3:29" s="200" customFormat="1">
      <c r="C190" s="196"/>
      <c r="D190" s="197"/>
      <c r="E190" s="198"/>
      <c r="F190" s="198"/>
      <c r="G190" s="199"/>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row>
    <row r="191" spans="3:29" s="200" customFormat="1">
      <c r="C191" s="196"/>
      <c r="D191" s="197"/>
      <c r="E191" s="198"/>
      <c r="F191" s="198"/>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row>
    <row r="192" spans="3:29" s="200" customFormat="1">
      <c r="C192" s="196"/>
      <c r="D192" s="197"/>
      <c r="E192" s="198"/>
      <c r="F192" s="198"/>
      <c r="G192" s="199"/>
      <c r="H192" s="199"/>
      <c r="I192" s="199"/>
      <c r="J192" s="199"/>
      <c r="K192" s="199"/>
      <c r="L192" s="199"/>
      <c r="M192" s="199"/>
      <c r="N192" s="199"/>
      <c r="O192" s="199"/>
      <c r="P192" s="199"/>
      <c r="Q192" s="199"/>
      <c r="R192" s="199"/>
      <c r="S192" s="199"/>
      <c r="T192" s="199"/>
      <c r="U192" s="199"/>
      <c r="V192" s="199"/>
      <c r="W192" s="199"/>
      <c r="X192" s="199"/>
      <c r="Y192" s="199"/>
      <c r="Z192" s="199"/>
      <c r="AA192" s="199"/>
      <c r="AB192" s="199"/>
      <c r="AC192" s="199"/>
    </row>
    <row r="193" spans="3:29" s="200" customFormat="1">
      <c r="C193" s="196"/>
      <c r="D193" s="197"/>
      <c r="E193" s="198"/>
      <c r="F193" s="198"/>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row>
    <row r="194" spans="3:29" s="200" customFormat="1">
      <c r="C194" s="196"/>
      <c r="D194" s="197"/>
      <c r="E194" s="198"/>
      <c r="F194" s="198"/>
      <c r="G194" s="199"/>
      <c r="H194" s="199"/>
      <c r="I194" s="199"/>
      <c r="J194" s="199"/>
      <c r="K194" s="199"/>
      <c r="L194" s="199"/>
      <c r="M194" s="199"/>
      <c r="N194" s="199"/>
      <c r="O194" s="199"/>
      <c r="P194" s="199"/>
      <c r="Q194" s="199"/>
      <c r="R194" s="199"/>
      <c r="S194" s="199"/>
      <c r="T194" s="199"/>
      <c r="U194" s="199"/>
      <c r="V194" s="199"/>
      <c r="W194" s="199"/>
      <c r="X194" s="199"/>
      <c r="Y194" s="199"/>
      <c r="Z194" s="199"/>
      <c r="AA194" s="199"/>
      <c r="AB194" s="199"/>
      <c r="AC194" s="199"/>
    </row>
    <row r="195" spans="3:29" s="200" customFormat="1">
      <c r="C195" s="196"/>
      <c r="D195" s="197"/>
      <c r="E195" s="198"/>
      <c r="F195" s="198"/>
      <c r="G195" s="199"/>
      <c r="H195" s="199"/>
      <c r="I195" s="199"/>
      <c r="J195" s="199"/>
      <c r="K195" s="199"/>
      <c r="L195" s="199"/>
      <c r="M195" s="199"/>
      <c r="N195" s="199"/>
      <c r="O195" s="199"/>
      <c r="P195" s="199"/>
      <c r="Q195" s="199"/>
      <c r="R195" s="199"/>
      <c r="S195" s="199"/>
      <c r="T195" s="199"/>
      <c r="U195" s="199"/>
      <c r="V195" s="199"/>
      <c r="W195" s="199"/>
      <c r="X195" s="199"/>
      <c r="Y195" s="199"/>
      <c r="Z195" s="199"/>
      <c r="AA195" s="199"/>
      <c r="AB195" s="199"/>
      <c r="AC195" s="199"/>
    </row>
    <row r="196" spans="3:29" s="200" customFormat="1">
      <c r="C196" s="196"/>
      <c r="D196" s="197"/>
      <c r="E196" s="198"/>
      <c r="F196" s="198"/>
      <c r="G196" s="199"/>
      <c r="H196" s="199"/>
      <c r="I196" s="199"/>
      <c r="J196" s="199"/>
      <c r="K196" s="199"/>
      <c r="L196" s="199"/>
      <c r="M196" s="199"/>
      <c r="N196" s="199"/>
      <c r="O196" s="199"/>
      <c r="P196" s="199"/>
      <c r="Q196" s="199"/>
      <c r="R196" s="199"/>
      <c r="S196" s="199"/>
      <c r="T196" s="199"/>
      <c r="U196" s="199"/>
      <c r="V196" s="199"/>
      <c r="W196" s="199"/>
      <c r="X196" s="199"/>
      <c r="Y196" s="199"/>
      <c r="Z196" s="199"/>
      <c r="AA196" s="199"/>
      <c r="AB196" s="199"/>
      <c r="AC196" s="199"/>
    </row>
    <row r="197" spans="3:29" s="200" customFormat="1">
      <c r="C197" s="196"/>
      <c r="D197" s="197"/>
      <c r="E197" s="198"/>
      <c r="F197" s="198"/>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row>
    <row r="198" spans="3:29" s="200" customFormat="1">
      <c r="C198" s="196"/>
      <c r="D198" s="197"/>
      <c r="E198" s="198"/>
      <c r="F198" s="198"/>
      <c r="G198" s="199"/>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row>
    <row r="199" spans="3:29" s="200" customFormat="1">
      <c r="C199" s="196"/>
      <c r="D199" s="197"/>
      <c r="E199" s="198"/>
      <c r="F199" s="198"/>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row>
    <row r="200" spans="3:29" s="200" customFormat="1">
      <c r="C200" s="196"/>
      <c r="D200" s="197"/>
      <c r="E200" s="198"/>
      <c r="F200" s="198"/>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199"/>
      <c r="AC200" s="199"/>
    </row>
    <row r="201" spans="3:29" s="200" customFormat="1">
      <c r="C201" s="196"/>
      <c r="D201" s="197"/>
      <c r="E201" s="198"/>
      <c r="F201" s="198"/>
      <c r="G201" s="199"/>
      <c r="H201" s="199"/>
      <c r="I201" s="199"/>
      <c r="J201" s="199"/>
      <c r="K201" s="199"/>
      <c r="L201" s="199"/>
      <c r="M201" s="199"/>
      <c r="N201" s="199"/>
      <c r="O201" s="199"/>
      <c r="P201" s="199"/>
      <c r="Q201" s="199"/>
      <c r="R201" s="199"/>
      <c r="S201" s="199"/>
      <c r="T201" s="199"/>
      <c r="U201" s="199"/>
      <c r="V201" s="199"/>
      <c r="W201" s="199"/>
      <c r="X201" s="199"/>
      <c r="Y201" s="199"/>
      <c r="Z201" s="199"/>
      <c r="AA201" s="199"/>
      <c r="AB201" s="199"/>
      <c r="AC201" s="199"/>
    </row>
    <row r="202" spans="3:29" s="200" customFormat="1">
      <c r="C202" s="196"/>
      <c r="D202" s="197"/>
      <c r="E202" s="198"/>
      <c r="F202" s="198"/>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row>
    <row r="203" spans="3:29" s="200" customFormat="1">
      <c r="C203" s="196"/>
      <c r="D203" s="197"/>
      <c r="E203" s="198"/>
      <c r="F203" s="198"/>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row>
    <row r="204" spans="3:29" s="200" customFormat="1">
      <c r="C204" s="196"/>
      <c r="D204" s="197"/>
      <c r="E204" s="198"/>
      <c r="F204" s="198"/>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row>
    <row r="205" spans="3:29" s="200" customFormat="1">
      <c r="C205" s="196"/>
      <c r="D205" s="197"/>
      <c r="E205" s="198"/>
      <c r="F205" s="198"/>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row>
    <row r="206" spans="3:29" s="200" customFormat="1">
      <c r="C206" s="196"/>
      <c r="D206" s="197"/>
      <c r="E206" s="198"/>
      <c r="F206" s="198"/>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row>
    <row r="207" spans="3:29" s="200" customFormat="1">
      <c r="C207" s="196"/>
      <c r="D207" s="197"/>
      <c r="E207" s="198"/>
      <c r="F207" s="198"/>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row>
    <row r="208" spans="3:29" s="200" customFormat="1">
      <c r="C208" s="196"/>
      <c r="D208" s="197"/>
      <c r="E208" s="198"/>
      <c r="F208" s="198"/>
      <c r="G208" s="199"/>
      <c r="H208" s="199"/>
      <c r="I208" s="199"/>
      <c r="J208" s="199"/>
      <c r="K208" s="199"/>
      <c r="L208" s="199"/>
      <c r="M208" s="199"/>
      <c r="N208" s="199"/>
      <c r="O208" s="199"/>
      <c r="P208" s="199"/>
      <c r="Q208" s="199"/>
      <c r="R208" s="199"/>
      <c r="S208" s="199"/>
      <c r="T208" s="199"/>
      <c r="U208" s="199"/>
      <c r="V208" s="199"/>
      <c r="W208" s="199"/>
      <c r="X208" s="199"/>
      <c r="Y208" s="199"/>
      <c r="Z208" s="199"/>
      <c r="AA208" s="199"/>
      <c r="AB208" s="199"/>
      <c r="AC208" s="199"/>
    </row>
    <row r="209" spans="3:29" s="200" customFormat="1">
      <c r="C209" s="196"/>
      <c r="D209" s="197"/>
      <c r="E209" s="198"/>
      <c r="F209" s="198"/>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row>
    <row r="210" spans="3:29" s="200" customFormat="1">
      <c r="C210" s="196"/>
      <c r="D210" s="197"/>
      <c r="E210" s="198"/>
      <c r="F210" s="198"/>
      <c r="G210" s="199"/>
      <c r="H210" s="199"/>
      <c r="I210" s="199"/>
      <c r="J210" s="199"/>
      <c r="K210" s="199"/>
      <c r="L210" s="199"/>
      <c r="M210" s="199"/>
      <c r="N210" s="199"/>
      <c r="O210" s="199"/>
      <c r="P210" s="199"/>
      <c r="Q210" s="199"/>
      <c r="R210" s="199"/>
      <c r="S210" s="199"/>
      <c r="T210" s="199"/>
      <c r="U210" s="199"/>
      <c r="V210" s="199"/>
      <c r="W210" s="199"/>
      <c r="X210" s="199"/>
      <c r="Y210" s="199"/>
      <c r="Z210" s="199"/>
      <c r="AA210" s="199"/>
      <c r="AB210" s="199"/>
      <c r="AC210" s="199"/>
    </row>
    <row r="211" spans="3:29" s="200" customFormat="1">
      <c r="C211" s="196"/>
      <c r="D211" s="197"/>
      <c r="E211" s="198"/>
      <c r="F211" s="198"/>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row>
    <row r="212" spans="3:29" s="200" customFormat="1">
      <c r="C212" s="196"/>
      <c r="D212" s="197"/>
      <c r="E212" s="198"/>
      <c r="F212" s="198"/>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row>
    <row r="213" spans="3:29" s="200" customFormat="1">
      <c r="C213" s="196"/>
      <c r="D213" s="197"/>
      <c r="E213" s="198"/>
      <c r="F213" s="198"/>
      <c r="G213" s="199"/>
      <c r="H213" s="199"/>
      <c r="I213" s="199"/>
      <c r="J213" s="199"/>
      <c r="K213" s="199"/>
      <c r="L213" s="199"/>
      <c r="M213" s="199"/>
      <c r="N213" s="199"/>
      <c r="O213" s="199"/>
      <c r="P213" s="199"/>
      <c r="Q213" s="199"/>
      <c r="R213" s="199"/>
      <c r="S213" s="199"/>
      <c r="T213" s="199"/>
      <c r="U213" s="199"/>
      <c r="V213" s="199"/>
      <c r="W213" s="199"/>
      <c r="X213" s="199"/>
      <c r="Y213" s="199"/>
      <c r="Z213" s="199"/>
      <c r="AA213" s="199"/>
      <c r="AB213" s="199"/>
      <c r="AC213" s="199"/>
    </row>
    <row r="214" spans="3:29" s="200" customFormat="1">
      <c r="C214" s="196"/>
      <c r="D214" s="197"/>
      <c r="E214" s="198"/>
      <c r="F214" s="198"/>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row>
    <row r="215" spans="3:29" s="200" customFormat="1">
      <c r="C215" s="196"/>
      <c r="D215" s="197"/>
      <c r="E215" s="198"/>
      <c r="F215" s="198"/>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row>
    <row r="216" spans="3:29" s="200" customFormat="1">
      <c r="C216" s="196"/>
      <c r="D216" s="197"/>
      <c r="E216" s="198"/>
      <c r="F216" s="198"/>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row>
    <row r="217" spans="3:29" s="200" customFormat="1">
      <c r="C217" s="196"/>
      <c r="D217" s="197"/>
      <c r="E217" s="198"/>
      <c r="F217" s="198"/>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9"/>
    </row>
    <row r="218" spans="3:29" s="200" customFormat="1">
      <c r="C218" s="196"/>
      <c r="D218" s="197"/>
      <c r="E218" s="198"/>
      <c r="F218" s="198"/>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row>
    <row r="219" spans="3:29" s="200" customFormat="1">
      <c r="C219" s="196"/>
      <c r="D219" s="197"/>
      <c r="E219" s="198"/>
      <c r="F219" s="198"/>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row>
    <row r="220" spans="3:29" s="200" customFormat="1">
      <c r="C220" s="196"/>
      <c r="D220" s="197"/>
      <c r="E220" s="198"/>
      <c r="F220" s="198"/>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row>
    <row r="221" spans="3:29" s="200" customFormat="1">
      <c r="C221" s="196"/>
      <c r="D221" s="197"/>
      <c r="E221" s="198"/>
      <c r="F221" s="198"/>
      <c r="G221" s="199"/>
      <c r="H221" s="199"/>
      <c r="I221" s="199"/>
      <c r="J221" s="199"/>
      <c r="K221" s="199"/>
      <c r="L221" s="199"/>
      <c r="M221" s="199"/>
      <c r="N221" s="199"/>
      <c r="O221" s="199"/>
      <c r="P221" s="199"/>
      <c r="Q221" s="199"/>
      <c r="R221" s="199"/>
      <c r="S221" s="199"/>
      <c r="T221" s="199"/>
      <c r="U221" s="199"/>
      <c r="V221" s="199"/>
      <c r="W221" s="199"/>
      <c r="X221" s="199"/>
      <c r="Y221" s="199"/>
      <c r="Z221" s="199"/>
      <c r="AA221" s="199"/>
      <c r="AB221" s="199"/>
      <c r="AC221" s="199"/>
    </row>
    <row r="222" spans="3:29" s="200" customFormat="1">
      <c r="C222" s="196"/>
      <c r="D222" s="197"/>
      <c r="E222" s="198"/>
      <c r="F222" s="198"/>
      <c r="G222" s="199"/>
      <c r="H222" s="199"/>
      <c r="I222" s="199"/>
      <c r="J222" s="199"/>
      <c r="K222" s="199"/>
      <c r="L222" s="199"/>
      <c r="M222" s="199"/>
      <c r="N222" s="199"/>
      <c r="O222" s="199"/>
      <c r="P222" s="199"/>
      <c r="Q222" s="199"/>
      <c r="R222" s="199"/>
      <c r="S222" s="199"/>
      <c r="T222" s="199"/>
      <c r="U222" s="199"/>
      <c r="V222" s="199"/>
      <c r="W222" s="199"/>
      <c r="X222" s="199"/>
      <c r="Y222" s="199"/>
      <c r="Z222" s="199"/>
      <c r="AA222" s="199"/>
      <c r="AB222" s="199"/>
      <c r="AC222" s="199"/>
    </row>
    <row r="223" spans="3:29" s="200" customFormat="1">
      <c r="C223" s="196"/>
      <c r="D223" s="197"/>
      <c r="E223" s="198"/>
      <c r="F223" s="198"/>
      <c r="G223" s="199"/>
      <c r="H223" s="199"/>
      <c r="I223" s="199"/>
      <c r="J223" s="199"/>
      <c r="K223" s="199"/>
      <c r="L223" s="199"/>
      <c r="M223" s="199"/>
      <c r="N223" s="199"/>
      <c r="O223" s="199"/>
      <c r="P223" s="199"/>
      <c r="Q223" s="199"/>
      <c r="R223" s="199"/>
      <c r="S223" s="199"/>
      <c r="T223" s="199"/>
      <c r="U223" s="199"/>
      <c r="V223" s="199"/>
      <c r="W223" s="199"/>
      <c r="X223" s="199"/>
      <c r="Y223" s="199"/>
      <c r="Z223" s="199"/>
      <c r="AA223" s="199"/>
      <c r="AB223" s="199"/>
      <c r="AC223" s="199"/>
    </row>
    <row r="224" spans="3:29" s="200" customFormat="1">
      <c r="C224" s="196"/>
      <c r="D224" s="197"/>
      <c r="E224" s="198"/>
      <c r="F224" s="198"/>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row>
    <row r="225" spans="3:29" s="200" customFormat="1">
      <c r="C225" s="196"/>
      <c r="D225" s="197"/>
      <c r="E225" s="198"/>
      <c r="F225" s="198"/>
      <c r="G225" s="199"/>
      <c r="H225" s="199"/>
      <c r="I225" s="199"/>
      <c r="J225" s="199"/>
      <c r="K225" s="199"/>
      <c r="L225" s="199"/>
      <c r="M225" s="199"/>
      <c r="N225" s="199"/>
      <c r="O225" s="199"/>
      <c r="P225" s="199"/>
      <c r="Q225" s="199"/>
      <c r="R225" s="199"/>
      <c r="S225" s="199"/>
      <c r="T225" s="199"/>
      <c r="U225" s="199"/>
      <c r="V225" s="199"/>
      <c r="W225" s="199"/>
      <c r="X225" s="199"/>
      <c r="Y225" s="199"/>
      <c r="Z225" s="199"/>
      <c r="AA225" s="199"/>
      <c r="AB225" s="199"/>
      <c r="AC225" s="199"/>
    </row>
    <row r="226" spans="3:29" s="200" customFormat="1">
      <c r="C226" s="196"/>
      <c r="D226" s="197"/>
      <c r="E226" s="198"/>
      <c r="F226" s="198"/>
      <c r="G226" s="199"/>
      <c r="H226" s="199"/>
      <c r="I226" s="199"/>
      <c r="J226" s="199"/>
      <c r="K226" s="199"/>
      <c r="L226" s="199"/>
      <c r="M226" s="199"/>
      <c r="N226" s="199"/>
      <c r="O226" s="199"/>
      <c r="P226" s="199"/>
      <c r="Q226" s="199"/>
      <c r="R226" s="199"/>
      <c r="S226" s="199"/>
      <c r="T226" s="199"/>
      <c r="U226" s="199"/>
      <c r="V226" s="199"/>
      <c r="W226" s="199"/>
      <c r="X226" s="199"/>
      <c r="Y226" s="199"/>
      <c r="Z226" s="199"/>
      <c r="AA226" s="199"/>
      <c r="AB226" s="199"/>
      <c r="AC226" s="199"/>
    </row>
    <row r="227" spans="3:29" s="200" customFormat="1">
      <c r="C227" s="196"/>
      <c r="D227" s="197"/>
      <c r="E227" s="198"/>
      <c r="F227" s="198"/>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row>
    <row r="228" spans="3:29" s="200" customFormat="1">
      <c r="C228" s="196"/>
      <c r="D228" s="197"/>
      <c r="E228" s="198"/>
      <c r="F228" s="198"/>
      <c r="G228" s="199"/>
      <c r="H228" s="199"/>
      <c r="I228" s="199"/>
      <c r="J228" s="199"/>
      <c r="K228" s="199"/>
      <c r="L228" s="199"/>
      <c r="M228" s="199"/>
      <c r="N228" s="199"/>
      <c r="O228" s="199"/>
      <c r="P228" s="199"/>
      <c r="Q228" s="199"/>
      <c r="R228" s="199"/>
      <c r="S228" s="199"/>
      <c r="T228" s="199"/>
      <c r="U228" s="199"/>
      <c r="V228" s="199"/>
      <c r="W228" s="199"/>
      <c r="X228" s="199"/>
      <c r="Y228" s="199"/>
      <c r="Z228" s="199"/>
      <c r="AA228" s="199"/>
      <c r="AB228" s="199"/>
      <c r="AC228" s="199"/>
    </row>
    <row r="229" spans="3:29" s="200" customFormat="1">
      <c r="C229" s="196"/>
      <c r="D229" s="197"/>
      <c r="E229" s="198"/>
      <c r="F229" s="198"/>
      <c r="G229" s="199"/>
      <c r="H229" s="199"/>
      <c r="I229" s="199"/>
      <c r="J229" s="199"/>
      <c r="K229" s="199"/>
      <c r="L229" s="199"/>
      <c r="M229" s="199"/>
      <c r="N229" s="199"/>
      <c r="O229" s="199"/>
      <c r="P229" s="199"/>
      <c r="Q229" s="199"/>
      <c r="R229" s="199"/>
      <c r="S229" s="199"/>
      <c r="T229" s="199"/>
      <c r="U229" s="199"/>
      <c r="V229" s="199"/>
      <c r="W229" s="199"/>
      <c r="X229" s="199"/>
      <c r="Y229" s="199"/>
      <c r="Z229" s="199"/>
      <c r="AA229" s="199"/>
      <c r="AB229" s="199"/>
      <c r="AC229" s="199"/>
    </row>
    <row r="230" spans="3:29" s="200" customFormat="1">
      <c r="C230" s="196"/>
      <c r="D230" s="197"/>
      <c r="E230" s="198"/>
      <c r="F230" s="198"/>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row>
    <row r="231" spans="3:29" s="200" customFormat="1">
      <c r="C231" s="196"/>
      <c r="D231" s="197"/>
      <c r="E231" s="198"/>
      <c r="F231" s="198"/>
      <c r="G231" s="199"/>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row>
    <row r="232" spans="3:29" s="200" customFormat="1">
      <c r="C232" s="196"/>
      <c r="D232" s="197"/>
      <c r="E232" s="198"/>
      <c r="F232" s="198"/>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row>
    <row r="233" spans="3:29" s="200" customFormat="1">
      <c r="C233" s="196"/>
      <c r="D233" s="197"/>
      <c r="E233" s="198"/>
      <c r="F233" s="198"/>
      <c r="G233" s="199"/>
      <c r="H233" s="199"/>
      <c r="I233" s="199"/>
      <c r="J233" s="199"/>
      <c r="K233" s="199"/>
      <c r="L233" s="199"/>
      <c r="M233" s="199"/>
      <c r="N233" s="199"/>
      <c r="O233" s="199"/>
      <c r="P233" s="199"/>
      <c r="Q233" s="199"/>
      <c r="R233" s="199"/>
      <c r="S233" s="199"/>
      <c r="T233" s="199"/>
      <c r="U233" s="199"/>
      <c r="V233" s="199"/>
      <c r="W233" s="199"/>
      <c r="X233" s="199"/>
      <c r="Y233" s="199"/>
      <c r="Z233" s="199"/>
      <c r="AA233" s="199"/>
      <c r="AB233" s="199"/>
      <c r="AC233" s="199"/>
    </row>
    <row r="234" spans="3:29" s="200" customFormat="1">
      <c r="C234" s="196"/>
      <c r="D234" s="197"/>
      <c r="E234" s="198"/>
      <c r="F234" s="198"/>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row>
    <row r="235" spans="3:29" s="200" customFormat="1">
      <c r="C235" s="196"/>
      <c r="D235" s="197"/>
      <c r="E235" s="198"/>
      <c r="F235" s="198"/>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row>
    <row r="236" spans="3:29" s="200" customFormat="1">
      <c r="C236" s="196"/>
      <c r="D236" s="197"/>
      <c r="E236" s="198"/>
      <c r="F236" s="198"/>
      <c r="G236" s="199"/>
      <c r="H236" s="199"/>
      <c r="I236" s="199"/>
      <c r="J236" s="199"/>
      <c r="K236" s="199"/>
      <c r="L236" s="199"/>
      <c r="M236" s="199"/>
      <c r="N236" s="199"/>
      <c r="O236" s="199"/>
      <c r="P236" s="199"/>
      <c r="Q236" s="199"/>
      <c r="R236" s="199"/>
      <c r="S236" s="199"/>
      <c r="T236" s="199"/>
      <c r="U236" s="199"/>
      <c r="V236" s="199"/>
      <c r="W236" s="199"/>
      <c r="X236" s="199"/>
      <c r="Y236" s="199"/>
      <c r="Z236" s="199"/>
      <c r="AA236" s="199"/>
      <c r="AB236" s="199"/>
      <c r="AC236" s="199"/>
    </row>
    <row r="237" spans="3:29" s="200" customFormat="1">
      <c r="C237" s="196"/>
      <c r="D237" s="197"/>
      <c r="E237" s="198"/>
      <c r="F237" s="198"/>
      <c r="G237" s="199"/>
      <c r="H237" s="199"/>
      <c r="I237" s="199"/>
      <c r="J237" s="199"/>
      <c r="K237" s="199"/>
      <c r="L237" s="199"/>
      <c r="M237" s="199"/>
      <c r="N237" s="199"/>
      <c r="O237" s="199"/>
      <c r="P237" s="199"/>
      <c r="Q237" s="199"/>
      <c r="R237" s="199"/>
      <c r="S237" s="199"/>
      <c r="T237" s="199"/>
      <c r="U237" s="199"/>
      <c r="V237" s="199"/>
      <c r="W237" s="199"/>
      <c r="X237" s="199"/>
      <c r="Y237" s="199"/>
      <c r="Z237" s="199"/>
      <c r="AA237" s="199"/>
      <c r="AB237" s="199"/>
      <c r="AC237" s="199"/>
    </row>
    <row r="238" spans="3:29" s="200" customFormat="1">
      <c r="C238" s="196"/>
      <c r="D238" s="197"/>
      <c r="E238" s="198"/>
      <c r="F238" s="198"/>
      <c r="G238" s="199"/>
      <c r="H238" s="199"/>
      <c r="I238" s="199"/>
      <c r="J238" s="199"/>
      <c r="K238" s="199"/>
      <c r="L238" s="199"/>
      <c r="M238" s="199"/>
      <c r="N238" s="199"/>
      <c r="O238" s="199"/>
      <c r="P238" s="199"/>
      <c r="Q238" s="199"/>
      <c r="R238" s="199"/>
      <c r="S238" s="199"/>
      <c r="T238" s="199"/>
      <c r="U238" s="199"/>
      <c r="V238" s="199"/>
      <c r="W238" s="199"/>
      <c r="X238" s="199"/>
      <c r="Y238" s="199"/>
      <c r="Z238" s="199"/>
      <c r="AA238" s="199"/>
      <c r="AB238" s="199"/>
      <c r="AC238" s="199"/>
    </row>
    <row r="239" spans="3:29" s="200" customFormat="1">
      <c r="C239" s="196"/>
      <c r="D239" s="197"/>
      <c r="E239" s="198"/>
      <c r="F239" s="198"/>
      <c r="G239" s="199"/>
      <c r="H239" s="199"/>
      <c r="I239" s="199"/>
      <c r="J239" s="199"/>
      <c r="K239" s="199"/>
      <c r="L239" s="199"/>
      <c r="M239" s="199"/>
      <c r="N239" s="199"/>
      <c r="O239" s="199"/>
      <c r="P239" s="199"/>
      <c r="Q239" s="199"/>
      <c r="R239" s="199"/>
      <c r="S239" s="199"/>
      <c r="T239" s="199"/>
      <c r="U239" s="199"/>
      <c r="V239" s="199"/>
      <c r="W239" s="199"/>
      <c r="X239" s="199"/>
      <c r="Y239" s="199"/>
      <c r="Z239" s="199"/>
      <c r="AA239" s="199"/>
      <c r="AB239" s="199"/>
      <c r="AC239" s="199"/>
    </row>
    <row r="240" spans="3:29" s="200" customFormat="1">
      <c r="C240" s="196"/>
      <c r="D240" s="197"/>
      <c r="E240" s="198"/>
      <c r="F240" s="198"/>
      <c r="G240" s="199"/>
      <c r="H240" s="199"/>
      <c r="I240" s="199"/>
      <c r="J240" s="199"/>
      <c r="K240" s="199"/>
      <c r="L240" s="199"/>
      <c r="M240" s="199"/>
      <c r="N240" s="199"/>
      <c r="O240" s="199"/>
      <c r="P240" s="199"/>
      <c r="Q240" s="199"/>
      <c r="R240" s="199"/>
      <c r="S240" s="199"/>
      <c r="T240" s="199"/>
      <c r="U240" s="199"/>
      <c r="V240" s="199"/>
      <c r="W240" s="199"/>
      <c r="X240" s="199"/>
      <c r="Y240" s="199"/>
      <c r="Z240" s="199"/>
      <c r="AA240" s="199"/>
      <c r="AB240" s="199"/>
      <c r="AC240" s="199"/>
    </row>
    <row r="241" spans="3:29" s="200" customFormat="1">
      <c r="C241" s="196"/>
      <c r="D241" s="197"/>
      <c r="E241" s="198"/>
      <c r="F241" s="198"/>
      <c r="G241" s="199"/>
      <c r="H241" s="199"/>
      <c r="I241" s="199"/>
      <c r="J241" s="199"/>
      <c r="K241" s="199"/>
      <c r="L241" s="199"/>
      <c r="M241" s="199"/>
      <c r="N241" s="199"/>
      <c r="O241" s="199"/>
      <c r="P241" s="199"/>
      <c r="Q241" s="199"/>
      <c r="R241" s="199"/>
      <c r="S241" s="199"/>
      <c r="T241" s="199"/>
      <c r="U241" s="199"/>
      <c r="V241" s="199"/>
      <c r="W241" s="199"/>
      <c r="X241" s="199"/>
      <c r="Y241" s="199"/>
      <c r="Z241" s="199"/>
      <c r="AA241" s="199"/>
      <c r="AB241" s="199"/>
      <c r="AC241" s="199"/>
    </row>
    <row r="242" spans="3:29" s="200" customFormat="1">
      <c r="C242" s="196"/>
      <c r="D242" s="197"/>
      <c r="E242" s="198"/>
      <c r="F242" s="198"/>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row>
    <row r="243" spans="3:29" s="200" customFormat="1">
      <c r="C243" s="196"/>
      <c r="D243" s="197"/>
      <c r="E243" s="198"/>
      <c r="F243" s="198"/>
      <c r="G243" s="199"/>
      <c r="H243" s="199"/>
      <c r="I243" s="199"/>
      <c r="J243" s="199"/>
      <c r="K243" s="199"/>
      <c r="L243" s="199"/>
      <c r="M243" s="199"/>
      <c r="N243" s="199"/>
      <c r="O243" s="199"/>
      <c r="P243" s="199"/>
      <c r="Q243" s="199"/>
      <c r="R243" s="199"/>
      <c r="S243" s="199"/>
      <c r="T243" s="199"/>
      <c r="U243" s="199"/>
      <c r="V243" s="199"/>
      <c r="W243" s="199"/>
      <c r="X243" s="199"/>
      <c r="Y243" s="199"/>
      <c r="Z243" s="199"/>
      <c r="AA243" s="199"/>
      <c r="AB243" s="199"/>
      <c r="AC243" s="199"/>
    </row>
    <row r="244" spans="3:29" s="200" customFormat="1">
      <c r="C244" s="196"/>
      <c r="D244" s="197"/>
      <c r="E244" s="198"/>
      <c r="F244" s="198"/>
      <c r="G244" s="199"/>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row>
    <row r="245" spans="3:29" s="200" customFormat="1">
      <c r="C245" s="196"/>
      <c r="D245" s="197"/>
      <c r="E245" s="198"/>
      <c r="F245" s="198"/>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row>
    <row r="246" spans="3:29" s="200" customFormat="1">
      <c r="C246" s="196"/>
      <c r="D246" s="197"/>
      <c r="E246" s="198"/>
      <c r="F246" s="198"/>
      <c r="G246" s="199"/>
      <c r="H246" s="199"/>
      <c r="I246" s="199"/>
      <c r="J246" s="199"/>
      <c r="K246" s="199"/>
      <c r="L246" s="199"/>
      <c r="M246" s="199"/>
      <c r="N246" s="199"/>
      <c r="O246" s="199"/>
      <c r="P246" s="199"/>
      <c r="Q246" s="199"/>
      <c r="R246" s="199"/>
      <c r="S246" s="199"/>
      <c r="T246" s="199"/>
      <c r="U246" s="199"/>
      <c r="V246" s="199"/>
      <c r="W246" s="199"/>
      <c r="X246" s="199"/>
      <c r="Y246" s="199"/>
      <c r="Z246" s="199"/>
      <c r="AA246" s="199"/>
      <c r="AB246" s="199"/>
      <c r="AC246" s="199"/>
    </row>
    <row r="247" spans="3:29" s="200" customFormat="1">
      <c r="C247" s="196"/>
      <c r="D247" s="197"/>
      <c r="E247" s="198"/>
      <c r="F247" s="198"/>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row>
    <row r="248" spans="3:29" s="200" customFormat="1">
      <c r="C248" s="196"/>
      <c r="D248" s="197"/>
      <c r="E248" s="198"/>
      <c r="F248" s="198"/>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row>
    <row r="249" spans="3:29" s="200" customFormat="1">
      <c r="C249" s="196"/>
      <c r="D249" s="197"/>
      <c r="E249" s="198"/>
      <c r="F249" s="198"/>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row>
    <row r="250" spans="3:29" s="200" customFormat="1">
      <c r="C250" s="196"/>
      <c r="D250" s="197"/>
      <c r="E250" s="198"/>
      <c r="F250" s="198"/>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row>
    <row r="251" spans="3:29" s="200" customFormat="1">
      <c r="C251" s="196"/>
      <c r="D251" s="197"/>
      <c r="E251" s="198"/>
      <c r="F251" s="198"/>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row>
    <row r="252" spans="3:29" s="200" customFormat="1">
      <c r="C252" s="196"/>
      <c r="D252" s="197"/>
      <c r="E252" s="198"/>
      <c r="F252" s="198"/>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row>
    <row r="253" spans="3:29" s="200" customFormat="1">
      <c r="C253" s="196"/>
      <c r="D253" s="197"/>
      <c r="E253" s="198"/>
      <c r="F253" s="198"/>
      <c r="G253" s="199"/>
      <c r="H253" s="199"/>
      <c r="I253" s="199"/>
      <c r="J253" s="199"/>
      <c r="K253" s="199"/>
      <c r="L253" s="199"/>
      <c r="M253" s="199"/>
      <c r="N253" s="199"/>
      <c r="O253" s="199"/>
      <c r="P253" s="199"/>
      <c r="Q253" s="199"/>
      <c r="R253" s="199"/>
      <c r="S253" s="199"/>
      <c r="T253" s="199"/>
      <c r="U253" s="199"/>
      <c r="V253" s="199"/>
      <c r="W253" s="199"/>
      <c r="X253" s="199"/>
      <c r="Y253" s="199"/>
      <c r="Z253" s="199"/>
      <c r="AA253" s="199"/>
      <c r="AB253" s="199"/>
      <c r="AC253" s="199"/>
    </row>
    <row r="254" spans="3:29" s="200" customFormat="1">
      <c r="C254" s="196"/>
      <c r="D254" s="197"/>
      <c r="E254" s="198"/>
      <c r="F254" s="198"/>
      <c r="G254" s="199"/>
      <c r="H254" s="199"/>
      <c r="I254" s="199"/>
      <c r="J254" s="199"/>
      <c r="K254" s="199"/>
      <c r="L254" s="199"/>
      <c r="M254" s="199"/>
      <c r="N254" s="199"/>
      <c r="O254" s="199"/>
      <c r="P254" s="199"/>
      <c r="Q254" s="199"/>
      <c r="R254" s="199"/>
      <c r="S254" s="199"/>
      <c r="T254" s="199"/>
      <c r="U254" s="199"/>
      <c r="V254" s="199"/>
      <c r="W254" s="199"/>
      <c r="X254" s="199"/>
      <c r="Y254" s="199"/>
      <c r="Z254" s="199"/>
      <c r="AA254" s="199"/>
      <c r="AB254" s="199"/>
      <c r="AC254" s="199"/>
    </row>
    <row r="255" spans="3:29" s="200" customFormat="1">
      <c r="C255" s="196"/>
      <c r="D255" s="197"/>
      <c r="E255" s="198"/>
      <c r="F255" s="198"/>
      <c r="G255" s="199"/>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row>
    <row r="256" spans="3:29" s="200" customFormat="1">
      <c r="C256" s="196"/>
      <c r="D256" s="197"/>
      <c r="E256" s="198"/>
      <c r="F256" s="198"/>
      <c r="G256" s="199"/>
      <c r="H256" s="199"/>
      <c r="I256" s="199"/>
      <c r="J256" s="199"/>
      <c r="K256" s="199"/>
      <c r="L256" s="199"/>
      <c r="M256" s="199"/>
      <c r="N256" s="199"/>
      <c r="O256" s="199"/>
      <c r="P256" s="199"/>
      <c r="Q256" s="199"/>
      <c r="R256" s="199"/>
      <c r="S256" s="199"/>
      <c r="T256" s="199"/>
      <c r="U256" s="199"/>
      <c r="V256" s="199"/>
      <c r="W256" s="199"/>
      <c r="X256" s="199"/>
      <c r="Y256" s="199"/>
      <c r="Z256" s="199"/>
      <c r="AA256" s="199"/>
      <c r="AB256" s="199"/>
      <c r="AC256" s="199"/>
    </row>
    <row r="257" spans="3:29" s="200" customFormat="1">
      <c r="C257" s="196"/>
      <c r="D257" s="197"/>
      <c r="E257" s="198"/>
      <c r="F257" s="198"/>
      <c r="G257" s="199"/>
      <c r="H257" s="199"/>
      <c r="I257" s="199"/>
      <c r="J257" s="199"/>
      <c r="K257" s="199"/>
      <c r="L257" s="199"/>
      <c r="M257" s="199"/>
      <c r="N257" s="199"/>
      <c r="O257" s="199"/>
      <c r="P257" s="199"/>
      <c r="Q257" s="199"/>
      <c r="R257" s="199"/>
      <c r="S257" s="199"/>
      <c r="T257" s="199"/>
      <c r="U257" s="199"/>
      <c r="V257" s="199"/>
      <c r="W257" s="199"/>
      <c r="X257" s="199"/>
      <c r="Y257" s="199"/>
      <c r="Z257" s="199"/>
      <c r="AA257" s="199"/>
      <c r="AB257" s="199"/>
      <c r="AC257" s="199"/>
    </row>
    <row r="258" spans="3:29" s="200" customFormat="1">
      <c r="C258" s="196"/>
      <c r="D258" s="197"/>
      <c r="E258" s="198"/>
      <c r="F258" s="198"/>
      <c r="G258" s="199"/>
      <c r="H258" s="199"/>
      <c r="I258" s="199"/>
      <c r="J258" s="199"/>
      <c r="K258" s="199"/>
      <c r="L258" s="199"/>
      <c r="M258" s="199"/>
      <c r="N258" s="199"/>
      <c r="O258" s="199"/>
      <c r="P258" s="199"/>
      <c r="Q258" s="199"/>
      <c r="R258" s="199"/>
      <c r="S258" s="199"/>
      <c r="T258" s="199"/>
      <c r="U258" s="199"/>
      <c r="V258" s="199"/>
      <c r="W258" s="199"/>
      <c r="X258" s="199"/>
      <c r="Y258" s="199"/>
      <c r="Z258" s="199"/>
      <c r="AA258" s="199"/>
      <c r="AB258" s="199"/>
      <c r="AC258" s="199"/>
    </row>
    <row r="259" spans="3:29" s="200" customFormat="1">
      <c r="C259" s="196"/>
      <c r="D259" s="197"/>
      <c r="E259" s="198"/>
      <c r="F259" s="198"/>
      <c r="G259" s="199"/>
      <c r="H259" s="199"/>
      <c r="I259" s="199"/>
      <c r="J259" s="199"/>
      <c r="K259" s="199"/>
      <c r="L259" s="199"/>
      <c r="M259" s="199"/>
      <c r="N259" s="199"/>
      <c r="O259" s="199"/>
      <c r="P259" s="199"/>
      <c r="Q259" s="199"/>
      <c r="R259" s="199"/>
      <c r="S259" s="199"/>
      <c r="T259" s="199"/>
      <c r="U259" s="199"/>
      <c r="V259" s="199"/>
      <c r="W259" s="199"/>
      <c r="X259" s="199"/>
      <c r="Y259" s="199"/>
      <c r="Z259" s="199"/>
      <c r="AA259" s="199"/>
      <c r="AB259" s="199"/>
      <c r="AC259" s="199"/>
    </row>
    <row r="260" spans="3:29" s="200" customFormat="1">
      <c r="C260" s="196"/>
      <c r="D260" s="197"/>
      <c r="E260" s="198"/>
      <c r="F260" s="198"/>
      <c r="G260" s="199"/>
      <c r="H260" s="199"/>
      <c r="I260" s="199"/>
      <c r="J260" s="199"/>
      <c r="K260" s="199"/>
      <c r="L260" s="199"/>
      <c r="M260" s="199"/>
      <c r="N260" s="199"/>
      <c r="O260" s="199"/>
      <c r="P260" s="199"/>
      <c r="Q260" s="199"/>
      <c r="R260" s="199"/>
      <c r="S260" s="199"/>
      <c r="T260" s="199"/>
      <c r="U260" s="199"/>
      <c r="V260" s="199"/>
      <c r="W260" s="199"/>
      <c r="X260" s="199"/>
      <c r="Y260" s="199"/>
      <c r="Z260" s="199"/>
      <c r="AA260" s="199"/>
      <c r="AB260" s="199"/>
      <c r="AC260" s="199"/>
    </row>
    <row r="261" spans="3:29" s="200" customFormat="1">
      <c r="C261" s="196"/>
      <c r="D261" s="197"/>
      <c r="E261" s="198"/>
      <c r="F261" s="198"/>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row>
    <row r="262" spans="3:29" s="200" customFormat="1">
      <c r="C262" s="196"/>
      <c r="D262" s="197"/>
      <c r="E262" s="198"/>
      <c r="F262" s="198"/>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row>
    <row r="263" spans="3:29" s="200" customFormat="1">
      <c r="C263" s="196"/>
      <c r="D263" s="197"/>
      <c r="E263" s="198"/>
      <c r="F263" s="198"/>
      <c r="G263" s="199"/>
      <c r="H263" s="199"/>
      <c r="I263" s="199"/>
      <c r="J263" s="199"/>
      <c r="K263" s="199"/>
      <c r="L263" s="199"/>
      <c r="M263" s="199"/>
      <c r="N263" s="199"/>
      <c r="O263" s="199"/>
      <c r="P263" s="199"/>
      <c r="Q263" s="199"/>
      <c r="R263" s="199"/>
      <c r="S263" s="199"/>
      <c r="T263" s="199"/>
      <c r="U263" s="199"/>
      <c r="V263" s="199"/>
      <c r="W263" s="199"/>
      <c r="X263" s="199"/>
      <c r="Y263" s="199"/>
      <c r="Z263" s="199"/>
      <c r="AA263" s="199"/>
      <c r="AB263" s="199"/>
      <c r="AC263" s="199"/>
    </row>
    <row r="264" spans="3:29" s="200" customFormat="1">
      <c r="C264" s="196"/>
      <c r="D264" s="197"/>
      <c r="E264" s="198"/>
      <c r="F264" s="198"/>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199"/>
      <c r="AC264" s="199"/>
    </row>
    <row r="265" spans="3:29" s="200" customFormat="1">
      <c r="C265" s="196"/>
      <c r="D265" s="197"/>
      <c r="E265" s="198"/>
      <c r="F265" s="198"/>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9"/>
      <c r="AC265" s="199"/>
    </row>
    <row r="266" spans="3:29" s="200" customFormat="1">
      <c r="C266" s="196"/>
      <c r="D266" s="197"/>
      <c r="E266" s="198"/>
      <c r="F266" s="198"/>
      <c r="G266" s="199"/>
      <c r="H266" s="199"/>
      <c r="I266" s="199"/>
      <c r="J266" s="199"/>
      <c r="K266" s="199"/>
      <c r="L266" s="199"/>
      <c r="M266" s="199"/>
      <c r="N266" s="199"/>
      <c r="O266" s="199"/>
      <c r="P266" s="199"/>
      <c r="Q266" s="199"/>
      <c r="R266" s="199"/>
      <c r="S266" s="199"/>
      <c r="T266" s="199"/>
      <c r="U266" s="199"/>
      <c r="V266" s="199"/>
      <c r="W266" s="199"/>
      <c r="X266" s="199"/>
      <c r="Y266" s="199"/>
      <c r="Z266" s="199"/>
      <c r="AA266" s="199"/>
      <c r="AB266" s="199"/>
      <c r="AC266" s="199"/>
    </row>
    <row r="267" spans="3:29" s="200" customFormat="1">
      <c r="C267" s="196"/>
      <c r="D267" s="197"/>
      <c r="E267" s="198"/>
      <c r="F267" s="198"/>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row>
    <row r="268" spans="3:29" s="200" customFormat="1">
      <c r="C268" s="196"/>
      <c r="D268" s="197"/>
      <c r="E268" s="198"/>
      <c r="F268" s="198"/>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row>
    <row r="269" spans="3:29" s="200" customFormat="1">
      <c r="C269" s="196"/>
      <c r="D269" s="197"/>
      <c r="E269" s="198"/>
      <c r="F269" s="198"/>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row>
    <row r="270" spans="3:29" s="200" customFormat="1">
      <c r="C270" s="196"/>
      <c r="D270" s="197"/>
      <c r="E270" s="198"/>
      <c r="F270" s="198"/>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row>
    <row r="271" spans="3:29" s="200" customFormat="1">
      <c r="C271" s="196"/>
      <c r="D271" s="197"/>
      <c r="E271" s="198"/>
      <c r="F271" s="198"/>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199"/>
    </row>
    <row r="272" spans="3:29" s="200" customFormat="1">
      <c r="C272" s="196"/>
      <c r="D272" s="197"/>
      <c r="E272" s="198"/>
      <c r="F272" s="198"/>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row>
    <row r="273" spans="3:29" s="200" customFormat="1">
      <c r="C273" s="196"/>
      <c r="D273" s="197"/>
      <c r="E273" s="198"/>
      <c r="F273" s="198"/>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row>
    <row r="274" spans="3:29" s="200" customFormat="1">
      <c r="C274" s="196"/>
      <c r="D274" s="197"/>
      <c r="E274" s="198"/>
      <c r="F274" s="198"/>
      <c r="G274" s="199"/>
      <c r="H274" s="199"/>
      <c r="I274" s="199"/>
      <c r="J274" s="199"/>
      <c r="K274" s="199"/>
      <c r="L274" s="199"/>
      <c r="M274" s="199"/>
      <c r="N274" s="199"/>
      <c r="O274" s="199"/>
      <c r="P274" s="199"/>
      <c r="Q274" s="199"/>
      <c r="R274" s="199"/>
      <c r="S274" s="199"/>
      <c r="T274" s="199"/>
      <c r="U274" s="199"/>
      <c r="V274" s="199"/>
      <c r="W274" s="199"/>
      <c r="X274" s="199"/>
      <c r="Y274" s="199"/>
      <c r="Z274" s="199"/>
      <c r="AA274" s="199"/>
      <c r="AB274" s="199"/>
      <c r="AC274" s="199"/>
    </row>
    <row r="275" spans="3:29" s="200" customFormat="1">
      <c r="C275" s="196"/>
      <c r="D275" s="197"/>
      <c r="E275" s="198"/>
      <c r="F275" s="198"/>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row>
    <row r="276" spans="3:29" s="200" customFormat="1">
      <c r="C276" s="196"/>
      <c r="D276" s="197"/>
      <c r="E276" s="198"/>
      <c r="F276" s="198"/>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row>
    <row r="277" spans="3:29" s="200" customFormat="1">
      <c r="C277" s="196"/>
      <c r="D277" s="197"/>
      <c r="E277" s="198"/>
      <c r="F277" s="198"/>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row>
    <row r="278" spans="3:29" s="200" customFormat="1">
      <c r="C278" s="196"/>
      <c r="D278" s="197"/>
      <c r="E278" s="198"/>
      <c r="F278" s="198"/>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row>
    <row r="279" spans="3:29" s="200" customFormat="1">
      <c r="C279" s="196"/>
      <c r="D279" s="197"/>
      <c r="E279" s="198"/>
      <c r="F279" s="198"/>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row>
    <row r="280" spans="3:29" s="200" customFormat="1">
      <c r="C280" s="196"/>
      <c r="D280" s="197"/>
      <c r="E280" s="198"/>
      <c r="F280" s="198"/>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row>
    <row r="281" spans="3:29" s="200" customFormat="1">
      <c r="C281" s="196"/>
      <c r="D281" s="197"/>
      <c r="E281" s="198"/>
      <c r="F281" s="198"/>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row>
    <row r="282" spans="3:29" s="200" customFormat="1">
      <c r="C282" s="196"/>
      <c r="D282" s="197"/>
      <c r="E282" s="198"/>
      <c r="F282" s="198"/>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row>
    <row r="283" spans="3:29" s="200" customFormat="1">
      <c r="C283" s="196"/>
      <c r="D283" s="197"/>
      <c r="E283" s="198"/>
      <c r="F283" s="198"/>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row>
    <row r="284" spans="3:29" s="200" customFormat="1">
      <c r="C284" s="196"/>
      <c r="D284" s="197"/>
      <c r="E284" s="198"/>
      <c r="F284" s="198"/>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row>
    <row r="285" spans="3:29" s="200" customFormat="1">
      <c r="C285" s="196"/>
      <c r="D285" s="197"/>
      <c r="E285" s="198"/>
      <c r="F285" s="198"/>
      <c r="G285" s="199"/>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row>
    <row r="286" spans="3:29" s="200" customFormat="1">
      <c r="C286" s="196"/>
      <c r="D286" s="197"/>
      <c r="E286" s="198"/>
      <c r="F286" s="198"/>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row>
    <row r="287" spans="3:29" s="200" customFormat="1">
      <c r="C287" s="196"/>
      <c r="D287" s="197"/>
      <c r="E287" s="198"/>
      <c r="F287" s="198"/>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row>
    <row r="288" spans="3:29" s="200" customFormat="1">
      <c r="C288" s="196"/>
      <c r="D288" s="197"/>
      <c r="E288" s="198"/>
      <c r="F288" s="198"/>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row>
    <row r="289" spans="3:29" s="200" customFormat="1">
      <c r="C289" s="196"/>
      <c r="D289" s="197"/>
      <c r="E289" s="198"/>
      <c r="F289" s="198"/>
      <c r="G289" s="199"/>
      <c r="H289" s="199"/>
      <c r="I289" s="199"/>
      <c r="J289" s="199"/>
      <c r="K289" s="199"/>
      <c r="L289" s="199"/>
      <c r="M289" s="199"/>
      <c r="N289" s="199"/>
      <c r="O289" s="199"/>
      <c r="P289" s="199"/>
      <c r="Q289" s="199"/>
      <c r="R289" s="199"/>
      <c r="S289" s="199"/>
      <c r="T289" s="199"/>
      <c r="U289" s="199"/>
      <c r="V289" s="199"/>
      <c r="W289" s="199"/>
      <c r="X289" s="199"/>
      <c r="Y289" s="199"/>
      <c r="Z289" s="199"/>
      <c r="AA289" s="199"/>
      <c r="AB289" s="199"/>
      <c r="AC289" s="199"/>
    </row>
    <row r="290" spans="3:29" s="200" customFormat="1">
      <c r="C290" s="196"/>
      <c r="D290" s="197"/>
      <c r="E290" s="198"/>
      <c r="F290" s="198"/>
      <c r="G290" s="199"/>
      <c r="H290" s="199"/>
      <c r="I290" s="199"/>
      <c r="J290" s="199"/>
      <c r="K290" s="199"/>
      <c r="L290" s="199"/>
      <c r="M290" s="199"/>
      <c r="N290" s="199"/>
      <c r="O290" s="199"/>
      <c r="P290" s="199"/>
      <c r="Q290" s="199"/>
      <c r="R290" s="199"/>
      <c r="S290" s="199"/>
      <c r="T290" s="199"/>
      <c r="U290" s="199"/>
      <c r="V290" s="199"/>
      <c r="W290" s="199"/>
      <c r="X290" s="199"/>
      <c r="Y290" s="199"/>
      <c r="Z290" s="199"/>
      <c r="AA290" s="199"/>
      <c r="AB290" s="199"/>
      <c r="AC290" s="199"/>
    </row>
    <row r="291" spans="3:29" s="200" customFormat="1">
      <c r="C291" s="196"/>
      <c r="D291" s="197"/>
      <c r="E291" s="198"/>
      <c r="F291" s="198"/>
      <c r="G291" s="199"/>
      <c r="H291" s="199"/>
      <c r="I291" s="199"/>
      <c r="J291" s="199"/>
      <c r="K291" s="199"/>
      <c r="L291" s="199"/>
      <c r="M291" s="199"/>
      <c r="N291" s="199"/>
      <c r="O291" s="199"/>
      <c r="P291" s="199"/>
      <c r="Q291" s="199"/>
      <c r="R291" s="199"/>
      <c r="S291" s="199"/>
      <c r="T291" s="199"/>
      <c r="U291" s="199"/>
      <c r="V291" s="199"/>
      <c r="W291" s="199"/>
      <c r="X291" s="199"/>
      <c r="Y291" s="199"/>
      <c r="Z291" s="199"/>
      <c r="AA291" s="199"/>
      <c r="AB291" s="199"/>
      <c r="AC291" s="199"/>
    </row>
    <row r="292" spans="3:29" s="200" customFormat="1">
      <c r="C292" s="196"/>
      <c r="D292" s="197"/>
      <c r="E292" s="198"/>
      <c r="F292" s="198"/>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row>
    <row r="293" spans="3:29" s="200" customFormat="1">
      <c r="C293" s="196"/>
      <c r="D293" s="197"/>
      <c r="E293" s="198"/>
      <c r="F293" s="198"/>
      <c r="G293" s="199"/>
      <c r="H293" s="199"/>
      <c r="I293" s="199"/>
      <c r="J293" s="199"/>
      <c r="K293" s="199"/>
      <c r="L293" s="199"/>
      <c r="M293" s="199"/>
      <c r="N293" s="199"/>
      <c r="O293" s="199"/>
      <c r="P293" s="199"/>
      <c r="Q293" s="199"/>
      <c r="R293" s="199"/>
      <c r="S293" s="199"/>
      <c r="T293" s="199"/>
      <c r="U293" s="199"/>
      <c r="V293" s="199"/>
      <c r="W293" s="199"/>
      <c r="X293" s="199"/>
      <c r="Y293" s="199"/>
      <c r="Z293" s="199"/>
      <c r="AA293" s="199"/>
      <c r="AB293" s="199"/>
      <c r="AC293" s="199"/>
    </row>
    <row r="294" spans="3:29" s="200" customFormat="1">
      <c r="C294" s="196"/>
      <c r="D294" s="197"/>
      <c r="E294" s="198"/>
      <c r="F294" s="198"/>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row>
    <row r="295" spans="3:29" s="200" customFormat="1">
      <c r="C295" s="196"/>
      <c r="D295" s="197"/>
      <c r="E295" s="198"/>
      <c r="F295" s="198"/>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row>
    <row r="296" spans="3:29" s="200" customFormat="1">
      <c r="C296" s="196"/>
      <c r="D296" s="197"/>
      <c r="E296" s="198"/>
      <c r="F296" s="198"/>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row>
    <row r="297" spans="3:29" s="200" customFormat="1">
      <c r="C297" s="196"/>
      <c r="D297" s="197"/>
      <c r="E297" s="198"/>
      <c r="F297" s="198"/>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row>
    <row r="298" spans="3:29" s="200" customFormat="1">
      <c r="C298" s="196"/>
      <c r="D298" s="197"/>
      <c r="E298" s="198"/>
      <c r="F298" s="198"/>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row>
    <row r="299" spans="3:29" s="200" customFormat="1">
      <c r="C299" s="196"/>
      <c r="D299" s="197"/>
      <c r="E299" s="198"/>
      <c r="F299" s="198"/>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row>
    <row r="300" spans="3:29" s="200" customFormat="1">
      <c r="C300" s="196"/>
      <c r="D300" s="197"/>
      <c r="E300" s="198"/>
      <c r="F300" s="198"/>
      <c r="G300" s="199"/>
      <c r="H300" s="199"/>
      <c r="I300" s="199"/>
      <c r="J300" s="199"/>
      <c r="K300" s="199"/>
      <c r="L300" s="199"/>
      <c r="M300" s="199"/>
      <c r="N300" s="199"/>
      <c r="O300" s="199"/>
      <c r="P300" s="199"/>
      <c r="Q300" s="199"/>
      <c r="R300" s="199"/>
      <c r="S300" s="199"/>
      <c r="T300" s="199"/>
      <c r="U300" s="199"/>
      <c r="V300" s="199"/>
      <c r="W300" s="199"/>
      <c r="X300" s="199"/>
      <c r="Y300" s="199"/>
      <c r="Z300" s="199"/>
      <c r="AA300" s="199"/>
      <c r="AB300" s="199"/>
      <c r="AC300" s="199"/>
    </row>
    <row r="301" spans="3:29" s="200" customFormat="1">
      <c r="C301" s="196"/>
      <c r="D301" s="197"/>
      <c r="E301" s="198"/>
      <c r="F301" s="198"/>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row>
    <row r="302" spans="3:29" s="200" customFormat="1">
      <c r="C302" s="196"/>
      <c r="D302" s="197"/>
      <c r="E302" s="198"/>
      <c r="F302" s="198"/>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row>
    <row r="303" spans="3:29" s="200" customFormat="1">
      <c r="C303" s="196"/>
      <c r="D303" s="197"/>
      <c r="E303" s="198"/>
      <c r="F303" s="198"/>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row>
    <row r="304" spans="3:29" s="200" customFormat="1">
      <c r="C304" s="196"/>
      <c r="D304" s="197"/>
      <c r="E304" s="198"/>
      <c r="F304" s="198"/>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row>
    <row r="305" spans="3:29" s="200" customFormat="1">
      <c r="C305" s="196"/>
      <c r="D305" s="197"/>
      <c r="E305" s="198"/>
      <c r="F305" s="198"/>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row>
    <row r="306" spans="3:29" s="200" customFormat="1">
      <c r="C306" s="196"/>
      <c r="D306" s="197"/>
      <c r="E306" s="198"/>
      <c r="F306" s="198"/>
      <c r="G306" s="199"/>
      <c r="H306" s="199"/>
      <c r="I306" s="199"/>
      <c r="J306" s="199"/>
      <c r="K306" s="199"/>
      <c r="L306" s="199"/>
      <c r="M306" s="199"/>
      <c r="N306" s="199"/>
      <c r="O306" s="199"/>
      <c r="P306" s="199"/>
      <c r="Q306" s="199"/>
      <c r="R306" s="199"/>
      <c r="S306" s="199"/>
      <c r="T306" s="199"/>
      <c r="U306" s="199"/>
      <c r="V306" s="199"/>
      <c r="W306" s="199"/>
      <c r="X306" s="199"/>
      <c r="Y306" s="199"/>
      <c r="Z306" s="199"/>
      <c r="AA306" s="199"/>
      <c r="AB306" s="199"/>
      <c r="AC306" s="199"/>
    </row>
    <row r="307" spans="3:29" s="200" customFormat="1">
      <c r="C307" s="196"/>
      <c r="D307" s="197"/>
      <c r="E307" s="198"/>
      <c r="F307" s="198"/>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row>
    <row r="308" spans="3:29" s="200" customFormat="1">
      <c r="C308" s="196"/>
      <c r="D308" s="197"/>
      <c r="E308" s="198"/>
      <c r="F308" s="198"/>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row>
    <row r="309" spans="3:29" s="200" customFormat="1">
      <c r="C309" s="196"/>
      <c r="D309" s="197"/>
      <c r="E309" s="198"/>
      <c r="F309" s="198"/>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row>
    <row r="310" spans="3:29" s="200" customFormat="1">
      <c r="C310" s="196"/>
      <c r="D310" s="197"/>
      <c r="E310" s="198"/>
      <c r="F310" s="198"/>
      <c r="G310" s="199"/>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row>
    <row r="311" spans="3:29" s="200" customFormat="1">
      <c r="C311" s="196"/>
      <c r="D311" s="197"/>
      <c r="E311" s="198"/>
      <c r="F311" s="198"/>
      <c r="G311" s="199"/>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row>
    <row r="312" spans="3:29" s="200" customFormat="1">
      <c r="C312" s="196"/>
      <c r="D312" s="197"/>
      <c r="E312" s="198"/>
      <c r="F312" s="198"/>
      <c r="G312" s="199"/>
      <c r="H312" s="199"/>
      <c r="I312" s="199"/>
      <c r="J312" s="199"/>
      <c r="K312" s="199"/>
      <c r="L312" s="199"/>
      <c r="M312" s="199"/>
      <c r="N312" s="199"/>
      <c r="O312" s="199"/>
      <c r="P312" s="199"/>
      <c r="Q312" s="199"/>
      <c r="R312" s="199"/>
      <c r="S312" s="199"/>
      <c r="T312" s="199"/>
      <c r="U312" s="199"/>
      <c r="V312" s="199"/>
      <c r="W312" s="199"/>
      <c r="X312" s="199"/>
      <c r="Y312" s="199"/>
      <c r="Z312" s="199"/>
      <c r="AA312" s="199"/>
      <c r="AB312" s="199"/>
      <c r="AC312" s="199"/>
    </row>
    <row r="313" spans="3:29" s="200" customFormat="1">
      <c r="C313" s="196"/>
      <c r="D313" s="197"/>
      <c r="E313" s="198"/>
      <c r="F313" s="198"/>
      <c r="G313" s="199"/>
      <c r="H313" s="199"/>
      <c r="I313" s="199"/>
      <c r="J313" s="199"/>
      <c r="K313" s="199"/>
      <c r="L313" s="199"/>
      <c r="M313" s="199"/>
      <c r="N313" s="199"/>
      <c r="O313" s="199"/>
      <c r="P313" s="199"/>
      <c r="Q313" s="199"/>
      <c r="R313" s="199"/>
      <c r="S313" s="199"/>
      <c r="T313" s="199"/>
      <c r="U313" s="199"/>
      <c r="V313" s="199"/>
      <c r="W313" s="199"/>
      <c r="X313" s="199"/>
      <c r="Y313" s="199"/>
      <c r="Z313" s="199"/>
      <c r="AA313" s="199"/>
      <c r="AB313" s="199"/>
      <c r="AC313" s="199"/>
    </row>
    <row r="314" spans="3:29" s="200" customFormat="1">
      <c r="C314" s="196"/>
      <c r="D314" s="197"/>
      <c r="E314" s="198"/>
      <c r="F314" s="198"/>
      <c r="G314" s="199"/>
      <c r="H314" s="199"/>
      <c r="I314" s="199"/>
      <c r="J314" s="199"/>
      <c r="K314" s="199"/>
      <c r="L314" s="199"/>
      <c r="M314" s="199"/>
      <c r="N314" s="199"/>
      <c r="O314" s="199"/>
      <c r="P314" s="199"/>
      <c r="Q314" s="199"/>
      <c r="R314" s="199"/>
      <c r="S314" s="199"/>
      <c r="T314" s="199"/>
      <c r="U314" s="199"/>
      <c r="V314" s="199"/>
      <c r="W314" s="199"/>
      <c r="X314" s="199"/>
      <c r="Y314" s="199"/>
      <c r="Z314" s="199"/>
      <c r="AA314" s="199"/>
      <c r="AB314" s="199"/>
      <c r="AC314" s="199"/>
    </row>
    <row r="315" spans="3:29" s="200" customFormat="1">
      <c r="C315" s="196"/>
      <c r="D315" s="197"/>
      <c r="E315" s="198"/>
      <c r="F315" s="198"/>
      <c r="G315" s="199"/>
      <c r="H315" s="199"/>
      <c r="I315" s="199"/>
      <c r="J315" s="199"/>
      <c r="K315" s="199"/>
      <c r="L315" s="199"/>
      <c r="M315" s="199"/>
      <c r="N315" s="199"/>
      <c r="O315" s="199"/>
      <c r="P315" s="199"/>
      <c r="Q315" s="199"/>
      <c r="R315" s="199"/>
      <c r="S315" s="199"/>
      <c r="T315" s="199"/>
      <c r="U315" s="199"/>
      <c r="V315" s="199"/>
      <c r="W315" s="199"/>
      <c r="X315" s="199"/>
      <c r="Y315" s="199"/>
      <c r="Z315" s="199"/>
      <c r="AA315" s="199"/>
      <c r="AB315" s="199"/>
      <c r="AC315" s="199"/>
    </row>
    <row r="316" spans="3:29" s="200" customFormat="1">
      <c r="C316" s="196"/>
      <c r="D316" s="197"/>
      <c r="E316" s="198"/>
      <c r="F316" s="198"/>
      <c r="G316" s="199"/>
      <c r="H316" s="199"/>
      <c r="I316" s="199"/>
      <c r="J316" s="199"/>
      <c r="K316" s="199"/>
      <c r="L316" s="199"/>
      <c r="M316" s="199"/>
      <c r="N316" s="199"/>
      <c r="O316" s="199"/>
      <c r="P316" s="199"/>
      <c r="Q316" s="199"/>
      <c r="R316" s="199"/>
      <c r="S316" s="199"/>
      <c r="T316" s="199"/>
      <c r="U316" s="199"/>
      <c r="V316" s="199"/>
      <c r="W316" s="199"/>
      <c r="X316" s="199"/>
      <c r="Y316" s="199"/>
      <c r="Z316" s="199"/>
      <c r="AA316" s="199"/>
      <c r="AB316" s="199"/>
      <c r="AC316" s="199"/>
    </row>
    <row r="317" spans="3:29" s="200" customFormat="1">
      <c r="C317" s="196"/>
      <c r="D317" s="197"/>
      <c r="E317" s="198"/>
      <c r="F317" s="198"/>
      <c r="G317" s="199"/>
      <c r="H317" s="199"/>
      <c r="I317" s="199"/>
      <c r="J317" s="199"/>
      <c r="K317" s="199"/>
      <c r="L317" s="199"/>
      <c r="M317" s="199"/>
      <c r="N317" s="199"/>
      <c r="O317" s="199"/>
      <c r="P317" s="199"/>
      <c r="Q317" s="199"/>
      <c r="R317" s="199"/>
      <c r="S317" s="199"/>
      <c r="T317" s="199"/>
      <c r="U317" s="199"/>
      <c r="V317" s="199"/>
      <c r="W317" s="199"/>
      <c r="X317" s="199"/>
      <c r="Y317" s="199"/>
      <c r="Z317" s="199"/>
      <c r="AA317" s="199"/>
      <c r="AB317" s="199"/>
      <c r="AC317" s="199"/>
    </row>
    <row r="318" spans="3:29" s="200" customFormat="1">
      <c r="C318" s="196"/>
      <c r="D318" s="197"/>
      <c r="E318" s="198"/>
      <c r="F318" s="198"/>
      <c r="G318" s="199"/>
      <c r="H318" s="199"/>
      <c r="I318" s="199"/>
      <c r="J318" s="199"/>
      <c r="K318" s="199"/>
      <c r="L318" s="199"/>
      <c r="M318" s="199"/>
      <c r="N318" s="199"/>
      <c r="O318" s="199"/>
      <c r="P318" s="199"/>
      <c r="Q318" s="199"/>
      <c r="R318" s="199"/>
      <c r="S318" s="199"/>
      <c r="T318" s="199"/>
      <c r="U318" s="199"/>
      <c r="V318" s="199"/>
      <c r="W318" s="199"/>
      <c r="X318" s="199"/>
      <c r="Y318" s="199"/>
      <c r="Z318" s="199"/>
      <c r="AA318" s="199"/>
      <c r="AB318" s="199"/>
      <c r="AC318" s="199"/>
    </row>
    <row r="319" spans="3:29" s="200" customFormat="1">
      <c r="C319" s="196"/>
      <c r="D319" s="197"/>
      <c r="E319" s="198"/>
      <c r="F319" s="198"/>
      <c r="G319" s="199"/>
      <c r="H319" s="199"/>
      <c r="I319" s="199"/>
      <c r="J319" s="199"/>
      <c r="K319" s="199"/>
      <c r="L319" s="199"/>
      <c r="M319" s="199"/>
      <c r="N319" s="199"/>
      <c r="O319" s="199"/>
      <c r="P319" s="199"/>
      <c r="Q319" s="199"/>
      <c r="R319" s="199"/>
      <c r="S319" s="199"/>
      <c r="T319" s="199"/>
      <c r="U319" s="199"/>
      <c r="V319" s="199"/>
      <c r="W319" s="199"/>
      <c r="X319" s="199"/>
      <c r="Y319" s="199"/>
      <c r="Z319" s="199"/>
      <c r="AA319" s="199"/>
      <c r="AB319" s="199"/>
      <c r="AC319" s="199"/>
    </row>
    <row r="320" spans="3:29" s="200" customFormat="1">
      <c r="C320" s="196"/>
      <c r="D320" s="197"/>
      <c r="E320" s="198"/>
      <c r="F320" s="198"/>
      <c r="G320" s="199"/>
      <c r="H320" s="199"/>
      <c r="I320" s="199"/>
      <c r="J320" s="199"/>
      <c r="K320" s="199"/>
      <c r="L320" s="199"/>
      <c r="M320" s="199"/>
      <c r="N320" s="199"/>
      <c r="O320" s="199"/>
      <c r="P320" s="199"/>
      <c r="Q320" s="199"/>
      <c r="R320" s="199"/>
      <c r="S320" s="199"/>
      <c r="T320" s="199"/>
      <c r="U320" s="199"/>
      <c r="V320" s="199"/>
      <c r="W320" s="199"/>
      <c r="X320" s="199"/>
      <c r="Y320" s="199"/>
      <c r="Z320" s="199"/>
      <c r="AA320" s="199"/>
      <c r="AB320" s="199"/>
      <c r="AC320" s="199"/>
    </row>
    <row r="321" spans="3:29" s="200" customFormat="1">
      <c r="C321" s="196"/>
      <c r="D321" s="197"/>
      <c r="E321" s="198"/>
      <c r="F321" s="198"/>
      <c r="G321" s="199"/>
      <c r="H321" s="199"/>
      <c r="I321" s="199"/>
      <c r="J321" s="199"/>
      <c r="K321" s="199"/>
      <c r="L321" s="199"/>
      <c r="M321" s="199"/>
      <c r="N321" s="199"/>
      <c r="O321" s="199"/>
      <c r="P321" s="199"/>
      <c r="Q321" s="199"/>
      <c r="R321" s="199"/>
      <c r="S321" s="199"/>
      <c r="T321" s="199"/>
      <c r="U321" s="199"/>
      <c r="V321" s="199"/>
      <c r="W321" s="199"/>
      <c r="X321" s="199"/>
      <c r="Y321" s="199"/>
      <c r="Z321" s="199"/>
      <c r="AA321" s="199"/>
      <c r="AB321" s="199"/>
      <c r="AC321" s="199"/>
    </row>
    <row r="322" spans="3:29" s="200" customFormat="1">
      <c r="C322" s="196"/>
      <c r="D322" s="197"/>
      <c r="E322" s="198"/>
      <c r="F322" s="198"/>
      <c r="G322" s="199"/>
      <c r="H322" s="199"/>
      <c r="I322" s="199"/>
      <c r="J322" s="199"/>
      <c r="K322" s="199"/>
      <c r="L322" s="199"/>
      <c r="M322" s="199"/>
      <c r="N322" s="199"/>
      <c r="O322" s="199"/>
      <c r="P322" s="199"/>
      <c r="Q322" s="199"/>
      <c r="R322" s="199"/>
      <c r="S322" s="199"/>
      <c r="T322" s="199"/>
      <c r="U322" s="199"/>
      <c r="V322" s="199"/>
      <c r="W322" s="199"/>
      <c r="X322" s="199"/>
      <c r="Y322" s="199"/>
      <c r="Z322" s="199"/>
      <c r="AA322" s="199"/>
      <c r="AB322" s="199"/>
      <c r="AC322" s="199"/>
    </row>
    <row r="323" spans="3:29" s="200" customFormat="1">
      <c r="C323" s="196"/>
      <c r="D323" s="197"/>
      <c r="E323" s="198"/>
      <c r="F323" s="198"/>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row>
    <row r="324" spans="3:29" s="200" customFormat="1">
      <c r="C324" s="196"/>
      <c r="D324" s="197"/>
      <c r="E324" s="198"/>
      <c r="F324" s="198"/>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row>
    <row r="325" spans="3:29" s="200" customFormat="1">
      <c r="C325" s="196"/>
      <c r="D325" s="197"/>
      <c r="E325" s="198"/>
      <c r="F325" s="198"/>
      <c r="G325" s="199"/>
      <c r="H325" s="199"/>
      <c r="I325" s="199"/>
      <c r="J325" s="199"/>
      <c r="K325" s="199"/>
      <c r="L325" s="199"/>
      <c r="M325" s="199"/>
      <c r="N325" s="199"/>
      <c r="O325" s="199"/>
      <c r="P325" s="199"/>
      <c r="Q325" s="199"/>
      <c r="R325" s="199"/>
      <c r="S325" s="199"/>
      <c r="T325" s="199"/>
      <c r="U325" s="199"/>
      <c r="V325" s="199"/>
      <c r="W325" s="199"/>
      <c r="X325" s="199"/>
      <c r="Y325" s="199"/>
      <c r="Z325" s="199"/>
      <c r="AA325" s="199"/>
      <c r="AB325" s="199"/>
      <c r="AC325" s="199"/>
    </row>
    <row r="326" spans="3:29" s="200" customFormat="1">
      <c r="C326" s="196"/>
      <c r="D326" s="197"/>
      <c r="E326" s="198"/>
      <c r="F326" s="198"/>
      <c r="G326" s="199"/>
      <c r="H326" s="199"/>
      <c r="I326" s="199"/>
      <c r="J326" s="199"/>
      <c r="K326" s="199"/>
      <c r="L326" s="199"/>
      <c r="M326" s="199"/>
      <c r="N326" s="199"/>
      <c r="O326" s="199"/>
      <c r="P326" s="199"/>
      <c r="Q326" s="199"/>
      <c r="R326" s="199"/>
      <c r="S326" s="199"/>
      <c r="T326" s="199"/>
      <c r="U326" s="199"/>
      <c r="V326" s="199"/>
      <c r="W326" s="199"/>
      <c r="X326" s="199"/>
      <c r="Y326" s="199"/>
      <c r="Z326" s="199"/>
      <c r="AA326" s="199"/>
      <c r="AB326" s="199"/>
      <c r="AC326" s="199"/>
    </row>
    <row r="327" spans="3:29" s="200" customFormat="1">
      <c r="C327" s="196"/>
      <c r="D327" s="197"/>
      <c r="E327" s="198"/>
      <c r="F327" s="198"/>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row>
    <row r="328" spans="3:29" s="200" customFormat="1">
      <c r="C328" s="196"/>
      <c r="D328" s="197"/>
      <c r="E328" s="198"/>
      <c r="F328" s="198"/>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row>
    <row r="329" spans="3:29" s="200" customFormat="1">
      <c r="C329" s="196"/>
      <c r="D329" s="197"/>
      <c r="E329" s="198"/>
      <c r="F329" s="198"/>
      <c r="G329" s="199"/>
      <c r="H329" s="199"/>
      <c r="I329" s="199"/>
      <c r="J329" s="199"/>
      <c r="K329" s="199"/>
      <c r="L329" s="199"/>
      <c r="M329" s="199"/>
      <c r="N329" s="199"/>
      <c r="O329" s="199"/>
      <c r="P329" s="199"/>
      <c r="Q329" s="199"/>
      <c r="R329" s="199"/>
      <c r="S329" s="199"/>
      <c r="T329" s="199"/>
      <c r="U329" s="199"/>
      <c r="V329" s="199"/>
      <c r="W329" s="199"/>
      <c r="X329" s="199"/>
      <c r="Y329" s="199"/>
      <c r="Z329" s="199"/>
      <c r="AA329" s="199"/>
      <c r="AB329" s="199"/>
      <c r="AC329" s="199"/>
    </row>
    <row r="330" spans="3:29" s="200" customFormat="1">
      <c r="C330" s="196"/>
      <c r="D330" s="197"/>
      <c r="E330" s="198"/>
      <c r="F330" s="198"/>
      <c r="G330" s="199"/>
      <c r="H330" s="199"/>
      <c r="I330" s="199"/>
      <c r="J330" s="199"/>
      <c r="K330" s="199"/>
      <c r="L330" s="199"/>
      <c r="M330" s="199"/>
      <c r="N330" s="199"/>
      <c r="O330" s="199"/>
      <c r="P330" s="199"/>
      <c r="Q330" s="199"/>
      <c r="R330" s="199"/>
      <c r="S330" s="199"/>
      <c r="T330" s="199"/>
      <c r="U330" s="199"/>
      <c r="V330" s="199"/>
      <c r="W330" s="199"/>
      <c r="X330" s="199"/>
      <c r="Y330" s="199"/>
      <c r="Z330" s="199"/>
      <c r="AA330" s="199"/>
      <c r="AB330" s="199"/>
      <c r="AC330" s="199"/>
    </row>
    <row r="331" spans="3:29" s="200" customFormat="1">
      <c r="C331" s="196"/>
      <c r="D331" s="197"/>
      <c r="E331" s="198"/>
      <c r="F331" s="198"/>
      <c r="G331" s="199"/>
      <c r="H331" s="199"/>
      <c r="I331" s="199"/>
      <c r="J331" s="199"/>
      <c r="K331" s="199"/>
      <c r="L331" s="199"/>
      <c r="M331" s="199"/>
      <c r="N331" s="199"/>
      <c r="O331" s="199"/>
      <c r="P331" s="199"/>
      <c r="Q331" s="199"/>
      <c r="R331" s="199"/>
      <c r="S331" s="199"/>
      <c r="T331" s="199"/>
      <c r="U331" s="199"/>
      <c r="V331" s="199"/>
      <c r="W331" s="199"/>
      <c r="X331" s="199"/>
      <c r="Y331" s="199"/>
      <c r="Z331" s="199"/>
      <c r="AA331" s="199"/>
      <c r="AB331" s="199"/>
      <c r="AC331" s="199"/>
    </row>
    <row r="332" spans="3:29" s="200" customFormat="1">
      <c r="C332" s="196"/>
      <c r="D332" s="197"/>
      <c r="E332" s="198"/>
      <c r="F332" s="198"/>
      <c r="G332" s="199"/>
      <c r="H332" s="199"/>
      <c r="I332" s="199"/>
      <c r="J332" s="199"/>
      <c r="K332" s="199"/>
      <c r="L332" s="199"/>
      <c r="M332" s="199"/>
      <c r="N332" s="199"/>
      <c r="O332" s="199"/>
      <c r="P332" s="199"/>
      <c r="Q332" s="199"/>
      <c r="R332" s="199"/>
      <c r="S332" s="199"/>
      <c r="T332" s="199"/>
      <c r="U332" s="199"/>
      <c r="V332" s="199"/>
      <c r="W332" s="199"/>
      <c r="X332" s="199"/>
      <c r="Y332" s="199"/>
      <c r="Z332" s="199"/>
      <c r="AA332" s="199"/>
      <c r="AB332" s="199"/>
      <c r="AC332" s="199"/>
    </row>
    <row r="333" spans="3:29" s="200" customFormat="1">
      <c r="C333" s="196"/>
      <c r="D333" s="197"/>
      <c r="E333" s="198"/>
      <c r="F333" s="198"/>
      <c r="G333" s="199"/>
      <c r="H333" s="199"/>
      <c r="I333" s="199"/>
      <c r="J333" s="199"/>
      <c r="K333" s="199"/>
      <c r="L333" s="199"/>
      <c r="M333" s="199"/>
      <c r="N333" s="199"/>
      <c r="O333" s="199"/>
      <c r="P333" s="199"/>
      <c r="Q333" s="199"/>
      <c r="R333" s="199"/>
      <c r="S333" s="199"/>
      <c r="T333" s="199"/>
      <c r="U333" s="199"/>
      <c r="V333" s="199"/>
      <c r="W333" s="199"/>
      <c r="X333" s="199"/>
      <c r="Y333" s="199"/>
      <c r="Z333" s="199"/>
      <c r="AA333" s="199"/>
      <c r="AB333" s="199"/>
      <c r="AC333" s="199"/>
    </row>
    <row r="334" spans="3:29" s="200" customFormat="1">
      <c r="C334" s="196"/>
      <c r="D334" s="197"/>
      <c r="E334" s="198"/>
      <c r="F334" s="198"/>
      <c r="G334" s="199"/>
      <c r="H334" s="199"/>
      <c r="I334" s="199"/>
      <c r="J334" s="199"/>
      <c r="K334" s="199"/>
      <c r="L334" s="199"/>
      <c r="M334" s="199"/>
      <c r="N334" s="199"/>
      <c r="O334" s="199"/>
      <c r="P334" s="199"/>
      <c r="Q334" s="199"/>
      <c r="R334" s="199"/>
      <c r="S334" s="199"/>
      <c r="T334" s="199"/>
      <c r="U334" s="199"/>
      <c r="V334" s="199"/>
      <c r="W334" s="199"/>
      <c r="X334" s="199"/>
      <c r="Y334" s="199"/>
      <c r="Z334" s="199"/>
      <c r="AA334" s="199"/>
      <c r="AB334" s="199"/>
      <c r="AC334" s="199"/>
    </row>
    <row r="335" spans="3:29" s="200" customFormat="1">
      <c r="C335" s="196"/>
      <c r="D335" s="197"/>
      <c r="E335" s="198"/>
      <c r="F335" s="198"/>
      <c r="G335" s="199"/>
      <c r="H335" s="199"/>
      <c r="I335" s="199"/>
      <c r="J335" s="199"/>
      <c r="K335" s="199"/>
      <c r="L335" s="199"/>
      <c r="M335" s="199"/>
      <c r="N335" s="199"/>
      <c r="O335" s="199"/>
      <c r="P335" s="199"/>
      <c r="Q335" s="199"/>
      <c r="R335" s="199"/>
      <c r="S335" s="199"/>
      <c r="T335" s="199"/>
      <c r="U335" s="199"/>
      <c r="V335" s="199"/>
      <c r="W335" s="199"/>
      <c r="X335" s="199"/>
      <c r="Y335" s="199"/>
      <c r="Z335" s="199"/>
      <c r="AA335" s="199"/>
      <c r="AB335" s="199"/>
      <c r="AC335" s="199"/>
    </row>
    <row r="336" spans="3:29" s="200" customFormat="1">
      <c r="C336" s="196"/>
      <c r="D336" s="197"/>
      <c r="E336" s="198"/>
      <c r="F336" s="198"/>
      <c r="G336" s="199"/>
      <c r="H336" s="199"/>
      <c r="I336" s="199"/>
      <c r="J336" s="199"/>
      <c r="K336" s="199"/>
      <c r="L336" s="199"/>
      <c r="M336" s="199"/>
      <c r="N336" s="199"/>
      <c r="O336" s="199"/>
      <c r="P336" s="199"/>
      <c r="Q336" s="199"/>
      <c r="R336" s="199"/>
      <c r="S336" s="199"/>
      <c r="T336" s="199"/>
      <c r="U336" s="199"/>
      <c r="V336" s="199"/>
      <c r="W336" s="199"/>
      <c r="X336" s="199"/>
      <c r="Y336" s="199"/>
      <c r="Z336" s="199"/>
      <c r="AA336" s="199"/>
      <c r="AB336" s="199"/>
      <c r="AC336" s="199"/>
    </row>
    <row r="337" spans="3:29" s="200" customFormat="1">
      <c r="C337" s="196"/>
      <c r="D337" s="197"/>
      <c r="E337" s="198"/>
      <c r="F337" s="198"/>
      <c r="G337" s="199"/>
      <c r="H337" s="199"/>
      <c r="I337" s="199"/>
      <c r="J337" s="199"/>
      <c r="K337" s="199"/>
      <c r="L337" s="199"/>
      <c r="M337" s="199"/>
      <c r="N337" s="199"/>
      <c r="O337" s="199"/>
      <c r="P337" s="199"/>
      <c r="Q337" s="199"/>
      <c r="R337" s="199"/>
      <c r="S337" s="199"/>
      <c r="T337" s="199"/>
      <c r="U337" s="199"/>
      <c r="V337" s="199"/>
      <c r="W337" s="199"/>
      <c r="X337" s="199"/>
      <c r="Y337" s="199"/>
      <c r="Z337" s="199"/>
      <c r="AA337" s="199"/>
      <c r="AB337" s="199"/>
      <c r="AC337" s="199"/>
    </row>
    <row r="338" spans="3:29" s="200" customFormat="1">
      <c r="C338" s="196"/>
      <c r="D338" s="197"/>
      <c r="E338" s="198"/>
      <c r="F338" s="198"/>
      <c r="G338" s="199"/>
      <c r="H338" s="199"/>
      <c r="I338" s="199"/>
      <c r="J338" s="199"/>
      <c r="K338" s="199"/>
      <c r="L338" s="199"/>
      <c r="M338" s="199"/>
      <c r="N338" s="199"/>
      <c r="O338" s="199"/>
      <c r="P338" s="199"/>
      <c r="Q338" s="199"/>
      <c r="R338" s="199"/>
      <c r="S338" s="199"/>
      <c r="T338" s="199"/>
      <c r="U338" s="199"/>
      <c r="V338" s="199"/>
      <c r="W338" s="199"/>
      <c r="X338" s="199"/>
      <c r="Y338" s="199"/>
      <c r="Z338" s="199"/>
      <c r="AA338" s="199"/>
      <c r="AB338" s="199"/>
      <c r="AC338" s="199"/>
    </row>
    <row r="339" spans="3:29" s="200" customFormat="1">
      <c r="C339" s="196"/>
      <c r="D339" s="197"/>
      <c r="E339" s="198"/>
      <c r="F339" s="198"/>
      <c r="G339" s="199"/>
      <c r="H339" s="199"/>
      <c r="I339" s="199"/>
      <c r="J339" s="199"/>
      <c r="K339" s="199"/>
      <c r="L339" s="199"/>
      <c r="M339" s="199"/>
      <c r="N339" s="199"/>
      <c r="O339" s="199"/>
      <c r="P339" s="199"/>
      <c r="Q339" s="199"/>
      <c r="R339" s="199"/>
      <c r="S339" s="199"/>
      <c r="T339" s="199"/>
      <c r="U339" s="199"/>
      <c r="V339" s="199"/>
      <c r="W339" s="199"/>
      <c r="X339" s="199"/>
      <c r="Y339" s="199"/>
      <c r="Z339" s="199"/>
      <c r="AA339" s="199"/>
      <c r="AB339" s="199"/>
      <c r="AC339" s="199"/>
    </row>
    <row r="340" spans="3:29" s="200" customFormat="1">
      <c r="C340" s="196"/>
      <c r="D340" s="197"/>
      <c r="E340" s="198"/>
      <c r="F340" s="198"/>
      <c r="G340" s="199"/>
      <c r="H340" s="199"/>
      <c r="I340" s="199"/>
      <c r="J340" s="199"/>
      <c r="K340" s="199"/>
      <c r="L340" s="199"/>
      <c r="M340" s="199"/>
      <c r="N340" s="199"/>
      <c r="O340" s="199"/>
      <c r="P340" s="199"/>
      <c r="Q340" s="199"/>
      <c r="R340" s="199"/>
      <c r="S340" s="199"/>
      <c r="T340" s="199"/>
      <c r="U340" s="199"/>
      <c r="V340" s="199"/>
      <c r="W340" s="199"/>
      <c r="X340" s="199"/>
      <c r="Y340" s="199"/>
      <c r="Z340" s="199"/>
      <c r="AA340" s="199"/>
      <c r="AB340" s="199"/>
      <c r="AC340" s="199"/>
    </row>
    <row r="341" spans="3:29" s="200" customFormat="1">
      <c r="C341" s="196"/>
      <c r="D341" s="197"/>
      <c r="E341" s="198"/>
      <c r="F341" s="198"/>
      <c r="G341" s="199"/>
      <c r="H341" s="199"/>
      <c r="I341" s="199"/>
      <c r="J341" s="199"/>
      <c r="K341" s="199"/>
      <c r="L341" s="199"/>
      <c r="M341" s="199"/>
      <c r="N341" s="199"/>
      <c r="O341" s="199"/>
      <c r="P341" s="199"/>
      <c r="Q341" s="199"/>
      <c r="R341" s="199"/>
      <c r="S341" s="199"/>
      <c r="T341" s="199"/>
      <c r="U341" s="199"/>
      <c r="V341" s="199"/>
      <c r="W341" s="199"/>
      <c r="X341" s="199"/>
      <c r="Y341" s="199"/>
      <c r="Z341" s="199"/>
      <c r="AA341" s="199"/>
      <c r="AB341" s="199"/>
      <c r="AC341" s="199"/>
    </row>
    <row r="342" spans="3:29" s="200" customFormat="1">
      <c r="C342" s="196"/>
      <c r="D342" s="197"/>
      <c r="E342" s="198"/>
      <c r="F342" s="198"/>
      <c r="G342" s="199"/>
      <c r="H342" s="199"/>
      <c r="I342" s="199"/>
      <c r="J342" s="199"/>
      <c r="K342" s="199"/>
      <c r="L342" s="199"/>
      <c r="M342" s="199"/>
      <c r="N342" s="199"/>
      <c r="O342" s="199"/>
      <c r="P342" s="199"/>
      <c r="Q342" s="199"/>
      <c r="R342" s="199"/>
      <c r="S342" s="199"/>
      <c r="T342" s="199"/>
      <c r="U342" s="199"/>
      <c r="V342" s="199"/>
      <c r="W342" s="199"/>
      <c r="X342" s="199"/>
      <c r="Y342" s="199"/>
      <c r="Z342" s="199"/>
      <c r="AA342" s="199"/>
      <c r="AB342" s="199"/>
      <c r="AC342" s="199"/>
    </row>
    <row r="343" spans="3:29" s="200" customFormat="1">
      <c r="C343" s="196"/>
      <c r="D343" s="197"/>
      <c r="E343" s="198"/>
      <c r="F343" s="198"/>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row>
    <row r="344" spans="3:29" s="200" customFormat="1">
      <c r="C344" s="196"/>
      <c r="D344" s="197"/>
      <c r="E344" s="198"/>
      <c r="F344" s="198"/>
      <c r="G344" s="199"/>
      <c r="H344" s="199"/>
      <c r="I344" s="199"/>
      <c r="J344" s="199"/>
      <c r="K344" s="199"/>
      <c r="L344" s="199"/>
      <c r="M344" s="199"/>
      <c r="N344" s="199"/>
      <c r="O344" s="199"/>
      <c r="P344" s="199"/>
      <c r="Q344" s="199"/>
      <c r="R344" s="199"/>
      <c r="S344" s="199"/>
      <c r="T344" s="199"/>
      <c r="U344" s="199"/>
      <c r="V344" s="199"/>
      <c r="W344" s="199"/>
      <c r="X344" s="199"/>
      <c r="Y344" s="199"/>
      <c r="Z344" s="199"/>
      <c r="AA344" s="199"/>
      <c r="AB344" s="199"/>
      <c r="AC344" s="199"/>
    </row>
    <row r="345" spans="3:29" s="200" customFormat="1">
      <c r="C345" s="196"/>
      <c r="D345" s="197"/>
      <c r="E345" s="198"/>
      <c r="F345" s="198"/>
      <c r="G345" s="199"/>
      <c r="H345" s="199"/>
      <c r="I345" s="199"/>
      <c r="J345" s="199"/>
      <c r="K345" s="199"/>
      <c r="L345" s="199"/>
      <c r="M345" s="199"/>
      <c r="N345" s="199"/>
      <c r="O345" s="199"/>
      <c r="P345" s="199"/>
      <c r="Q345" s="199"/>
      <c r="R345" s="199"/>
      <c r="S345" s="199"/>
      <c r="T345" s="199"/>
      <c r="U345" s="199"/>
      <c r="V345" s="199"/>
      <c r="W345" s="199"/>
      <c r="X345" s="199"/>
      <c r="Y345" s="199"/>
      <c r="Z345" s="199"/>
      <c r="AA345" s="199"/>
      <c r="AB345" s="199"/>
      <c r="AC345" s="199"/>
    </row>
    <row r="346" spans="3:29" s="200" customFormat="1">
      <c r="C346" s="196"/>
      <c r="D346" s="197"/>
      <c r="E346" s="198"/>
      <c r="F346" s="198"/>
      <c r="G346" s="199"/>
      <c r="H346" s="199"/>
      <c r="I346" s="199"/>
      <c r="J346" s="199"/>
      <c r="K346" s="199"/>
      <c r="L346" s="199"/>
      <c r="M346" s="199"/>
      <c r="N346" s="199"/>
      <c r="O346" s="199"/>
      <c r="P346" s="199"/>
      <c r="Q346" s="199"/>
      <c r="R346" s="199"/>
      <c r="S346" s="199"/>
      <c r="T346" s="199"/>
      <c r="U346" s="199"/>
      <c r="V346" s="199"/>
      <c r="W346" s="199"/>
      <c r="X346" s="199"/>
      <c r="Y346" s="199"/>
      <c r="Z346" s="199"/>
      <c r="AA346" s="199"/>
      <c r="AB346" s="199"/>
      <c r="AC346" s="199"/>
    </row>
    <row r="347" spans="3:29" s="200" customFormat="1">
      <c r="C347" s="196"/>
      <c r="D347" s="197"/>
      <c r="E347" s="198"/>
      <c r="F347" s="198"/>
      <c r="G347" s="199"/>
      <c r="H347" s="199"/>
      <c r="I347" s="199"/>
      <c r="J347" s="199"/>
      <c r="K347" s="199"/>
      <c r="L347" s="199"/>
      <c r="M347" s="199"/>
      <c r="N347" s="199"/>
      <c r="O347" s="199"/>
      <c r="P347" s="199"/>
      <c r="Q347" s="199"/>
      <c r="R347" s="199"/>
      <c r="S347" s="199"/>
      <c r="T347" s="199"/>
      <c r="U347" s="199"/>
      <c r="V347" s="199"/>
      <c r="W347" s="199"/>
      <c r="X347" s="199"/>
      <c r="Y347" s="199"/>
      <c r="Z347" s="199"/>
      <c r="AA347" s="199"/>
      <c r="AB347" s="199"/>
      <c r="AC347" s="199"/>
    </row>
    <row r="348" spans="3:29" s="200" customFormat="1">
      <c r="C348" s="196"/>
      <c r="D348" s="197"/>
      <c r="E348" s="198"/>
      <c r="F348" s="198"/>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row>
    <row r="349" spans="3:29" s="200" customFormat="1">
      <c r="C349" s="196"/>
      <c r="D349" s="197"/>
      <c r="E349" s="198"/>
      <c r="F349" s="198"/>
      <c r="G349" s="199"/>
      <c r="H349" s="199"/>
      <c r="I349" s="199"/>
      <c r="J349" s="199"/>
      <c r="K349" s="199"/>
      <c r="L349" s="199"/>
      <c r="M349" s="199"/>
      <c r="N349" s="199"/>
      <c r="O349" s="199"/>
      <c r="P349" s="199"/>
      <c r="Q349" s="199"/>
      <c r="R349" s="199"/>
      <c r="S349" s="199"/>
      <c r="T349" s="199"/>
      <c r="U349" s="199"/>
      <c r="V349" s="199"/>
      <c r="W349" s="199"/>
      <c r="X349" s="199"/>
      <c r="Y349" s="199"/>
      <c r="Z349" s="199"/>
      <c r="AA349" s="199"/>
      <c r="AB349" s="199"/>
      <c r="AC349" s="199"/>
    </row>
    <row r="350" spans="3:29" s="200" customFormat="1">
      <c r="C350" s="196"/>
      <c r="D350" s="197"/>
      <c r="E350" s="198"/>
      <c r="F350" s="198"/>
      <c r="G350" s="199"/>
      <c r="H350" s="199"/>
      <c r="I350" s="199"/>
      <c r="J350" s="199"/>
      <c r="K350" s="199"/>
      <c r="L350" s="199"/>
      <c r="M350" s="199"/>
      <c r="N350" s="199"/>
      <c r="O350" s="199"/>
      <c r="P350" s="199"/>
      <c r="Q350" s="199"/>
      <c r="R350" s="199"/>
      <c r="S350" s="199"/>
      <c r="T350" s="199"/>
      <c r="U350" s="199"/>
      <c r="V350" s="199"/>
      <c r="W350" s="199"/>
      <c r="X350" s="199"/>
      <c r="Y350" s="199"/>
      <c r="Z350" s="199"/>
      <c r="AA350" s="199"/>
      <c r="AB350" s="199"/>
      <c r="AC350" s="199"/>
    </row>
    <row r="351" spans="3:29" s="200" customFormat="1">
      <c r="C351" s="196"/>
      <c r="D351" s="197"/>
      <c r="E351" s="198"/>
      <c r="F351" s="198"/>
      <c r="G351" s="199"/>
      <c r="H351" s="199"/>
      <c r="I351" s="199"/>
      <c r="J351" s="199"/>
      <c r="K351" s="199"/>
      <c r="L351" s="199"/>
      <c r="M351" s="199"/>
      <c r="N351" s="199"/>
      <c r="O351" s="199"/>
      <c r="P351" s="199"/>
      <c r="Q351" s="199"/>
      <c r="R351" s="199"/>
      <c r="S351" s="199"/>
      <c r="T351" s="199"/>
      <c r="U351" s="199"/>
      <c r="V351" s="199"/>
      <c r="W351" s="199"/>
      <c r="X351" s="199"/>
      <c r="Y351" s="199"/>
      <c r="Z351" s="199"/>
      <c r="AA351" s="199"/>
      <c r="AB351" s="199"/>
      <c r="AC351" s="199"/>
    </row>
    <row r="352" spans="3:29" s="200" customFormat="1">
      <c r="C352" s="196"/>
      <c r="D352" s="197"/>
      <c r="E352" s="198"/>
      <c r="F352" s="198"/>
      <c r="G352" s="199"/>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row>
    <row r="353" spans="3:29" s="200" customFormat="1">
      <c r="C353" s="196"/>
      <c r="D353" s="197"/>
      <c r="E353" s="198"/>
      <c r="F353" s="198"/>
      <c r="G353" s="199"/>
      <c r="H353" s="199"/>
      <c r="I353" s="199"/>
      <c r="J353" s="199"/>
      <c r="K353" s="199"/>
      <c r="L353" s="199"/>
      <c r="M353" s="199"/>
      <c r="N353" s="199"/>
      <c r="O353" s="199"/>
      <c r="P353" s="199"/>
      <c r="Q353" s="199"/>
      <c r="R353" s="199"/>
      <c r="S353" s="199"/>
      <c r="T353" s="199"/>
      <c r="U353" s="199"/>
      <c r="V353" s="199"/>
      <c r="W353" s="199"/>
      <c r="X353" s="199"/>
      <c r="Y353" s="199"/>
      <c r="Z353" s="199"/>
      <c r="AA353" s="199"/>
      <c r="AB353" s="199"/>
      <c r="AC353" s="199"/>
    </row>
    <row r="354" spans="3:29" s="200" customFormat="1">
      <c r="C354" s="196"/>
      <c r="D354" s="197"/>
      <c r="E354" s="198"/>
      <c r="F354" s="198"/>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row>
    <row r="355" spans="3:29" s="200" customFormat="1">
      <c r="C355" s="196"/>
      <c r="D355" s="197"/>
      <c r="E355" s="198"/>
      <c r="F355" s="198"/>
      <c r="G355" s="199"/>
      <c r="H355" s="199"/>
      <c r="I355" s="199"/>
      <c r="J355" s="199"/>
      <c r="K355" s="199"/>
      <c r="L355" s="199"/>
      <c r="M355" s="199"/>
      <c r="N355" s="199"/>
      <c r="O355" s="199"/>
      <c r="P355" s="199"/>
      <c r="Q355" s="199"/>
      <c r="R355" s="199"/>
      <c r="S355" s="199"/>
      <c r="T355" s="199"/>
      <c r="U355" s="199"/>
      <c r="V355" s="199"/>
      <c r="W355" s="199"/>
      <c r="X355" s="199"/>
      <c r="Y355" s="199"/>
      <c r="Z355" s="199"/>
      <c r="AA355" s="199"/>
      <c r="AB355" s="199"/>
      <c r="AC355" s="199"/>
    </row>
    <row r="356" spans="3:29" s="200" customFormat="1">
      <c r="C356" s="196"/>
      <c r="D356" s="197"/>
      <c r="E356" s="198"/>
      <c r="F356" s="198"/>
      <c r="G356" s="199"/>
      <c r="H356" s="199"/>
      <c r="I356" s="199"/>
      <c r="J356" s="199"/>
      <c r="K356" s="199"/>
      <c r="L356" s="199"/>
      <c r="M356" s="199"/>
      <c r="N356" s="199"/>
      <c r="O356" s="199"/>
      <c r="P356" s="199"/>
      <c r="Q356" s="199"/>
      <c r="R356" s="199"/>
      <c r="S356" s="199"/>
      <c r="T356" s="199"/>
      <c r="U356" s="199"/>
      <c r="V356" s="199"/>
      <c r="W356" s="199"/>
      <c r="X356" s="199"/>
      <c r="Y356" s="199"/>
      <c r="Z356" s="199"/>
      <c r="AA356" s="199"/>
      <c r="AB356" s="199"/>
      <c r="AC356" s="199"/>
    </row>
    <row r="357" spans="3:29" s="200" customFormat="1">
      <c r="C357" s="196"/>
      <c r="D357" s="197"/>
      <c r="E357" s="198"/>
      <c r="F357" s="198"/>
      <c r="G357" s="199"/>
      <c r="H357" s="199"/>
      <c r="I357" s="199"/>
      <c r="J357" s="199"/>
      <c r="K357" s="199"/>
      <c r="L357" s="199"/>
      <c r="M357" s="199"/>
      <c r="N357" s="199"/>
      <c r="O357" s="199"/>
      <c r="P357" s="199"/>
      <c r="Q357" s="199"/>
      <c r="R357" s="199"/>
      <c r="S357" s="199"/>
      <c r="T357" s="199"/>
      <c r="U357" s="199"/>
      <c r="V357" s="199"/>
      <c r="W357" s="199"/>
      <c r="X357" s="199"/>
      <c r="Y357" s="199"/>
      <c r="Z357" s="199"/>
      <c r="AA357" s="199"/>
      <c r="AB357" s="199"/>
      <c r="AC357" s="199"/>
    </row>
    <row r="358" spans="3:29" s="200" customFormat="1">
      <c r="C358" s="196"/>
      <c r="D358" s="197"/>
      <c r="E358" s="198"/>
      <c r="F358" s="198"/>
      <c r="G358" s="199"/>
      <c r="H358" s="199"/>
      <c r="I358" s="199"/>
      <c r="J358" s="199"/>
      <c r="K358" s="199"/>
      <c r="L358" s="199"/>
      <c r="M358" s="199"/>
      <c r="N358" s="199"/>
      <c r="O358" s="199"/>
      <c r="P358" s="199"/>
      <c r="Q358" s="199"/>
      <c r="R358" s="199"/>
      <c r="S358" s="199"/>
      <c r="T358" s="199"/>
      <c r="U358" s="199"/>
      <c r="V358" s="199"/>
      <c r="W358" s="199"/>
      <c r="X358" s="199"/>
      <c r="Y358" s="199"/>
      <c r="Z358" s="199"/>
      <c r="AA358" s="199"/>
      <c r="AB358" s="199"/>
      <c r="AC358" s="199"/>
    </row>
    <row r="359" spans="3:29" s="200" customFormat="1">
      <c r="C359" s="196"/>
      <c r="D359" s="197"/>
      <c r="E359" s="198"/>
      <c r="F359" s="198"/>
      <c r="G359" s="199"/>
      <c r="H359" s="199"/>
      <c r="I359" s="199"/>
      <c r="J359" s="199"/>
      <c r="K359" s="199"/>
      <c r="L359" s="199"/>
      <c r="M359" s="199"/>
      <c r="N359" s="199"/>
      <c r="O359" s="199"/>
      <c r="P359" s="199"/>
      <c r="Q359" s="199"/>
      <c r="R359" s="199"/>
      <c r="S359" s="199"/>
      <c r="T359" s="199"/>
      <c r="U359" s="199"/>
      <c r="V359" s="199"/>
      <c r="W359" s="199"/>
      <c r="X359" s="199"/>
      <c r="Y359" s="199"/>
      <c r="Z359" s="199"/>
      <c r="AA359" s="199"/>
      <c r="AB359" s="199"/>
      <c r="AC359" s="199"/>
    </row>
    <row r="360" spans="3:29" s="200" customFormat="1">
      <c r="C360" s="196"/>
      <c r="D360" s="197"/>
      <c r="E360" s="198"/>
      <c r="F360" s="198"/>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row>
    <row r="361" spans="3:29" s="200" customFormat="1">
      <c r="C361" s="196"/>
      <c r="D361" s="197"/>
      <c r="E361" s="198"/>
      <c r="F361" s="198"/>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row>
    <row r="362" spans="3:29" s="200" customFormat="1">
      <c r="C362" s="196"/>
      <c r="D362" s="197"/>
      <c r="E362" s="198"/>
      <c r="F362" s="198"/>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row>
    <row r="363" spans="3:29" s="200" customFormat="1">
      <c r="C363" s="196"/>
      <c r="D363" s="197"/>
      <c r="E363" s="198"/>
      <c r="F363" s="198"/>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row>
    <row r="364" spans="3:29" s="200" customFormat="1">
      <c r="C364" s="196"/>
      <c r="D364" s="197"/>
      <c r="E364" s="198"/>
      <c r="F364" s="198"/>
      <c r="G364" s="199"/>
      <c r="H364" s="199"/>
      <c r="I364" s="199"/>
      <c r="J364" s="199"/>
      <c r="K364" s="199"/>
      <c r="L364" s="199"/>
      <c r="M364" s="199"/>
      <c r="N364" s="199"/>
      <c r="O364" s="199"/>
      <c r="P364" s="199"/>
      <c r="Q364" s="199"/>
      <c r="R364" s="199"/>
      <c r="S364" s="199"/>
      <c r="T364" s="199"/>
      <c r="U364" s="199"/>
      <c r="V364" s="199"/>
      <c r="W364" s="199"/>
      <c r="X364" s="199"/>
      <c r="Y364" s="199"/>
      <c r="Z364" s="199"/>
      <c r="AA364" s="199"/>
      <c r="AB364" s="199"/>
      <c r="AC364" s="199"/>
    </row>
    <row r="365" spans="3:29" s="200" customFormat="1">
      <c r="C365" s="196"/>
      <c r="D365" s="197"/>
      <c r="E365" s="198"/>
      <c r="F365" s="198"/>
      <c r="G365" s="199"/>
      <c r="H365" s="199"/>
      <c r="I365" s="199"/>
      <c r="J365" s="199"/>
      <c r="K365" s="199"/>
      <c r="L365" s="199"/>
      <c r="M365" s="199"/>
      <c r="N365" s="199"/>
      <c r="O365" s="199"/>
      <c r="P365" s="199"/>
      <c r="Q365" s="199"/>
      <c r="R365" s="199"/>
      <c r="S365" s="199"/>
      <c r="T365" s="199"/>
      <c r="U365" s="199"/>
      <c r="V365" s="199"/>
      <c r="W365" s="199"/>
      <c r="X365" s="199"/>
      <c r="Y365" s="199"/>
      <c r="Z365" s="199"/>
      <c r="AA365" s="199"/>
      <c r="AB365" s="199"/>
      <c r="AC365" s="199"/>
    </row>
    <row r="366" spans="3:29" s="200" customFormat="1">
      <c r="C366" s="196"/>
      <c r="D366" s="197"/>
      <c r="E366" s="198"/>
      <c r="F366" s="198"/>
      <c r="G366" s="199"/>
      <c r="H366" s="199"/>
      <c r="I366" s="199"/>
      <c r="J366" s="199"/>
      <c r="K366" s="199"/>
      <c r="L366" s="199"/>
      <c r="M366" s="199"/>
      <c r="N366" s="199"/>
      <c r="O366" s="199"/>
      <c r="P366" s="199"/>
      <c r="Q366" s="199"/>
      <c r="R366" s="199"/>
      <c r="S366" s="199"/>
      <c r="T366" s="199"/>
      <c r="U366" s="199"/>
      <c r="V366" s="199"/>
      <c r="W366" s="199"/>
      <c r="X366" s="199"/>
      <c r="Y366" s="199"/>
      <c r="Z366" s="199"/>
      <c r="AA366" s="199"/>
      <c r="AB366" s="199"/>
      <c r="AC366" s="199"/>
    </row>
    <row r="367" spans="3:29" s="200" customFormat="1">
      <c r="C367" s="196"/>
      <c r="D367" s="197"/>
      <c r="E367" s="198"/>
      <c r="F367" s="198"/>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row>
    <row r="368" spans="3:29" s="200" customFormat="1">
      <c r="C368" s="196"/>
      <c r="D368" s="197"/>
      <c r="E368" s="198"/>
      <c r="F368" s="198"/>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row>
    <row r="369" spans="3:29" s="200" customFormat="1">
      <c r="C369" s="196"/>
      <c r="D369" s="197"/>
      <c r="E369" s="198"/>
      <c r="F369" s="198"/>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row>
    <row r="370" spans="3:29" s="200" customFormat="1">
      <c r="C370" s="196"/>
      <c r="D370" s="197"/>
      <c r="E370" s="198"/>
      <c r="F370" s="198"/>
      <c r="G370" s="199"/>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row>
    <row r="371" spans="3:29" s="200" customFormat="1">
      <c r="C371" s="196"/>
      <c r="D371" s="197"/>
      <c r="E371" s="198"/>
      <c r="F371" s="198"/>
      <c r="G371" s="199"/>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row>
    <row r="372" spans="3:29" s="200" customFormat="1">
      <c r="C372" s="196"/>
      <c r="D372" s="197"/>
      <c r="E372" s="198"/>
      <c r="F372" s="198"/>
      <c r="G372" s="199"/>
      <c r="H372" s="199"/>
      <c r="I372" s="199"/>
      <c r="J372" s="199"/>
      <c r="K372" s="199"/>
      <c r="L372" s="199"/>
      <c r="M372" s="199"/>
      <c r="N372" s="199"/>
      <c r="O372" s="199"/>
      <c r="P372" s="199"/>
      <c r="Q372" s="199"/>
      <c r="R372" s="199"/>
      <c r="S372" s="199"/>
      <c r="T372" s="199"/>
      <c r="U372" s="199"/>
      <c r="V372" s="199"/>
      <c r="W372" s="199"/>
      <c r="X372" s="199"/>
      <c r="Y372" s="199"/>
      <c r="Z372" s="199"/>
      <c r="AA372" s="199"/>
      <c r="AB372" s="199"/>
      <c r="AC372" s="199"/>
    </row>
    <row r="373" spans="3:29" s="200" customFormat="1">
      <c r="C373" s="196"/>
      <c r="D373" s="197"/>
      <c r="E373" s="198"/>
      <c r="F373" s="198"/>
      <c r="G373" s="199"/>
      <c r="H373" s="199"/>
      <c r="I373" s="199"/>
      <c r="J373" s="199"/>
      <c r="K373" s="199"/>
      <c r="L373" s="199"/>
      <c r="M373" s="199"/>
      <c r="N373" s="199"/>
      <c r="O373" s="199"/>
      <c r="P373" s="199"/>
      <c r="Q373" s="199"/>
      <c r="R373" s="199"/>
      <c r="S373" s="199"/>
      <c r="T373" s="199"/>
      <c r="U373" s="199"/>
      <c r="V373" s="199"/>
      <c r="W373" s="199"/>
      <c r="X373" s="199"/>
      <c r="Y373" s="199"/>
      <c r="Z373" s="199"/>
      <c r="AA373" s="199"/>
      <c r="AB373" s="199"/>
      <c r="AC373" s="199"/>
    </row>
    <row r="374" spans="3:29" s="200" customFormat="1">
      <c r="C374" s="196"/>
      <c r="D374" s="197"/>
      <c r="E374" s="198"/>
      <c r="F374" s="198"/>
      <c r="G374" s="199"/>
      <c r="H374" s="199"/>
      <c r="I374" s="199"/>
      <c r="J374" s="199"/>
      <c r="K374" s="199"/>
      <c r="L374" s="199"/>
      <c r="M374" s="199"/>
      <c r="N374" s="199"/>
      <c r="O374" s="199"/>
      <c r="P374" s="199"/>
      <c r="Q374" s="199"/>
      <c r="R374" s="199"/>
      <c r="S374" s="199"/>
      <c r="T374" s="199"/>
      <c r="U374" s="199"/>
      <c r="V374" s="199"/>
      <c r="W374" s="199"/>
      <c r="X374" s="199"/>
      <c r="Y374" s="199"/>
      <c r="Z374" s="199"/>
      <c r="AA374" s="199"/>
      <c r="AB374" s="199"/>
      <c r="AC374" s="199"/>
    </row>
    <row r="375" spans="3:29" s="200" customFormat="1">
      <c r="C375" s="196"/>
      <c r="D375" s="197"/>
      <c r="E375" s="198"/>
      <c r="F375" s="198"/>
      <c r="G375" s="199"/>
      <c r="H375" s="199"/>
      <c r="I375" s="199"/>
      <c r="J375" s="199"/>
      <c r="K375" s="199"/>
      <c r="L375" s="199"/>
      <c r="M375" s="199"/>
      <c r="N375" s="199"/>
      <c r="O375" s="199"/>
      <c r="P375" s="199"/>
      <c r="Q375" s="199"/>
      <c r="R375" s="199"/>
      <c r="S375" s="199"/>
      <c r="T375" s="199"/>
      <c r="U375" s="199"/>
      <c r="V375" s="199"/>
      <c r="W375" s="199"/>
      <c r="X375" s="199"/>
      <c r="Y375" s="199"/>
      <c r="Z375" s="199"/>
      <c r="AA375" s="199"/>
      <c r="AB375" s="199"/>
      <c r="AC375" s="199"/>
    </row>
    <row r="376" spans="3:29" s="200" customFormat="1">
      <c r="C376" s="196"/>
      <c r="D376" s="197"/>
      <c r="E376" s="198"/>
      <c r="F376" s="198"/>
      <c r="G376" s="199"/>
      <c r="H376" s="199"/>
      <c r="I376" s="199"/>
      <c r="J376" s="199"/>
      <c r="K376" s="199"/>
      <c r="L376" s="199"/>
      <c r="M376" s="199"/>
      <c r="N376" s="199"/>
      <c r="O376" s="199"/>
      <c r="P376" s="199"/>
      <c r="Q376" s="199"/>
      <c r="R376" s="199"/>
      <c r="S376" s="199"/>
      <c r="T376" s="199"/>
      <c r="U376" s="199"/>
      <c r="V376" s="199"/>
      <c r="W376" s="199"/>
      <c r="X376" s="199"/>
      <c r="Y376" s="199"/>
      <c r="Z376" s="199"/>
      <c r="AA376" s="199"/>
      <c r="AB376" s="199"/>
      <c r="AC376" s="199"/>
    </row>
    <row r="377" spans="3:29" s="200" customFormat="1">
      <c r="C377" s="196"/>
      <c r="D377" s="197"/>
      <c r="E377" s="198"/>
      <c r="F377" s="198"/>
      <c r="G377" s="199"/>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row>
    <row r="378" spans="3:29" s="200" customFormat="1">
      <c r="C378" s="196"/>
      <c r="D378" s="197"/>
      <c r="E378" s="198"/>
      <c r="F378" s="198"/>
      <c r="G378" s="199"/>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row>
    <row r="379" spans="3:29" s="200" customFormat="1">
      <c r="C379" s="196"/>
      <c r="D379" s="197"/>
      <c r="E379" s="198"/>
      <c r="F379" s="198"/>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row>
    <row r="380" spans="3:29" s="200" customFormat="1">
      <c r="C380" s="196"/>
      <c r="D380" s="197"/>
      <c r="E380" s="198"/>
      <c r="F380" s="198"/>
      <c r="G380" s="199"/>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row>
    <row r="381" spans="3:29" s="200" customFormat="1">
      <c r="C381" s="196"/>
      <c r="D381" s="197"/>
      <c r="E381" s="198"/>
      <c r="F381" s="198"/>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row>
    <row r="382" spans="3:29" s="200" customFormat="1">
      <c r="C382" s="196"/>
      <c r="D382" s="197"/>
      <c r="E382" s="198"/>
      <c r="F382" s="198"/>
      <c r="G382" s="199"/>
      <c r="H382" s="199"/>
      <c r="I382" s="199"/>
      <c r="J382" s="199"/>
      <c r="K382" s="199"/>
      <c r="L382" s="199"/>
      <c r="M382" s="199"/>
      <c r="N382" s="199"/>
      <c r="O382" s="199"/>
      <c r="P382" s="199"/>
      <c r="Q382" s="199"/>
      <c r="R382" s="199"/>
      <c r="S382" s="199"/>
      <c r="T382" s="199"/>
      <c r="U382" s="199"/>
      <c r="V382" s="199"/>
      <c r="W382" s="199"/>
      <c r="X382" s="199"/>
      <c r="Y382" s="199"/>
      <c r="Z382" s="199"/>
      <c r="AA382" s="199"/>
      <c r="AB382" s="199"/>
      <c r="AC382" s="199"/>
    </row>
    <row r="383" spans="3:29" s="200" customFormat="1">
      <c r="C383" s="196"/>
      <c r="D383" s="197"/>
      <c r="E383" s="198"/>
      <c r="F383" s="198"/>
      <c r="G383" s="199"/>
      <c r="H383" s="199"/>
      <c r="I383" s="199"/>
      <c r="J383" s="199"/>
      <c r="K383" s="199"/>
      <c r="L383" s="199"/>
      <c r="M383" s="199"/>
      <c r="N383" s="199"/>
      <c r="O383" s="199"/>
      <c r="P383" s="199"/>
      <c r="Q383" s="199"/>
      <c r="R383" s="199"/>
      <c r="S383" s="199"/>
      <c r="T383" s="199"/>
      <c r="U383" s="199"/>
      <c r="V383" s="199"/>
      <c r="W383" s="199"/>
      <c r="X383" s="199"/>
      <c r="Y383" s="199"/>
      <c r="Z383" s="199"/>
      <c r="AA383" s="199"/>
      <c r="AB383" s="199"/>
      <c r="AC383" s="199"/>
    </row>
    <row r="384" spans="3:29" s="200" customFormat="1">
      <c r="C384" s="196"/>
      <c r="D384" s="197"/>
      <c r="E384" s="198"/>
      <c r="F384" s="198"/>
      <c r="G384" s="199"/>
      <c r="H384" s="199"/>
      <c r="I384" s="199"/>
      <c r="J384" s="199"/>
      <c r="K384" s="199"/>
      <c r="L384" s="199"/>
      <c r="M384" s="199"/>
      <c r="N384" s="199"/>
      <c r="O384" s="199"/>
      <c r="P384" s="199"/>
      <c r="Q384" s="199"/>
      <c r="R384" s="199"/>
      <c r="S384" s="199"/>
      <c r="T384" s="199"/>
      <c r="U384" s="199"/>
      <c r="V384" s="199"/>
      <c r="W384" s="199"/>
      <c r="X384" s="199"/>
      <c r="Y384" s="199"/>
      <c r="Z384" s="199"/>
      <c r="AA384" s="199"/>
      <c r="AB384" s="199"/>
      <c r="AC384" s="199"/>
    </row>
    <row r="385" spans="3:29" s="200" customFormat="1">
      <c r="C385" s="196"/>
      <c r="D385" s="197"/>
      <c r="E385" s="198"/>
      <c r="F385" s="198"/>
      <c r="G385" s="199"/>
      <c r="H385" s="199"/>
      <c r="I385" s="199"/>
      <c r="J385" s="199"/>
      <c r="K385" s="199"/>
      <c r="L385" s="199"/>
      <c r="M385" s="199"/>
      <c r="N385" s="199"/>
      <c r="O385" s="199"/>
      <c r="P385" s="199"/>
      <c r="Q385" s="199"/>
      <c r="R385" s="199"/>
      <c r="S385" s="199"/>
      <c r="T385" s="199"/>
      <c r="U385" s="199"/>
      <c r="V385" s="199"/>
      <c r="W385" s="199"/>
      <c r="X385" s="199"/>
      <c r="Y385" s="199"/>
      <c r="Z385" s="199"/>
      <c r="AA385" s="199"/>
      <c r="AB385" s="199"/>
      <c r="AC385" s="199"/>
    </row>
    <row r="386" spans="3:29" s="200" customFormat="1">
      <c r="C386" s="196"/>
      <c r="D386" s="197"/>
      <c r="E386" s="198"/>
      <c r="F386" s="198"/>
      <c r="G386" s="199"/>
      <c r="H386" s="199"/>
      <c r="I386" s="199"/>
      <c r="J386" s="199"/>
      <c r="K386" s="199"/>
      <c r="L386" s="199"/>
      <c r="M386" s="199"/>
      <c r="N386" s="199"/>
      <c r="O386" s="199"/>
      <c r="P386" s="199"/>
      <c r="Q386" s="199"/>
      <c r="R386" s="199"/>
      <c r="S386" s="199"/>
      <c r="T386" s="199"/>
      <c r="U386" s="199"/>
      <c r="V386" s="199"/>
      <c r="W386" s="199"/>
      <c r="X386" s="199"/>
      <c r="Y386" s="199"/>
      <c r="Z386" s="199"/>
      <c r="AA386" s="199"/>
      <c r="AB386" s="199"/>
      <c r="AC386" s="199"/>
    </row>
    <row r="387" spans="3:29" s="200" customFormat="1">
      <c r="C387" s="196"/>
      <c r="D387" s="197"/>
      <c r="E387" s="198"/>
      <c r="F387" s="198"/>
      <c r="G387" s="199"/>
      <c r="H387" s="199"/>
      <c r="I387" s="199"/>
      <c r="J387" s="199"/>
      <c r="K387" s="199"/>
      <c r="L387" s="199"/>
      <c r="M387" s="199"/>
      <c r="N387" s="199"/>
      <c r="O387" s="199"/>
      <c r="P387" s="199"/>
      <c r="Q387" s="199"/>
      <c r="R387" s="199"/>
      <c r="S387" s="199"/>
      <c r="T387" s="199"/>
      <c r="U387" s="199"/>
      <c r="V387" s="199"/>
      <c r="W387" s="199"/>
      <c r="X387" s="199"/>
      <c r="Y387" s="199"/>
      <c r="Z387" s="199"/>
      <c r="AA387" s="199"/>
      <c r="AB387" s="199"/>
      <c r="AC387" s="199"/>
    </row>
    <row r="388" spans="3:29" s="200" customFormat="1">
      <c r="C388" s="196"/>
      <c r="D388" s="197"/>
      <c r="E388" s="198"/>
      <c r="F388" s="198"/>
      <c r="G388" s="199"/>
      <c r="H388" s="199"/>
      <c r="I388" s="199"/>
      <c r="J388" s="199"/>
      <c r="K388" s="199"/>
      <c r="L388" s="199"/>
      <c r="M388" s="199"/>
      <c r="N388" s="199"/>
      <c r="O388" s="199"/>
      <c r="P388" s="199"/>
      <c r="Q388" s="199"/>
      <c r="R388" s="199"/>
      <c r="S388" s="199"/>
      <c r="T388" s="199"/>
      <c r="U388" s="199"/>
      <c r="V388" s="199"/>
      <c r="W388" s="199"/>
      <c r="X388" s="199"/>
      <c r="Y388" s="199"/>
      <c r="Z388" s="199"/>
      <c r="AA388" s="199"/>
      <c r="AB388" s="199"/>
      <c r="AC388" s="199"/>
    </row>
    <row r="389" spans="3:29" s="200" customFormat="1">
      <c r="C389" s="196"/>
      <c r="D389" s="197"/>
      <c r="E389" s="198"/>
      <c r="F389" s="198"/>
      <c r="G389" s="199"/>
      <c r="H389" s="199"/>
      <c r="I389" s="199"/>
      <c r="J389" s="199"/>
      <c r="K389" s="199"/>
      <c r="L389" s="199"/>
      <c r="M389" s="199"/>
      <c r="N389" s="199"/>
      <c r="O389" s="199"/>
      <c r="P389" s="199"/>
      <c r="Q389" s="199"/>
      <c r="R389" s="199"/>
      <c r="S389" s="199"/>
      <c r="T389" s="199"/>
      <c r="U389" s="199"/>
      <c r="V389" s="199"/>
      <c r="W389" s="199"/>
      <c r="X389" s="199"/>
      <c r="Y389" s="199"/>
      <c r="Z389" s="199"/>
      <c r="AA389" s="199"/>
      <c r="AB389" s="199"/>
      <c r="AC389" s="199"/>
    </row>
    <row r="390" spans="3:29" s="200" customFormat="1">
      <c r="C390" s="196"/>
      <c r="D390" s="197"/>
      <c r="E390" s="198"/>
      <c r="F390" s="198"/>
      <c r="G390" s="199"/>
      <c r="H390" s="199"/>
      <c r="I390" s="199"/>
      <c r="J390" s="199"/>
      <c r="K390" s="199"/>
      <c r="L390" s="199"/>
      <c r="M390" s="199"/>
      <c r="N390" s="199"/>
      <c r="O390" s="199"/>
      <c r="P390" s="199"/>
      <c r="Q390" s="199"/>
      <c r="R390" s="199"/>
      <c r="S390" s="199"/>
      <c r="T390" s="199"/>
      <c r="U390" s="199"/>
      <c r="V390" s="199"/>
      <c r="W390" s="199"/>
      <c r="X390" s="199"/>
      <c r="Y390" s="199"/>
      <c r="Z390" s="199"/>
      <c r="AA390" s="199"/>
      <c r="AB390" s="199"/>
      <c r="AC390" s="199"/>
    </row>
    <row r="391" spans="3:29" s="200" customFormat="1">
      <c r="C391" s="196"/>
      <c r="D391" s="197"/>
      <c r="E391" s="198"/>
      <c r="F391" s="198"/>
      <c r="G391" s="199"/>
      <c r="H391" s="199"/>
      <c r="I391" s="199"/>
      <c r="J391" s="199"/>
      <c r="K391" s="199"/>
      <c r="L391" s="199"/>
      <c r="M391" s="199"/>
      <c r="N391" s="199"/>
      <c r="O391" s="199"/>
      <c r="P391" s="199"/>
      <c r="Q391" s="199"/>
      <c r="R391" s="199"/>
      <c r="S391" s="199"/>
      <c r="T391" s="199"/>
      <c r="U391" s="199"/>
      <c r="V391" s="199"/>
      <c r="W391" s="199"/>
      <c r="X391" s="199"/>
      <c r="Y391" s="199"/>
      <c r="Z391" s="199"/>
      <c r="AA391" s="199"/>
      <c r="AB391" s="199"/>
      <c r="AC391" s="199"/>
    </row>
    <row r="392" spans="3:29" s="200" customFormat="1">
      <c r="C392" s="196"/>
      <c r="D392" s="197"/>
      <c r="E392" s="198"/>
      <c r="F392" s="198"/>
      <c r="G392" s="199"/>
      <c r="H392" s="199"/>
      <c r="I392" s="199"/>
      <c r="J392" s="199"/>
      <c r="K392" s="199"/>
      <c r="L392" s="199"/>
      <c r="M392" s="199"/>
      <c r="N392" s="199"/>
      <c r="O392" s="199"/>
      <c r="P392" s="199"/>
      <c r="Q392" s="199"/>
      <c r="R392" s="199"/>
      <c r="S392" s="199"/>
      <c r="T392" s="199"/>
      <c r="U392" s="199"/>
      <c r="V392" s="199"/>
      <c r="W392" s="199"/>
      <c r="X392" s="199"/>
      <c r="Y392" s="199"/>
      <c r="Z392" s="199"/>
      <c r="AA392" s="199"/>
      <c r="AB392" s="199"/>
      <c r="AC392" s="199"/>
    </row>
    <row r="393" spans="3:29" s="200" customFormat="1">
      <c r="C393" s="196"/>
      <c r="D393" s="197"/>
      <c r="E393" s="198"/>
      <c r="F393" s="198"/>
      <c r="G393" s="199"/>
      <c r="H393" s="199"/>
      <c r="I393" s="199"/>
      <c r="J393" s="199"/>
      <c r="K393" s="199"/>
      <c r="L393" s="199"/>
      <c r="M393" s="199"/>
      <c r="N393" s="199"/>
      <c r="O393" s="199"/>
      <c r="P393" s="199"/>
      <c r="Q393" s="199"/>
      <c r="R393" s="199"/>
      <c r="S393" s="199"/>
      <c r="T393" s="199"/>
      <c r="U393" s="199"/>
      <c r="V393" s="199"/>
      <c r="W393" s="199"/>
      <c r="X393" s="199"/>
      <c r="Y393" s="199"/>
      <c r="Z393" s="199"/>
      <c r="AA393" s="199"/>
      <c r="AB393" s="199"/>
      <c r="AC393" s="199"/>
    </row>
    <row r="394" spans="3:29" s="200" customFormat="1">
      <c r="C394" s="196"/>
      <c r="D394" s="197"/>
      <c r="E394" s="198"/>
      <c r="F394" s="198"/>
      <c r="G394" s="199"/>
      <c r="H394" s="199"/>
      <c r="I394" s="199"/>
      <c r="J394" s="199"/>
      <c r="K394" s="199"/>
      <c r="L394" s="199"/>
      <c r="M394" s="199"/>
      <c r="N394" s="199"/>
      <c r="O394" s="199"/>
      <c r="P394" s="199"/>
      <c r="Q394" s="199"/>
      <c r="R394" s="199"/>
      <c r="S394" s="199"/>
      <c r="T394" s="199"/>
      <c r="U394" s="199"/>
      <c r="V394" s="199"/>
      <c r="W394" s="199"/>
      <c r="X394" s="199"/>
      <c r="Y394" s="199"/>
      <c r="Z394" s="199"/>
      <c r="AA394" s="199"/>
      <c r="AB394" s="199"/>
      <c r="AC394" s="199"/>
    </row>
    <row r="395" spans="3:29" s="200" customFormat="1">
      <c r="C395" s="196"/>
      <c r="D395" s="197"/>
      <c r="E395" s="198"/>
      <c r="F395" s="198"/>
      <c r="G395" s="199"/>
      <c r="H395" s="199"/>
      <c r="I395" s="199"/>
      <c r="J395" s="199"/>
      <c r="K395" s="199"/>
      <c r="L395" s="199"/>
      <c r="M395" s="199"/>
      <c r="N395" s="199"/>
      <c r="O395" s="199"/>
      <c r="P395" s="199"/>
      <c r="Q395" s="199"/>
      <c r="R395" s="199"/>
      <c r="S395" s="199"/>
      <c r="T395" s="199"/>
      <c r="U395" s="199"/>
      <c r="V395" s="199"/>
      <c r="W395" s="199"/>
      <c r="X395" s="199"/>
      <c r="Y395" s="199"/>
      <c r="Z395" s="199"/>
      <c r="AA395" s="199"/>
      <c r="AB395" s="199"/>
      <c r="AC395" s="199"/>
    </row>
    <row r="396" spans="3:29" s="200" customFormat="1">
      <c r="C396" s="196"/>
      <c r="D396" s="197"/>
      <c r="E396" s="198"/>
      <c r="F396" s="198"/>
      <c r="G396" s="199"/>
      <c r="H396" s="199"/>
      <c r="I396" s="199"/>
      <c r="J396" s="199"/>
      <c r="K396" s="199"/>
      <c r="L396" s="199"/>
      <c r="M396" s="199"/>
      <c r="N396" s="199"/>
      <c r="O396" s="199"/>
      <c r="P396" s="199"/>
      <c r="Q396" s="199"/>
      <c r="R396" s="199"/>
      <c r="S396" s="199"/>
      <c r="T396" s="199"/>
      <c r="U396" s="199"/>
      <c r="V396" s="199"/>
      <c r="W396" s="199"/>
      <c r="X396" s="199"/>
      <c r="Y396" s="199"/>
      <c r="Z396" s="199"/>
      <c r="AA396" s="199"/>
      <c r="AB396" s="199"/>
      <c r="AC396" s="199"/>
    </row>
    <row r="397" spans="3:29" s="200" customFormat="1">
      <c r="C397" s="196"/>
      <c r="D397" s="197"/>
      <c r="E397" s="198"/>
      <c r="F397" s="198"/>
      <c r="G397" s="199"/>
      <c r="H397" s="199"/>
      <c r="I397" s="199"/>
      <c r="J397" s="199"/>
      <c r="K397" s="199"/>
      <c r="L397" s="199"/>
      <c r="M397" s="199"/>
      <c r="N397" s="199"/>
      <c r="O397" s="199"/>
      <c r="P397" s="199"/>
      <c r="Q397" s="199"/>
      <c r="R397" s="199"/>
      <c r="S397" s="199"/>
      <c r="T397" s="199"/>
      <c r="U397" s="199"/>
      <c r="V397" s="199"/>
      <c r="W397" s="199"/>
      <c r="X397" s="199"/>
      <c r="Y397" s="199"/>
      <c r="Z397" s="199"/>
      <c r="AA397" s="199"/>
      <c r="AB397" s="199"/>
      <c r="AC397" s="199"/>
    </row>
    <row r="398" spans="3:29" s="200" customFormat="1">
      <c r="C398" s="196"/>
      <c r="D398" s="197"/>
      <c r="E398" s="198"/>
      <c r="F398" s="198"/>
      <c r="G398" s="199"/>
      <c r="H398" s="199"/>
      <c r="I398" s="199"/>
      <c r="J398" s="199"/>
      <c r="K398" s="199"/>
      <c r="L398" s="199"/>
      <c r="M398" s="199"/>
      <c r="N398" s="199"/>
      <c r="O398" s="199"/>
      <c r="P398" s="199"/>
      <c r="Q398" s="199"/>
      <c r="R398" s="199"/>
      <c r="S398" s="199"/>
      <c r="T398" s="199"/>
      <c r="U398" s="199"/>
      <c r="V398" s="199"/>
      <c r="W398" s="199"/>
      <c r="X398" s="199"/>
      <c r="Y398" s="199"/>
      <c r="Z398" s="199"/>
      <c r="AA398" s="199"/>
      <c r="AB398" s="199"/>
      <c r="AC398" s="199"/>
    </row>
    <row r="399" spans="3:29" s="200" customFormat="1">
      <c r="C399" s="196"/>
      <c r="D399" s="197"/>
      <c r="E399" s="198"/>
      <c r="F399" s="198"/>
      <c r="G399" s="199"/>
      <c r="H399" s="199"/>
      <c r="I399" s="199"/>
      <c r="J399" s="199"/>
      <c r="K399" s="199"/>
      <c r="L399" s="199"/>
      <c r="M399" s="199"/>
      <c r="N399" s="199"/>
      <c r="O399" s="199"/>
      <c r="P399" s="199"/>
      <c r="Q399" s="199"/>
      <c r="R399" s="199"/>
      <c r="S399" s="199"/>
      <c r="T399" s="199"/>
      <c r="U399" s="199"/>
      <c r="V399" s="199"/>
      <c r="W399" s="199"/>
      <c r="X399" s="199"/>
      <c r="Y399" s="199"/>
      <c r="Z399" s="199"/>
      <c r="AA399" s="199"/>
      <c r="AB399" s="199"/>
      <c r="AC399" s="199"/>
    </row>
    <row r="400" spans="3:29" s="200" customFormat="1">
      <c r="C400" s="196"/>
      <c r="D400" s="197"/>
      <c r="E400" s="198"/>
      <c r="F400" s="198"/>
      <c r="G400" s="199"/>
      <c r="H400" s="199"/>
      <c r="I400" s="199"/>
      <c r="J400" s="199"/>
      <c r="K400" s="199"/>
      <c r="L400" s="199"/>
      <c r="M400" s="199"/>
      <c r="N400" s="199"/>
      <c r="O400" s="199"/>
      <c r="P400" s="199"/>
      <c r="Q400" s="199"/>
      <c r="R400" s="199"/>
      <c r="S400" s="199"/>
      <c r="T400" s="199"/>
      <c r="U400" s="199"/>
      <c r="V400" s="199"/>
      <c r="W400" s="199"/>
      <c r="X400" s="199"/>
      <c r="Y400" s="199"/>
      <c r="Z400" s="199"/>
      <c r="AA400" s="199"/>
      <c r="AB400" s="199"/>
      <c r="AC400" s="199"/>
    </row>
    <row r="401" spans="3:29" s="200" customFormat="1">
      <c r="C401" s="196"/>
      <c r="D401" s="197"/>
      <c r="E401" s="198"/>
      <c r="F401" s="198"/>
      <c r="G401" s="199"/>
      <c r="H401" s="199"/>
      <c r="I401" s="199"/>
      <c r="J401" s="199"/>
      <c r="K401" s="199"/>
      <c r="L401" s="199"/>
      <c r="M401" s="199"/>
      <c r="N401" s="199"/>
      <c r="O401" s="199"/>
      <c r="P401" s="199"/>
      <c r="Q401" s="199"/>
      <c r="R401" s="199"/>
      <c r="S401" s="199"/>
      <c r="T401" s="199"/>
      <c r="U401" s="199"/>
      <c r="V401" s="199"/>
      <c r="W401" s="199"/>
      <c r="X401" s="199"/>
      <c r="Y401" s="199"/>
      <c r="Z401" s="199"/>
      <c r="AA401" s="199"/>
      <c r="AB401" s="199"/>
      <c r="AC401" s="199"/>
    </row>
    <row r="402" spans="3:29" s="200" customFormat="1">
      <c r="C402" s="196"/>
      <c r="D402" s="197"/>
      <c r="E402" s="198"/>
      <c r="F402" s="198"/>
      <c r="G402" s="199"/>
      <c r="H402" s="199"/>
      <c r="I402" s="199"/>
      <c r="J402" s="199"/>
      <c r="K402" s="199"/>
      <c r="L402" s="199"/>
      <c r="M402" s="199"/>
      <c r="N402" s="199"/>
      <c r="O402" s="199"/>
      <c r="P402" s="199"/>
      <c r="Q402" s="199"/>
      <c r="R402" s="199"/>
      <c r="S402" s="199"/>
      <c r="T402" s="199"/>
      <c r="U402" s="199"/>
      <c r="V402" s="199"/>
      <c r="W402" s="199"/>
      <c r="X402" s="199"/>
      <c r="Y402" s="199"/>
      <c r="Z402" s="199"/>
      <c r="AA402" s="199"/>
      <c r="AB402" s="199"/>
      <c r="AC402" s="199"/>
    </row>
    <row r="403" spans="3:29" s="200" customFormat="1">
      <c r="C403" s="196"/>
      <c r="D403" s="197"/>
      <c r="E403" s="198"/>
      <c r="F403" s="198"/>
      <c r="G403" s="199"/>
      <c r="H403" s="199"/>
      <c r="I403" s="199"/>
      <c r="J403" s="199"/>
      <c r="K403" s="199"/>
      <c r="L403" s="199"/>
      <c r="M403" s="199"/>
      <c r="N403" s="199"/>
      <c r="O403" s="199"/>
      <c r="P403" s="199"/>
      <c r="Q403" s="199"/>
      <c r="R403" s="199"/>
      <c r="S403" s="199"/>
      <c r="T403" s="199"/>
      <c r="U403" s="199"/>
      <c r="V403" s="199"/>
      <c r="W403" s="199"/>
      <c r="X403" s="199"/>
      <c r="Y403" s="199"/>
      <c r="Z403" s="199"/>
      <c r="AA403" s="199"/>
      <c r="AB403" s="199"/>
      <c r="AC403" s="199"/>
    </row>
    <row r="404" spans="3:29" s="200" customFormat="1">
      <c r="C404" s="196"/>
      <c r="D404" s="197"/>
      <c r="E404" s="198"/>
      <c r="F404" s="198"/>
      <c r="G404" s="199"/>
      <c r="H404" s="199"/>
      <c r="I404" s="199"/>
      <c r="J404" s="199"/>
      <c r="K404" s="199"/>
      <c r="L404" s="199"/>
      <c r="M404" s="199"/>
      <c r="N404" s="199"/>
      <c r="O404" s="199"/>
      <c r="P404" s="199"/>
      <c r="Q404" s="199"/>
      <c r="R404" s="199"/>
      <c r="S404" s="199"/>
      <c r="T404" s="199"/>
      <c r="U404" s="199"/>
      <c r="V404" s="199"/>
      <c r="W404" s="199"/>
      <c r="X404" s="199"/>
      <c r="Y404" s="199"/>
      <c r="Z404" s="199"/>
      <c r="AA404" s="199"/>
      <c r="AB404" s="199"/>
      <c r="AC404" s="199"/>
    </row>
    <row r="405" spans="3:29" s="200" customFormat="1">
      <c r="C405" s="196"/>
      <c r="D405" s="197"/>
      <c r="E405" s="198"/>
      <c r="F405" s="198"/>
      <c r="G405" s="199"/>
      <c r="H405" s="199"/>
      <c r="I405" s="199"/>
      <c r="J405" s="199"/>
      <c r="K405" s="199"/>
      <c r="L405" s="199"/>
      <c r="M405" s="199"/>
      <c r="N405" s="199"/>
      <c r="O405" s="199"/>
      <c r="P405" s="199"/>
      <c r="Q405" s="199"/>
      <c r="R405" s="199"/>
      <c r="S405" s="199"/>
      <c r="T405" s="199"/>
      <c r="U405" s="199"/>
      <c r="V405" s="199"/>
      <c r="W405" s="199"/>
      <c r="X405" s="199"/>
      <c r="Y405" s="199"/>
      <c r="Z405" s="199"/>
      <c r="AA405" s="199"/>
      <c r="AB405" s="199"/>
      <c r="AC405" s="199"/>
    </row>
    <row r="406" spans="3:29" s="200" customFormat="1">
      <c r="C406" s="196"/>
      <c r="D406" s="197"/>
      <c r="E406" s="198"/>
      <c r="F406" s="198"/>
      <c r="G406" s="199"/>
      <c r="H406" s="199"/>
      <c r="I406" s="199"/>
      <c r="J406" s="199"/>
      <c r="K406" s="199"/>
      <c r="L406" s="199"/>
      <c r="M406" s="199"/>
      <c r="N406" s="199"/>
      <c r="O406" s="199"/>
      <c r="P406" s="199"/>
      <c r="Q406" s="199"/>
      <c r="R406" s="199"/>
      <c r="S406" s="199"/>
      <c r="T406" s="199"/>
      <c r="U406" s="199"/>
      <c r="V406" s="199"/>
      <c r="W406" s="199"/>
      <c r="X406" s="199"/>
      <c r="Y406" s="199"/>
      <c r="Z406" s="199"/>
      <c r="AA406" s="199"/>
      <c r="AB406" s="199"/>
      <c r="AC406" s="199"/>
    </row>
    <row r="407" spans="3:29" s="200" customFormat="1">
      <c r="C407" s="196"/>
      <c r="D407" s="197"/>
      <c r="E407" s="198"/>
      <c r="F407" s="198"/>
      <c r="G407" s="199"/>
      <c r="H407" s="199"/>
      <c r="I407" s="199"/>
      <c r="J407" s="199"/>
      <c r="K407" s="199"/>
      <c r="L407" s="199"/>
      <c r="M407" s="199"/>
      <c r="N407" s="199"/>
      <c r="O407" s="199"/>
      <c r="P407" s="199"/>
      <c r="Q407" s="199"/>
      <c r="R407" s="199"/>
      <c r="S407" s="199"/>
      <c r="T407" s="199"/>
      <c r="U407" s="199"/>
      <c r="V407" s="199"/>
      <c r="W407" s="199"/>
      <c r="X407" s="199"/>
      <c r="Y407" s="199"/>
      <c r="Z407" s="199"/>
      <c r="AA407" s="199"/>
      <c r="AB407" s="199"/>
      <c r="AC407" s="199"/>
    </row>
    <row r="408" spans="3:29" s="200" customFormat="1">
      <c r="C408" s="196"/>
      <c r="D408" s="197"/>
      <c r="E408" s="198"/>
      <c r="F408" s="198"/>
      <c r="G408" s="199"/>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row>
    <row r="409" spans="3:29" s="200" customFormat="1">
      <c r="C409" s="196"/>
      <c r="D409" s="197"/>
      <c r="E409" s="198"/>
      <c r="F409" s="198"/>
      <c r="G409" s="199"/>
      <c r="H409" s="199"/>
      <c r="I409" s="199"/>
      <c r="J409" s="199"/>
      <c r="K409" s="199"/>
      <c r="L409" s="199"/>
      <c r="M409" s="199"/>
      <c r="N409" s="199"/>
      <c r="O409" s="199"/>
      <c r="P409" s="199"/>
      <c r="Q409" s="199"/>
      <c r="R409" s="199"/>
      <c r="S409" s="199"/>
      <c r="T409" s="199"/>
      <c r="U409" s="199"/>
      <c r="V409" s="199"/>
      <c r="W409" s="199"/>
      <c r="X409" s="199"/>
      <c r="Y409" s="199"/>
      <c r="Z409" s="199"/>
      <c r="AA409" s="199"/>
      <c r="AB409" s="199"/>
      <c r="AC409" s="199"/>
    </row>
    <row r="410" spans="3:29" s="200" customFormat="1">
      <c r="C410" s="196"/>
      <c r="D410" s="197"/>
      <c r="E410" s="198"/>
      <c r="F410" s="198"/>
      <c r="G410" s="199"/>
      <c r="H410" s="199"/>
      <c r="I410" s="199"/>
      <c r="J410" s="199"/>
      <c r="K410" s="199"/>
      <c r="L410" s="199"/>
      <c r="M410" s="199"/>
      <c r="N410" s="199"/>
      <c r="O410" s="199"/>
      <c r="P410" s="199"/>
      <c r="Q410" s="199"/>
      <c r="R410" s="199"/>
      <c r="S410" s="199"/>
      <c r="T410" s="199"/>
      <c r="U410" s="199"/>
      <c r="V410" s="199"/>
      <c r="W410" s="199"/>
      <c r="X410" s="199"/>
      <c r="Y410" s="199"/>
      <c r="Z410" s="199"/>
      <c r="AA410" s="199"/>
      <c r="AB410" s="199"/>
      <c r="AC410" s="199"/>
    </row>
    <row r="411" spans="3:29" s="200" customFormat="1">
      <c r="C411" s="196"/>
      <c r="D411" s="197"/>
      <c r="E411" s="198"/>
      <c r="F411" s="198"/>
      <c r="G411" s="199"/>
      <c r="H411" s="199"/>
      <c r="I411" s="199"/>
      <c r="J411" s="199"/>
      <c r="K411" s="199"/>
      <c r="L411" s="199"/>
      <c r="M411" s="199"/>
      <c r="N411" s="199"/>
      <c r="O411" s="199"/>
      <c r="P411" s="199"/>
      <c r="Q411" s="199"/>
      <c r="R411" s="199"/>
      <c r="S411" s="199"/>
      <c r="T411" s="199"/>
      <c r="U411" s="199"/>
      <c r="V411" s="199"/>
      <c r="W411" s="199"/>
      <c r="X411" s="199"/>
      <c r="Y411" s="199"/>
      <c r="Z411" s="199"/>
      <c r="AA411" s="199"/>
      <c r="AB411" s="199"/>
      <c r="AC411" s="199"/>
    </row>
    <row r="412" spans="3:29" s="200" customFormat="1">
      <c r="C412" s="196"/>
      <c r="D412" s="197"/>
      <c r="E412" s="198"/>
      <c r="F412" s="198"/>
      <c r="G412" s="199"/>
      <c r="H412" s="199"/>
      <c r="I412" s="199"/>
      <c r="J412" s="199"/>
      <c r="K412" s="199"/>
      <c r="L412" s="199"/>
      <c r="M412" s="199"/>
      <c r="N412" s="199"/>
      <c r="O412" s="199"/>
      <c r="P412" s="199"/>
      <c r="Q412" s="199"/>
      <c r="R412" s="199"/>
      <c r="S412" s="199"/>
      <c r="T412" s="199"/>
      <c r="U412" s="199"/>
      <c r="V412" s="199"/>
      <c r="W412" s="199"/>
      <c r="X412" s="199"/>
      <c r="Y412" s="199"/>
      <c r="Z412" s="199"/>
      <c r="AA412" s="199"/>
      <c r="AB412" s="199"/>
      <c r="AC412" s="199"/>
    </row>
    <row r="413" spans="3:29" s="200" customFormat="1">
      <c r="C413" s="196"/>
      <c r="D413" s="197"/>
      <c r="E413" s="198"/>
      <c r="F413" s="198"/>
      <c r="G413" s="199"/>
      <c r="H413" s="199"/>
      <c r="I413" s="199"/>
      <c r="J413" s="199"/>
      <c r="K413" s="199"/>
      <c r="L413" s="199"/>
      <c r="M413" s="199"/>
      <c r="N413" s="199"/>
      <c r="O413" s="199"/>
      <c r="P413" s="199"/>
      <c r="Q413" s="199"/>
      <c r="R413" s="199"/>
      <c r="S413" s="199"/>
      <c r="T413" s="199"/>
      <c r="U413" s="199"/>
      <c r="V413" s="199"/>
      <c r="W413" s="199"/>
      <c r="X413" s="199"/>
      <c r="Y413" s="199"/>
      <c r="Z413" s="199"/>
      <c r="AA413" s="199"/>
      <c r="AB413" s="199"/>
      <c r="AC413" s="199"/>
    </row>
    <row r="414" spans="3:29" s="200" customFormat="1">
      <c r="C414" s="196"/>
      <c r="D414" s="197"/>
      <c r="E414" s="198"/>
      <c r="F414" s="198"/>
      <c r="G414" s="199"/>
      <c r="H414" s="199"/>
      <c r="I414" s="199"/>
      <c r="J414" s="199"/>
      <c r="K414" s="199"/>
      <c r="L414" s="199"/>
      <c r="M414" s="199"/>
      <c r="N414" s="199"/>
      <c r="O414" s="199"/>
      <c r="P414" s="199"/>
      <c r="Q414" s="199"/>
      <c r="R414" s="199"/>
      <c r="S414" s="199"/>
      <c r="T414" s="199"/>
      <c r="U414" s="199"/>
      <c r="V414" s="199"/>
      <c r="W414" s="199"/>
      <c r="X414" s="199"/>
      <c r="Y414" s="199"/>
      <c r="Z414" s="199"/>
      <c r="AA414" s="199"/>
      <c r="AB414" s="199"/>
      <c r="AC414" s="199"/>
    </row>
    <row r="415" spans="3:29" s="200" customFormat="1">
      <c r="C415" s="196"/>
      <c r="D415" s="197"/>
      <c r="E415" s="198"/>
      <c r="F415" s="198"/>
      <c r="G415" s="199"/>
      <c r="H415" s="199"/>
      <c r="I415" s="199"/>
      <c r="J415" s="199"/>
      <c r="K415" s="199"/>
      <c r="L415" s="199"/>
      <c r="M415" s="199"/>
      <c r="N415" s="199"/>
      <c r="O415" s="199"/>
      <c r="P415" s="199"/>
      <c r="Q415" s="199"/>
      <c r="R415" s="199"/>
      <c r="S415" s="199"/>
      <c r="T415" s="199"/>
      <c r="U415" s="199"/>
      <c r="V415" s="199"/>
      <c r="W415" s="199"/>
      <c r="X415" s="199"/>
      <c r="Y415" s="199"/>
      <c r="Z415" s="199"/>
      <c r="AA415" s="199"/>
      <c r="AB415" s="199"/>
      <c r="AC415" s="199"/>
    </row>
    <row r="416" spans="3:29" s="200" customFormat="1">
      <c r="C416" s="196"/>
      <c r="D416" s="197"/>
      <c r="E416" s="198"/>
      <c r="F416" s="198"/>
      <c r="G416" s="199"/>
      <c r="H416" s="199"/>
      <c r="I416" s="199"/>
      <c r="J416" s="199"/>
      <c r="K416" s="199"/>
      <c r="L416" s="199"/>
      <c r="M416" s="199"/>
      <c r="N416" s="199"/>
      <c r="O416" s="199"/>
      <c r="P416" s="199"/>
      <c r="Q416" s="199"/>
      <c r="R416" s="199"/>
      <c r="S416" s="199"/>
      <c r="T416" s="199"/>
      <c r="U416" s="199"/>
      <c r="V416" s="199"/>
      <c r="W416" s="199"/>
      <c r="X416" s="199"/>
      <c r="Y416" s="199"/>
      <c r="Z416" s="199"/>
      <c r="AA416" s="199"/>
      <c r="AB416" s="199"/>
      <c r="AC416" s="199"/>
    </row>
    <row r="417" spans="3:29" s="200" customFormat="1">
      <c r="C417" s="196"/>
      <c r="D417" s="197"/>
      <c r="E417" s="198"/>
      <c r="F417" s="198"/>
      <c r="G417" s="199"/>
      <c r="H417" s="199"/>
      <c r="I417" s="199"/>
      <c r="J417" s="199"/>
      <c r="K417" s="199"/>
      <c r="L417" s="199"/>
      <c r="M417" s="199"/>
      <c r="N417" s="199"/>
      <c r="O417" s="199"/>
      <c r="P417" s="199"/>
      <c r="Q417" s="199"/>
      <c r="R417" s="199"/>
      <c r="S417" s="199"/>
      <c r="T417" s="199"/>
      <c r="U417" s="199"/>
      <c r="V417" s="199"/>
      <c r="W417" s="199"/>
      <c r="X417" s="199"/>
      <c r="Y417" s="199"/>
      <c r="Z417" s="199"/>
      <c r="AA417" s="199"/>
      <c r="AB417" s="199"/>
      <c r="AC417" s="199"/>
    </row>
    <row r="418" spans="3:29" s="200" customFormat="1">
      <c r="C418" s="196"/>
      <c r="D418" s="197"/>
      <c r="E418" s="198"/>
      <c r="F418" s="198"/>
      <c r="G418" s="199"/>
      <c r="H418" s="199"/>
      <c r="I418" s="199"/>
      <c r="J418" s="199"/>
      <c r="K418" s="199"/>
      <c r="L418" s="199"/>
      <c r="M418" s="199"/>
      <c r="N418" s="199"/>
      <c r="O418" s="199"/>
      <c r="P418" s="199"/>
      <c r="Q418" s="199"/>
      <c r="R418" s="199"/>
      <c r="S418" s="199"/>
      <c r="T418" s="199"/>
      <c r="U418" s="199"/>
      <c r="V418" s="199"/>
      <c r="W418" s="199"/>
      <c r="X418" s="199"/>
      <c r="Y418" s="199"/>
      <c r="Z418" s="199"/>
      <c r="AA418" s="199"/>
      <c r="AB418" s="199"/>
      <c r="AC418" s="199"/>
    </row>
    <row r="419" spans="3:29" s="200" customFormat="1">
      <c r="C419" s="196"/>
      <c r="D419" s="197"/>
      <c r="E419" s="198"/>
      <c r="F419" s="198"/>
      <c r="G419" s="199"/>
      <c r="H419" s="199"/>
      <c r="I419" s="199"/>
      <c r="J419" s="199"/>
      <c r="K419" s="199"/>
      <c r="L419" s="199"/>
      <c r="M419" s="199"/>
      <c r="N419" s="199"/>
      <c r="O419" s="199"/>
      <c r="P419" s="199"/>
      <c r="Q419" s="199"/>
      <c r="R419" s="199"/>
      <c r="S419" s="199"/>
      <c r="T419" s="199"/>
      <c r="U419" s="199"/>
      <c r="V419" s="199"/>
      <c r="W419" s="199"/>
      <c r="X419" s="199"/>
      <c r="Y419" s="199"/>
      <c r="Z419" s="199"/>
      <c r="AA419" s="199"/>
      <c r="AB419" s="199"/>
      <c r="AC419" s="199"/>
    </row>
    <row r="420" spans="3:29" s="200" customFormat="1">
      <c r="C420" s="196"/>
      <c r="D420" s="197"/>
      <c r="E420" s="198"/>
      <c r="F420" s="198"/>
      <c r="G420" s="199"/>
      <c r="H420" s="199"/>
      <c r="I420" s="199"/>
      <c r="J420" s="199"/>
      <c r="K420" s="199"/>
      <c r="L420" s="199"/>
      <c r="M420" s="199"/>
      <c r="N420" s="199"/>
      <c r="O420" s="199"/>
      <c r="P420" s="199"/>
      <c r="Q420" s="199"/>
      <c r="R420" s="199"/>
      <c r="S420" s="199"/>
      <c r="T420" s="199"/>
      <c r="U420" s="199"/>
      <c r="V420" s="199"/>
      <c r="W420" s="199"/>
      <c r="X420" s="199"/>
      <c r="Y420" s="199"/>
      <c r="Z420" s="199"/>
      <c r="AA420" s="199"/>
      <c r="AB420" s="199"/>
      <c r="AC420" s="199"/>
    </row>
    <row r="421" spans="3:29" s="200" customFormat="1">
      <c r="C421" s="196"/>
      <c r="D421" s="197"/>
      <c r="E421" s="198"/>
      <c r="F421" s="198"/>
      <c r="G421" s="199"/>
      <c r="H421" s="199"/>
      <c r="I421" s="199"/>
      <c r="J421" s="199"/>
      <c r="K421" s="199"/>
      <c r="L421" s="199"/>
      <c r="M421" s="199"/>
      <c r="N421" s="199"/>
      <c r="O421" s="199"/>
      <c r="P421" s="199"/>
      <c r="Q421" s="199"/>
      <c r="R421" s="199"/>
      <c r="S421" s="199"/>
      <c r="T421" s="199"/>
      <c r="U421" s="199"/>
      <c r="V421" s="199"/>
      <c r="W421" s="199"/>
      <c r="X421" s="199"/>
      <c r="Y421" s="199"/>
      <c r="Z421" s="199"/>
      <c r="AA421" s="199"/>
      <c r="AB421" s="199"/>
      <c r="AC421" s="199"/>
    </row>
    <row r="422" spans="3:29" s="200" customFormat="1">
      <c r="C422" s="196"/>
      <c r="D422" s="197"/>
      <c r="E422" s="198"/>
      <c r="F422" s="198"/>
      <c r="G422" s="199"/>
      <c r="H422" s="199"/>
      <c r="I422" s="199"/>
      <c r="J422" s="199"/>
      <c r="K422" s="199"/>
      <c r="L422" s="199"/>
      <c r="M422" s="199"/>
      <c r="N422" s="199"/>
      <c r="O422" s="199"/>
      <c r="P422" s="199"/>
      <c r="Q422" s="199"/>
      <c r="R422" s="199"/>
      <c r="S422" s="199"/>
      <c r="T422" s="199"/>
      <c r="U422" s="199"/>
      <c r="V422" s="199"/>
      <c r="W422" s="199"/>
      <c r="X422" s="199"/>
      <c r="Y422" s="199"/>
      <c r="Z422" s="199"/>
      <c r="AA422" s="199"/>
      <c r="AB422" s="199"/>
      <c r="AC422" s="199"/>
    </row>
    <row r="423" spans="3:29" s="200" customFormat="1">
      <c r="C423" s="196"/>
      <c r="D423" s="197"/>
      <c r="E423" s="198"/>
      <c r="F423" s="198"/>
      <c r="G423" s="199"/>
      <c r="H423" s="199"/>
      <c r="I423" s="199"/>
      <c r="J423" s="199"/>
      <c r="K423" s="199"/>
      <c r="L423" s="199"/>
      <c r="M423" s="199"/>
      <c r="N423" s="199"/>
      <c r="O423" s="199"/>
      <c r="P423" s="199"/>
      <c r="Q423" s="199"/>
      <c r="R423" s="199"/>
      <c r="S423" s="199"/>
      <c r="T423" s="199"/>
      <c r="U423" s="199"/>
      <c r="V423" s="199"/>
      <c r="W423" s="199"/>
      <c r="X423" s="199"/>
      <c r="Y423" s="199"/>
      <c r="Z423" s="199"/>
      <c r="AA423" s="199"/>
      <c r="AB423" s="199"/>
      <c r="AC423" s="199"/>
    </row>
    <row r="424" spans="3:29" s="200" customFormat="1">
      <c r="C424" s="196"/>
      <c r="D424" s="197"/>
      <c r="E424" s="198"/>
      <c r="F424" s="198"/>
      <c r="G424" s="199"/>
      <c r="H424" s="199"/>
      <c r="I424" s="199"/>
      <c r="J424" s="199"/>
      <c r="K424" s="199"/>
      <c r="L424" s="199"/>
      <c r="M424" s="199"/>
      <c r="N424" s="199"/>
      <c r="O424" s="199"/>
      <c r="P424" s="199"/>
      <c r="Q424" s="199"/>
      <c r="R424" s="199"/>
      <c r="S424" s="199"/>
      <c r="T424" s="199"/>
      <c r="U424" s="199"/>
      <c r="V424" s="199"/>
      <c r="W424" s="199"/>
      <c r="X424" s="199"/>
      <c r="Y424" s="199"/>
      <c r="Z424" s="199"/>
      <c r="AA424" s="199"/>
      <c r="AB424" s="199"/>
      <c r="AC424" s="199"/>
    </row>
    <row r="425" spans="3:29" s="200" customFormat="1">
      <c r="C425" s="196"/>
      <c r="D425" s="197"/>
      <c r="E425" s="198"/>
      <c r="F425" s="198"/>
      <c r="G425" s="199"/>
      <c r="H425" s="199"/>
      <c r="I425" s="199"/>
      <c r="J425" s="199"/>
      <c r="K425" s="199"/>
      <c r="L425" s="199"/>
      <c r="M425" s="199"/>
      <c r="N425" s="199"/>
      <c r="O425" s="199"/>
      <c r="P425" s="199"/>
      <c r="Q425" s="199"/>
      <c r="R425" s="199"/>
      <c r="S425" s="199"/>
      <c r="T425" s="199"/>
      <c r="U425" s="199"/>
      <c r="V425" s="199"/>
      <c r="W425" s="199"/>
      <c r="X425" s="199"/>
      <c r="Y425" s="199"/>
      <c r="Z425" s="199"/>
      <c r="AA425" s="199"/>
      <c r="AB425" s="199"/>
      <c r="AC425" s="199"/>
    </row>
    <row r="426" spans="3:29" s="200" customFormat="1">
      <c r="C426" s="196"/>
      <c r="D426" s="197"/>
      <c r="E426" s="198"/>
      <c r="F426" s="198"/>
      <c r="G426" s="199"/>
      <c r="H426" s="199"/>
      <c r="I426" s="199"/>
      <c r="J426" s="199"/>
      <c r="K426" s="199"/>
      <c r="L426" s="199"/>
      <c r="M426" s="199"/>
      <c r="N426" s="199"/>
      <c r="O426" s="199"/>
      <c r="P426" s="199"/>
      <c r="Q426" s="199"/>
      <c r="R426" s="199"/>
      <c r="S426" s="199"/>
      <c r="T426" s="199"/>
      <c r="U426" s="199"/>
      <c r="V426" s="199"/>
      <c r="W426" s="199"/>
      <c r="X426" s="199"/>
      <c r="Y426" s="199"/>
      <c r="Z426" s="199"/>
      <c r="AA426" s="199"/>
      <c r="AB426" s="199"/>
      <c r="AC426" s="199"/>
    </row>
    <row r="427" spans="3:29" s="200" customFormat="1">
      <c r="C427" s="196"/>
      <c r="D427" s="197"/>
      <c r="E427" s="198"/>
      <c r="F427" s="198"/>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row>
    <row r="428" spans="3:29" s="200" customFormat="1">
      <c r="C428" s="196"/>
      <c r="D428" s="197"/>
      <c r="E428" s="198"/>
      <c r="F428" s="198"/>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row>
    <row r="429" spans="3:29" s="200" customFormat="1">
      <c r="C429" s="196"/>
      <c r="D429" s="197"/>
      <c r="E429" s="198"/>
      <c r="F429" s="198"/>
      <c r="G429" s="199"/>
      <c r="H429" s="199"/>
      <c r="I429" s="199"/>
      <c r="J429" s="199"/>
      <c r="K429" s="199"/>
      <c r="L429" s="199"/>
      <c r="M429" s="199"/>
      <c r="N429" s="199"/>
      <c r="O429" s="199"/>
      <c r="P429" s="199"/>
      <c r="Q429" s="199"/>
      <c r="R429" s="199"/>
      <c r="S429" s="199"/>
      <c r="T429" s="199"/>
      <c r="U429" s="199"/>
      <c r="V429" s="199"/>
      <c r="W429" s="199"/>
      <c r="X429" s="199"/>
      <c r="Y429" s="199"/>
      <c r="Z429" s="199"/>
      <c r="AA429" s="199"/>
      <c r="AB429" s="199"/>
      <c r="AC429" s="199"/>
    </row>
    <row r="430" spans="3:29" s="200" customFormat="1">
      <c r="C430" s="196"/>
      <c r="D430" s="197"/>
      <c r="E430" s="198"/>
      <c r="F430" s="198"/>
      <c r="G430" s="199"/>
      <c r="H430" s="199"/>
      <c r="I430" s="199"/>
      <c r="J430" s="199"/>
      <c r="K430" s="199"/>
      <c r="L430" s="199"/>
      <c r="M430" s="199"/>
      <c r="N430" s="199"/>
      <c r="O430" s="199"/>
      <c r="P430" s="199"/>
      <c r="Q430" s="199"/>
      <c r="R430" s="199"/>
      <c r="S430" s="199"/>
      <c r="T430" s="199"/>
      <c r="U430" s="199"/>
      <c r="V430" s="199"/>
      <c r="W430" s="199"/>
      <c r="X430" s="199"/>
      <c r="Y430" s="199"/>
      <c r="Z430" s="199"/>
      <c r="AA430" s="199"/>
      <c r="AB430" s="199"/>
      <c r="AC430" s="199"/>
    </row>
    <row r="431" spans="3:29" s="200" customFormat="1">
      <c r="C431" s="196"/>
      <c r="D431" s="197"/>
      <c r="E431" s="198"/>
      <c r="F431" s="198"/>
      <c r="G431" s="199"/>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row>
    <row r="432" spans="3:29" s="200" customFormat="1">
      <c r="C432" s="196"/>
      <c r="D432" s="197"/>
      <c r="E432" s="198"/>
      <c r="F432" s="198"/>
      <c r="G432" s="199"/>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row>
    <row r="433" spans="3:29" s="200" customFormat="1">
      <c r="C433" s="196"/>
      <c r="D433" s="197"/>
      <c r="E433" s="198"/>
      <c r="F433" s="198"/>
      <c r="G433" s="199"/>
      <c r="H433" s="199"/>
      <c r="I433" s="199"/>
      <c r="J433" s="199"/>
      <c r="K433" s="199"/>
      <c r="L433" s="199"/>
      <c r="M433" s="199"/>
      <c r="N433" s="199"/>
      <c r="O433" s="199"/>
      <c r="P433" s="199"/>
      <c r="Q433" s="199"/>
      <c r="R433" s="199"/>
      <c r="S433" s="199"/>
      <c r="T433" s="199"/>
      <c r="U433" s="199"/>
      <c r="V433" s="199"/>
      <c r="W433" s="199"/>
      <c r="X433" s="199"/>
      <c r="Y433" s="199"/>
      <c r="Z433" s="199"/>
      <c r="AA433" s="199"/>
      <c r="AB433" s="199"/>
      <c r="AC433" s="199"/>
    </row>
    <row r="434" spans="3:29" s="200" customFormat="1">
      <c r="C434" s="196"/>
      <c r="D434" s="197"/>
      <c r="E434" s="198"/>
      <c r="F434" s="198"/>
      <c r="G434" s="199"/>
      <c r="H434" s="199"/>
      <c r="I434" s="199"/>
      <c r="J434" s="199"/>
      <c r="K434" s="199"/>
      <c r="L434" s="199"/>
      <c r="M434" s="199"/>
      <c r="N434" s="199"/>
      <c r="O434" s="199"/>
      <c r="P434" s="199"/>
      <c r="Q434" s="199"/>
      <c r="R434" s="199"/>
      <c r="S434" s="199"/>
      <c r="T434" s="199"/>
      <c r="U434" s="199"/>
      <c r="V434" s="199"/>
      <c r="W434" s="199"/>
      <c r="X434" s="199"/>
      <c r="Y434" s="199"/>
      <c r="Z434" s="199"/>
      <c r="AA434" s="199"/>
      <c r="AB434" s="199"/>
      <c r="AC434" s="199"/>
    </row>
    <row r="435" spans="3:29" s="200" customFormat="1">
      <c r="C435" s="196"/>
      <c r="D435" s="197"/>
      <c r="E435" s="198"/>
      <c r="F435" s="198"/>
      <c r="G435" s="199"/>
      <c r="H435" s="199"/>
      <c r="I435" s="199"/>
      <c r="J435" s="199"/>
      <c r="K435" s="199"/>
      <c r="L435" s="199"/>
      <c r="M435" s="199"/>
      <c r="N435" s="199"/>
      <c r="O435" s="199"/>
      <c r="P435" s="199"/>
      <c r="Q435" s="199"/>
      <c r="R435" s="199"/>
      <c r="S435" s="199"/>
      <c r="T435" s="199"/>
      <c r="U435" s="199"/>
      <c r="V435" s="199"/>
      <c r="W435" s="199"/>
      <c r="X435" s="199"/>
      <c r="Y435" s="199"/>
      <c r="Z435" s="199"/>
      <c r="AA435" s="199"/>
      <c r="AB435" s="199"/>
      <c r="AC435" s="199"/>
    </row>
    <row r="436" spans="3:29" s="200" customFormat="1">
      <c r="C436" s="196"/>
      <c r="D436" s="197"/>
      <c r="E436" s="198"/>
      <c r="F436" s="198"/>
      <c r="G436" s="199"/>
      <c r="H436" s="199"/>
      <c r="I436" s="199"/>
      <c r="J436" s="199"/>
      <c r="K436" s="199"/>
      <c r="L436" s="199"/>
      <c r="M436" s="199"/>
      <c r="N436" s="199"/>
      <c r="O436" s="199"/>
      <c r="P436" s="199"/>
      <c r="Q436" s="199"/>
      <c r="R436" s="199"/>
      <c r="S436" s="199"/>
      <c r="T436" s="199"/>
      <c r="U436" s="199"/>
      <c r="V436" s="199"/>
      <c r="W436" s="199"/>
      <c r="X436" s="199"/>
      <c r="Y436" s="199"/>
      <c r="Z436" s="199"/>
      <c r="AA436" s="199"/>
      <c r="AB436" s="199"/>
      <c r="AC436" s="199"/>
    </row>
    <row r="437" spans="3:29" s="200" customFormat="1">
      <c r="C437" s="196"/>
      <c r="D437" s="197"/>
      <c r="E437" s="198"/>
      <c r="F437" s="198"/>
      <c r="G437" s="199"/>
      <c r="H437" s="199"/>
      <c r="I437" s="199"/>
      <c r="J437" s="199"/>
      <c r="K437" s="199"/>
      <c r="L437" s="199"/>
      <c r="M437" s="199"/>
      <c r="N437" s="199"/>
      <c r="O437" s="199"/>
      <c r="P437" s="199"/>
      <c r="Q437" s="199"/>
      <c r="R437" s="199"/>
      <c r="S437" s="199"/>
      <c r="T437" s="199"/>
      <c r="U437" s="199"/>
      <c r="V437" s="199"/>
      <c r="W437" s="199"/>
      <c r="X437" s="199"/>
      <c r="Y437" s="199"/>
      <c r="Z437" s="199"/>
      <c r="AA437" s="199"/>
      <c r="AB437" s="199"/>
      <c r="AC437" s="199"/>
    </row>
    <row r="438" spans="3:29" s="200" customFormat="1">
      <c r="C438" s="196"/>
      <c r="D438" s="197"/>
      <c r="E438" s="198"/>
      <c r="F438" s="198"/>
      <c r="G438" s="199"/>
      <c r="H438" s="199"/>
      <c r="I438" s="199"/>
      <c r="J438" s="199"/>
      <c r="K438" s="199"/>
      <c r="L438" s="199"/>
      <c r="M438" s="199"/>
      <c r="N438" s="199"/>
      <c r="O438" s="199"/>
      <c r="P438" s="199"/>
      <c r="Q438" s="199"/>
      <c r="R438" s="199"/>
      <c r="S438" s="199"/>
      <c r="T438" s="199"/>
      <c r="U438" s="199"/>
      <c r="V438" s="199"/>
      <c r="W438" s="199"/>
      <c r="X438" s="199"/>
      <c r="Y438" s="199"/>
      <c r="Z438" s="199"/>
      <c r="AA438" s="199"/>
      <c r="AB438" s="199"/>
      <c r="AC438" s="199"/>
    </row>
    <row r="439" spans="3:29" s="200" customFormat="1">
      <c r="C439" s="196"/>
      <c r="D439" s="197"/>
      <c r="E439" s="198"/>
      <c r="F439" s="198"/>
      <c r="G439" s="199"/>
      <c r="H439" s="199"/>
      <c r="I439" s="199"/>
      <c r="J439" s="199"/>
      <c r="K439" s="199"/>
      <c r="L439" s="199"/>
      <c r="M439" s="199"/>
      <c r="N439" s="199"/>
      <c r="O439" s="199"/>
      <c r="P439" s="199"/>
      <c r="Q439" s="199"/>
      <c r="R439" s="199"/>
      <c r="S439" s="199"/>
      <c r="T439" s="199"/>
      <c r="U439" s="199"/>
      <c r="V439" s="199"/>
      <c r="W439" s="199"/>
      <c r="X439" s="199"/>
      <c r="Y439" s="199"/>
      <c r="Z439" s="199"/>
      <c r="AA439" s="199"/>
      <c r="AB439" s="199"/>
      <c r="AC439" s="199"/>
    </row>
    <row r="440" spans="3:29" s="200" customFormat="1">
      <c r="C440" s="196"/>
      <c r="D440" s="197"/>
      <c r="E440" s="198"/>
      <c r="F440" s="198"/>
      <c r="G440" s="199"/>
      <c r="H440" s="199"/>
      <c r="I440" s="199"/>
      <c r="J440" s="199"/>
      <c r="K440" s="199"/>
      <c r="L440" s="199"/>
      <c r="M440" s="199"/>
      <c r="N440" s="199"/>
      <c r="O440" s="199"/>
      <c r="P440" s="199"/>
      <c r="Q440" s="199"/>
      <c r="R440" s="199"/>
      <c r="S440" s="199"/>
      <c r="T440" s="199"/>
      <c r="U440" s="199"/>
      <c r="V440" s="199"/>
      <c r="W440" s="199"/>
      <c r="X440" s="199"/>
      <c r="Y440" s="199"/>
      <c r="Z440" s="199"/>
      <c r="AA440" s="199"/>
      <c r="AB440" s="199"/>
      <c r="AC440" s="199"/>
    </row>
    <row r="441" spans="3:29" s="200" customFormat="1">
      <c r="C441" s="196"/>
      <c r="D441" s="197"/>
      <c r="E441" s="198"/>
      <c r="F441" s="198"/>
      <c r="G441" s="199"/>
      <c r="H441" s="199"/>
      <c r="I441" s="199"/>
      <c r="J441" s="199"/>
      <c r="K441" s="199"/>
      <c r="L441" s="199"/>
      <c r="M441" s="199"/>
      <c r="N441" s="199"/>
      <c r="O441" s="199"/>
      <c r="P441" s="199"/>
      <c r="Q441" s="199"/>
      <c r="R441" s="199"/>
      <c r="S441" s="199"/>
      <c r="T441" s="199"/>
      <c r="U441" s="199"/>
      <c r="V441" s="199"/>
      <c r="W441" s="199"/>
      <c r="X441" s="199"/>
      <c r="Y441" s="199"/>
      <c r="Z441" s="199"/>
      <c r="AA441" s="199"/>
      <c r="AB441" s="199"/>
      <c r="AC441" s="199"/>
    </row>
    <row r="442" spans="3:29" s="200" customFormat="1">
      <c r="C442" s="196"/>
      <c r="D442" s="197"/>
      <c r="E442" s="198"/>
      <c r="F442" s="198"/>
      <c r="G442" s="199"/>
      <c r="H442" s="199"/>
      <c r="I442" s="199"/>
      <c r="J442" s="199"/>
      <c r="K442" s="199"/>
      <c r="L442" s="199"/>
      <c r="M442" s="199"/>
      <c r="N442" s="199"/>
      <c r="O442" s="199"/>
      <c r="P442" s="199"/>
      <c r="Q442" s="199"/>
      <c r="R442" s="199"/>
      <c r="S442" s="199"/>
      <c r="T442" s="199"/>
      <c r="U442" s="199"/>
      <c r="V442" s="199"/>
      <c r="W442" s="199"/>
      <c r="X442" s="199"/>
      <c r="Y442" s="199"/>
      <c r="Z442" s="199"/>
      <c r="AA442" s="199"/>
      <c r="AB442" s="199"/>
      <c r="AC442" s="199"/>
    </row>
    <row r="443" spans="3:29" s="200" customFormat="1">
      <c r="C443" s="196"/>
      <c r="D443" s="197"/>
      <c r="E443" s="198"/>
      <c r="F443" s="198"/>
      <c r="G443" s="199"/>
      <c r="H443" s="199"/>
      <c r="I443" s="199"/>
      <c r="J443" s="199"/>
      <c r="K443" s="199"/>
      <c r="L443" s="199"/>
      <c r="M443" s="199"/>
      <c r="N443" s="199"/>
      <c r="O443" s="199"/>
      <c r="P443" s="199"/>
      <c r="Q443" s="199"/>
      <c r="R443" s="199"/>
      <c r="S443" s="199"/>
      <c r="T443" s="199"/>
      <c r="U443" s="199"/>
      <c r="V443" s="199"/>
      <c r="W443" s="199"/>
      <c r="X443" s="199"/>
      <c r="Y443" s="199"/>
      <c r="Z443" s="199"/>
      <c r="AA443" s="199"/>
      <c r="AB443" s="199"/>
      <c r="AC443" s="199"/>
    </row>
    <row r="444" spans="3:29" s="200" customFormat="1">
      <c r="C444" s="196"/>
      <c r="D444" s="197"/>
      <c r="E444" s="198"/>
      <c r="F444" s="198"/>
      <c r="G444" s="199"/>
      <c r="H444" s="199"/>
      <c r="I444" s="199"/>
      <c r="J444" s="199"/>
      <c r="K444" s="199"/>
      <c r="L444" s="199"/>
      <c r="M444" s="199"/>
      <c r="N444" s="199"/>
      <c r="O444" s="199"/>
      <c r="P444" s="199"/>
      <c r="Q444" s="199"/>
      <c r="R444" s="199"/>
      <c r="S444" s="199"/>
      <c r="T444" s="199"/>
      <c r="U444" s="199"/>
      <c r="V444" s="199"/>
      <c r="W444" s="199"/>
      <c r="X444" s="199"/>
      <c r="Y444" s="199"/>
      <c r="Z444" s="199"/>
      <c r="AA444" s="199"/>
      <c r="AB444" s="199"/>
      <c r="AC444" s="199"/>
    </row>
    <row r="445" spans="3:29" s="200" customFormat="1">
      <c r="C445" s="196"/>
      <c r="D445" s="197"/>
      <c r="E445" s="198"/>
      <c r="F445" s="198"/>
      <c r="G445" s="199"/>
      <c r="H445" s="199"/>
      <c r="I445" s="199"/>
      <c r="J445" s="199"/>
      <c r="K445" s="199"/>
      <c r="L445" s="199"/>
      <c r="M445" s="199"/>
      <c r="N445" s="199"/>
      <c r="O445" s="199"/>
      <c r="P445" s="199"/>
      <c r="Q445" s="199"/>
      <c r="R445" s="199"/>
      <c r="S445" s="199"/>
      <c r="T445" s="199"/>
      <c r="U445" s="199"/>
      <c r="V445" s="199"/>
      <c r="W445" s="199"/>
      <c r="X445" s="199"/>
      <c r="Y445" s="199"/>
      <c r="Z445" s="199"/>
      <c r="AA445" s="199"/>
      <c r="AB445" s="199"/>
      <c r="AC445" s="199"/>
    </row>
    <row r="446" spans="3:29" s="200" customFormat="1">
      <c r="C446" s="196"/>
      <c r="D446" s="197"/>
      <c r="E446" s="198"/>
      <c r="F446" s="198"/>
      <c r="G446" s="199"/>
      <c r="H446" s="199"/>
      <c r="I446" s="199"/>
      <c r="J446" s="199"/>
      <c r="K446" s="199"/>
      <c r="L446" s="199"/>
      <c r="M446" s="199"/>
      <c r="N446" s="199"/>
      <c r="O446" s="199"/>
      <c r="P446" s="199"/>
      <c r="Q446" s="199"/>
      <c r="R446" s="199"/>
      <c r="S446" s="199"/>
      <c r="T446" s="199"/>
      <c r="U446" s="199"/>
      <c r="V446" s="199"/>
      <c r="W446" s="199"/>
      <c r="X446" s="199"/>
      <c r="Y446" s="199"/>
      <c r="Z446" s="199"/>
      <c r="AA446" s="199"/>
      <c r="AB446" s="199"/>
      <c r="AC446" s="199"/>
    </row>
    <row r="447" spans="3:29" s="200" customFormat="1">
      <c r="C447" s="196"/>
      <c r="D447" s="197"/>
      <c r="E447" s="198"/>
      <c r="F447" s="198"/>
      <c r="G447" s="199"/>
      <c r="H447" s="199"/>
      <c r="I447" s="199"/>
      <c r="J447" s="199"/>
      <c r="K447" s="199"/>
      <c r="L447" s="199"/>
      <c r="M447" s="199"/>
      <c r="N447" s="199"/>
      <c r="O447" s="199"/>
      <c r="P447" s="199"/>
      <c r="Q447" s="199"/>
      <c r="R447" s="199"/>
      <c r="S447" s="199"/>
      <c r="T447" s="199"/>
      <c r="U447" s="199"/>
      <c r="V447" s="199"/>
      <c r="W447" s="199"/>
      <c r="X447" s="199"/>
      <c r="Y447" s="199"/>
      <c r="Z447" s="199"/>
      <c r="AA447" s="199"/>
      <c r="AB447" s="199"/>
      <c r="AC447" s="199"/>
    </row>
    <row r="448" spans="3:29" s="200" customFormat="1">
      <c r="C448" s="196"/>
      <c r="D448" s="197"/>
      <c r="E448" s="198"/>
      <c r="F448" s="198"/>
      <c r="G448" s="199"/>
      <c r="H448" s="199"/>
      <c r="I448" s="199"/>
      <c r="J448" s="199"/>
      <c r="K448" s="199"/>
      <c r="L448" s="199"/>
      <c r="M448" s="199"/>
      <c r="N448" s="199"/>
      <c r="O448" s="199"/>
      <c r="P448" s="199"/>
      <c r="Q448" s="199"/>
      <c r="R448" s="199"/>
      <c r="S448" s="199"/>
      <c r="T448" s="199"/>
      <c r="U448" s="199"/>
      <c r="V448" s="199"/>
      <c r="W448" s="199"/>
      <c r="X448" s="199"/>
      <c r="Y448" s="199"/>
      <c r="Z448" s="199"/>
      <c r="AA448" s="199"/>
      <c r="AB448" s="199"/>
      <c r="AC448" s="199"/>
    </row>
    <row r="449" spans="3:29" s="200" customFormat="1">
      <c r="C449" s="196"/>
      <c r="D449" s="197"/>
      <c r="E449" s="198"/>
      <c r="F449" s="198"/>
      <c r="G449" s="199"/>
      <c r="H449" s="199"/>
      <c r="I449" s="199"/>
      <c r="J449" s="199"/>
      <c r="K449" s="199"/>
      <c r="L449" s="199"/>
      <c r="M449" s="199"/>
      <c r="N449" s="199"/>
      <c r="O449" s="199"/>
      <c r="P449" s="199"/>
      <c r="Q449" s="199"/>
      <c r="R449" s="199"/>
      <c r="S449" s="199"/>
      <c r="T449" s="199"/>
      <c r="U449" s="199"/>
      <c r="V449" s="199"/>
      <c r="W449" s="199"/>
      <c r="X449" s="199"/>
      <c r="Y449" s="199"/>
      <c r="Z449" s="199"/>
      <c r="AA449" s="199"/>
      <c r="AB449" s="199"/>
      <c r="AC449" s="199"/>
    </row>
    <row r="450" spans="3:29" s="200" customFormat="1">
      <c r="C450" s="196"/>
      <c r="D450" s="197"/>
      <c r="E450" s="198"/>
      <c r="F450" s="198"/>
      <c r="G450" s="199"/>
      <c r="H450" s="199"/>
      <c r="I450" s="199"/>
      <c r="J450" s="199"/>
      <c r="K450" s="199"/>
      <c r="L450" s="199"/>
      <c r="M450" s="199"/>
      <c r="N450" s="199"/>
      <c r="O450" s="199"/>
      <c r="P450" s="199"/>
      <c r="Q450" s="199"/>
      <c r="R450" s="199"/>
      <c r="S450" s="199"/>
      <c r="T450" s="199"/>
      <c r="U450" s="199"/>
      <c r="V450" s="199"/>
      <c r="W450" s="199"/>
      <c r="X450" s="199"/>
      <c r="Y450" s="199"/>
      <c r="Z450" s="199"/>
      <c r="AA450" s="199"/>
      <c r="AB450" s="199"/>
      <c r="AC450" s="199"/>
    </row>
    <row r="451" spans="3:29" s="200" customFormat="1">
      <c r="C451" s="196"/>
      <c r="D451" s="197"/>
      <c r="E451" s="198"/>
      <c r="F451" s="198"/>
      <c r="G451" s="199"/>
      <c r="H451" s="199"/>
      <c r="I451" s="199"/>
      <c r="J451" s="199"/>
      <c r="K451" s="199"/>
      <c r="L451" s="199"/>
      <c r="M451" s="199"/>
      <c r="N451" s="199"/>
      <c r="O451" s="199"/>
      <c r="P451" s="199"/>
      <c r="Q451" s="199"/>
      <c r="R451" s="199"/>
      <c r="S451" s="199"/>
      <c r="T451" s="199"/>
      <c r="U451" s="199"/>
      <c r="V451" s="199"/>
      <c r="W451" s="199"/>
      <c r="X451" s="199"/>
      <c r="Y451" s="199"/>
      <c r="Z451" s="199"/>
      <c r="AA451" s="199"/>
      <c r="AB451" s="199"/>
      <c r="AC451" s="199"/>
    </row>
    <row r="452" spans="3:29" s="200" customFormat="1">
      <c r="C452" s="196"/>
      <c r="D452" s="197"/>
      <c r="E452" s="198"/>
      <c r="F452" s="198"/>
      <c r="G452" s="199"/>
      <c r="H452" s="199"/>
      <c r="I452" s="199"/>
      <c r="J452" s="199"/>
      <c r="K452" s="199"/>
      <c r="L452" s="199"/>
      <c r="M452" s="199"/>
      <c r="N452" s="199"/>
      <c r="O452" s="199"/>
      <c r="P452" s="199"/>
      <c r="Q452" s="199"/>
      <c r="R452" s="199"/>
      <c r="S452" s="199"/>
      <c r="T452" s="199"/>
      <c r="U452" s="199"/>
      <c r="V452" s="199"/>
      <c r="W452" s="199"/>
      <c r="X452" s="199"/>
      <c r="Y452" s="199"/>
      <c r="Z452" s="199"/>
      <c r="AA452" s="199"/>
      <c r="AB452" s="199"/>
      <c r="AC452" s="199"/>
    </row>
    <row r="453" spans="3:29" s="200" customFormat="1">
      <c r="C453" s="196"/>
      <c r="D453" s="197"/>
      <c r="E453" s="198"/>
      <c r="F453" s="198"/>
      <c r="G453" s="199"/>
      <c r="H453" s="199"/>
      <c r="I453" s="199"/>
      <c r="J453" s="199"/>
      <c r="K453" s="199"/>
      <c r="L453" s="199"/>
      <c r="M453" s="199"/>
      <c r="N453" s="199"/>
      <c r="O453" s="199"/>
      <c r="P453" s="199"/>
      <c r="Q453" s="199"/>
      <c r="R453" s="199"/>
      <c r="S453" s="199"/>
      <c r="T453" s="199"/>
      <c r="U453" s="199"/>
      <c r="V453" s="199"/>
      <c r="W453" s="199"/>
      <c r="X453" s="199"/>
      <c r="Y453" s="199"/>
      <c r="Z453" s="199"/>
      <c r="AA453" s="199"/>
      <c r="AB453" s="199"/>
      <c r="AC453" s="199"/>
    </row>
    <row r="454" spans="3:29" s="200" customFormat="1">
      <c r="C454" s="196"/>
      <c r="D454" s="197"/>
      <c r="E454" s="198"/>
      <c r="F454" s="198"/>
      <c r="G454" s="199"/>
      <c r="H454" s="199"/>
      <c r="I454" s="199"/>
      <c r="J454" s="199"/>
      <c r="K454" s="199"/>
      <c r="L454" s="199"/>
      <c r="M454" s="199"/>
      <c r="N454" s="199"/>
      <c r="O454" s="199"/>
      <c r="P454" s="199"/>
      <c r="Q454" s="199"/>
      <c r="R454" s="199"/>
      <c r="S454" s="199"/>
      <c r="T454" s="199"/>
      <c r="U454" s="199"/>
      <c r="V454" s="199"/>
      <c r="W454" s="199"/>
      <c r="X454" s="199"/>
      <c r="Y454" s="199"/>
      <c r="Z454" s="199"/>
      <c r="AA454" s="199"/>
      <c r="AB454" s="199"/>
      <c r="AC454" s="199"/>
    </row>
    <row r="455" spans="3:29" s="200" customFormat="1">
      <c r="C455" s="196"/>
      <c r="D455" s="197"/>
      <c r="E455" s="198"/>
      <c r="F455" s="198"/>
      <c r="G455" s="199"/>
      <c r="H455" s="199"/>
      <c r="I455" s="199"/>
      <c r="J455" s="199"/>
      <c r="K455" s="199"/>
      <c r="L455" s="199"/>
      <c r="M455" s="199"/>
      <c r="N455" s="199"/>
      <c r="O455" s="199"/>
      <c r="P455" s="199"/>
      <c r="Q455" s="199"/>
      <c r="R455" s="199"/>
      <c r="S455" s="199"/>
      <c r="T455" s="199"/>
      <c r="U455" s="199"/>
      <c r="V455" s="199"/>
      <c r="W455" s="199"/>
      <c r="X455" s="199"/>
      <c r="Y455" s="199"/>
      <c r="Z455" s="199"/>
      <c r="AA455" s="199"/>
      <c r="AB455" s="199"/>
      <c r="AC455" s="199"/>
    </row>
    <row r="456" spans="3:29" s="200" customFormat="1">
      <c r="C456" s="196"/>
      <c r="D456" s="197"/>
      <c r="E456" s="198"/>
      <c r="F456" s="198"/>
      <c r="G456" s="199"/>
      <c r="H456" s="199"/>
      <c r="I456" s="199"/>
      <c r="J456" s="199"/>
      <c r="K456" s="199"/>
      <c r="L456" s="199"/>
      <c r="M456" s="199"/>
      <c r="N456" s="199"/>
      <c r="O456" s="199"/>
      <c r="P456" s="199"/>
      <c r="Q456" s="199"/>
      <c r="R456" s="199"/>
      <c r="S456" s="199"/>
      <c r="T456" s="199"/>
      <c r="U456" s="199"/>
      <c r="V456" s="199"/>
      <c r="W456" s="199"/>
      <c r="X456" s="199"/>
      <c r="Y456" s="199"/>
      <c r="Z456" s="199"/>
      <c r="AA456" s="199"/>
      <c r="AB456" s="199"/>
      <c r="AC456" s="199"/>
    </row>
    <row r="457" spans="3:29" s="200" customFormat="1">
      <c r="C457" s="196"/>
      <c r="D457" s="197"/>
      <c r="E457" s="198"/>
      <c r="F457" s="198"/>
      <c r="G457" s="199"/>
      <c r="H457" s="199"/>
      <c r="I457" s="199"/>
      <c r="J457" s="199"/>
      <c r="K457" s="199"/>
      <c r="L457" s="199"/>
      <c r="M457" s="199"/>
      <c r="N457" s="199"/>
      <c r="O457" s="199"/>
      <c r="P457" s="199"/>
      <c r="Q457" s="199"/>
      <c r="R457" s="199"/>
      <c r="S457" s="199"/>
      <c r="T457" s="199"/>
      <c r="U457" s="199"/>
      <c r="V457" s="199"/>
      <c r="W457" s="199"/>
      <c r="X457" s="199"/>
      <c r="Y457" s="199"/>
      <c r="Z457" s="199"/>
      <c r="AA457" s="199"/>
      <c r="AB457" s="199"/>
      <c r="AC457" s="199"/>
    </row>
    <row r="458" spans="3:29" s="200" customFormat="1">
      <c r="C458" s="196"/>
      <c r="D458" s="197"/>
      <c r="E458" s="198"/>
      <c r="F458" s="198"/>
      <c r="G458" s="199"/>
      <c r="H458" s="199"/>
      <c r="I458" s="199"/>
      <c r="J458" s="199"/>
      <c r="K458" s="199"/>
      <c r="L458" s="199"/>
      <c r="M458" s="199"/>
      <c r="N458" s="199"/>
      <c r="O458" s="199"/>
      <c r="P458" s="199"/>
      <c r="Q458" s="199"/>
      <c r="R458" s="199"/>
      <c r="S458" s="199"/>
      <c r="T458" s="199"/>
      <c r="U458" s="199"/>
      <c r="V458" s="199"/>
      <c r="W458" s="199"/>
      <c r="X458" s="199"/>
      <c r="Y458" s="199"/>
      <c r="Z458" s="199"/>
      <c r="AA458" s="199"/>
      <c r="AB458" s="199"/>
      <c r="AC458" s="199"/>
    </row>
    <row r="459" spans="3:29" s="200" customFormat="1">
      <c r="C459" s="196"/>
      <c r="D459" s="197"/>
      <c r="E459" s="198"/>
      <c r="F459" s="198"/>
      <c r="G459" s="199"/>
      <c r="H459" s="199"/>
      <c r="I459" s="199"/>
      <c r="J459" s="199"/>
      <c r="K459" s="199"/>
      <c r="L459" s="199"/>
      <c r="M459" s="199"/>
      <c r="N459" s="199"/>
      <c r="O459" s="199"/>
      <c r="P459" s="199"/>
      <c r="Q459" s="199"/>
      <c r="R459" s="199"/>
      <c r="S459" s="199"/>
      <c r="T459" s="199"/>
      <c r="U459" s="199"/>
      <c r="V459" s="199"/>
      <c r="W459" s="199"/>
      <c r="X459" s="199"/>
      <c r="Y459" s="199"/>
      <c r="Z459" s="199"/>
      <c r="AA459" s="199"/>
      <c r="AB459" s="199"/>
      <c r="AC459" s="199"/>
    </row>
    <row r="460" spans="3:29" s="200" customFormat="1">
      <c r="C460" s="196"/>
      <c r="D460" s="197"/>
      <c r="E460" s="198"/>
      <c r="F460" s="198"/>
      <c r="G460" s="199"/>
      <c r="H460" s="199"/>
      <c r="I460" s="199"/>
      <c r="J460" s="199"/>
      <c r="K460" s="199"/>
      <c r="L460" s="199"/>
      <c r="M460" s="199"/>
      <c r="N460" s="199"/>
      <c r="O460" s="199"/>
      <c r="P460" s="199"/>
      <c r="Q460" s="199"/>
      <c r="R460" s="199"/>
      <c r="S460" s="199"/>
      <c r="T460" s="199"/>
      <c r="U460" s="199"/>
      <c r="V460" s="199"/>
      <c r="W460" s="199"/>
      <c r="X460" s="199"/>
      <c r="Y460" s="199"/>
      <c r="Z460" s="199"/>
      <c r="AA460" s="199"/>
      <c r="AB460" s="199"/>
      <c r="AC460" s="199"/>
    </row>
    <row r="461" spans="3:29" s="200" customFormat="1">
      <c r="C461" s="196"/>
      <c r="D461" s="197"/>
      <c r="E461" s="198"/>
      <c r="F461" s="198"/>
      <c r="G461" s="199"/>
      <c r="H461" s="199"/>
      <c r="I461" s="199"/>
      <c r="J461" s="199"/>
      <c r="K461" s="199"/>
      <c r="L461" s="199"/>
      <c r="M461" s="199"/>
      <c r="N461" s="199"/>
      <c r="O461" s="199"/>
      <c r="P461" s="199"/>
      <c r="Q461" s="199"/>
      <c r="R461" s="199"/>
      <c r="S461" s="199"/>
      <c r="T461" s="199"/>
      <c r="U461" s="199"/>
      <c r="V461" s="199"/>
      <c r="W461" s="199"/>
      <c r="X461" s="199"/>
      <c r="Y461" s="199"/>
      <c r="Z461" s="199"/>
      <c r="AA461" s="199"/>
      <c r="AB461" s="199"/>
      <c r="AC461" s="199"/>
    </row>
    <row r="462" spans="3:29" s="200" customFormat="1">
      <c r="C462" s="196"/>
      <c r="D462" s="197"/>
      <c r="E462" s="198"/>
      <c r="F462" s="198"/>
      <c r="G462" s="199"/>
      <c r="H462" s="199"/>
      <c r="I462" s="199"/>
      <c r="J462" s="199"/>
      <c r="K462" s="199"/>
      <c r="L462" s="199"/>
      <c r="M462" s="199"/>
      <c r="N462" s="199"/>
      <c r="O462" s="199"/>
      <c r="P462" s="199"/>
      <c r="Q462" s="199"/>
      <c r="R462" s="199"/>
      <c r="S462" s="199"/>
      <c r="T462" s="199"/>
      <c r="U462" s="199"/>
      <c r="V462" s="199"/>
      <c r="W462" s="199"/>
      <c r="X462" s="199"/>
      <c r="Y462" s="199"/>
      <c r="Z462" s="199"/>
      <c r="AA462" s="199"/>
      <c r="AB462" s="199"/>
      <c r="AC462" s="199"/>
    </row>
    <row r="463" spans="3:29" s="200" customFormat="1">
      <c r="C463" s="196"/>
      <c r="D463" s="197"/>
      <c r="E463" s="198"/>
      <c r="F463" s="198"/>
      <c r="G463" s="199"/>
      <c r="H463" s="199"/>
      <c r="I463" s="199"/>
      <c r="J463" s="199"/>
      <c r="K463" s="199"/>
      <c r="L463" s="199"/>
      <c r="M463" s="199"/>
      <c r="N463" s="199"/>
      <c r="O463" s="199"/>
      <c r="P463" s="199"/>
      <c r="Q463" s="199"/>
      <c r="R463" s="199"/>
      <c r="S463" s="199"/>
      <c r="T463" s="199"/>
      <c r="U463" s="199"/>
      <c r="V463" s="199"/>
      <c r="W463" s="199"/>
      <c r="X463" s="199"/>
      <c r="Y463" s="199"/>
      <c r="Z463" s="199"/>
      <c r="AA463" s="199"/>
      <c r="AB463" s="199"/>
      <c r="AC463" s="199"/>
    </row>
    <row r="464" spans="3:29" s="200" customFormat="1">
      <c r="C464" s="196"/>
      <c r="D464" s="197"/>
      <c r="E464" s="198"/>
      <c r="F464" s="198"/>
      <c r="G464" s="199"/>
      <c r="H464" s="199"/>
      <c r="I464" s="199"/>
      <c r="J464" s="199"/>
      <c r="K464" s="199"/>
      <c r="L464" s="199"/>
      <c r="M464" s="199"/>
      <c r="N464" s="199"/>
      <c r="O464" s="199"/>
      <c r="P464" s="199"/>
      <c r="Q464" s="199"/>
      <c r="R464" s="199"/>
      <c r="S464" s="199"/>
      <c r="T464" s="199"/>
      <c r="U464" s="199"/>
      <c r="V464" s="199"/>
      <c r="W464" s="199"/>
      <c r="X464" s="199"/>
      <c r="Y464" s="199"/>
      <c r="Z464" s="199"/>
      <c r="AA464" s="199"/>
      <c r="AB464" s="199"/>
      <c r="AC464" s="199"/>
    </row>
    <row r="465" spans="3:29" s="200" customFormat="1">
      <c r="C465" s="196"/>
      <c r="D465" s="197"/>
      <c r="E465" s="198"/>
      <c r="F465" s="198"/>
      <c r="G465" s="199"/>
      <c r="H465" s="199"/>
      <c r="I465" s="199"/>
      <c r="J465" s="199"/>
      <c r="K465" s="199"/>
      <c r="L465" s="199"/>
      <c r="M465" s="199"/>
      <c r="N465" s="199"/>
      <c r="O465" s="199"/>
      <c r="P465" s="199"/>
      <c r="Q465" s="199"/>
      <c r="R465" s="199"/>
      <c r="S465" s="199"/>
      <c r="T465" s="199"/>
      <c r="U465" s="199"/>
      <c r="V465" s="199"/>
      <c r="W465" s="199"/>
      <c r="X465" s="199"/>
      <c r="Y465" s="199"/>
      <c r="Z465" s="199"/>
      <c r="AA465" s="199"/>
      <c r="AB465" s="199"/>
      <c r="AC465" s="199"/>
    </row>
    <row r="466" spans="3:29" s="200" customFormat="1">
      <c r="C466" s="196"/>
      <c r="D466" s="197"/>
      <c r="E466" s="198"/>
      <c r="F466" s="198"/>
      <c r="G466" s="199"/>
      <c r="H466" s="199"/>
      <c r="I466" s="199"/>
      <c r="J466" s="199"/>
      <c r="K466" s="199"/>
      <c r="L466" s="199"/>
      <c r="M466" s="199"/>
      <c r="N466" s="199"/>
      <c r="O466" s="199"/>
      <c r="P466" s="199"/>
      <c r="Q466" s="199"/>
      <c r="R466" s="199"/>
      <c r="S466" s="199"/>
      <c r="T466" s="199"/>
      <c r="U466" s="199"/>
      <c r="V466" s="199"/>
      <c r="W466" s="199"/>
      <c r="X466" s="199"/>
      <c r="Y466" s="199"/>
      <c r="Z466" s="199"/>
      <c r="AA466" s="199"/>
      <c r="AB466" s="199"/>
      <c r="AC466" s="199"/>
    </row>
    <row r="467" spans="3:29" s="200" customFormat="1">
      <c r="C467" s="196"/>
      <c r="D467" s="197"/>
      <c r="E467" s="198"/>
      <c r="F467" s="198"/>
      <c r="G467" s="199"/>
      <c r="H467" s="199"/>
      <c r="I467" s="199"/>
      <c r="J467" s="199"/>
      <c r="K467" s="199"/>
      <c r="L467" s="199"/>
      <c r="M467" s="199"/>
      <c r="N467" s="199"/>
      <c r="O467" s="199"/>
      <c r="P467" s="199"/>
      <c r="Q467" s="199"/>
      <c r="R467" s="199"/>
      <c r="S467" s="199"/>
      <c r="T467" s="199"/>
      <c r="U467" s="199"/>
      <c r="V467" s="199"/>
      <c r="W467" s="199"/>
      <c r="X467" s="199"/>
      <c r="Y467" s="199"/>
      <c r="Z467" s="199"/>
      <c r="AA467" s="199"/>
      <c r="AB467" s="199"/>
      <c r="AC467" s="199"/>
    </row>
    <row r="468" spans="3:29" s="200" customFormat="1">
      <c r="C468" s="196"/>
      <c r="D468" s="197"/>
      <c r="E468" s="198"/>
      <c r="F468" s="198"/>
      <c r="G468" s="199"/>
      <c r="H468" s="199"/>
      <c r="I468" s="199"/>
      <c r="J468" s="199"/>
      <c r="K468" s="199"/>
      <c r="L468" s="199"/>
      <c r="M468" s="199"/>
      <c r="N468" s="199"/>
      <c r="O468" s="199"/>
      <c r="P468" s="199"/>
      <c r="Q468" s="199"/>
      <c r="R468" s="199"/>
      <c r="S468" s="199"/>
      <c r="T468" s="199"/>
      <c r="U468" s="199"/>
      <c r="V468" s="199"/>
      <c r="W468" s="199"/>
      <c r="X468" s="199"/>
      <c r="Y468" s="199"/>
      <c r="Z468" s="199"/>
      <c r="AA468" s="199"/>
      <c r="AB468" s="199"/>
      <c r="AC468" s="199"/>
    </row>
    <row r="469" spans="3:29" s="200" customFormat="1">
      <c r="C469" s="196"/>
      <c r="D469" s="197"/>
      <c r="E469" s="198"/>
      <c r="F469" s="198"/>
      <c r="G469" s="199"/>
      <c r="H469" s="199"/>
      <c r="I469" s="199"/>
      <c r="J469" s="199"/>
      <c r="K469" s="199"/>
      <c r="L469" s="199"/>
      <c r="M469" s="199"/>
      <c r="N469" s="199"/>
      <c r="O469" s="199"/>
      <c r="P469" s="199"/>
      <c r="Q469" s="199"/>
      <c r="R469" s="199"/>
      <c r="S469" s="199"/>
      <c r="T469" s="199"/>
      <c r="U469" s="199"/>
      <c r="V469" s="199"/>
      <c r="W469" s="199"/>
      <c r="X469" s="199"/>
      <c r="Y469" s="199"/>
      <c r="Z469" s="199"/>
      <c r="AA469" s="199"/>
      <c r="AB469" s="199"/>
      <c r="AC469" s="199"/>
    </row>
    <row r="470" spans="3:29" s="200" customFormat="1">
      <c r="C470" s="196"/>
      <c r="D470" s="197"/>
      <c r="E470" s="198"/>
      <c r="F470" s="198"/>
      <c r="G470" s="199"/>
      <c r="H470" s="199"/>
      <c r="I470" s="199"/>
      <c r="J470" s="199"/>
      <c r="K470" s="199"/>
      <c r="L470" s="199"/>
      <c r="M470" s="199"/>
      <c r="N470" s="199"/>
      <c r="O470" s="199"/>
      <c r="P470" s="199"/>
      <c r="Q470" s="199"/>
      <c r="R470" s="199"/>
      <c r="S470" s="199"/>
      <c r="T470" s="199"/>
      <c r="U470" s="199"/>
      <c r="V470" s="199"/>
      <c r="W470" s="199"/>
      <c r="X470" s="199"/>
      <c r="Y470" s="199"/>
      <c r="Z470" s="199"/>
      <c r="AA470" s="199"/>
      <c r="AB470" s="199"/>
      <c r="AC470" s="199"/>
    </row>
    <row r="471" spans="3:29" s="200" customFormat="1">
      <c r="C471" s="196"/>
      <c r="D471" s="197"/>
      <c r="E471" s="198"/>
      <c r="F471" s="198"/>
      <c r="G471" s="199"/>
      <c r="H471" s="199"/>
      <c r="I471" s="199"/>
      <c r="J471" s="199"/>
      <c r="K471" s="199"/>
      <c r="L471" s="199"/>
      <c r="M471" s="199"/>
      <c r="N471" s="199"/>
      <c r="O471" s="199"/>
      <c r="P471" s="199"/>
      <c r="Q471" s="199"/>
      <c r="R471" s="199"/>
      <c r="S471" s="199"/>
      <c r="T471" s="199"/>
      <c r="U471" s="199"/>
      <c r="V471" s="199"/>
      <c r="W471" s="199"/>
      <c r="X471" s="199"/>
      <c r="Y471" s="199"/>
      <c r="Z471" s="199"/>
      <c r="AA471" s="199"/>
      <c r="AB471" s="199"/>
      <c r="AC471" s="199"/>
    </row>
    <row r="472" spans="3:29" s="200" customFormat="1">
      <c r="C472" s="196"/>
      <c r="D472" s="197"/>
      <c r="E472" s="198"/>
      <c r="F472" s="198"/>
      <c r="G472" s="199"/>
      <c r="H472" s="199"/>
      <c r="I472" s="199"/>
      <c r="J472" s="199"/>
      <c r="K472" s="199"/>
      <c r="L472" s="199"/>
      <c r="M472" s="199"/>
      <c r="N472" s="199"/>
      <c r="O472" s="199"/>
      <c r="P472" s="199"/>
      <c r="Q472" s="199"/>
      <c r="R472" s="199"/>
      <c r="S472" s="199"/>
      <c r="T472" s="199"/>
      <c r="U472" s="199"/>
      <c r="V472" s="199"/>
      <c r="W472" s="199"/>
      <c r="X472" s="199"/>
      <c r="Y472" s="199"/>
      <c r="Z472" s="199"/>
      <c r="AA472" s="199"/>
      <c r="AB472" s="199"/>
      <c r="AC472" s="199"/>
    </row>
    <row r="473" spans="3:29" s="200" customFormat="1">
      <c r="C473" s="196"/>
      <c r="D473" s="197"/>
      <c r="E473" s="198"/>
      <c r="F473" s="198"/>
      <c r="G473" s="199"/>
      <c r="H473" s="199"/>
      <c r="I473" s="199"/>
      <c r="J473" s="199"/>
      <c r="K473" s="199"/>
      <c r="L473" s="199"/>
      <c r="M473" s="199"/>
      <c r="N473" s="199"/>
      <c r="O473" s="199"/>
      <c r="P473" s="199"/>
      <c r="Q473" s="199"/>
      <c r="R473" s="199"/>
      <c r="S473" s="199"/>
      <c r="T473" s="199"/>
      <c r="U473" s="199"/>
      <c r="V473" s="199"/>
      <c r="W473" s="199"/>
      <c r="X473" s="199"/>
      <c r="Y473" s="199"/>
      <c r="Z473" s="199"/>
      <c r="AA473" s="199"/>
      <c r="AB473" s="199"/>
      <c r="AC473" s="199"/>
    </row>
    <row r="474" spans="3:29" s="200" customFormat="1">
      <c r="C474" s="196"/>
      <c r="D474" s="197"/>
      <c r="E474" s="198"/>
      <c r="F474" s="198"/>
      <c r="G474" s="199"/>
      <c r="H474" s="199"/>
      <c r="I474" s="199"/>
      <c r="J474" s="199"/>
      <c r="K474" s="199"/>
      <c r="L474" s="199"/>
      <c r="M474" s="199"/>
      <c r="N474" s="199"/>
      <c r="O474" s="199"/>
      <c r="P474" s="199"/>
      <c r="Q474" s="199"/>
      <c r="R474" s="199"/>
      <c r="S474" s="199"/>
      <c r="T474" s="199"/>
      <c r="U474" s="199"/>
      <c r="V474" s="199"/>
      <c r="W474" s="199"/>
      <c r="X474" s="199"/>
      <c r="Y474" s="199"/>
      <c r="Z474" s="199"/>
      <c r="AA474" s="199"/>
      <c r="AB474" s="199"/>
      <c r="AC474" s="199"/>
    </row>
    <row r="475" spans="3:29" s="200" customFormat="1">
      <c r="C475" s="196"/>
      <c r="D475" s="197"/>
      <c r="E475" s="198"/>
      <c r="F475" s="198"/>
      <c r="G475" s="199"/>
      <c r="H475" s="199"/>
      <c r="I475" s="199"/>
      <c r="J475" s="199"/>
      <c r="K475" s="199"/>
      <c r="L475" s="199"/>
      <c r="M475" s="199"/>
      <c r="N475" s="199"/>
      <c r="O475" s="199"/>
      <c r="P475" s="199"/>
      <c r="Q475" s="199"/>
      <c r="R475" s="199"/>
      <c r="S475" s="199"/>
      <c r="T475" s="199"/>
      <c r="U475" s="199"/>
      <c r="V475" s="199"/>
      <c r="W475" s="199"/>
      <c r="X475" s="199"/>
      <c r="Y475" s="199"/>
      <c r="Z475" s="199"/>
      <c r="AA475" s="199"/>
      <c r="AB475" s="199"/>
      <c r="AC475" s="199"/>
    </row>
    <row r="476" spans="3:29" s="200" customFormat="1">
      <c r="C476" s="196"/>
      <c r="D476" s="197"/>
      <c r="E476" s="198"/>
      <c r="F476" s="198"/>
      <c r="G476" s="199"/>
      <c r="H476" s="199"/>
      <c r="I476" s="199"/>
      <c r="J476" s="199"/>
      <c r="K476" s="199"/>
      <c r="L476" s="199"/>
      <c r="M476" s="199"/>
      <c r="N476" s="199"/>
      <c r="O476" s="199"/>
      <c r="P476" s="199"/>
      <c r="Q476" s="199"/>
      <c r="R476" s="199"/>
      <c r="S476" s="199"/>
      <c r="T476" s="199"/>
      <c r="U476" s="199"/>
      <c r="V476" s="199"/>
      <c r="W476" s="199"/>
      <c r="X476" s="199"/>
      <c r="Y476" s="199"/>
      <c r="Z476" s="199"/>
      <c r="AA476" s="199"/>
      <c r="AB476" s="199"/>
      <c r="AC476" s="199"/>
    </row>
    <row r="477" spans="3:29" s="200" customFormat="1">
      <c r="C477" s="196"/>
      <c r="D477" s="197"/>
      <c r="E477" s="198"/>
      <c r="F477" s="198"/>
      <c r="G477" s="199"/>
      <c r="H477" s="199"/>
      <c r="I477" s="199"/>
      <c r="J477" s="199"/>
      <c r="K477" s="199"/>
      <c r="L477" s="199"/>
      <c r="M477" s="199"/>
      <c r="N477" s="199"/>
      <c r="O477" s="199"/>
      <c r="P477" s="199"/>
      <c r="Q477" s="199"/>
      <c r="R477" s="199"/>
      <c r="S477" s="199"/>
      <c r="T477" s="199"/>
      <c r="U477" s="199"/>
      <c r="V477" s="199"/>
      <c r="W477" s="199"/>
      <c r="X477" s="199"/>
      <c r="Y477" s="199"/>
      <c r="Z477" s="199"/>
      <c r="AA477" s="199"/>
      <c r="AB477" s="199"/>
      <c r="AC477" s="199"/>
    </row>
    <row r="478" spans="3:29" s="200" customFormat="1">
      <c r="C478" s="196"/>
      <c r="D478" s="197"/>
      <c r="E478" s="198"/>
      <c r="F478" s="198"/>
      <c r="G478" s="199"/>
      <c r="H478" s="199"/>
      <c r="I478" s="199"/>
      <c r="J478" s="199"/>
      <c r="K478" s="199"/>
      <c r="L478" s="199"/>
      <c r="M478" s="199"/>
      <c r="N478" s="199"/>
      <c r="O478" s="199"/>
      <c r="P478" s="199"/>
      <c r="Q478" s="199"/>
      <c r="R478" s="199"/>
      <c r="S478" s="199"/>
      <c r="T478" s="199"/>
      <c r="U478" s="199"/>
      <c r="V478" s="199"/>
      <c r="W478" s="199"/>
      <c r="X478" s="199"/>
      <c r="Y478" s="199"/>
      <c r="Z478" s="199"/>
      <c r="AA478" s="199"/>
      <c r="AB478" s="199"/>
      <c r="AC478" s="199"/>
    </row>
    <row r="479" spans="3:29" s="200" customFormat="1">
      <c r="C479" s="196"/>
      <c r="D479" s="197"/>
      <c r="E479" s="198"/>
      <c r="F479" s="198"/>
      <c r="G479" s="199"/>
      <c r="H479" s="199"/>
      <c r="I479" s="199"/>
      <c r="J479" s="199"/>
      <c r="K479" s="199"/>
      <c r="L479" s="199"/>
      <c r="M479" s="199"/>
      <c r="N479" s="199"/>
      <c r="O479" s="199"/>
      <c r="P479" s="199"/>
      <c r="Q479" s="199"/>
      <c r="R479" s="199"/>
      <c r="S479" s="199"/>
      <c r="T479" s="199"/>
      <c r="U479" s="199"/>
      <c r="V479" s="199"/>
      <c r="W479" s="199"/>
      <c r="X479" s="199"/>
      <c r="Y479" s="199"/>
      <c r="Z479" s="199"/>
      <c r="AA479" s="199"/>
      <c r="AB479" s="199"/>
      <c r="AC479" s="199"/>
    </row>
    <row r="480" spans="3:29" s="200" customFormat="1">
      <c r="C480" s="196"/>
      <c r="D480" s="197"/>
      <c r="E480" s="198"/>
      <c r="F480" s="198"/>
      <c r="G480" s="199"/>
      <c r="H480" s="199"/>
      <c r="I480" s="199"/>
      <c r="J480" s="199"/>
      <c r="K480" s="199"/>
      <c r="L480" s="199"/>
      <c r="M480" s="199"/>
      <c r="N480" s="199"/>
      <c r="O480" s="199"/>
      <c r="P480" s="199"/>
      <c r="Q480" s="199"/>
      <c r="R480" s="199"/>
      <c r="S480" s="199"/>
      <c r="T480" s="199"/>
      <c r="U480" s="199"/>
      <c r="V480" s="199"/>
      <c r="W480" s="199"/>
      <c r="X480" s="199"/>
      <c r="Y480" s="199"/>
      <c r="Z480" s="199"/>
      <c r="AA480" s="199"/>
      <c r="AB480" s="199"/>
      <c r="AC480" s="199"/>
    </row>
    <row r="481" spans="3:29" s="200" customFormat="1">
      <c r="C481" s="196"/>
      <c r="D481" s="197"/>
      <c r="E481" s="198"/>
      <c r="F481" s="198"/>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row>
    <row r="482" spans="3:29" s="200" customFormat="1">
      <c r="C482" s="196"/>
      <c r="D482" s="197"/>
      <c r="E482" s="198"/>
      <c r="F482" s="198"/>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row>
    <row r="483" spans="3:29" s="200" customFormat="1">
      <c r="C483" s="196"/>
      <c r="D483" s="197"/>
      <c r="E483" s="198"/>
      <c r="F483" s="198"/>
      <c r="G483" s="199"/>
      <c r="H483" s="199"/>
      <c r="I483" s="199"/>
      <c r="J483" s="199"/>
      <c r="K483" s="199"/>
      <c r="L483" s="199"/>
      <c r="M483" s="199"/>
      <c r="N483" s="199"/>
      <c r="O483" s="199"/>
      <c r="P483" s="199"/>
      <c r="Q483" s="199"/>
      <c r="R483" s="199"/>
      <c r="S483" s="199"/>
      <c r="T483" s="199"/>
      <c r="U483" s="199"/>
      <c r="V483" s="199"/>
      <c r="W483" s="199"/>
      <c r="X483" s="199"/>
      <c r="Y483" s="199"/>
      <c r="Z483" s="199"/>
      <c r="AA483" s="199"/>
      <c r="AB483" s="199"/>
      <c r="AC483" s="199"/>
    </row>
    <row r="484" spans="3:29" s="200" customFormat="1">
      <c r="C484" s="196"/>
      <c r="D484" s="197"/>
      <c r="E484" s="198"/>
      <c r="F484" s="198"/>
      <c r="G484" s="199"/>
      <c r="H484" s="199"/>
      <c r="I484" s="199"/>
      <c r="J484" s="199"/>
      <c r="K484" s="199"/>
      <c r="L484" s="199"/>
      <c r="M484" s="199"/>
      <c r="N484" s="199"/>
      <c r="O484" s="199"/>
      <c r="P484" s="199"/>
      <c r="Q484" s="199"/>
      <c r="R484" s="199"/>
      <c r="S484" s="199"/>
      <c r="T484" s="199"/>
      <c r="U484" s="199"/>
      <c r="V484" s="199"/>
      <c r="W484" s="199"/>
      <c r="X484" s="199"/>
      <c r="Y484" s="199"/>
      <c r="Z484" s="199"/>
      <c r="AA484" s="199"/>
      <c r="AB484" s="199"/>
      <c r="AC484" s="199"/>
    </row>
    <row r="485" spans="3:29" s="200" customFormat="1">
      <c r="C485" s="196"/>
      <c r="D485" s="197"/>
      <c r="E485" s="198"/>
      <c r="F485" s="198"/>
      <c r="G485" s="199"/>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row>
    <row r="486" spans="3:29" s="200" customFormat="1">
      <c r="C486" s="196"/>
      <c r="D486" s="197"/>
      <c r="E486" s="198"/>
      <c r="F486" s="198"/>
      <c r="G486" s="199"/>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row>
    <row r="487" spans="3:29" s="200" customFormat="1">
      <c r="C487" s="196"/>
      <c r="D487" s="197"/>
      <c r="E487" s="198"/>
      <c r="F487" s="198"/>
      <c r="G487" s="199"/>
      <c r="H487" s="199"/>
      <c r="I487" s="199"/>
      <c r="J487" s="199"/>
      <c r="K487" s="199"/>
      <c r="L487" s="199"/>
      <c r="M487" s="199"/>
      <c r="N487" s="199"/>
      <c r="O487" s="199"/>
      <c r="P487" s="199"/>
      <c r="Q487" s="199"/>
      <c r="R487" s="199"/>
      <c r="S487" s="199"/>
      <c r="T487" s="199"/>
      <c r="U487" s="199"/>
      <c r="V487" s="199"/>
      <c r="W487" s="199"/>
      <c r="X487" s="199"/>
      <c r="Y487" s="199"/>
      <c r="Z487" s="199"/>
      <c r="AA487" s="199"/>
      <c r="AB487" s="199"/>
      <c r="AC487" s="199"/>
    </row>
    <row r="488" spans="3:29" s="200" customFormat="1">
      <c r="C488" s="196"/>
      <c r="D488" s="197"/>
      <c r="E488" s="198"/>
      <c r="F488" s="198"/>
      <c r="G488" s="199"/>
      <c r="H488" s="199"/>
      <c r="I488" s="199"/>
      <c r="J488" s="199"/>
      <c r="K488" s="199"/>
      <c r="L488" s="199"/>
      <c r="M488" s="199"/>
      <c r="N488" s="199"/>
      <c r="O488" s="199"/>
      <c r="P488" s="199"/>
      <c r="Q488" s="199"/>
      <c r="R488" s="199"/>
      <c r="S488" s="199"/>
      <c r="T488" s="199"/>
      <c r="U488" s="199"/>
      <c r="V488" s="199"/>
      <c r="W488" s="199"/>
      <c r="X488" s="199"/>
      <c r="Y488" s="199"/>
      <c r="Z488" s="199"/>
      <c r="AA488" s="199"/>
      <c r="AB488" s="199"/>
      <c r="AC488" s="199"/>
    </row>
    <row r="489" spans="3:29" s="200" customFormat="1">
      <c r="C489" s="196"/>
      <c r="D489" s="197"/>
      <c r="E489" s="198"/>
      <c r="F489" s="198"/>
      <c r="G489" s="199"/>
      <c r="H489" s="199"/>
      <c r="I489" s="199"/>
      <c r="J489" s="199"/>
      <c r="K489" s="199"/>
      <c r="L489" s="199"/>
      <c r="M489" s="199"/>
      <c r="N489" s="199"/>
      <c r="O489" s="199"/>
      <c r="P489" s="199"/>
      <c r="Q489" s="199"/>
      <c r="R489" s="199"/>
      <c r="S489" s="199"/>
      <c r="T489" s="199"/>
      <c r="U489" s="199"/>
      <c r="V489" s="199"/>
      <c r="W489" s="199"/>
      <c r="X489" s="199"/>
      <c r="Y489" s="199"/>
      <c r="Z489" s="199"/>
      <c r="AA489" s="199"/>
      <c r="AB489" s="199"/>
      <c r="AC489" s="199"/>
    </row>
    <row r="490" spans="3:29" s="200" customFormat="1">
      <c r="C490" s="196"/>
      <c r="D490" s="197"/>
      <c r="E490" s="198"/>
      <c r="F490" s="198"/>
      <c r="G490" s="199"/>
      <c r="H490" s="199"/>
      <c r="I490" s="199"/>
      <c r="J490" s="199"/>
      <c r="K490" s="199"/>
      <c r="L490" s="199"/>
      <c r="M490" s="199"/>
      <c r="N490" s="199"/>
      <c r="O490" s="199"/>
      <c r="P490" s="199"/>
      <c r="Q490" s="199"/>
      <c r="R490" s="199"/>
      <c r="S490" s="199"/>
      <c r="T490" s="199"/>
      <c r="U490" s="199"/>
      <c r="V490" s="199"/>
      <c r="W490" s="199"/>
      <c r="X490" s="199"/>
      <c r="Y490" s="199"/>
      <c r="Z490" s="199"/>
      <c r="AA490" s="199"/>
      <c r="AB490" s="199"/>
      <c r="AC490" s="199"/>
    </row>
    <row r="491" spans="3:29" s="200" customFormat="1">
      <c r="C491" s="196"/>
      <c r="D491" s="197"/>
      <c r="E491" s="198"/>
      <c r="F491" s="198"/>
      <c r="G491" s="199"/>
      <c r="H491" s="199"/>
      <c r="I491" s="199"/>
      <c r="J491" s="199"/>
      <c r="K491" s="199"/>
      <c r="L491" s="199"/>
      <c r="M491" s="199"/>
      <c r="N491" s="199"/>
      <c r="O491" s="199"/>
      <c r="P491" s="199"/>
      <c r="Q491" s="199"/>
      <c r="R491" s="199"/>
      <c r="S491" s="199"/>
      <c r="T491" s="199"/>
      <c r="U491" s="199"/>
      <c r="V491" s="199"/>
      <c r="W491" s="199"/>
      <c r="X491" s="199"/>
      <c r="Y491" s="199"/>
      <c r="Z491" s="199"/>
      <c r="AA491" s="199"/>
      <c r="AB491" s="199"/>
      <c r="AC491" s="199"/>
    </row>
    <row r="492" spans="3:29" s="200" customFormat="1">
      <c r="C492" s="196"/>
      <c r="D492" s="197"/>
      <c r="E492" s="198"/>
      <c r="F492" s="198"/>
      <c r="G492" s="199"/>
      <c r="H492" s="199"/>
      <c r="I492" s="199"/>
      <c r="J492" s="199"/>
      <c r="K492" s="199"/>
      <c r="L492" s="199"/>
      <c r="M492" s="199"/>
      <c r="N492" s="199"/>
      <c r="O492" s="199"/>
      <c r="P492" s="199"/>
      <c r="Q492" s="199"/>
      <c r="R492" s="199"/>
      <c r="S492" s="199"/>
      <c r="T492" s="199"/>
      <c r="U492" s="199"/>
      <c r="V492" s="199"/>
      <c r="W492" s="199"/>
      <c r="X492" s="199"/>
      <c r="Y492" s="199"/>
      <c r="Z492" s="199"/>
      <c r="AA492" s="199"/>
      <c r="AB492" s="199"/>
      <c r="AC492" s="199"/>
    </row>
    <row r="493" spans="3:29" s="200" customFormat="1">
      <c r="C493" s="196"/>
      <c r="D493" s="197"/>
      <c r="E493" s="198"/>
      <c r="F493" s="198"/>
      <c r="G493" s="199"/>
      <c r="H493" s="199"/>
      <c r="I493" s="199"/>
      <c r="J493" s="199"/>
      <c r="K493" s="199"/>
      <c r="L493" s="199"/>
      <c r="M493" s="199"/>
      <c r="N493" s="199"/>
      <c r="O493" s="199"/>
      <c r="P493" s="199"/>
      <c r="Q493" s="199"/>
      <c r="R493" s="199"/>
      <c r="S493" s="199"/>
      <c r="T493" s="199"/>
      <c r="U493" s="199"/>
      <c r="V493" s="199"/>
      <c r="W493" s="199"/>
      <c r="X493" s="199"/>
      <c r="Y493" s="199"/>
      <c r="Z493" s="199"/>
      <c r="AA493" s="199"/>
      <c r="AB493" s="199"/>
      <c r="AC493" s="199"/>
    </row>
    <row r="494" spans="3:29" s="200" customFormat="1">
      <c r="C494" s="196"/>
      <c r="D494" s="197"/>
      <c r="E494" s="198"/>
      <c r="F494" s="198"/>
      <c r="G494" s="199"/>
      <c r="H494" s="199"/>
      <c r="I494" s="199"/>
      <c r="J494" s="199"/>
      <c r="K494" s="199"/>
      <c r="L494" s="199"/>
      <c r="M494" s="199"/>
      <c r="N494" s="199"/>
      <c r="O494" s="199"/>
      <c r="P494" s="199"/>
      <c r="Q494" s="199"/>
      <c r="R494" s="199"/>
      <c r="S494" s="199"/>
      <c r="T494" s="199"/>
      <c r="U494" s="199"/>
      <c r="V494" s="199"/>
      <c r="W494" s="199"/>
      <c r="X494" s="199"/>
      <c r="Y494" s="199"/>
      <c r="Z494" s="199"/>
      <c r="AA494" s="199"/>
      <c r="AB494" s="199"/>
      <c r="AC494" s="199"/>
    </row>
    <row r="495" spans="3:29" s="200" customFormat="1">
      <c r="C495" s="196"/>
      <c r="D495" s="197"/>
      <c r="E495" s="198"/>
      <c r="F495" s="198"/>
      <c r="G495" s="199"/>
      <c r="H495" s="199"/>
      <c r="I495" s="199"/>
      <c r="J495" s="199"/>
      <c r="K495" s="199"/>
      <c r="L495" s="199"/>
      <c r="M495" s="199"/>
      <c r="N495" s="199"/>
      <c r="O495" s="199"/>
      <c r="P495" s="199"/>
      <c r="Q495" s="199"/>
      <c r="R495" s="199"/>
      <c r="S495" s="199"/>
      <c r="T495" s="199"/>
      <c r="U495" s="199"/>
      <c r="V495" s="199"/>
      <c r="W495" s="199"/>
      <c r="X495" s="199"/>
      <c r="Y495" s="199"/>
      <c r="Z495" s="199"/>
      <c r="AA495" s="199"/>
      <c r="AB495" s="199"/>
      <c r="AC495" s="199"/>
    </row>
    <row r="496" spans="3:29" s="200" customFormat="1">
      <c r="C496" s="196"/>
      <c r="D496" s="197"/>
      <c r="E496" s="198"/>
      <c r="F496" s="198"/>
      <c r="G496" s="199"/>
      <c r="H496" s="199"/>
      <c r="I496" s="199"/>
      <c r="J496" s="199"/>
      <c r="K496" s="199"/>
      <c r="L496" s="199"/>
      <c r="M496" s="199"/>
      <c r="N496" s="199"/>
      <c r="O496" s="199"/>
      <c r="P496" s="199"/>
      <c r="Q496" s="199"/>
      <c r="R496" s="199"/>
      <c r="S496" s="199"/>
      <c r="T496" s="199"/>
      <c r="U496" s="199"/>
      <c r="V496" s="199"/>
      <c r="W496" s="199"/>
      <c r="X496" s="199"/>
      <c r="Y496" s="199"/>
      <c r="Z496" s="199"/>
      <c r="AA496" s="199"/>
      <c r="AB496" s="199"/>
      <c r="AC496" s="199"/>
    </row>
    <row r="497" spans="3:29" s="200" customFormat="1">
      <c r="C497" s="196"/>
      <c r="D497" s="197"/>
      <c r="E497" s="198"/>
      <c r="F497" s="198"/>
      <c r="G497" s="199"/>
      <c r="H497" s="199"/>
      <c r="I497" s="199"/>
      <c r="J497" s="199"/>
      <c r="K497" s="199"/>
      <c r="L497" s="199"/>
      <c r="M497" s="199"/>
      <c r="N497" s="199"/>
      <c r="O497" s="199"/>
      <c r="P497" s="199"/>
      <c r="Q497" s="199"/>
      <c r="R497" s="199"/>
      <c r="S497" s="199"/>
      <c r="T497" s="199"/>
      <c r="U497" s="199"/>
      <c r="V497" s="199"/>
      <c r="W497" s="199"/>
      <c r="X497" s="199"/>
      <c r="Y497" s="199"/>
      <c r="Z497" s="199"/>
      <c r="AA497" s="199"/>
      <c r="AB497" s="199"/>
      <c r="AC497" s="199"/>
    </row>
    <row r="498" spans="3:29" s="200" customFormat="1">
      <c r="C498" s="196"/>
      <c r="D498" s="197"/>
      <c r="E498" s="198"/>
      <c r="F498" s="198"/>
      <c r="G498" s="199"/>
      <c r="H498" s="199"/>
      <c r="I498" s="199"/>
      <c r="J498" s="199"/>
      <c r="K498" s="199"/>
      <c r="L498" s="199"/>
      <c r="M498" s="199"/>
      <c r="N498" s="199"/>
      <c r="O498" s="199"/>
      <c r="P498" s="199"/>
      <c r="Q498" s="199"/>
      <c r="R498" s="199"/>
      <c r="S498" s="199"/>
      <c r="T498" s="199"/>
      <c r="U498" s="199"/>
      <c r="V498" s="199"/>
      <c r="W498" s="199"/>
      <c r="X498" s="199"/>
      <c r="Y498" s="199"/>
      <c r="Z498" s="199"/>
      <c r="AA498" s="199"/>
      <c r="AB498" s="199"/>
      <c r="AC498" s="199"/>
    </row>
    <row r="499" spans="3:29" s="200" customFormat="1">
      <c r="C499" s="196"/>
      <c r="D499" s="197"/>
      <c r="E499" s="198"/>
      <c r="F499" s="198"/>
      <c r="G499" s="199"/>
      <c r="H499" s="199"/>
      <c r="I499" s="199"/>
      <c r="J499" s="199"/>
      <c r="K499" s="199"/>
      <c r="L499" s="199"/>
      <c r="M499" s="199"/>
      <c r="N499" s="199"/>
      <c r="O499" s="199"/>
      <c r="P499" s="199"/>
      <c r="Q499" s="199"/>
      <c r="R499" s="199"/>
      <c r="S499" s="199"/>
      <c r="T499" s="199"/>
      <c r="U499" s="199"/>
      <c r="V499" s="199"/>
      <c r="W499" s="199"/>
      <c r="X499" s="199"/>
      <c r="Y499" s="199"/>
      <c r="Z499" s="199"/>
      <c r="AA499" s="199"/>
      <c r="AB499" s="199"/>
      <c r="AC499" s="199"/>
    </row>
    <row r="500" spans="3:29" s="200" customFormat="1">
      <c r="C500" s="196"/>
      <c r="D500" s="197"/>
      <c r="E500" s="198"/>
      <c r="F500" s="198"/>
      <c r="G500" s="199"/>
      <c r="H500" s="199"/>
      <c r="I500" s="199"/>
      <c r="J500" s="199"/>
      <c r="K500" s="199"/>
      <c r="L500" s="199"/>
      <c r="M500" s="199"/>
      <c r="N500" s="199"/>
      <c r="O500" s="199"/>
      <c r="P500" s="199"/>
      <c r="Q500" s="199"/>
      <c r="R500" s="199"/>
      <c r="S500" s="199"/>
      <c r="T500" s="199"/>
      <c r="U500" s="199"/>
      <c r="V500" s="199"/>
      <c r="W500" s="199"/>
      <c r="X500" s="199"/>
      <c r="Y500" s="199"/>
      <c r="Z500" s="199"/>
      <c r="AA500" s="199"/>
      <c r="AB500" s="199"/>
      <c r="AC500" s="199"/>
    </row>
    <row r="501" spans="3:29" s="200" customFormat="1">
      <c r="C501" s="196"/>
      <c r="D501" s="197"/>
      <c r="E501" s="198"/>
      <c r="F501" s="198"/>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row>
    <row r="502" spans="3:29" s="200" customFormat="1">
      <c r="C502" s="196"/>
      <c r="D502" s="197"/>
      <c r="E502" s="198"/>
      <c r="F502" s="198"/>
      <c r="G502" s="199"/>
      <c r="H502" s="199"/>
      <c r="I502" s="199"/>
      <c r="J502" s="199"/>
      <c r="K502" s="199"/>
      <c r="L502" s="199"/>
      <c r="M502" s="199"/>
      <c r="N502" s="199"/>
      <c r="O502" s="199"/>
      <c r="P502" s="199"/>
      <c r="Q502" s="199"/>
      <c r="R502" s="199"/>
      <c r="S502" s="199"/>
      <c r="T502" s="199"/>
      <c r="U502" s="199"/>
      <c r="V502" s="199"/>
      <c r="W502" s="199"/>
      <c r="X502" s="199"/>
      <c r="Y502" s="199"/>
      <c r="Z502" s="199"/>
      <c r="AA502" s="199"/>
      <c r="AB502" s="199"/>
      <c r="AC502" s="199"/>
    </row>
    <row r="503" spans="3:29" s="200" customFormat="1">
      <c r="C503" s="196"/>
      <c r="D503" s="197"/>
      <c r="E503" s="198"/>
      <c r="F503" s="198"/>
      <c r="G503" s="199"/>
      <c r="H503" s="199"/>
      <c r="I503" s="199"/>
      <c r="J503" s="199"/>
      <c r="K503" s="199"/>
      <c r="L503" s="199"/>
      <c r="M503" s="199"/>
      <c r="N503" s="199"/>
      <c r="O503" s="199"/>
      <c r="P503" s="199"/>
      <c r="Q503" s="199"/>
      <c r="R503" s="199"/>
      <c r="S503" s="199"/>
      <c r="T503" s="199"/>
      <c r="U503" s="199"/>
      <c r="V503" s="199"/>
      <c r="W503" s="199"/>
      <c r="X503" s="199"/>
      <c r="Y503" s="199"/>
      <c r="Z503" s="199"/>
      <c r="AA503" s="199"/>
      <c r="AB503" s="199"/>
      <c r="AC503" s="199"/>
    </row>
    <row r="504" spans="3:29" s="200" customFormat="1">
      <c r="C504" s="196"/>
      <c r="D504" s="197"/>
      <c r="E504" s="198"/>
      <c r="F504" s="198"/>
      <c r="G504" s="199"/>
      <c r="H504" s="199"/>
      <c r="I504" s="199"/>
      <c r="J504" s="199"/>
      <c r="K504" s="199"/>
      <c r="L504" s="199"/>
      <c r="M504" s="199"/>
      <c r="N504" s="199"/>
      <c r="O504" s="199"/>
      <c r="P504" s="199"/>
      <c r="Q504" s="199"/>
      <c r="R504" s="199"/>
      <c r="S504" s="199"/>
      <c r="T504" s="199"/>
      <c r="U504" s="199"/>
      <c r="V504" s="199"/>
      <c r="W504" s="199"/>
      <c r="X504" s="199"/>
      <c r="Y504" s="199"/>
      <c r="Z504" s="199"/>
      <c r="AA504" s="199"/>
      <c r="AB504" s="199"/>
      <c r="AC504" s="199"/>
    </row>
    <row r="505" spans="3:29" s="200" customFormat="1">
      <c r="C505" s="196"/>
      <c r="D505" s="197"/>
      <c r="E505" s="198"/>
      <c r="F505" s="198"/>
      <c r="G505" s="199"/>
      <c r="H505" s="199"/>
      <c r="I505" s="199"/>
      <c r="J505" s="199"/>
      <c r="K505" s="199"/>
      <c r="L505" s="199"/>
      <c r="M505" s="199"/>
      <c r="N505" s="199"/>
      <c r="O505" s="199"/>
      <c r="P505" s="199"/>
      <c r="Q505" s="199"/>
      <c r="R505" s="199"/>
      <c r="S505" s="199"/>
      <c r="T505" s="199"/>
      <c r="U505" s="199"/>
      <c r="V505" s="199"/>
      <c r="W505" s="199"/>
      <c r="X505" s="199"/>
      <c r="Y505" s="199"/>
      <c r="Z505" s="199"/>
      <c r="AA505" s="199"/>
      <c r="AB505" s="199"/>
      <c r="AC505" s="199"/>
    </row>
    <row r="506" spans="3:29" s="200" customFormat="1">
      <c r="C506" s="196"/>
      <c r="D506" s="197"/>
      <c r="E506" s="198"/>
      <c r="F506" s="198"/>
      <c r="G506" s="199"/>
      <c r="H506" s="199"/>
      <c r="I506" s="199"/>
      <c r="J506" s="199"/>
      <c r="K506" s="199"/>
      <c r="L506" s="199"/>
      <c r="M506" s="199"/>
      <c r="N506" s="199"/>
      <c r="O506" s="199"/>
      <c r="P506" s="199"/>
      <c r="Q506" s="199"/>
      <c r="R506" s="199"/>
      <c r="S506" s="199"/>
      <c r="T506" s="199"/>
      <c r="U506" s="199"/>
      <c r="V506" s="199"/>
      <c r="W506" s="199"/>
      <c r="X506" s="199"/>
      <c r="Y506" s="199"/>
      <c r="Z506" s="199"/>
      <c r="AA506" s="199"/>
      <c r="AB506" s="199"/>
      <c r="AC506" s="199"/>
    </row>
    <row r="507" spans="3:29" s="200" customFormat="1">
      <c r="C507" s="196"/>
      <c r="D507" s="197"/>
      <c r="E507" s="198"/>
      <c r="F507" s="198"/>
      <c r="G507" s="199"/>
      <c r="H507" s="199"/>
      <c r="I507" s="199"/>
      <c r="J507" s="199"/>
      <c r="K507" s="199"/>
      <c r="L507" s="199"/>
      <c r="M507" s="199"/>
      <c r="N507" s="199"/>
      <c r="O507" s="199"/>
      <c r="P507" s="199"/>
      <c r="Q507" s="199"/>
      <c r="R507" s="199"/>
      <c r="S507" s="199"/>
      <c r="T507" s="199"/>
      <c r="U507" s="199"/>
      <c r="V507" s="199"/>
      <c r="W507" s="199"/>
      <c r="X507" s="199"/>
      <c r="Y507" s="199"/>
      <c r="Z507" s="199"/>
      <c r="AA507" s="199"/>
      <c r="AB507" s="199"/>
      <c r="AC507" s="199"/>
    </row>
    <row r="508" spans="3:29" s="200" customFormat="1">
      <c r="C508" s="196"/>
      <c r="D508" s="197"/>
      <c r="E508" s="198"/>
      <c r="F508" s="198"/>
      <c r="G508" s="199"/>
      <c r="H508" s="199"/>
      <c r="I508" s="199"/>
      <c r="J508" s="199"/>
      <c r="K508" s="199"/>
      <c r="L508" s="199"/>
      <c r="M508" s="199"/>
      <c r="N508" s="199"/>
      <c r="O508" s="199"/>
      <c r="P508" s="199"/>
      <c r="Q508" s="199"/>
      <c r="R508" s="199"/>
      <c r="S508" s="199"/>
      <c r="T508" s="199"/>
      <c r="U508" s="199"/>
      <c r="V508" s="199"/>
      <c r="W508" s="199"/>
      <c r="X508" s="199"/>
      <c r="Y508" s="199"/>
      <c r="Z508" s="199"/>
      <c r="AA508" s="199"/>
      <c r="AB508" s="199"/>
      <c r="AC508" s="199"/>
    </row>
    <row r="509" spans="3:29" s="200" customFormat="1">
      <c r="C509" s="196"/>
      <c r="D509" s="197"/>
      <c r="E509" s="198"/>
      <c r="F509" s="198"/>
      <c r="G509" s="199"/>
      <c r="H509" s="199"/>
      <c r="I509" s="199"/>
      <c r="J509" s="199"/>
      <c r="K509" s="199"/>
      <c r="L509" s="199"/>
      <c r="M509" s="199"/>
      <c r="N509" s="199"/>
      <c r="O509" s="199"/>
      <c r="P509" s="199"/>
      <c r="Q509" s="199"/>
      <c r="R509" s="199"/>
      <c r="S509" s="199"/>
      <c r="T509" s="199"/>
      <c r="U509" s="199"/>
      <c r="V509" s="199"/>
      <c r="W509" s="199"/>
      <c r="X509" s="199"/>
      <c r="Y509" s="199"/>
      <c r="Z509" s="199"/>
      <c r="AA509" s="199"/>
      <c r="AB509" s="199"/>
      <c r="AC509" s="199"/>
    </row>
    <row r="510" spans="3:29" s="200" customFormat="1">
      <c r="C510" s="196"/>
      <c r="D510" s="197"/>
      <c r="E510" s="198"/>
      <c r="F510" s="198"/>
      <c r="G510" s="199"/>
      <c r="H510" s="199"/>
      <c r="I510" s="199"/>
      <c r="J510" s="199"/>
      <c r="K510" s="199"/>
      <c r="L510" s="199"/>
      <c r="M510" s="199"/>
      <c r="N510" s="199"/>
      <c r="O510" s="199"/>
      <c r="P510" s="199"/>
      <c r="Q510" s="199"/>
      <c r="R510" s="199"/>
      <c r="S510" s="199"/>
      <c r="T510" s="199"/>
      <c r="U510" s="199"/>
      <c r="V510" s="199"/>
      <c r="W510" s="199"/>
      <c r="X510" s="199"/>
      <c r="Y510" s="199"/>
      <c r="Z510" s="199"/>
      <c r="AA510" s="199"/>
      <c r="AB510" s="199"/>
      <c r="AC510" s="199"/>
    </row>
    <row r="511" spans="3:29" s="200" customFormat="1">
      <c r="C511" s="196"/>
      <c r="D511" s="197"/>
      <c r="E511" s="198"/>
      <c r="F511" s="198"/>
      <c r="G511" s="199"/>
      <c r="H511" s="199"/>
      <c r="I511" s="199"/>
      <c r="J511" s="199"/>
      <c r="K511" s="199"/>
      <c r="L511" s="199"/>
      <c r="M511" s="199"/>
      <c r="N511" s="199"/>
      <c r="O511" s="199"/>
      <c r="P511" s="199"/>
      <c r="Q511" s="199"/>
      <c r="R511" s="199"/>
      <c r="S511" s="199"/>
      <c r="T511" s="199"/>
      <c r="U511" s="199"/>
      <c r="V511" s="199"/>
      <c r="W511" s="199"/>
      <c r="X511" s="199"/>
      <c r="Y511" s="199"/>
      <c r="Z511" s="199"/>
      <c r="AA511" s="199"/>
      <c r="AB511" s="199"/>
      <c r="AC511" s="199"/>
    </row>
    <row r="512" spans="3:29" s="200" customFormat="1">
      <c r="C512" s="196"/>
      <c r="D512" s="197"/>
      <c r="E512" s="198"/>
      <c r="F512" s="198"/>
      <c r="G512" s="199"/>
      <c r="H512" s="199"/>
      <c r="I512" s="199"/>
      <c r="J512" s="199"/>
      <c r="K512" s="199"/>
      <c r="L512" s="199"/>
      <c r="M512" s="199"/>
      <c r="N512" s="199"/>
      <c r="O512" s="199"/>
      <c r="P512" s="199"/>
      <c r="Q512" s="199"/>
      <c r="R512" s="199"/>
      <c r="S512" s="199"/>
      <c r="T512" s="199"/>
      <c r="U512" s="199"/>
      <c r="V512" s="199"/>
      <c r="W512" s="199"/>
      <c r="X512" s="199"/>
      <c r="Y512" s="199"/>
      <c r="Z512" s="199"/>
      <c r="AA512" s="199"/>
      <c r="AB512" s="199"/>
      <c r="AC512" s="199"/>
    </row>
    <row r="513" spans="3:29" s="200" customFormat="1">
      <c r="C513" s="196"/>
      <c r="D513" s="197"/>
      <c r="E513" s="198"/>
      <c r="F513" s="198"/>
      <c r="G513" s="199"/>
      <c r="H513" s="199"/>
      <c r="I513" s="199"/>
      <c r="J513" s="199"/>
      <c r="K513" s="199"/>
      <c r="L513" s="199"/>
      <c r="M513" s="199"/>
      <c r="N513" s="199"/>
      <c r="O513" s="199"/>
      <c r="P513" s="199"/>
      <c r="Q513" s="199"/>
      <c r="R513" s="199"/>
      <c r="S513" s="199"/>
      <c r="T513" s="199"/>
      <c r="U513" s="199"/>
      <c r="V513" s="199"/>
      <c r="W513" s="199"/>
      <c r="X513" s="199"/>
      <c r="Y513" s="199"/>
      <c r="Z513" s="199"/>
      <c r="AA513" s="199"/>
      <c r="AB513" s="199"/>
      <c r="AC513" s="199"/>
    </row>
    <row r="514" spans="3:29" s="200" customFormat="1">
      <c r="C514" s="196"/>
      <c r="D514" s="197"/>
      <c r="E514" s="198"/>
      <c r="F514" s="198"/>
      <c r="G514" s="199"/>
      <c r="H514" s="199"/>
      <c r="I514" s="199"/>
      <c r="J514" s="199"/>
      <c r="K514" s="199"/>
      <c r="L514" s="199"/>
      <c r="M514" s="199"/>
      <c r="N514" s="199"/>
      <c r="O514" s="199"/>
      <c r="P514" s="199"/>
      <c r="Q514" s="199"/>
      <c r="R514" s="199"/>
      <c r="S514" s="199"/>
      <c r="T514" s="199"/>
      <c r="U514" s="199"/>
      <c r="V514" s="199"/>
      <c r="W514" s="199"/>
      <c r="X514" s="199"/>
      <c r="Y514" s="199"/>
      <c r="Z514" s="199"/>
      <c r="AA514" s="199"/>
      <c r="AB514" s="199"/>
      <c r="AC514" s="199"/>
    </row>
    <row r="515" spans="3:29" s="200" customFormat="1">
      <c r="C515" s="196"/>
      <c r="D515" s="197"/>
      <c r="E515" s="198"/>
      <c r="F515" s="198"/>
      <c r="G515" s="199"/>
      <c r="H515" s="199"/>
      <c r="I515" s="199"/>
      <c r="J515" s="199"/>
      <c r="K515" s="199"/>
      <c r="L515" s="199"/>
      <c r="M515" s="199"/>
      <c r="N515" s="199"/>
      <c r="O515" s="199"/>
      <c r="P515" s="199"/>
      <c r="Q515" s="199"/>
      <c r="R515" s="199"/>
      <c r="S515" s="199"/>
      <c r="T515" s="199"/>
      <c r="U515" s="199"/>
      <c r="V515" s="199"/>
      <c r="W515" s="199"/>
      <c r="X515" s="199"/>
      <c r="Y515" s="199"/>
      <c r="Z515" s="199"/>
      <c r="AA515" s="199"/>
      <c r="AB515" s="199"/>
      <c r="AC515" s="199"/>
    </row>
    <row r="516" spans="3:29" s="200" customFormat="1">
      <c r="C516" s="196"/>
      <c r="D516" s="197"/>
      <c r="E516" s="198"/>
      <c r="F516" s="198"/>
      <c r="G516" s="199"/>
      <c r="H516" s="199"/>
      <c r="I516" s="199"/>
      <c r="J516" s="199"/>
      <c r="K516" s="199"/>
      <c r="L516" s="199"/>
      <c r="M516" s="199"/>
      <c r="N516" s="199"/>
      <c r="O516" s="199"/>
      <c r="P516" s="199"/>
      <c r="Q516" s="199"/>
      <c r="R516" s="199"/>
      <c r="S516" s="199"/>
      <c r="T516" s="199"/>
      <c r="U516" s="199"/>
      <c r="V516" s="199"/>
      <c r="W516" s="199"/>
      <c r="X516" s="199"/>
      <c r="Y516" s="199"/>
      <c r="Z516" s="199"/>
      <c r="AA516" s="199"/>
      <c r="AB516" s="199"/>
      <c r="AC516" s="199"/>
    </row>
    <row r="517" spans="3:29" s="200" customFormat="1">
      <c r="C517" s="196"/>
      <c r="D517" s="197"/>
      <c r="E517" s="198"/>
      <c r="F517" s="198"/>
      <c r="G517" s="199"/>
      <c r="H517" s="199"/>
      <c r="I517" s="199"/>
      <c r="J517" s="199"/>
      <c r="K517" s="199"/>
      <c r="L517" s="199"/>
      <c r="M517" s="199"/>
      <c r="N517" s="199"/>
      <c r="O517" s="199"/>
      <c r="P517" s="199"/>
      <c r="Q517" s="199"/>
      <c r="R517" s="199"/>
      <c r="S517" s="199"/>
      <c r="T517" s="199"/>
      <c r="U517" s="199"/>
      <c r="V517" s="199"/>
      <c r="W517" s="199"/>
      <c r="X517" s="199"/>
      <c r="Y517" s="199"/>
      <c r="Z517" s="199"/>
      <c r="AA517" s="199"/>
      <c r="AB517" s="199"/>
      <c r="AC517" s="199"/>
    </row>
    <row r="518" spans="3:29" s="200" customFormat="1">
      <c r="C518" s="196"/>
      <c r="D518" s="197"/>
      <c r="E518" s="198"/>
      <c r="F518" s="198"/>
      <c r="G518" s="199"/>
      <c r="H518" s="199"/>
      <c r="I518" s="199"/>
      <c r="J518" s="199"/>
      <c r="K518" s="199"/>
      <c r="L518" s="199"/>
      <c r="M518" s="199"/>
      <c r="N518" s="199"/>
      <c r="O518" s="199"/>
      <c r="P518" s="199"/>
      <c r="Q518" s="199"/>
      <c r="R518" s="199"/>
      <c r="S518" s="199"/>
      <c r="T518" s="199"/>
      <c r="U518" s="199"/>
      <c r="V518" s="199"/>
      <c r="W518" s="199"/>
      <c r="X518" s="199"/>
      <c r="Y518" s="199"/>
      <c r="Z518" s="199"/>
      <c r="AA518" s="199"/>
      <c r="AB518" s="199"/>
      <c r="AC518" s="199"/>
    </row>
    <row r="519" spans="3:29" s="200" customFormat="1">
      <c r="C519" s="196"/>
      <c r="D519" s="197"/>
      <c r="E519" s="198"/>
      <c r="F519" s="198"/>
      <c r="G519" s="199"/>
      <c r="H519" s="199"/>
      <c r="I519" s="199"/>
      <c r="J519" s="199"/>
      <c r="K519" s="199"/>
      <c r="L519" s="199"/>
      <c r="M519" s="199"/>
      <c r="N519" s="199"/>
      <c r="O519" s="199"/>
      <c r="P519" s="199"/>
      <c r="Q519" s="199"/>
      <c r="R519" s="199"/>
      <c r="S519" s="199"/>
      <c r="T519" s="199"/>
      <c r="U519" s="199"/>
      <c r="V519" s="199"/>
      <c r="W519" s="199"/>
      <c r="X519" s="199"/>
      <c r="Y519" s="199"/>
      <c r="Z519" s="199"/>
      <c r="AA519" s="199"/>
      <c r="AB519" s="199"/>
      <c r="AC519" s="199"/>
    </row>
    <row r="520" spans="3:29" s="200" customFormat="1">
      <c r="C520" s="196"/>
      <c r="D520" s="197"/>
      <c r="E520" s="198"/>
      <c r="F520" s="198"/>
      <c r="G520" s="199"/>
      <c r="H520" s="199"/>
      <c r="I520" s="199"/>
      <c r="J520" s="199"/>
      <c r="K520" s="199"/>
      <c r="L520" s="199"/>
      <c r="M520" s="199"/>
      <c r="N520" s="199"/>
      <c r="O520" s="199"/>
      <c r="P520" s="199"/>
      <c r="Q520" s="199"/>
      <c r="R520" s="199"/>
      <c r="S520" s="199"/>
      <c r="T520" s="199"/>
      <c r="U520" s="199"/>
      <c r="V520" s="199"/>
      <c r="W520" s="199"/>
      <c r="X520" s="199"/>
      <c r="Y520" s="199"/>
      <c r="Z520" s="199"/>
      <c r="AA520" s="199"/>
      <c r="AB520" s="199"/>
      <c r="AC520" s="199"/>
    </row>
    <row r="521" spans="3:29" s="200" customFormat="1">
      <c r="C521" s="196"/>
      <c r="D521" s="197"/>
      <c r="E521" s="198"/>
      <c r="F521" s="198"/>
      <c r="G521" s="199"/>
      <c r="H521" s="199"/>
      <c r="I521" s="199"/>
      <c r="J521" s="199"/>
      <c r="K521" s="199"/>
      <c r="L521" s="199"/>
      <c r="M521" s="199"/>
      <c r="N521" s="199"/>
      <c r="O521" s="199"/>
      <c r="P521" s="199"/>
      <c r="Q521" s="199"/>
      <c r="R521" s="199"/>
      <c r="S521" s="199"/>
      <c r="T521" s="199"/>
      <c r="U521" s="199"/>
      <c r="V521" s="199"/>
      <c r="W521" s="199"/>
      <c r="X521" s="199"/>
      <c r="Y521" s="199"/>
      <c r="Z521" s="199"/>
      <c r="AA521" s="199"/>
      <c r="AB521" s="199"/>
      <c r="AC521" s="199"/>
    </row>
    <row r="522" spans="3:29" s="200" customFormat="1">
      <c r="C522" s="196"/>
      <c r="D522" s="197"/>
      <c r="E522" s="198"/>
      <c r="F522" s="198"/>
      <c r="G522" s="199"/>
      <c r="H522" s="199"/>
      <c r="I522" s="199"/>
      <c r="J522" s="199"/>
      <c r="K522" s="199"/>
      <c r="L522" s="199"/>
      <c r="M522" s="199"/>
      <c r="N522" s="199"/>
      <c r="O522" s="199"/>
      <c r="P522" s="199"/>
      <c r="Q522" s="199"/>
      <c r="R522" s="199"/>
      <c r="S522" s="199"/>
      <c r="T522" s="199"/>
      <c r="U522" s="199"/>
      <c r="V522" s="199"/>
      <c r="W522" s="199"/>
      <c r="X522" s="199"/>
      <c r="Y522" s="199"/>
      <c r="Z522" s="199"/>
      <c r="AA522" s="199"/>
      <c r="AB522" s="199"/>
      <c r="AC522" s="199"/>
    </row>
    <row r="523" spans="3:29" s="200" customFormat="1">
      <c r="C523" s="196"/>
      <c r="D523" s="197"/>
      <c r="E523" s="198"/>
      <c r="F523" s="198"/>
      <c r="G523" s="199"/>
      <c r="H523" s="199"/>
      <c r="I523" s="199"/>
      <c r="J523" s="199"/>
      <c r="K523" s="199"/>
      <c r="L523" s="199"/>
      <c r="M523" s="199"/>
      <c r="N523" s="199"/>
      <c r="O523" s="199"/>
      <c r="P523" s="199"/>
      <c r="Q523" s="199"/>
      <c r="R523" s="199"/>
      <c r="S523" s="199"/>
      <c r="T523" s="199"/>
      <c r="U523" s="199"/>
      <c r="V523" s="199"/>
      <c r="W523" s="199"/>
      <c r="X523" s="199"/>
      <c r="Y523" s="199"/>
      <c r="Z523" s="199"/>
      <c r="AA523" s="199"/>
      <c r="AB523" s="199"/>
      <c r="AC523" s="199"/>
    </row>
    <row r="524" spans="3:29" s="200" customFormat="1">
      <c r="C524" s="196"/>
      <c r="D524" s="197"/>
      <c r="E524" s="198"/>
      <c r="F524" s="198"/>
      <c r="G524" s="199"/>
      <c r="H524" s="199"/>
      <c r="I524" s="199"/>
      <c r="J524" s="199"/>
      <c r="K524" s="199"/>
      <c r="L524" s="199"/>
      <c r="M524" s="199"/>
      <c r="N524" s="199"/>
      <c r="O524" s="199"/>
      <c r="P524" s="199"/>
      <c r="Q524" s="199"/>
      <c r="R524" s="199"/>
      <c r="S524" s="199"/>
      <c r="T524" s="199"/>
      <c r="U524" s="199"/>
      <c r="V524" s="199"/>
      <c r="W524" s="199"/>
      <c r="X524" s="199"/>
      <c r="Y524" s="199"/>
      <c r="Z524" s="199"/>
      <c r="AA524" s="199"/>
      <c r="AB524" s="199"/>
      <c r="AC524" s="199"/>
    </row>
    <row r="525" spans="3:29" s="200" customFormat="1">
      <c r="C525" s="196"/>
      <c r="D525" s="197"/>
      <c r="E525" s="198"/>
      <c r="F525" s="198"/>
      <c r="G525" s="199"/>
      <c r="H525" s="199"/>
      <c r="I525" s="199"/>
      <c r="J525" s="199"/>
      <c r="K525" s="199"/>
      <c r="L525" s="199"/>
      <c r="M525" s="199"/>
      <c r="N525" s="199"/>
      <c r="O525" s="199"/>
      <c r="P525" s="199"/>
      <c r="Q525" s="199"/>
      <c r="R525" s="199"/>
      <c r="S525" s="199"/>
      <c r="T525" s="199"/>
      <c r="U525" s="199"/>
      <c r="V525" s="199"/>
      <c r="W525" s="199"/>
      <c r="X525" s="199"/>
      <c r="Y525" s="199"/>
      <c r="Z525" s="199"/>
      <c r="AA525" s="199"/>
      <c r="AB525" s="199"/>
      <c r="AC525" s="199"/>
    </row>
    <row r="526" spans="3:29" s="200" customFormat="1">
      <c r="C526" s="196"/>
      <c r="D526" s="197"/>
      <c r="E526" s="198"/>
      <c r="F526" s="198"/>
      <c r="G526" s="199"/>
      <c r="H526" s="199"/>
      <c r="I526" s="199"/>
      <c r="J526" s="199"/>
      <c r="K526" s="199"/>
      <c r="L526" s="199"/>
      <c r="M526" s="199"/>
      <c r="N526" s="199"/>
      <c r="O526" s="199"/>
      <c r="P526" s="199"/>
      <c r="Q526" s="199"/>
      <c r="R526" s="199"/>
      <c r="S526" s="199"/>
      <c r="T526" s="199"/>
      <c r="U526" s="199"/>
      <c r="V526" s="199"/>
      <c r="W526" s="199"/>
      <c r="X526" s="199"/>
      <c r="Y526" s="199"/>
      <c r="Z526" s="199"/>
      <c r="AA526" s="199"/>
      <c r="AB526" s="199"/>
      <c r="AC526" s="199"/>
    </row>
    <row r="527" spans="3:29" s="200" customFormat="1">
      <c r="C527" s="196"/>
      <c r="D527" s="197"/>
      <c r="E527" s="198"/>
      <c r="F527" s="198"/>
      <c r="G527" s="199"/>
      <c r="H527" s="199"/>
      <c r="I527" s="199"/>
      <c r="J527" s="199"/>
      <c r="K527" s="199"/>
      <c r="L527" s="199"/>
      <c r="M527" s="199"/>
      <c r="N527" s="199"/>
      <c r="O527" s="199"/>
      <c r="P527" s="199"/>
      <c r="Q527" s="199"/>
      <c r="R527" s="199"/>
      <c r="S527" s="199"/>
      <c r="T527" s="199"/>
      <c r="U527" s="199"/>
      <c r="V527" s="199"/>
      <c r="W527" s="199"/>
      <c r="X527" s="199"/>
      <c r="Y527" s="199"/>
      <c r="Z527" s="199"/>
      <c r="AA527" s="199"/>
      <c r="AB527" s="199"/>
      <c r="AC527" s="199"/>
    </row>
    <row r="528" spans="3:29" s="200" customFormat="1">
      <c r="C528" s="196"/>
      <c r="D528" s="197"/>
      <c r="E528" s="198"/>
      <c r="F528" s="198"/>
      <c r="G528" s="199"/>
      <c r="H528" s="199"/>
      <c r="I528" s="199"/>
      <c r="J528" s="199"/>
      <c r="K528" s="199"/>
      <c r="L528" s="199"/>
      <c r="M528" s="199"/>
      <c r="N528" s="199"/>
      <c r="O528" s="199"/>
      <c r="P528" s="199"/>
      <c r="Q528" s="199"/>
      <c r="R528" s="199"/>
      <c r="S528" s="199"/>
      <c r="T528" s="199"/>
      <c r="U528" s="199"/>
      <c r="V528" s="199"/>
      <c r="W528" s="199"/>
      <c r="X528" s="199"/>
      <c r="Y528" s="199"/>
      <c r="Z528" s="199"/>
      <c r="AA528" s="199"/>
      <c r="AB528" s="199"/>
      <c r="AC528" s="199"/>
    </row>
    <row r="529" spans="3:29" s="200" customFormat="1">
      <c r="C529" s="196"/>
      <c r="D529" s="197"/>
      <c r="E529" s="198"/>
      <c r="F529" s="198"/>
      <c r="G529" s="199"/>
      <c r="H529" s="199"/>
      <c r="I529" s="199"/>
      <c r="J529" s="199"/>
      <c r="K529" s="199"/>
      <c r="L529" s="199"/>
      <c r="M529" s="199"/>
      <c r="N529" s="199"/>
      <c r="O529" s="199"/>
      <c r="P529" s="199"/>
      <c r="Q529" s="199"/>
      <c r="R529" s="199"/>
      <c r="S529" s="199"/>
      <c r="T529" s="199"/>
      <c r="U529" s="199"/>
      <c r="V529" s="199"/>
      <c r="W529" s="199"/>
      <c r="X529" s="199"/>
      <c r="Y529" s="199"/>
      <c r="Z529" s="199"/>
      <c r="AA529" s="199"/>
      <c r="AB529" s="199"/>
      <c r="AC529" s="199"/>
    </row>
    <row r="530" spans="3:29" s="200" customFormat="1">
      <c r="C530" s="196"/>
      <c r="D530" s="197"/>
      <c r="E530" s="198"/>
      <c r="F530" s="198"/>
      <c r="G530" s="199"/>
      <c r="H530" s="199"/>
      <c r="I530" s="199"/>
      <c r="J530" s="199"/>
      <c r="K530" s="199"/>
      <c r="L530" s="199"/>
      <c r="M530" s="199"/>
      <c r="N530" s="199"/>
      <c r="O530" s="199"/>
      <c r="P530" s="199"/>
      <c r="Q530" s="199"/>
      <c r="R530" s="199"/>
      <c r="S530" s="199"/>
      <c r="T530" s="199"/>
      <c r="U530" s="199"/>
      <c r="V530" s="199"/>
      <c r="W530" s="199"/>
      <c r="X530" s="199"/>
      <c r="Y530" s="199"/>
      <c r="Z530" s="199"/>
      <c r="AA530" s="199"/>
      <c r="AB530" s="199"/>
      <c r="AC530" s="199"/>
    </row>
    <row r="531" spans="3:29" s="200" customFormat="1">
      <c r="C531" s="196"/>
      <c r="D531" s="197"/>
      <c r="E531" s="198"/>
      <c r="F531" s="198"/>
      <c r="G531" s="199"/>
      <c r="H531" s="199"/>
      <c r="I531" s="199"/>
      <c r="J531" s="199"/>
      <c r="K531" s="199"/>
      <c r="L531" s="199"/>
      <c r="M531" s="199"/>
      <c r="N531" s="199"/>
      <c r="O531" s="199"/>
      <c r="P531" s="199"/>
      <c r="Q531" s="199"/>
      <c r="R531" s="199"/>
      <c r="S531" s="199"/>
      <c r="T531" s="199"/>
      <c r="U531" s="199"/>
      <c r="V531" s="199"/>
      <c r="W531" s="199"/>
      <c r="X531" s="199"/>
      <c r="Y531" s="199"/>
      <c r="Z531" s="199"/>
      <c r="AA531" s="199"/>
      <c r="AB531" s="199"/>
      <c r="AC531" s="199"/>
    </row>
    <row r="532" spans="3:29" s="200" customFormat="1">
      <c r="C532" s="196"/>
      <c r="D532" s="197"/>
      <c r="E532" s="198"/>
      <c r="F532" s="198"/>
      <c r="G532" s="199"/>
      <c r="H532" s="199"/>
      <c r="I532" s="199"/>
      <c r="J532" s="199"/>
      <c r="K532" s="199"/>
      <c r="L532" s="199"/>
      <c r="M532" s="199"/>
      <c r="N532" s="199"/>
      <c r="O532" s="199"/>
      <c r="P532" s="199"/>
      <c r="Q532" s="199"/>
      <c r="R532" s="199"/>
      <c r="S532" s="199"/>
      <c r="T532" s="199"/>
      <c r="U532" s="199"/>
      <c r="V532" s="199"/>
      <c r="W532" s="199"/>
      <c r="X532" s="199"/>
      <c r="Y532" s="199"/>
      <c r="Z532" s="199"/>
      <c r="AA532" s="199"/>
      <c r="AB532" s="199"/>
      <c r="AC532" s="199"/>
    </row>
    <row r="533" spans="3:29" s="200" customFormat="1">
      <c r="C533" s="196"/>
      <c r="D533" s="197"/>
      <c r="E533" s="198"/>
      <c r="F533" s="198"/>
      <c r="G533" s="199"/>
      <c r="H533" s="199"/>
      <c r="I533" s="199"/>
      <c r="J533" s="199"/>
      <c r="K533" s="199"/>
      <c r="L533" s="199"/>
      <c r="M533" s="199"/>
      <c r="N533" s="199"/>
      <c r="O533" s="199"/>
      <c r="P533" s="199"/>
      <c r="Q533" s="199"/>
      <c r="R533" s="199"/>
      <c r="S533" s="199"/>
      <c r="T533" s="199"/>
      <c r="U533" s="199"/>
      <c r="V533" s="199"/>
      <c r="W533" s="199"/>
      <c r="X533" s="199"/>
      <c r="Y533" s="199"/>
      <c r="Z533" s="199"/>
      <c r="AA533" s="199"/>
      <c r="AB533" s="199"/>
      <c r="AC533" s="199"/>
    </row>
    <row r="534" spans="3:29" s="200" customFormat="1">
      <c r="C534" s="196"/>
      <c r="D534" s="197"/>
      <c r="E534" s="198"/>
      <c r="F534" s="198"/>
      <c r="G534" s="199"/>
      <c r="H534" s="199"/>
      <c r="I534" s="199"/>
      <c r="J534" s="199"/>
      <c r="K534" s="199"/>
      <c r="L534" s="199"/>
      <c r="M534" s="199"/>
      <c r="N534" s="199"/>
      <c r="O534" s="199"/>
      <c r="P534" s="199"/>
      <c r="Q534" s="199"/>
      <c r="R534" s="199"/>
      <c r="S534" s="199"/>
      <c r="T534" s="199"/>
      <c r="U534" s="199"/>
      <c r="V534" s="199"/>
      <c r="W534" s="199"/>
      <c r="X534" s="199"/>
      <c r="Y534" s="199"/>
      <c r="Z534" s="199"/>
      <c r="AA534" s="199"/>
      <c r="AB534" s="199"/>
      <c r="AC534" s="199"/>
    </row>
    <row r="535" spans="3:29" s="200" customFormat="1">
      <c r="C535" s="196"/>
      <c r="D535" s="197"/>
      <c r="E535" s="198"/>
      <c r="F535" s="198"/>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row>
    <row r="536" spans="3:29" s="200" customFormat="1">
      <c r="C536" s="196"/>
      <c r="D536" s="197"/>
      <c r="E536" s="198"/>
      <c r="F536" s="198"/>
      <c r="G536" s="199"/>
      <c r="H536" s="199"/>
      <c r="I536" s="199"/>
      <c r="J536" s="199"/>
      <c r="K536" s="199"/>
      <c r="L536" s="199"/>
      <c r="M536" s="199"/>
      <c r="N536" s="199"/>
      <c r="O536" s="199"/>
      <c r="P536" s="199"/>
      <c r="Q536" s="199"/>
      <c r="R536" s="199"/>
      <c r="S536" s="199"/>
      <c r="T536" s="199"/>
      <c r="U536" s="199"/>
      <c r="V536" s="199"/>
      <c r="W536" s="199"/>
      <c r="X536" s="199"/>
      <c r="Y536" s="199"/>
      <c r="Z536" s="199"/>
      <c r="AA536" s="199"/>
      <c r="AB536" s="199"/>
      <c r="AC536" s="199"/>
    </row>
    <row r="537" spans="3:29" s="200" customFormat="1">
      <c r="C537" s="196"/>
      <c r="D537" s="197"/>
      <c r="E537" s="198"/>
      <c r="F537" s="198"/>
      <c r="G537" s="199"/>
      <c r="H537" s="199"/>
      <c r="I537" s="199"/>
      <c r="J537" s="199"/>
      <c r="K537" s="199"/>
      <c r="L537" s="199"/>
      <c r="M537" s="199"/>
      <c r="N537" s="199"/>
      <c r="O537" s="199"/>
      <c r="P537" s="199"/>
      <c r="Q537" s="199"/>
      <c r="R537" s="199"/>
      <c r="S537" s="199"/>
      <c r="T537" s="199"/>
      <c r="U537" s="199"/>
      <c r="V537" s="199"/>
      <c r="W537" s="199"/>
      <c r="X537" s="199"/>
      <c r="Y537" s="199"/>
      <c r="Z537" s="199"/>
      <c r="AA537" s="199"/>
      <c r="AB537" s="199"/>
      <c r="AC537" s="199"/>
    </row>
    <row r="538" spans="3:29" s="200" customFormat="1">
      <c r="C538" s="196"/>
      <c r="D538" s="197"/>
      <c r="E538" s="198"/>
      <c r="F538" s="198"/>
      <c r="G538" s="199"/>
      <c r="H538" s="199"/>
      <c r="I538" s="199"/>
      <c r="J538" s="199"/>
      <c r="K538" s="199"/>
      <c r="L538" s="199"/>
      <c r="M538" s="199"/>
      <c r="N538" s="199"/>
      <c r="O538" s="199"/>
      <c r="P538" s="199"/>
      <c r="Q538" s="199"/>
      <c r="R538" s="199"/>
      <c r="S538" s="199"/>
      <c r="T538" s="199"/>
      <c r="U538" s="199"/>
      <c r="V538" s="199"/>
      <c r="W538" s="199"/>
      <c r="X538" s="199"/>
      <c r="Y538" s="199"/>
      <c r="Z538" s="199"/>
      <c r="AA538" s="199"/>
      <c r="AB538" s="199"/>
      <c r="AC538" s="199"/>
    </row>
    <row r="539" spans="3:29" s="200" customFormat="1">
      <c r="C539" s="196"/>
      <c r="D539" s="197"/>
      <c r="E539" s="198"/>
      <c r="F539" s="198"/>
      <c r="G539" s="199"/>
      <c r="H539" s="199"/>
      <c r="I539" s="199"/>
      <c r="J539" s="199"/>
      <c r="K539" s="199"/>
      <c r="L539" s="199"/>
      <c r="M539" s="199"/>
      <c r="N539" s="199"/>
      <c r="O539" s="199"/>
      <c r="P539" s="199"/>
      <c r="Q539" s="199"/>
      <c r="R539" s="199"/>
      <c r="S539" s="199"/>
      <c r="T539" s="199"/>
      <c r="U539" s="199"/>
      <c r="V539" s="199"/>
      <c r="W539" s="199"/>
      <c r="X539" s="199"/>
      <c r="Y539" s="199"/>
      <c r="Z539" s="199"/>
      <c r="AA539" s="199"/>
      <c r="AB539" s="199"/>
      <c r="AC539" s="199"/>
    </row>
    <row r="540" spans="3:29" s="200" customFormat="1">
      <c r="C540" s="196"/>
      <c r="D540" s="197"/>
      <c r="E540" s="198"/>
      <c r="F540" s="198"/>
      <c r="G540" s="199"/>
      <c r="H540" s="199"/>
      <c r="I540" s="199"/>
      <c r="J540" s="199"/>
      <c r="K540" s="199"/>
      <c r="L540" s="199"/>
      <c r="M540" s="199"/>
      <c r="N540" s="199"/>
      <c r="O540" s="199"/>
      <c r="P540" s="199"/>
      <c r="Q540" s="199"/>
      <c r="R540" s="199"/>
      <c r="S540" s="199"/>
      <c r="T540" s="199"/>
      <c r="U540" s="199"/>
      <c r="V540" s="199"/>
      <c r="W540" s="199"/>
      <c r="X540" s="199"/>
      <c r="Y540" s="199"/>
      <c r="Z540" s="199"/>
      <c r="AA540" s="199"/>
      <c r="AB540" s="199"/>
      <c r="AC540" s="199"/>
    </row>
    <row r="541" spans="3:29" s="200" customFormat="1">
      <c r="C541" s="196"/>
      <c r="D541" s="197"/>
      <c r="E541" s="198"/>
      <c r="F541" s="198"/>
      <c r="G541" s="199"/>
      <c r="H541" s="199"/>
      <c r="I541" s="199"/>
      <c r="J541" s="199"/>
      <c r="K541" s="199"/>
      <c r="L541" s="199"/>
      <c r="M541" s="199"/>
      <c r="N541" s="199"/>
      <c r="O541" s="199"/>
      <c r="P541" s="199"/>
      <c r="Q541" s="199"/>
      <c r="R541" s="199"/>
      <c r="S541" s="199"/>
      <c r="T541" s="199"/>
      <c r="U541" s="199"/>
      <c r="V541" s="199"/>
      <c r="W541" s="199"/>
      <c r="X541" s="199"/>
      <c r="Y541" s="199"/>
      <c r="Z541" s="199"/>
      <c r="AA541" s="199"/>
      <c r="AB541" s="199"/>
      <c r="AC541" s="199"/>
    </row>
    <row r="542" spans="3:29" s="200" customFormat="1">
      <c r="C542" s="196"/>
      <c r="D542" s="197"/>
      <c r="E542" s="198"/>
      <c r="F542" s="198"/>
      <c r="G542" s="199"/>
      <c r="H542" s="199"/>
      <c r="I542" s="199"/>
      <c r="J542" s="199"/>
      <c r="K542" s="199"/>
      <c r="L542" s="199"/>
      <c r="M542" s="199"/>
      <c r="N542" s="199"/>
      <c r="O542" s="199"/>
      <c r="P542" s="199"/>
      <c r="Q542" s="199"/>
      <c r="R542" s="199"/>
      <c r="S542" s="199"/>
      <c r="T542" s="199"/>
      <c r="U542" s="199"/>
      <c r="V542" s="199"/>
      <c r="W542" s="199"/>
      <c r="X542" s="199"/>
      <c r="Y542" s="199"/>
      <c r="Z542" s="199"/>
      <c r="AA542" s="199"/>
      <c r="AB542" s="199"/>
      <c r="AC542" s="199"/>
    </row>
    <row r="543" spans="3:29" s="200" customFormat="1">
      <c r="C543" s="196"/>
      <c r="D543" s="197"/>
      <c r="E543" s="198"/>
      <c r="F543" s="198"/>
      <c r="G543" s="199"/>
      <c r="H543" s="199"/>
      <c r="I543" s="199"/>
      <c r="J543" s="199"/>
      <c r="K543" s="199"/>
      <c r="L543" s="199"/>
      <c r="M543" s="199"/>
      <c r="N543" s="199"/>
      <c r="O543" s="199"/>
      <c r="P543" s="199"/>
      <c r="Q543" s="199"/>
      <c r="R543" s="199"/>
      <c r="S543" s="199"/>
      <c r="T543" s="199"/>
      <c r="U543" s="199"/>
      <c r="V543" s="199"/>
      <c r="W543" s="199"/>
      <c r="X543" s="199"/>
      <c r="Y543" s="199"/>
      <c r="Z543" s="199"/>
      <c r="AA543" s="199"/>
      <c r="AB543" s="199"/>
      <c r="AC543" s="199"/>
    </row>
    <row r="544" spans="3:29" s="200" customFormat="1">
      <c r="C544" s="196"/>
      <c r="D544" s="197"/>
      <c r="E544" s="198"/>
      <c r="F544" s="198"/>
      <c r="G544" s="199"/>
      <c r="H544" s="199"/>
      <c r="I544" s="199"/>
      <c r="J544" s="199"/>
      <c r="K544" s="199"/>
      <c r="L544" s="199"/>
      <c r="M544" s="199"/>
      <c r="N544" s="199"/>
      <c r="O544" s="199"/>
      <c r="P544" s="199"/>
      <c r="Q544" s="199"/>
      <c r="R544" s="199"/>
      <c r="S544" s="199"/>
      <c r="T544" s="199"/>
      <c r="U544" s="199"/>
      <c r="V544" s="199"/>
      <c r="W544" s="199"/>
      <c r="X544" s="199"/>
      <c r="Y544" s="199"/>
      <c r="Z544" s="199"/>
      <c r="AA544" s="199"/>
      <c r="AB544" s="199"/>
      <c r="AC544" s="199"/>
    </row>
    <row r="545" spans="3:29" s="200" customFormat="1">
      <c r="C545" s="196"/>
      <c r="D545" s="197"/>
      <c r="E545" s="198"/>
      <c r="F545" s="198"/>
      <c r="G545" s="199"/>
      <c r="H545" s="199"/>
      <c r="I545" s="199"/>
      <c r="J545" s="199"/>
      <c r="K545" s="199"/>
      <c r="L545" s="199"/>
      <c r="M545" s="199"/>
      <c r="N545" s="199"/>
      <c r="O545" s="199"/>
      <c r="P545" s="199"/>
      <c r="Q545" s="199"/>
      <c r="R545" s="199"/>
      <c r="S545" s="199"/>
      <c r="T545" s="199"/>
      <c r="U545" s="199"/>
      <c r="V545" s="199"/>
      <c r="W545" s="199"/>
      <c r="X545" s="199"/>
      <c r="Y545" s="199"/>
      <c r="Z545" s="199"/>
      <c r="AA545" s="199"/>
      <c r="AB545" s="199"/>
      <c r="AC545" s="199"/>
    </row>
    <row r="546" spans="3:29" s="200" customFormat="1">
      <c r="C546" s="196"/>
      <c r="D546" s="197"/>
      <c r="E546" s="198"/>
      <c r="F546" s="198"/>
      <c r="G546" s="199"/>
      <c r="H546" s="199"/>
      <c r="I546" s="199"/>
      <c r="J546" s="199"/>
      <c r="K546" s="199"/>
      <c r="L546" s="199"/>
      <c r="M546" s="199"/>
      <c r="N546" s="199"/>
      <c r="O546" s="199"/>
      <c r="P546" s="199"/>
      <c r="Q546" s="199"/>
      <c r="R546" s="199"/>
      <c r="S546" s="199"/>
      <c r="T546" s="199"/>
      <c r="U546" s="199"/>
      <c r="V546" s="199"/>
      <c r="W546" s="199"/>
      <c r="X546" s="199"/>
      <c r="Y546" s="199"/>
      <c r="Z546" s="199"/>
      <c r="AA546" s="199"/>
      <c r="AB546" s="199"/>
      <c r="AC546" s="199"/>
    </row>
    <row r="547" spans="3:29" s="200" customFormat="1">
      <c r="C547" s="196"/>
      <c r="D547" s="197"/>
      <c r="E547" s="198"/>
      <c r="F547" s="198"/>
      <c r="G547" s="199"/>
      <c r="H547" s="199"/>
      <c r="I547" s="199"/>
      <c r="J547" s="199"/>
      <c r="K547" s="199"/>
      <c r="L547" s="199"/>
      <c r="M547" s="199"/>
      <c r="N547" s="199"/>
      <c r="O547" s="199"/>
      <c r="P547" s="199"/>
      <c r="Q547" s="199"/>
      <c r="R547" s="199"/>
      <c r="S547" s="199"/>
      <c r="T547" s="199"/>
      <c r="U547" s="199"/>
      <c r="V547" s="199"/>
      <c r="W547" s="199"/>
      <c r="X547" s="199"/>
      <c r="Y547" s="199"/>
      <c r="Z547" s="199"/>
      <c r="AA547" s="199"/>
      <c r="AB547" s="199"/>
      <c r="AC547" s="199"/>
    </row>
    <row r="548" spans="3:29" s="200" customFormat="1">
      <c r="C548" s="196"/>
      <c r="D548" s="197"/>
      <c r="E548" s="198"/>
      <c r="F548" s="198"/>
      <c r="G548" s="199"/>
      <c r="H548" s="199"/>
      <c r="I548" s="199"/>
      <c r="J548" s="199"/>
      <c r="K548" s="199"/>
      <c r="L548" s="199"/>
      <c r="M548" s="199"/>
      <c r="N548" s="199"/>
      <c r="O548" s="199"/>
      <c r="P548" s="199"/>
      <c r="Q548" s="199"/>
      <c r="R548" s="199"/>
      <c r="S548" s="199"/>
      <c r="T548" s="199"/>
      <c r="U548" s="199"/>
      <c r="V548" s="199"/>
      <c r="W548" s="199"/>
      <c r="X548" s="199"/>
      <c r="Y548" s="199"/>
      <c r="Z548" s="199"/>
      <c r="AA548" s="199"/>
      <c r="AB548" s="199"/>
      <c r="AC548" s="199"/>
    </row>
    <row r="549" spans="3:29" s="200" customFormat="1">
      <c r="C549" s="196"/>
      <c r="D549" s="197"/>
      <c r="E549" s="198"/>
      <c r="F549" s="198"/>
      <c r="G549" s="199"/>
      <c r="H549" s="199"/>
      <c r="I549" s="199"/>
      <c r="J549" s="199"/>
      <c r="K549" s="199"/>
      <c r="L549" s="199"/>
      <c r="M549" s="199"/>
      <c r="N549" s="199"/>
      <c r="O549" s="199"/>
      <c r="P549" s="199"/>
      <c r="Q549" s="199"/>
      <c r="R549" s="199"/>
      <c r="S549" s="199"/>
      <c r="T549" s="199"/>
      <c r="U549" s="199"/>
      <c r="V549" s="199"/>
      <c r="W549" s="199"/>
      <c r="X549" s="199"/>
      <c r="Y549" s="199"/>
      <c r="Z549" s="199"/>
      <c r="AA549" s="199"/>
      <c r="AB549" s="199"/>
      <c r="AC549" s="199"/>
    </row>
    <row r="550" spans="3:29" s="200" customFormat="1">
      <c r="C550" s="196"/>
      <c r="D550" s="197"/>
      <c r="E550" s="198"/>
      <c r="F550" s="198"/>
      <c r="G550" s="199"/>
      <c r="H550" s="199"/>
      <c r="I550" s="199"/>
      <c r="J550" s="199"/>
      <c r="K550" s="199"/>
      <c r="L550" s="199"/>
      <c r="M550" s="199"/>
      <c r="N550" s="199"/>
      <c r="O550" s="199"/>
      <c r="P550" s="199"/>
      <c r="Q550" s="199"/>
      <c r="R550" s="199"/>
      <c r="S550" s="199"/>
      <c r="T550" s="199"/>
      <c r="U550" s="199"/>
      <c r="V550" s="199"/>
      <c r="W550" s="199"/>
      <c r="X550" s="199"/>
      <c r="Y550" s="199"/>
      <c r="Z550" s="199"/>
      <c r="AA550" s="199"/>
      <c r="AB550" s="199"/>
      <c r="AC550" s="199"/>
    </row>
    <row r="551" spans="3:29" s="200" customFormat="1">
      <c r="C551" s="196"/>
      <c r="D551" s="197"/>
      <c r="E551" s="198"/>
      <c r="F551" s="198"/>
      <c r="G551" s="199"/>
      <c r="H551" s="199"/>
      <c r="I551" s="199"/>
      <c r="J551" s="199"/>
      <c r="K551" s="199"/>
      <c r="L551" s="199"/>
      <c r="M551" s="199"/>
      <c r="N551" s="199"/>
      <c r="O551" s="199"/>
      <c r="P551" s="199"/>
      <c r="Q551" s="199"/>
      <c r="R551" s="199"/>
      <c r="S551" s="199"/>
      <c r="T551" s="199"/>
      <c r="U551" s="199"/>
      <c r="V551" s="199"/>
      <c r="W551" s="199"/>
      <c r="X551" s="199"/>
      <c r="Y551" s="199"/>
      <c r="Z551" s="199"/>
      <c r="AA551" s="199"/>
      <c r="AB551" s="199"/>
      <c r="AC551" s="199"/>
    </row>
    <row r="552" spans="3:29" s="200" customFormat="1">
      <c r="C552" s="196"/>
      <c r="D552" s="197"/>
      <c r="E552" s="198"/>
      <c r="F552" s="198"/>
      <c r="G552" s="199"/>
      <c r="H552" s="199"/>
      <c r="I552" s="199"/>
      <c r="J552" s="199"/>
      <c r="K552" s="199"/>
      <c r="L552" s="199"/>
      <c r="M552" s="199"/>
      <c r="N552" s="199"/>
      <c r="O552" s="199"/>
      <c r="P552" s="199"/>
      <c r="Q552" s="199"/>
      <c r="R552" s="199"/>
      <c r="S552" s="199"/>
      <c r="T552" s="199"/>
      <c r="U552" s="199"/>
      <c r="V552" s="199"/>
      <c r="W552" s="199"/>
      <c r="X552" s="199"/>
      <c r="Y552" s="199"/>
      <c r="Z552" s="199"/>
      <c r="AA552" s="199"/>
      <c r="AB552" s="199"/>
      <c r="AC552" s="199"/>
    </row>
    <row r="553" spans="3:29" s="200" customFormat="1">
      <c r="C553" s="196"/>
      <c r="D553" s="197"/>
      <c r="E553" s="198"/>
      <c r="F553" s="198"/>
      <c r="G553" s="199"/>
      <c r="H553" s="199"/>
      <c r="I553" s="199"/>
      <c r="J553" s="199"/>
      <c r="K553" s="199"/>
      <c r="L553" s="199"/>
      <c r="M553" s="199"/>
      <c r="N553" s="199"/>
      <c r="O553" s="199"/>
      <c r="P553" s="199"/>
      <c r="Q553" s="199"/>
      <c r="R553" s="199"/>
      <c r="S553" s="199"/>
      <c r="T553" s="199"/>
      <c r="U553" s="199"/>
      <c r="V553" s="199"/>
      <c r="W553" s="199"/>
      <c r="X553" s="199"/>
      <c r="Y553" s="199"/>
      <c r="Z553" s="199"/>
      <c r="AA553" s="199"/>
      <c r="AB553" s="199"/>
      <c r="AC553" s="199"/>
    </row>
    <row r="554" spans="3:29" s="200" customFormat="1">
      <c r="C554" s="196"/>
      <c r="D554" s="197"/>
      <c r="E554" s="198"/>
      <c r="F554" s="198"/>
      <c r="G554" s="199"/>
      <c r="H554" s="199"/>
      <c r="I554" s="199"/>
      <c r="J554" s="199"/>
      <c r="K554" s="199"/>
      <c r="L554" s="199"/>
      <c r="M554" s="199"/>
      <c r="N554" s="199"/>
      <c r="O554" s="199"/>
      <c r="P554" s="199"/>
      <c r="Q554" s="199"/>
      <c r="R554" s="199"/>
      <c r="S554" s="199"/>
      <c r="T554" s="199"/>
      <c r="U554" s="199"/>
      <c r="V554" s="199"/>
      <c r="W554" s="199"/>
      <c r="X554" s="199"/>
      <c r="Y554" s="199"/>
      <c r="Z554" s="199"/>
      <c r="AA554" s="199"/>
      <c r="AB554" s="199"/>
      <c r="AC554" s="199"/>
    </row>
    <row r="555" spans="3:29" s="200" customFormat="1">
      <c r="C555" s="196"/>
      <c r="D555" s="197"/>
      <c r="E555" s="198"/>
      <c r="F555" s="198"/>
      <c r="G555" s="199"/>
      <c r="H555" s="199"/>
      <c r="I555" s="199"/>
      <c r="J555" s="199"/>
      <c r="K555" s="199"/>
      <c r="L555" s="199"/>
      <c r="M555" s="199"/>
      <c r="N555" s="199"/>
      <c r="O555" s="199"/>
      <c r="P555" s="199"/>
      <c r="Q555" s="199"/>
      <c r="R555" s="199"/>
      <c r="S555" s="199"/>
      <c r="T555" s="199"/>
      <c r="U555" s="199"/>
      <c r="V555" s="199"/>
      <c r="W555" s="199"/>
      <c r="X555" s="199"/>
      <c r="Y555" s="199"/>
      <c r="Z555" s="199"/>
      <c r="AA555" s="199"/>
      <c r="AB555" s="199"/>
      <c r="AC555" s="199"/>
    </row>
    <row r="556" spans="3:29" s="200" customFormat="1">
      <c r="C556" s="196"/>
      <c r="D556" s="197"/>
      <c r="E556" s="198"/>
      <c r="F556" s="198"/>
      <c r="G556" s="199"/>
      <c r="H556" s="199"/>
      <c r="I556" s="199"/>
      <c r="J556" s="199"/>
      <c r="K556" s="199"/>
      <c r="L556" s="199"/>
      <c r="M556" s="199"/>
      <c r="N556" s="199"/>
      <c r="O556" s="199"/>
      <c r="P556" s="199"/>
      <c r="Q556" s="199"/>
      <c r="R556" s="199"/>
      <c r="S556" s="199"/>
      <c r="T556" s="199"/>
      <c r="U556" s="199"/>
      <c r="V556" s="199"/>
      <c r="W556" s="199"/>
      <c r="X556" s="199"/>
      <c r="Y556" s="199"/>
      <c r="Z556" s="199"/>
      <c r="AA556" s="199"/>
      <c r="AB556" s="199"/>
      <c r="AC556" s="199"/>
    </row>
    <row r="557" spans="3:29" s="200" customFormat="1">
      <c r="C557" s="196"/>
      <c r="D557" s="197"/>
      <c r="E557" s="198"/>
      <c r="F557" s="198"/>
      <c r="G557" s="199"/>
      <c r="H557" s="199"/>
      <c r="I557" s="199"/>
      <c r="J557" s="199"/>
      <c r="K557" s="199"/>
      <c r="L557" s="199"/>
      <c r="M557" s="199"/>
      <c r="N557" s="199"/>
      <c r="O557" s="199"/>
      <c r="P557" s="199"/>
      <c r="Q557" s="199"/>
      <c r="R557" s="199"/>
      <c r="S557" s="199"/>
      <c r="T557" s="199"/>
      <c r="U557" s="199"/>
      <c r="V557" s="199"/>
      <c r="W557" s="199"/>
      <c r="X557" s="199"/>
      <c r="Y557" s="199"/>
      <c r="Z557" s="199"/>
      <c r="AA557" s="199"/>
      <c r="AB557" s="199"/>
      <c r="AC557" s="199"/>
    </row>
    <row r="558" spans="3:29" s="200" customFormat="1">
      <c r="C558" s="196"/>
      <c r="D558" s="197"/>
      <c r="E558" s="198"/>
      <c r="F558" s="198"/>
      <c r="G558" s="199"/>
      <c r="H558" s="199"/>
      <c r="I558" s="199"/>
      <c r="J558" s="199"/>
      <c r="K558" s="199"/>
      <c r="L558" s="199"/>
      <c r="M558" s="199"/>
      <c r="N558" s="199"/>
      <c r="O558" s="199"/>
      <c r="P558" s="199"/>
      <c r="Q558" s="199"/>
      <c r="R558" s="199"/>
      <c r="S558" s="199"/>
      <c r="T558" s="199"/>
      <c r="U558" s="199"/>
      <c r="V558" s="199"/>
      <c r="W558" s="199"/>
      <c r="X558" s="199"/>
      <c r="Y558" s="199"/>
      <c r="Z558" s="199"/>
      <c r="AA558" s="199"/>
      <c r="AB558" s="199"/>
      <c r="AC558" s="199"/>
    </row>
    <row r="559" spans="3:29" s="200" customFormat="1">
      <c r="C559" s="196"/>
      <c r="D559" s="197"/>
      <c r="E559" s="198"/>
      <c r="F559" s="198"/>
      <c r="G559" s="199"/>
      <c r="H559" s="199"/>
      <c r="I559" s="199"/>
      <c r="J559" s="199"/>
      <c r="K559" s="199"/>
      <c r="L559" s="199"/>
      <c r="M559" s="199"/>
      <c r="N559" s="199"/>
      <c r="O559" s="199"/>
      <c r="P559" s="199"/>
      <c r="Q559" s="199"/>
      <c r="R559" s="199"/>
      <c r="S559" s="199"/>
      <c r="T559" s="199"/>
      <c r="U559" s="199"/>
      <c r="V559" s="199"/>
      <c r="W559" s="199"/>
      <c r="X559" s="199"/>
      <c r="Y559" s="199"/>
      <c r="Z559" s="199"/>
      <c r="AA559" s="199"/>
      <c r="AB559" s="199"/>
      <c r="AC559" s="199"/>
    </row>
    <row r="560" spans="3:29" s="200" customFormat="1">
      <c r="C560" s="196"/>
      <c r="D560" s="197"/>
      <c r="E560" s="198"/>
      <c r="F560" s="198"/>
      <c r="G560" s="199"/>
      <c r="H560" s="199"/>
      <c r="I560" s="199"/>
      <c r="J560" s="199"/>
      <c r="K560" s="199"/>
      <c r="L560" s="199"/>
      <c r="M560" s="199"/>
      <c r="N560" s="199"/>
      <c r="O560" s="199"/>
      <c r="P560" s="199"/>
      <c r="Q560" s="199"/>
      <c r="R560" s="199"/>
      <c r="S560" s="199"/>
      <c r="T560" s="199"/>
      <c r="U560" s="199"/>
      <c r="V560" s="199"/>
      <c r="W560" s="199"/>
      <c r="X560" s="199"/>
      <c r="Y560" s="199"/>
      <c r="Z560" s="199"/>
      <c r="AA560" s="199"/>
      <c r="AB560" s="199"/>
      <c r="AC560" s="199"/>
    </row>
    <row r="561" spans="3:29" s="200" customFormat="1">
      <c r="C561" s="196"/>
      <c r="D561" s="197"/>
      <c r="E561" s="198"/>
      <c r="F561" s="198"/>
      <c r="G561" s="199"/>
      <c r="H561" s="199"/>
      <c r="I561" s="199"/>
      <c r="J561" s="199"/>
      <c r="K561" s="199"/>
      <c r="L561" s="199"/>
      <c r="M561" s="199"/>
      <c r="N561" s="199"/>
      <c r="O561" s="199"/>
      <c r="P561" s="199"/>
      <c r="Q561" s="199"/>
      <c r="R561" s="199"/>
      <c r="S561" s="199"/>
      <c r="T561" s="199"/>
      <c r="U561" s="199"/>
      <c r="V561" s="199"/>
      <c r="W561" s="199"/>
      <c r="X561" s="199"/>
      <c r="Y561" s="199"/>
      <c r="Z561" s="199"/>
      <c r="AA561" s="199"/>
      <c r="AB561" s="199"/>
      <c r="AC561" s="199"/>
    </row>
    <row r="562" spans="3:29" s="200" customFormat="1">
      <c r="C562" s="196"/>
      <c r="D562" s="197"/>
      <c r="E562" s="198"/>
      <c r="F562" s="198"/>
      <c r="G562" s="199"/>
      <c r="H562" s="199"/>
      <c r="I562" s="199"/>
      <c r="J562" s="199"/>
      <c r="K562" s="199"/>
      <c r="L562" s="199"/>
      <c r="M562" s="199"/>
      <c r="N562" s="199"/>
      <c r="O562" s="199"/>
      <c r="P562" s="199"/>
      <c r="Q562" s="199"/>
      <c r="R562" s="199"/>
      <c r="S562" s="199"/>
      <c r="T562" s="199"/>
      <c r="U562" s="199"/>
      <c r="V562" s="199"/>
      <c r="W562" s="199"/>
      <c r="X562" s="199"/>
      <c r="Y562" s="199"/>
      <c r="Z562" s="199"/>
      <c r="AA562" s="199"/>
      <c r="AB562" s="199"/>
      <c r="AC562" s="199"/>
    </row>
    <row r="563" spans="3:29" s="200" customFormat="1">
      <c r="C563" s="196"/>
      <c r="D563" s="197"/>
      <c r="E563" s="198"/>
      <c r="F563" s="198"/>
      <c r="G563" s="199"/>
      <c r="H563" s="199"/>
      <c r="I563" s="199"/>
      <c r="J563" s="199"/>
      <c r="K563" s="199"/>
      <c r="L563" s="199"/>
      <c r="M563" s="199"/>
      <c r="N563" s="199"/>
      <c r="O563" s="199"/>
      <c r="P563" s="199"/>
      <c r="Q563" s="199"/>
      <c r="R563" s="199"/>
      <c r="S563" s="199"/>
      <c r="T563" s="199"/>
      <c r="U563" s="199"/>
      <c r="V563" s="199"/>
      <c r="W563" s="199"/>
      <c r="X563" s="199"/>
      <c r="Y563" s="199"/>
      <c r="Z563" s="199"/>
      <c r="AA563" s="199"/>
      <c r="AB563" s="199"/>
      <c r="AC563" s="199"/>
    </row>
    <row r="564" spans="3:29" s="200" customFormat="1">
      <c r="C564" s="196"/>
      <c r="D564" s="197"/>
      <c r="E564" s="198"/>
      <c r="F564" s="198"/>
      <c r="G564" s="199"/>
      <c r="H564" s="199"/>
      <c r="I564" s="199"/>
      <c r="J564" s="199"/>
      <c r="K564" s="199"/>
      <c r="L564" s="199"/>
      <c r="M564" s="199"/>
      <c r="N564" s="199"/>
      <c r="O564" s="199"/>
      <c r="P564" s="199"/>
      <c r="Q564" s="199"/>
      <c r="R564" s="199"/>
      <c r="S564" s="199"/>
      <c r="T564" s="199"/>
      <c r="U564" s="199"/>
      <c r="V564" s="199"/>
      <c r="W564" s="199"/>
      <c r="X564" s="199"/>
      <c r="Y564" s="199"/>
      <c r="Z564" s="199"/>
      <c r="AA564" s="199"/>
      <c r="AB564" s="199"/>
      <c r="AC564" s="199"/>
    </row>
    <row r="565" spans="3:29" s="200" customFormat="1">
      <c r="C565" s="196"/>
      <c r="D565" s="197"/>
      <c r="E565" s="198"/>
      <c r="F565" s="198"/>
      <c r="G565" s="199"/>
      <c r="H565" s="199"/>
      <c r="I565" s="199"/>
      <c r="J565" s="199"/>
      <c r="K565" s="199"/>
      <c r="L565" s="199"/>
      <c r="M565" s="199"/>
      <c r="N565" s="199"/>
      <c r="O565" s="199"/>
      <c r="P565" s="199"/>
      <c r="Q565" s="199"/>
      <c r="R565" s="199"/>
      <c r="S565" s="199"/>
      <c r="T565" s="199"/>
      <c r="U565" s="199"/>
      <c r="V565" s="199"/>
      <c r="W565" s="199"/>
      <c r="X565" s="199"/>
      <c r="Y565" s="199"/>
      <c r="Z565" s="199"/>
      <c r="AA565" s="199"/>
      <c r="AB565" s="199"/>
      <c r="AC565" s="199"/>
    </row>
    <row r="566" spans="3:29" s="200" customFormat="1">
      <c r="C566" s="196"/>
      <c r="D566" s="197"/>
      <c r="E566" s="198"/>
      <c r="F566" s="198"/>
      <c r="G566" s="199"/>
      <c r="H566" s="199"/>
      <c r="I566" s="199"/>
      <c r="J566" s="199"/>
      <c r="K566" s="199"/>
      <c r="L566" s="199"/>
      <c r="M566" s="199"/>
      <c r="N566" s="199"/>
      <c r="O566" s="199"/>
      <c r="P566" s="199"/>
      <c r="Q566" s="199"/>
      <c r="R566" s="199"/>
      <c r="S566" s="199"/>
      <c r="T566" s="199"/>
      <c r="U566" s="199"/>
      <c r="V566" s="199"/>
      <c r="W566" s="199"/>
      <c r="X566" s="199"/>
      <c r="Y566" s="199"/>
      <c r="Z566" s="199"/>
      <c r="AA566" s="199"/>
      <c r="AB566" s="199"/>
      <c r="AC566" s="199"/>
    </row>
    <row r="567" spans="3:29" s="200" customFormat="1">
      <c r="C567" s="196"/>
      <c r="D567" s="197"/>
      <c r="E567" s="198"/>
      <c r="F567" s="198"/>
      <c r="G567" s="199"/>
      <c r="H567" s="199"/>
      <c r="I567" s="199"/>
      <c r="J567" s="199"/>
      <c r="K567" s="199"/>
      <c r="L567" s="199"/>
      <c r="M567" s="199"/>
      <c r="N567" s="199"/>
      <c r="O567" s="199"/>
      <c r="P567" s="199"/>
      <c r="Q567" s="199"/>
      <c r="R567" s="199"/>
      <c r="S567" s="199"/>
      <c r="T567" s="199"/>
      <c r="U567" s="199"/>
      <c r="V567" s="199"/>
      <c r="W567" s="199"/>
      <c r="X567" s="199"/>
      <c r="Y567" s="199"/>
      <c r="Z567" s="199"/>
      <c r="AA567" s="199"/>
      <c r="AB567" s="199"/>
      <c r="AC567" s="199"/>
    </row>
    <row r="568" spans="3:29" s="200" customFormat="1">
      <c r="C568" s="196"/>
      <c r="D568" s="197"/>
      <c r="E568" s="198"/>
      <c r="F568" s="198"/>
      <c r="G568" s="199"/>
      <c r="H568" s="199"/>
      <c r="I568" s="199"/>
      <c r="J568" s="199"/>
      <c r="K568" s="199"/>
      <c r="L568" s="199"/>
      <c r="M568" s="199"/>
      <c r="N568" s="199"/>
      <c r="O568" s="199"/>
      <c r="P568" s="199"/>
      <c r="Q568" s="199"/>
      <c r="R568" s="199"/>
      <c r="S568" s="199"/>
      <c r="T568" s="199"/>
      <c r="U568" s="199"/>
      <c r="V568" s="199"/>
      <c r="W568" s="199"/>
      <c r="X568" s="199"/>
      <c r="Y568" s="199"/>
      <c r="Z568" s="199"/>
      <c r="AA568" s="199"/>
      <c r="AB568" s="199"/>
      <c r="AC568" s="199"/>
    </row>
    <row r="569" spans="3:29" s="200" customFormat="1">
      <c r="C569" s="196"/>
      <c r="D569" s="197"/>
      <c r="E569" s="198"/>
      <c r="F569" s="198"/>
      <c r="G569" s="199"/>
      <c r="H569" s="199"/>
      <c r="I569" s="199"/>
      <c r="J569" s="199"/>
      <c r="K569" s="199"/>
      <c r="L569" s="199"/>
      <c r="M569" s="199"/>
      <c r="N569" s="199"/>
      <c r="O569" s="199"/>
      <c r="P569" s="199"/>
      <c r="Q569" s="199"/>
      <c r="R569" s="199"/>
      <c r="S569" s="199"/>
      <c r="T569" s="199"/>
      <c r="U569" s="199"/>
      <c r="V569" s="199"/>
      <c r="W569" s="199"/>
      <c r="X569" s="199"/>
      <c r="Y569" s="199"/>
      <c r="Z569" s="199"/>
      <c r="AA569" s="199"/>
      <c r="AB569" s="199"/>
      <c r="AC569" s="199"/>
    </row>
    <row r="570" spans="3:29" s="200" customFormat="1">
      <c r="C570" s="196"/>
      <c r="D570" s="197"/>
      <c r="E570" s="198"/>
      <c r="F570" s="198"/>
      <c r="G570" s="199"/>
      <c r="H570" s="199"/>
      <c r="I570" s="199"/>
      <c r="J570" s="199"/>
      <c r="K570" s="199"/>
      <c r="L570" s="199"/>
      <c r="M570" s="199"/>
      <c r="N570" s="199"/>
      <c r="O570" s="199"/>
      <c r="P570" s="199"/>
      <c r="Q570" s="199"/>
      <c r="R570" s="199"/>
      <c r="S570" s="199"/>
      <c r="T570" s="199"/>
      <c r="U570" s="199"/>
      <c r="V570" s="199"/>
      <c r="W570" s="199"/>
      <c r="X570" s="199"/>
      <c r="Y570" s="199"/>
      <c r="Z570" s="199"/>
      <c r="AA570" s="199"/>
      <c r="AB570" s="199"/>
      <c r="AC570" s="199"/>
    </row>
    <row r="571" spans="3:29" s="200" customFormat="1">
      <c r="C571" s="196"/>
      <c r="D571" s="197"/>
      <c r="E571" s="198"/>
      <c r="F571" s="198"/>
      <c r="G571" s="199"/>
      <c r="H571" s="199"/>
      <c r="I571" s="199"/>
      <c r="J571" s="199"/>
      <c r="K571" s="199"/>
      <c r="L571" s="199"/>
      <c r="M571" s="199"/>
      <c r="N571" s="199"/>
      <c r="O571" s="199"/>
      <c r="P571" s="199"/>
      <c r="Q571" s="199"/>
      <c r="R571" s="199"/>
      <c r="S571" s="199"/>
      <c r="T571" s="199"/>
      <c r="U571" s="199"/>
      <c r="V571" s="199"/>
      <c r="W571" s="199"/>
      <c r="X571" s="199"/>
      <c r="Y571" s="199"/>
      <c r="Z571" s="199"/>
      <c r="AA571" s="199"/>
      <c r="AB571" s="199"/>
      <c r="AC571" s="199"/>
    </row>
    <row r="572" spans="3:29" s="200" customFormat="1">
      <c r="C572" s="196"/>
      <c r="D572" s="197"/>
      <c r="E572" s="198"/>
      <c r="F572" s="198"/>
      <c r="G572" s="199"/>
      <c r="H572" s="199"/>
      <c r="I572" s="199"/>
      <c r="J572" s="199"/>
      <c r="K572" s="199"/>
      <c r="L572" s="199"/>
      <c r="M572" s="199"/>
      <c r="N572" s="199"/>
      <c r="O572" s="199"/>
      <c r="P572" s="199"/>
      <c r="Q572" s="199"/>
      <c r="R572" s="199"/>
      <c r="S572" s="199"/>
      <c r="T572" s="199"/>
      <c r="U572" s="199"/>
      <c r="V572" s="199"/>
      <c r="W572" s="199"/>
      <c r="X572" s="199"/>
      <c r="Y572" s="199"/>
      <c r="Z572" s="199"/>
      <c r="AA572" s="199"/>
      <c r="AB572" s="199"/>
      <c r="AC572" s="199"/>
    </row>
    <row r="573" spans="3:29" s="200" customFormat="1">
      <c r="C573" s="196"/>
      <c r="D573" s="197"/>
      <c r="E573" s="198"/>
      <c r="F573" s="198"/>
      <c r="G573" s="199"/>
      <c r="H573" s="199"/>
      <c r="I573" s="199"/>
      <c r="J573" s="199"/>
      <c r="K573" s="199"/>
      <c r="L573" s="199"/>
      <c r="M573" s="199"/>
      <c r="N573" s="199"/>
      <c r="O573" s="199"/>
      <c r="P573" s="199"/>
      <c r="Q573" s="199"/>
      <c r="R573" s="199"/>
      <c r="S573" s="199"/>
      <c r="T573" s="199"/>
      <c r="U573" s="199"/>
      <c r="V573" s="199"/>
      <c r="W573" s="199"/>
      <c r="X573" s="199"/>
      <c r="Y573" s="199"/>
      <c r="Z573" s="199"/>
      <c r="AA573" s="199"/>
      <c r="AB573" s="199"/>
      <c r="AC573" s="199"/>
    </row>
    <row r="574" spans="3:29" s="200" customFormat="1">
      <c r="C574" s="196"/>
      <c r="D574" s="197"/>
      <c r="E574" s="198"/>
      <c r="F574" s="198"/>
      <c r="G574" s="199"/>
      <c r="H574" s="199"/>
      <c r="I574" s="199"/>
      <c r="J574" s="199"/>
      <c r="K574" s="199"/>
      <c r="L574" s="199"/>
      <c r="M574" s="199"/>
      <c r="N574" s="199"/>
      <c r="O574" s="199"/>
      <c r="P574" s="199"/>
      <c r="Q574" s="199"/>
      <c r="R574" s="199"/>
      <c r="S574" s="199"/>
      <c r="T574" s="199"/>
      <c r="U574" s="199"/>
      <c r="V574" s="199"/>
      <c r="W574" s="199"/>
      <c r="X574" s="199"/>
      <c r="Y574" s="199"/>
      <c r="Z574" s="199"/>
      <c r="AA574" s="199"/>
      <c r="AB574" s="199"/>
      <c r="AC574" s="199"/>
    </row>
    <row r="575" spans="3:29" s="200" customFormat="1">
      <c r="C575" s="196"/>
      <c r="D575" s="197"/>
      <c r="E575" s="198"/>
      <c r="F575" s="198"/>
      <c r="G575" s="199"/>
      <c r="H575" s="199"/>
      <c r="I575" s="199"/>
      <c r="J575" s="199"/>
      <c r="K575" s="199"/>
      <c r="L575" s="199"/>
      <c r="M575" s="199"/>
      <c r="N575" s="199"/>
      <c r="O575" s="199"/>
      <c r="P575" s="199"/>
      <c r="Q575" s="199"/>
      <c r="R575" s="199"/>
      <c r="S575" s="199"/>
      <c r="T575" s="199"/>
      <c r="U575" s="199"/>
      <c r="V575" s="199"/>
      <c r="W575" s="199"/>
      <c r="X575" s="199"/>
      <c r="Y575" s="199"/>
      <c r="Z575" s="199"/>
      <c r="AA575" s="199"/>
      <c r="AB575" s="199"/>
      <c r="AC575" s="199"/>
    </row>
    <row r="576" spans="3:29" s="200" customFormat="1">
      <c r="C576" s="196"/>
      <c r="D576" s="197"/>
      <c r="E576" s="198"/>
      <c r="F576" s="198"/>
      <c r="G576" s="199"/>
      <c r="H576" s="199"/>
      <c r="I576" s="199"/>
      <c r="J576" s="199"/>
      <c r="K576" s="199"/>
      <c r="L576" s="199"/>
      <c r="M576" s="199"/>
      <c r="N576" s="199"/>
      <c r="O576" s="199"/>
      <c r="P576" s="199"/>
      <c r="Q576" s="199"/>
      <c r="R576" s="199"/>
      <c r="S576" s="199"/>
      <c r="T576" s="199"/>
      <c r="U576" s="199"/>
      <c r="V576" s="199"/>
      <c r="W576" s="199"/>
      <c r="X576" s="199"/>
      <c r="Y576" s="199"/>
      <c r="Z576" s="199"/>
      <c r="AA576" s="199"/>
      <c r="AB576" s="199"/>
      <c r="AC576" s="199"/>
    </row>
    <row r="577" spans="3:29" s="200" customFormat="1">
      <c r="C577" s="196"/>
      <c r="D577" s="197"/>
      <c r="E577" s="198"/>
      <c r="F577" s="198"/>
      <c r="G577" s="199"/>
      <c r="H577" s="199"/>
      <c r="I577" s="199"/>
      <c r="J577" s="199"/>
      <c r="K577" s="199"/>
      <c r="L577" s="199"/>
      <c r="M577" s="199"/>
      <c r="N577" s="199"/>
      <c r="O577" s="199"/>
      <c r="P577" s="199"/>
      <c r="Q577" s="199"/>
      <c r="R577" s="199"/>
      <c r="S577" s="199"/>
      <c r="T577" s="199"/>
      <c r="U577" s="199"/>
      <c r="V577" s="199"/>
      <c r="W577" s="199"/>
      <c r="X577" s="199"/>
      <c r="Y577" s="199"/>
      <c r="Z577" s="199"/>
      <c r="AA577" s="199"/>
      <c r="AB577" s="199"/>
      <c r="AC577" s="199"/>
    </row>
    <row r="578" spans="3:29" s="200" customFormat="1">
      <c r="C578" s="196"/>
      <c r="D578" s="197"/>
      <c r="E578" s="198"/>
      <c r="F578" s="198"/>
      <c r="G578" s="199"/>
      <c r="H578" s="199"/>
      <c r="I578" s="199"/>
      <c r="J578" s="199"/>
      <c r="K578" s="199"/>
      <c r="L578" s="199"/>
      <c r="M578" s="199"/>
      <c r="N578" s="199"/>
      <c r="O578" s="199"/>
      <c r="P578" s="199"/>
      <c r="Q578" s="199"/>
      <c r="R578" s="199"/>
      <c r="S578" s="199"/>
      <c r="T578" s="199"/>
      <c r="U578" s="199"/>
      <c r="V578" s="199"/>
      <c r="W578" s="199"/>
      <c r="X578" s="199"/>
      <c r="Y578" s="199"/>
      <c r="Z578" s="199"/>
      <c r="AA578" s="199"/>
      <c r="AB578" s="199"/>
      <c r="AC578" s="199"/>
    </row>
    <row r="579" spans="3:29" s="200" customFormat="1">
      <c r="C579" s="196"/>
      <c r="D579" s="197"/>
      <c r="E579" s="198"/>
      <c r="F579" s="198"/>
      <c r="G579" s="199"/>
      <c r="H579" s="199"/>
      <c r="I579" s="199"/>
      <c r="J579" s="199"/>
      <c r="K579" s="199"/>
      <c r="L579" s="199"/>
      <c r="M579" s="199"/>
      <c r="N579" s="199"/>
      <c r="O579" s="199"/>
      <c r="P579" s="199"/>
      <c r="Q579" s="199"/>
      <c r="R579" s="199"/>
      <c r="S579" s="199"/>
      <c r="T579" s="199"/>
      <c r="U579" s="199"/>
      <c r="V579" s="199"/>
      <c r="W579" s="199"/>
      <c r="X579" s="199"/>
      <c r="Y579" s="199"/>
      <c r="Z579" s="199"/>
      <c r="AA579" s="199"/>
      <c r="AB579" s="199"/>
      <c r="AC579" s="199"/>
    </row>
    <row r="580" spans="3:29" s="200" customFormat="1">
      <c r="C580" s="196"/>
      <c r="D580" s="197"/>
      <c r="E580" s="198"/>
      <c r="F580" s="198"/>
      <c r="G580" s="199"/>
      <c r="H580" s="199"/>
      <c r="I580" s="199"/>
      <c r="J580" s="199"/>
      <c r="K580" s="199"/>
      <c r="L580" s="199"/>
      <c r="M580" s="199"/>
      <c r="N580" s="199"/>
      <c r="O580" s="199"/>
      <c r="P580" s="199"/>
      <c r="Q580" s="199"/>
      <c r="R580" s="199"/>
      <c r="S580" s="199"/>
      <c r="T580" s="199"/>
      <c r="U580" s="199"/>
      <c r="V580" s="199"/>
      <c r="W580" s="199"/>
      <c r="X580" s="199"/>
      <c r="Y580" s="199"/>
      <c r="Z580" s="199"/>
      <c r="AA580" s="199"/>
      <c r="AB580" s="199"/>
      <c r="AC580" s="199"/>
    </row>
    <row r="581" spans="3:29" s="200" customFormat="1">
      <c r="C581" s="196"/>
      <c r="D581" s="197"/>
      <c r="E581" s="198"/>
      <c r="F581" s="198"/>
      <c r="G581" s="199"/>
      <c r="H581" s="199"/>
      <c r="I581" s="199"/>
      <c r="J581" s="199"/>
      <c r="K581" s="199"/>
      <c r="L581" s="199"/>
      <c r="M581" s="199"/>
      <c r="N581" s="199"/>
      <c r="O581" s="199"/>
      <c r="P581" s="199"/>
      <c r="Q581" s="199"/>
      <c r="R581" s="199"/>
      <c r="S581" s="199"/>
      <c r="T581" s="199"/>
      <c r="U581" s="199"/>
      <c r="V581" s="199"/>
      <c r="W581" s="199"/>
      <c r="X581" s="199"/>
      <c r="Y581" s="199"/>
      <c r="Z581" s="199"/>
      <c r="AA581" s="199"/>
      <c r="AB581" s="199"/>
      <c r="AC581" s="199"/>
    </row>
    <row r="582" spans="3:29" s="200" customFormat="1">
      <c r="C582" s="196"/>
      <c r="D582" s="197"/>
      <c r="E582" s="198"/>
      <c r="F582" s="198"/>
      <c r="G582" s="199"/>
      <c r="H582" s="199"/>
      <c r="I582" s="199"/>
      <c r="J582" s="199"/>
      <c r="K582" s="199"/>
      <c r="L582" s="199"/>
      <c r="M582" s="199"/>
      <c r="N582" s="199"/>
      <c r="O582" s="199"/>
      <c r="P582" s="199"/>
      <c r="Q582" s="199"/>
      <c r="R582" s="199"/>
      <c r="S582" s="199"/>
      <c r="T582" s="199"/>
      <c r="U582" s="199"/>
      <c r="V582" s="199"/>
      <c r="W582" s="199"/>
      <c r="X582" s="199"/>
      <c r="Y582" s="199"/>
      <c r="Z582" s="199"/>
      <c r="AA582" s="199"/>
      <c r="AB582" s="199"/>
      <c r="AC582" s="199"/>
    </row>
    <row r="583" spans="3:29" s="200" customFormat="1">
      <c r="C583" s="196"/>
      <c r="D583" s="197"/>
      <c r="E583" s="198"/>
      <c r="F583" s="198"/>
      <c r="G583" s="199"/>
      <c r="H583" s="199"/>
      <c r="I583" s="199"/>
      <c r="J583" s="199"/>
      <c r="K583" s="199"/>
      <c r="L583" s="199"/>
      <c r="M583" s="199"/>
      <c r="N583" s="199"/>
      <c r="O583" s="199"/>
      <c r="P583" s="199"/>
      <c r="Q583" s="199"/>
      <c r="R583" s="199"/>
      <c r="S583" s="199"/>
      <c r="T583" s="199"/>
      <c r="U583" s="199"/>
      <c r="V583" s="199"/>
      <c r="W583" s="199"/>
      <c r="X583" s="199"/>
      <c r="Y583" s="199"/>
      <c r="Z583" s="199"/>
      <c r="AA583" s="199"/>
      <c r="AB583" s="199"/>
      <c r="AC583" s="199"/>
    </row>
    <row r="584" spans="3:29" s="200" customFormat="1">
      <c r="C584" s="196"/>
      <c r="D584" s="197"/>
      <c r="E584" s="198"/>
      <c r="F584" s="198"/>
      <c r="G584" s="199"/>
      <c r="H584" s="199"/>
      <c r="I584" s="199"/>
      <c r="J584" s="199"/>
      <c r="K584" s="199"/>
      <c r="L584" s="199"/>
      <c r="M584" s="199"/>
      <c r="N584" s="199"/>
      <c r="O584" s="199"/>
      <c r="P584" s="199"/>
      <c r="Q584" s="199"/>
      <c r="R584" s="199"/>
      <c r="S584" s="199"/>
      <c r="T584" s="199"/>
      <c r="U584" s="199"/>
      <c r="V584" s="199"/>
      <c r="W584" s="199"/>
      <c r="X584" s="199"/>
      <c r="Y584" s="199"/>
      <c r="Z584" s="199"/>
      <c r="AA584" s="199"/>
      <c r="AB584" s="199"/>
      <c r="AC584" s="199"/>
    </row>
    <row r="585" spans="3:29" s="200" customFormat="1">
      <c r="C585" s="196"/>
      <c r="D585" s="197"/>
      <c r="E585" s="198"/>
      <c r="F585" s="198"/>
      <c r="G585" s="199"/>
      <c r="H585" s="199"/>
      <c r="I585" s="199"/>
      <c r="J585" s="199"/>
      <c r="K585" s="199"/>
      <c r="L585" s="199"/>
      <c r="M585" s="199"/>
      <c r="N585" s="199"/>
      <c r="O585" s="199"/>
      <c r="P585" s="199"/>
      <c r="Q585" s="199"/>
      <c r="R585" s="199"/>
      <c r="S585" s="199"/>
      <c r="T585" s="199"/>
      <c r="U585" s="199"/>
      <c r="V585" s="199"/>
      <c r="W585" s="199"/>
      <c r="X585" s="199"/>
      <c r="Y585" s="199"/>
      <c r="Z585" s="199"/>
      <c r="AA585" s="199"/>
      <c r="AB585" s="199"/>
      <c r="AC585" s="199"/>
    </row>
    <row r="586" spans="3:29" s="200" customFormat="1">
      <c r="C586" s="196"/>
      <c r="D586" s="197"/>
      <c r="E586" s="198"/>
      <c r="F586" s="198"/>
      <c r="G586" s="199"/>
      <c r="H586" s="199"/>
      <c r="I586" s="199"/>
      <c r="J586" s="199"/>
      <c r="K586" s="199"/>
      <c r="L586" s="199"/>
      <c r="M586" s="199"/>
      <c r="N586" s="199"/>
      <c r="O586" s="199"/>
      <c r="P586" s="199"/>
      <c r="Q586" s="199"/>
      <c r="R586" s="199"/>
      <c r="S586" s="199"/>
      <c r="T586" s="199"/>
      <c r="U586" s="199"/>
      <c r="V586" s="199"/>
      <c r="W586" s="199"/>
      <c r="X586" s="199"/>
      <c r="Y586" s="199"/>
      <c r="Z586" s="199"/>
      <c r="AA586" s="199"/>
      <c r="AB586" s="199"/>
      <c r="AC586" s="199"/>
    </row>
    <row r="587" spans="3:29" s="200" customFormat="1">
      <c r="C587" s="196"/>
      <c r="D587" s="197"/>
      <c r="E587" s="198"/>
      <c r="F587" s="198"/>
      <c r="G587" s="199"/>
      <c r="H587" s="199"/>
      <c r="I587" s="199"/>
      <c r="J587" s="199"/>
      <c r="K587" s="199"/>
      <c r="L587" s="199"/>
      <c r="M587" s="199"/>
      <c r="N587" s="199"/>
      <c r="O587" s="199"/>
      <c r="P587" s="199"/>
      <c r="Q587" s="199"/>
      <c r="R587" s="199"/>
      <c r="S587" s="199"/>
      <c r="T587" s="199"/>
      <c r="U587" s="199"/>
      <c r="V587" s="199"/>
      <c r="W587" s="199"/>
      <c r="X587" s="199"/>
      <c r="Y587" s="199"/>
      <c r="Z587" s="199"/>
      <c r="AA587" s="199"/>
      <c r="AB587" s="199"/>
      <c r="AC587" s="199"/>
    </row>
    <row r="588" spans="3:29" s="200" customFormat="1">
      <c r="C588" s="196"/>
      <c r="D588" s="197"/>
      <c r="E588" s="198"/>
      <c r="F588" s="198"/>
      <c r="G588" s="199"/>
      <c r="H588" s="199"/>
      <c r="I588" s="199"/>
      <c r="J588" s="199"/>
      <c r="K588" s="199"/>
      <c r="L588" s="199"/>
      <c r="M588" s="199"/>
      <c r="N588" s="199"/>
      <c r="O588" s="199"/>
      <c r="P588" s="199"/>
      <c r="Q588" s="199"/>
      <c r="R588" s="199"/>
      <c r="S588" s="199"/>
      <c r="T588" s="199"/>
      <c r="U588" s="199"/>
      <c r="V588" s="199"/>
      <c r="W588" s="199"/>
      <c r="X588" s="199"/>
      <c r="Y588" s="199"/>
      <c r="Z588" s="199"/>
      <c r="AA588" s="199"/>
      <c r="AB588" s="199"/>
      <c r="AC588" s="199"/>
    </row>
    <row r="589" spans="3:29" s="200" customFormat="1">
      <c r="C589" s="196"/>
      <c r="D589" s="197"/>
      <c r="E589" s="198"/>
      <c r="F589" s="198"/>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row>
    <row r="590" spans="3:29" s="200" customFormat="1">
      <c r="C590" s="196"/>
      <c r="D590" s="197"/>
      <c r="E590" s="198"/>
      <c r="F590" s="198"/>
      <c r="G590" s="199"/>
      <c r="H590" s="199"/>
      <c r="I590" s="199"/>
      <c r="J590" s="199"/>
      <c r="K590" s="199"/>
      <c r="L590" s="199"/>
      <c r="M590" s="199"/>
      <c r="N590" s="199"/>
      <c r="O590" s="199"/>
      <c r="P590" s="199"/>
      <c r="Q590" s="199"/>
      <c r="R590" s="199"/>
      <c r="S590" s="199"/>
      <c r="T590" s="199"/>
      <c r="U590" s="199"/>
      <c r="V590" s="199"/>
      <c r="W590" s="199"/>
      <c r="X590" s="199"/>
      <c r="Y590" s="199"/>
      <c r="Z590" s="199"/>
      <c r="AA590" s="199"/>
      <c r="AB590" s="199"/>
      <c r="AC590" s="199"/>
    </row>
    <row r="591" spans="3:29" s="200" customFormat="1">
      <c r="C591" s="196"/>
      <c r="D591" s="197"/>
      <c r="E591" s="198"/>
      <c r="F591" s="198"/>
      <c r="G591" s="199"/>
      <c r="H591" s="199"/>
      <c r="I591" s="199"/>
      <c r="J591" s="199"/>
      <c r="K591" s="199"/>
      <c r="L591" s="199"/>
      <c r="M591" s="199"/>
      <c r="N591" s="199"/>
      <c r="O591" s="199"/>
      <c r="P591" s="199"/>
      <c r="Q591" s="199"/>
      <c r="R591" s="199"/>
      <c r="S591" s="199"/>
      <c r="T591" s="199"/>
      <c r="U591" s="199"/>
      <c r="V591" s="199"/>
      <c r="W591" s="199"/>
      <c r="X591" s="199"/>
      <c r="Y591" s="199"/>
      <c r="Z591" s="199"/>
      <c r="AA591" s="199"/>
      <c r="AB591" s="199"/>
      <c r="AC591" s="199"/>
    </row>
    <row r="592" spans="3:29" s="200" customFormat="1">
      <c r="C592" s="196"/>
      <c r="D592" s="197"/>
      <c r="E592" s="198"/>
      <c r="F592" s="198"/>
      <c r="G592" s="199"/>
      <c r="H592" s="199"/>
      <c r="I592" s="199"/>
      <c r="J592" s="199"/>
      <c r="K592" s="199"/>
      <c r="L592" s="199"/>
      <c r="M592" s="199"/>
      <c r="N592" s="199"/>
      <c r="O592" s="199"/>
      <c r="P592" s="199"/>
      <c r="Q592" s="199"/>
      <c r="R592" s="199"/>
      <c r="S592" s="199"/>
      <c r="T592" s="199"/>
      <c r="U592" s="199"/>
      <c r="V592" s="199"/>
      <c r="W592" s="199"/>
      <c r="X592" s="199"/>
      <c r="Y592" s="199"/>
      <c r="Z592" s="199"/>
      <c r="AA592" s="199"/>
      <c r="AB592" s="199"/>
      <c r="AC592" s="199"/>
    </row>
    <row r="593" spans="3:29" s="200" customFormat="1">
      <c r="C593" s="196"/>
      <c r="D593" s="197"/>
      <c r="E593" s="198"/>
      <c r="F593" s="198"/>
      <c r="G593" s="199"/>
      <c r="H593" s="199"/>
      <c r="I593" s="199"/>
      <c r="J593" s="199"/>
      <c r="K593" s="199"/>
      <c r="L593" s="199"/>
      <c r="M593" s="199"/>
      <c r="N593" s="199"/>
      <c r="O593" s="199"/>
      <c r="P593" s="199"/>
      <c r="Q593" s="199"/>
      <c r="R593" s="199"/>
      <c r="S593" s="199"/>
      <c r="T593" s="199"/>
      <c r="U593" s="199"/>
      <c r="V593" s="199"/>
      <c r="W593" s="199"/>
      <c r="X593" s="199"/>
      <c r="Y593" s="199"/>
      <c r="Z593" s="199"/>
      <c r="AA593" s="199"/>
      <c r="AB593" s="199"/>
      <c r="AC593" s="199"/>
    </row>
    <row r="594" spans="3:29" s="200" customFormat="1">
      <c r="C594" s="196"/>
      <c r="D594" s="197"/>
      <c r="E594" s="198"/>
      <c r="F594" s="198"/>
      <c r="G594" s="199"/>
      <c r="H594" s="199"/>
      <c r="I594" s="199"/>
      <c r="J594" s="199"/>
      <c r="K594" s="199"/>
      <c r="L594" s="199"/>
      <c r="M594" s="199"/>
      <c r="N594" s="199"/>
      <c r="O594" s="199"/>
      <c r="P594" s="199"/>
      <c r="Q594" s="199"/>
      <c r="R594" s="199"/>
      <c r="S594" s="199"/>
      <c r="T594" s="199"/>
      <c r="U594" s="199"/>
      <c r="V594" s="199"/>
      <c r="W594" s="199"/>
      <c r="X594" s="199"/>
      <c r="Y594" s="199"/>
      <c r="Z594" s="199"/>
      <c r="AA594" s="199"/>
      <c r="AB594" s="199"/>
      <c r="AC594" s="199"/>
    </row>
    <row r="595" spans="3:29" s="200" customFormat="1">
      <c r="C595" s="196"/>
      <c r="D595" s="197"/>
      <c r="E595" s="198"/>
      <c r="F595" s="198"/>
      <c r="G595" s="199"/>
      <c r="H595" s="199"/>
      <c r="I595" s="199"/>
      <c r="J595" s="199"/>
      <c r="K595" s="199"/>
      <c r="L595" s="199"/>
      <c r="M595" s="199"/>
      <c r="N595" s="199"/>
      <c r="O595" s="199"/>
      <c r="P595" s="199"/>
      <c r="Q595" s="199"/>
      <c r="R595" s="199"/>
      <c r="S595" s="199"/>
      <c r="T595" s="199"/>
      <c r="U595" s="199"/>
      <c r="V595" s="199"/>
      <c r="W595" s="199"/>
      <c r="X595" s="199"/>
      <c r="Y595" s="199"/>
      <c r="Z595" s="199"/>
      <c r="AA595" s="199"/>
      <c r="AB595" s="199"/>
      <c r="AC595" s="199"/>
    </row>
    <row r="596" spans="3:29" s="200" customFormat="1">
      <c r="C596" s="196"/>
      <c r="D596" s="197"/>
      <c r="E596" s="198"/>
      <c r="F596" s="198"/>
      <c r="G596" s="199"/>
      <c r="H596" s="199"/>
      <c r="I596" s="199"/>
      <c r="J596" s="199"/>
      <c r="K596" s="199"/>
      <c r="L596" s="199"/>
      <c r="M596" s="199"/>
      <c r="N596" s="199"/>
      <c r="O596" s="199"/>
      <c r="P596" s="199"/>
      <c r="Q596" s="199"/>
      <c r="R596" s="199"/>
      <c r="S596" s="199"/>
      <c r="T596" s="199"/>
      <c r="U596" s="199"/>
      <c r="V596" s="199"/>
      <c r="W596" s="199"/>
      <c r="X596" s="199"/>
      <c r="Y596" s="199"/>
      <c r="Z596" s="199"/>
      <c r="AA596" s="199"/>
      <c r="AB596" s="199"/>
      <c r="AC596" s="199"/>
    </row>
    <row r="597" spans="3:29" s="200" customFormat="1">
      <c r="C597" s="196"/>
      <c r="D597" s="197"/>
      <c r="E597" s="198"/>
      <c r="F597" s="198"/>
      <c r="G597" s="199"/>
      <c r="H597" s="199"/>
      <c r="I597" s="199"/>
      <c r="J597" s="199"/>
      <c r="K597" s="199"/>
      <c r="L597" s="199"/>
      <c r="M597" s="199"/>
      <c r="N597" s="199"/>
      <c r="O597" s="199"/>
      <c r="P597" s="199"/>
      <c r="Q597" s="199"/>
      <c r="R597" s="199"/>
      <c r="S597" s="199"/>
      <c r="T597" s="199"/>
      <c r="U597" s="199"/>
      <c r="V597" s="199"/>
      <c r="W597" s="199"/>
      <c r="X597" s="199"/>
      <c r="Y597" s="199"/>
      <c r="Z597" s="199"/>
      <c r="AA597" s="199"/>
      <c r="AB597" s="199"/>
      <c r="AC597" s="199"/>
    </row>
    <row r="598" spans="3:29" s="200" customFormat="1">
      <c r="C598" s="196"/>
      <c r="D598" s="197"/>
      <c r="E598" s="198"/>
      <c r="F598" s="198"/>
      <c r="G598" s="199"/>
      <c r="H598" s="199"/>
      <c r="I598" s="199"/>
      <c r="J598" s="199"/>
      <c r="K598" s="199"/>
      <c r="L598" s="199"/>
      <c r="M598" s="199"/>
      <c r="N598" s="199"/>
      <c r="O598" s="199"/>
      <c r="P598" s="199"/>
      <c r="Q598" s="199"/>
      <c r="R598" s="199"/>
      <c r="S598" s="199"/>
      <c r="T598" s="199"/>
      <c r="U598" s="199"/>
      <c r="V598" s="199"/>
      <c r="W598" s="199"/>
      <c r="X598" s="199"/>
      <c r="Y598" s="199"/>
      <c r="Z598" s="199"/>
      <c r="AA598" s="199"/>
      <c r="AB598" s="199"/>
      <c r="AC598" s="199"/>
    </row>
    <row r="599" spans="3:29" s="200" customFormat="1">
      <c r="C599" s="196"/>
      <c r="D599" s="197"/>
      <c r="E599" s="198"/>
      <c r="F599" s="198"/>
      <c r="G599" s="199"/>
      <c r="H599" s="199"/>
      <c r="I599" s="199"/>
      <c r="J599" s="199"/>
      <c r="K599" s="199"/>
      <c r="L599" s="199"/>
      <c r="M599" s="199"/>
      <c r="N599" s="199"/>
      <c r="O599" s="199"/>
      <c r="P599" s="199"/>
      <c r="Q599" s="199"/>
      <c r="R599" s="199"/>
      <c r="S599" s="199"/>
      <c r="T599" s="199"/>
      <c r="U599" s="199"/>
      <c r="V599" s="199"/>
      <c r="W599" s="199"/>
      <c r="X599" s="199"/>
      <c r="Y599" s="199"/>
      <c r="Z599" s="199"/>
      <c r="AA599" s="199"/>
      <c r="AB599" s="199"/>
      <c r="AC599" s="199"/>
    </row>
    <row r="600" spans="3:29" s="200" customFormat="1">
      <c r="C600" s="196"/>
      <c r="D600" s="197"/>
      <c r="E600" s="198"/>
      <c r="F600" s="198"/>
      <c r="G600" s="199"/>
      <c r="H600" s="199"/>
      <c r="I600" s="199"/>
      <c r="J600" s="199"/>
      <c r="K600" s="199"/>
      <c r="L600" s="199"/>
      <c r="M600" s="199"/>
      <c r="N600" s="199"/>
      <c r="O600" s="199"/>
      <c r="P600" s="199"/>
      <c r="Q600" s="199"/>
      <c r="R600" s="199"/>
      <c r="S600" s="199"/>
      <c r="T600" s="199"/>
      <c r="U600" s="199"/>
      <c r="V600" s="199"/>
      <c r="W600" s="199"/>
      <c r="X600" s="199"/>
      <c r="Y600" s="199"/>
      <c r="Z600" s="199"/>
      <c r="AA600" s="199"/>
      <c r="AB600" s="199"/>
      <c r="AC600" s="199"/>
    </row>
    <row r="601" spans="3:29" s="200" customFormat="1">
      <c r="C601" s="196"/>
      <c r="D601" s="197"/>
      <c r="E601" s="198"/>
      <c r="F601" s="198"/>
      <c r="G601" s="199"/>
      <c r="H601" s="199"/>
      <c r="I601" s="199"/>
      <c r="J601" s="199"/>
      <c r="K601" s="199"/>
      <c r="L601" s="199"/>
      <c r="M601" s="199"/>
      <c r="N601" s="199"/>
      <c r="O601" s="199"/>
      <c r="P601" s="199"/>
      <c r="Q601" s="199"/>
      <c r="R601" s="199"/>
      <c r="S601" s="199"/>
      <c r="T601" s="199"/>
      <c r="U601" s="199"/>
      <c r="V601" s="199"/>
      <c r="W601" s="199"/>
      <c r="X601" s="199"/>
      <c r="Y601" s="199"/>
      <c r="Z601" s="199"/>
      <c r="AA601" s="199"/>
      <c r="AB601" s="199"/>
      <c r="AC601" s="199"/>
    </row>
    <row r="602" spans="3:29" s="200" customFormat="1">
      <c r="C602" s="196"/>
      <c r="D602" s="197"/>
      <c r="E602" s="198"/>
      <c r="F602" s="198"/>
      <c r="G602" s="199"/>
      <c r="H602" s="199"/>
      <c r="I602" s="199"/>
      <c r="J602" s="199"/>
      <c r="K602" s="199"/>
      <c r="L602" s="199"/>
      <c r="M602" s="199"/>
      <c r="N602" s="199"/>
      <c r="O602" s="199"/>
      <c r="P602" s="199"/>
      <c r="Q602" s="199"/>
      <c r="R602" s="199"/>
      <c r="S602" s="199"/>
      <c r="T602" s="199"/>
      <c r="U602" s="199"/>
      <c r="V602" s="199"/>
      <c r="W602" s="199"/>
      <c r="X602" s="199"/>
      <c r="Y602" s="199"/>
      <c r="Z602" s="199"/>
      <c r="AA602" s="199"/>
      <c r="AB602" s="199"/>
      <c r="AC602" s="199"/>
    </row>
    <row r="603" spans="3:29" s="200" customFormat="1">
      <c r="C603" s="196"/>
      <c r="D603" s="197"/>
      <c r="E603" s="198"/>
      <c r="F603" s="198"/>
      <c r="G603" s="199"/>
      <c r="H603" s="199"/>
      <c r="I603" s="199"/>
      <c r="J603" s="199"/>
      <c r="K603" s="199"/>
      <c r="L603" s="199"/>
      <c r="M603" s="199"/>
      <c r="N603" s="199"/>
      <c r="O603" s="199"/>
      <c r="P603" s="199"/>
      <c r="Q603" s="199"/>
      <c r="R603" s="199"/>
      <c r="S603" s="199"/>
      <c r="T603" s="199"/>
      <c r="U603" s="199"/>
      <c r="V603" s="199"/>
      <c r="W603" s="199"/>
      <c r="X603" s="199"/>
      <c r="Y603" s="199"/>
      <c r="Z603" s="199"/>
      <c r="AA603" s="199"/>
      <c r="AB603" s="199"/>
      <c r="AC603" s="199"/>
    </row>
    <row r="604" spans="3:29" s="200" customFormat="1">
      <c r="C604" s="196"/>
      <c r="D604" s="197"/>
      <c r="E604" s="198"/>
      <c r="F604" s="198"/>
      <c r="G604" s="199"/>
      <c r="H604" s="199"/>
      <c r="I604" s="199"/>
      <c r="J604" s="199"/>
      <c r="K604" s="199"/>
      <c r="L604" s="199"/>
      <c r="M604" s="199"/>
      <c r="N604" s="199"/>
      <c r="O604" s="199"/>
      <c r="P604" s="199"/>
      <c r="Q604" s="199"/>
      <c r="R604" s="199"/>
      <c r="S604" s="199"/>
      <c r="T604" s="199"/>
      <c r="U604" s="199"/>
      <c r="V604" s="199"/>
      <c r="W604" s="199"/>
      <c r="X604" s="199"/>
      <c r="Y604" s="199"/>
      <c r="Z604" s="199"/>
      <c r="AA604" s="199"/>
      <c r="AB604" s="199"/>
      <c r="AC604" s="199"/>
    </row>
    <row r="605" spans="3:29" s="200" customFormat="1">
      <c r="C605" s="196"/>
      <c r="D605" s="197"/>
      <c r="E605" s="198"/>
      <c r="F605" s="198"/>
      <c r="G605" s="199"/>
      <c r="H605" s="199"/>
      <c r="I605" s="199"/>
      <c r="J605" s="199"/>
      <c r="K605" s="199"/>
      <c r="L605" s="199"/>
      <c r="M605" s="199"/>
      <c r="N605" s="199"/>
      <c r="O605" s="199"/>
      <c r="P605" s="199"/>
      <c r="Q605" s="199"/>
      <c r="R605" s="199"/>
      <c r="S605" s="199"/>
      <c r="T605" s="199"/>
      <c r="U605" s="199"/>
      <c r="V605" s="199"/>
      <c r="W605" s="199"/>
      <c r="X605" s="199"/>
      <c r="Y605" s="199"/>
      <c r="Z605" s="199"/>
      <c r="AA605" s="199"/>
      <c r="AB605" s="199"/>
      <c r="AC605" s="199"/>
    </row>
    <row r="606" spans="3:29" s="200" customFormat="1">
      <c r="C606" s="196"/>
      <c r="D606" s="197"/>
      <c r="E606" s="198"/>
      <c r="F606" s="198"/>
      <c r="G606" s="199"/>
      <c r="H606" s="199"/>
      <c r="I606" s="199"/>
      <c r="J606" s="199"/>
      <c r="K606" s="199"/>
      <c r="L606" s="199"/>
      <c r="M606" s="199"/>
      <c r="N606" s="199"/>
      <c r="O606" s="199"/>
      <c r="P606" s="199"/>
      <c r="Q606" s="199"/>
      <c r="R606" s="199"/>
      <c r="S606" s="199"/>
      <c r="T606" s="199"/>
      <c r="U606" s="199"/>
      <c r="V606" s="199"/>
      <c r="W606" s="199"/>
      <c r="X606" s="199"/>
      <c r="Y606" s="199"/>
      <c r="Z606" s="199"/>
      <c r="AA606" s="199"/>
      <c r="AB606" s="199"/>
      <c r="AC606" s="199"/>
    </row>
    <row r="607" spans="3:29" s="200" customFormat="1">
      <c r="C607" s="196"/>
      <c r="D607" s="197"/>
      <c r="E607" s="198"/>
      <c r="F607" s="198"/>
      <c r="G607" s="199"/>
      <c r="H607" s="199"/>
      <c r="I607" s="199"/>
      <c r="J607" s="199"/>
      <c r="K607" s="199"/>
      <c r="L607" s="199"/>
      <c r="M607" s="199"/>
      <c r="N607" s="199"/>
      <c r="O607" s="199"/>
      <c r="P607" s="199"/>
      <c r="Q607" s="199"/>
      <c r="R607" s="199"/>
      <c r="S607" s="199"/>
      <c r="T607" s="199"/>
      <c r="U607" s="199"/>
      <c r="V607" s="199"/>
      <c r="W607" s="199"/>
      <c r="X607" s="199"/>
      <c r="Y607" s="199"/>
      <c r="Z607" s="199"/>
      <c r="AA607" s="199"/>
      <c r="AB607" s="199"/>
      <c r="AC607" s="199"/>
    </row>
    <row r="608" spans="3:29" s="200" customFormat="1">
      <c r="C608" s="196"/>
      <c r="D608" s="197"/>
      <c r="E608" s="198"/>
      <c r="F608" s="198"/>
      <c r="G608" s="199"/>
      <c r="H608" s="199"/>
      <c r="I608" s="199"/>
      <c r="J608" s="199"/>
      <c r="K608" s="199"/>
      <c r="L608" s="199"/>
      <c r="M608" s="199"/>
      <c r="N608" s="199"/>
      <c r="O608" s="199"/>
      <c r="P608" s="199"/>
      <c r="Q608" s="199"/>
      <c r="R608" s="199"/>
      <c r="S608" s="199"/>
      <c r="T608" s="199"/>
      <c r="U608" s="199"/>
      <c r="V608" s="199"/>
      <c r="W608" s="199"/>
      <c r="X608" s="199"/>
      <c r="Y608" s="199"/>
      <c r="Z608" s="199"/>
      <c r="AA608" s="199"/>
      <c r="AB608" s="199"/>
      <c r="AC608" s="199"/>
    </row>
    <row r="609" spans="3:29" s="200" customFormat="1">
      <c r="C609" s="196"/>
      <c r="D609" s="197"/>
      <c r="E609" s="198"/>
      <c r="F609" s="198"/>
      <c r="G609" s="199"/>
      <c r="H609" s="199"/>
      <c r="I609" s="199"/>
      <c r="J609" s="199"/>
      <c r="K609" s="199"/>
      <c r="L609" s="199"/>
      <c r="M609" s="199"/>
      <c r="N609" s="199"/>
      <c r="O609" s="199"/>
      <c r="P609" s="199"/>
      <c r="Q609" s="199"/>
      <c r="R609" s="199"/>
      <c r="S609" s="199"/>
      <c r="T609" s="199"/>
      <c r="U609" s="199"/>
      <c r="V609" s="199"/>
      <c r="W609" s="199"/>
      <c r="X609" s="199"/>
      <c r="Y609" s="199"/>
      <c r="Z609" s="199"/>
      <c r="AA609" s="199"/>
      <c r="AB609" s="199"/>
      <c r="AC609" s="199"/>
    </row>
    <row r="610" spans="3:29" s="200" customFormat="1">
      <c r="C610" s="196"/>
      <c r="D610" s="197"/>
      <c r="E610" s="198"/>
      <c r="F610" s="198"/>
      <c r="G610" s="199"/>
      <c r="H610" s="199"/>
      <c r="I610" s="199"/>
      <c r="J610" s="199"/>
      <c r="K610" s="199"/>
      <c r="L610" s="199"/>
      <c r="M610" s="199"/>
      <c r="N610" s="199"/>
      <c r="O610" s="199"/>
      <c r="P610" s="199"/>
      <c r="Q610" s="199"/>
      <c r="R610" s="199"/>
      <c r="S610" s="199"/>
      <c r="T610" s="199"/>
      <c r="U610" s="199"/>
      <c r="V610" s="199"/>
      <c r="W610" s="199"/>
      <c r="X610" s="199"/>
      <c r="Y610" s="199"/>
      <c r="Z610" s="199"/>
      <c r="AA610" s="199"/>
      <c r="AB610" s="199"/>
      <c r="AC610" s="199"/>
    </row>
    <row r="611" spans="3:29" s="200" customFormat="1">
      <c r="C611" s="196"/>
      <c r="D611" s="197"/>
      <c r="E611" s="198"/>
      <c r="F611" s="198"/>
      <c r="G611" s="199"/>
      <c r="H611" s="199"/>
      <c r="I611" s="199"/>
      <c r="J611" s="199"/>
      <c r="K611" s="199"/>
      <c r="L611" s="199"/>
      <c r="M611" s="199"/>
      <c r="N611" s="199"/>
      <c r="O611" s="199"/>
      <c r="P611" s="199"/>
      <c r="Q611" s="199"/>
      <c r="R611" s="199"/>
      <c r="S611" s="199"/>
      <c r="T611" s="199"/>
      <c r="U611" s="199"/>
      <c r="V611" s="199"/>
      <c r="W611" s="199"/>
      <c r="X611" s="199"/>
      <c r="Y611" s="199"/>
      <c r="Z611" s="199"/>
      <c r="AA611" s="199"/>
      <c r="AB611" s="199"/>
      <c r="AC611" s="199"/>
    </row>
    <row r="612" spans="3:29" s="200" customFormat="1">
      <c r="C612" s="196"/>
      <c r="D612" s="197"/>
      <c r="E612" s="198"/>
      <c r="F612" s="198"/>
      <c r="G612" s="199"/>
      <c r="H612" s="199"/>
      <c r="I612" s="199"/>
      <c r="J612" s="199"/>
      <c r="K612" s="199"/>
      <c r="L612" s="199"/>
      <c r="M612" s="199"/>
      <c r="N612" s="199"/>
      <c r="O612" s="199"/>
      <c r="P612" s="199"/>
      <c r="Q612" s="199"/>
      <c r="R612" s="199"/>
      <c r="S612" s="199"/>
      <c r="T612" s="199"/>
      <c r="U612" s="199"/>
      <c r="V612" s="199"/>
      <c r="W612" s="199"/>
      <c r="X612" s="199"/>
      <c r="Y612" s="199"/>
      <c r="Z612" s="199"/>
      <c r="AA612" s="199"/>
      <c r="AB612" s="199"/>
      <c r="AC612" s="199"/>
    </row>
    <row r="613" spans="3:29" s="200" customFormat="1">
      <c r="C613" s="196"/>
      <c r="D613" s="197"/>
      <c r="E613" s="198"/>
      <c r="F613" s="198"/>
      <c r="G613" s="199"/>
      <c r="H613" s="199"/>
      <c r="I613" s="199"/>
      <c r="J613" s="199"/>
      <c r="K613" s="199"/>
      <c r="L613" s="199"/>
      <c r="M613" s="199"/>
      <c r="N613" s="199"/>
      <c r="O613" s="199"/>
      <c r="P613" s="199"/>
      <c r="Q613" s="199"/>
      <c r="R613" s="199"/>
      <c r="S613" s="199"/>
      <c r="T613" s="199"/>
      <c r="U613" s="199"/>
      <c r="V613" s="199"/>
      <c r="W613" s="199"/>
      <c r="X613" s="199"/>
      <c r="Y613" s="199"/>
      <c r="Z613" s="199"/>
      <c r="AA613" s="199"/>
      <c r="AB613" s="199"/>
      <c r="AC613" s="199"/>
    </row>
    <row r="614" spans="3:29" s="200" customFormat="1">
      <c r="C614" s="196"/>
      <c r="D614" s="197"/>
      <c r="E614" s="198"/>
      <c r="F614" s="198"/>
      <c r="G614" s="199"/>
      <c r="H614" s="199"/>
      <c r="I614" s="199"/>
      <c r="J614" s="199"/>
      <c r="K614" s="199"/>
      <c r="L614" s="199"/>
      <c r="M614" s="199"/>
      <c r="N614" s="199"/>
      <c r="O614" s="199"/>
      <c r="P614" s="199"/>
      <c r="Q614" s="199"/>
      <c r="R614" s="199"/>
      <c r="S614" s="199"/>
      <c r="T614" s="199"/>
      <c r="U614" s="199"/>
      <c r="V614" s="199"/>
      <c r="W614" s="199"/>
      <c r="X614" s="199"/>
      <c r="Y614" s="199"/>
      <c r="Z614" s="199"/>
      <c r="AA614" s="199"/>
      <c r="AB614" s="199"/>
      <c r="AC614" s="199"/>
    </row>
    <row r="615" spans="3:29" s="200" customFormat="1">
      <c r="C615" s="196"/>
      <c r="D615" s="197"/>
      <c r="E615" s="198"/>
      <c r="F615" s="198"/>
      <c r="G615" s="199"/>
      <c r="H615" s="199"/>
      <c r="I615" s="199"/>
      <c r="J615" s="199"/>
      <c r="K615" s="199"/>
      <c r="L615" s="199"/>
      <c r="M615" s="199"/>
      <c r="N615" s="199"/>
      <c r="O615" s="199"/>
      <c r="P615" s="199"/>
      <c r="Q615" s="199"/>
      <c r="R615" s="199"/>
      <c r="S615" s="199"/>
      <c r="T615" s="199"/>
      <c r="U615" s="199"/>
      <c r="V615" s="199"/>
      <c r="W615" s="199"/>
      <c r="X615" s="199"/>
      <c r="Y615" s="199"/>
      <c r="Z615" s="199"/>
      <c r="AA615" s="199"/>
      <c r="AB615" s="199"/>
      <c r="AC615" s="199"/>
    </row>
    <row r="616" spans="3:29" s="200" customFormat="1">
      <c r="C616" s="196"/>
      <c r="D616" s="197"/>
      <c r="E616" s="198"/>
      <c r="F616" s="198"/>
      <c r="G616" s="199"/>
      <c r="H616" s="199"/>
      <c r="I616" s="199"/>
      <c r="J616" s="199"/>
      <c r="K616" s="199"/>
      <c r="L616" s="199"/>
      <c r="M616" s="199"/>
      <c r="N616" s="199"/>
      <c r="O616" s="199"/>
      <c r="P616" s="199"/>
      <c r="Q616" s="199"/>
      <c r="R616" s="199"/>
      <c r="S616" s="199"/>
      <c r="T616" s="199"/>
      <c r="U616" s="199"/>
      <c r="V616" s="199"/>
      <c r="W616" s="199"/>
      <c r="X616" s="199"/>
      <c r="Y616" s="199"/>
      <c r="Z616" s="199"/>
      <c r="AA616" s="199"/>
      <c r="AB616" s="199"/>
      <c r="AC616" s="199"/>
    </row>
    <row r="617" spans="3:29" s="200" customFormat="1">
      <c r="C617" s="196"/>
      <c r="D617" s="197"/>
      <c r="E617" s="198"/>
      <c r="F617" s="198"/>
      <c r="G617" s="199"/>
      <c r="H617" s="199"/>
      <c r="I617" s="199"/>
      <c r="J617" s="199"/>
      <c r="K617" s="199"/>
      <c r="L617" s="199"/>
      <c r="M617" s="199"/>
      <c r="N617" s="199"/>
      <c r="O617" s="199"/>
      <c r="P617" s="199"/>
      <c r="Q617" s="199"/>
      <c r="R617" s="199"/>
      <c r="S617" s="199"/>
      <c r="T617" s="199"/>
      <c r="U617" s="199"/>
      <c r="V617" s="199"/>
      <c r="W617" s="199"/>
      <c r="X617" s="199"/>
      <c r="Y617" s="199"/>
      <c r="Z617" s="199"/>
      <c r="AA617" s="199"/>
      <c r="AB617" s="199"/>
      <c r="AC617" s="199"/>
    </row>
    <row r="618" spans="3:29" s="200" customFormat="1">
      <c r="C618" s="196"/>
      <c r="D618" s="197"/>
      <c r="E618" s="198"/>
      <c r="F618" s="198"/>
      <c r="G618" s="199"/>
      <c r="H618" s="199"/>
      <c r="I618" s="199"/>
      <c r="J618" s="199"/>
      <c r="K618" s="199"/>
      <c r="L618" s="199"/>
      <c r="M618" s="199"/>
      <c r="N618" s="199"/>
      <c r="O618" s="199"/>
      <c r="P618" s="199"/>
      <c r="Q618" s="199"/>
      <c r="R618" s="199"/>
      <c r="S618" s="199"/>
      <c r="T618" s="199"/>
      <c r="U618" s="199"/>
      <c r="V618" s="199"/>
      <c r="W618" s="199"/>
      <c r="X618" s="199"/>
      <c r="Y618" s="199"/>
      <c r="Z618" s="199"/>
      <c r="AA618" s="199"/>
      <c r="AB618" s="199"/>
      <c r="AC618" s="199"/>
    </row>
    <row r="619" spans="3:29" s="200" customFormat="1">
      <c r="C619" s="196"/>
      <c r="D619" s="197"/>
      <c r="E619" s="198"/>
      <c r="F619" s="198"/>
      <c r="G619" s="199"/>
      <c r="H619" s="199"/>
      <c r="I619" s="199"/>
      <c r="J619" s="199"/>
      <c r="K619" s="199"/>
      <c r="L619" s="199"/>
      <c r="M619" s="199"/>
      <c r="N619" s="199"/>
      <c r="O619" s="199"/>
      <c r="P619" s="199"/>
      <c r="Q619" s="199"/>
      <c r="R619" s="199"/>
      <c r="S619" s="199"/>
      <c r="T619" s="199"/>
      <c r="U619" s="199"/>
      <c r="V619" s="199"/>
      <c r="W619" s="199"/>
      <c r="X619" s="199"/>
      <c r="Y619" s="199"/>
      <c r="Z619" s="199"/>
      <c r="AA619" s="199"/>
      <c r="AB619" s="199"/>
      <c r="AC619" s="199"/>
    </row>
    <row r="620" spans="3:29" s="200" customFormat="1">
      <c r="C620" s="196"/>
      <c r="D620" s="197"/>
      <c r="E620" s="198"/>
      <c r="F620" s="198"/>
      <c r="G620" s="199"/>
      <c r="H620" s="199"/>
      <c r="I620" s="199"/>
      <c r="J620" s="199"/>
      <c r="K620" s="199"/>
      <c r="L620" s="199"/>
      <c r="M620" s="199"/>
      <c r="N620" s="199"/>
      <c r="O620" s="199"/>
      <c r="P620" s="199"/>
      <c r="Q620" s="199"/>
      <c r="R620" s="199"/>
      <c r="S620" s="199"/>
      <c r="T620" s="199"/>
      <c r="U620" s="199"/>
      <c r="V620" s="199"/>
      <c r="W620" s="199"/>
      <c r="X620" s="199"/>
      <c r="Y620" s="199"/>
      <c r="Z620" s="199"/>
      <c r="AA620" s="199"/>
      <c r="AB620" s="199"/>
      <c r="AC620" s="199"/>
    </row>
    <row r="621" spans="3:29" s="200" customFormat="1">
      <c r="C621" s="196"/>
      <c r="D621" s="197"/>
      <c r="E621" s="198"/>
      <c r="F621" s="198"/>
      <c r="G621" s="199"/>
      <c r="H621" s="199"/>
      <c r="I621" s="199"/>
      <c r="J621" s="199"/>
      <c r="K621" s="199"/>
      <c r="L621" s="199"/>
      <c r="M621" s="199"/>
      <c r="N621" s="199"/>
      <c r="O621" s="199"/>
      <c r="P621" s="199"/>
      <c r="Q621" s="199"/>
      <c r="R621" s="199"/>
      <c r="S621" s="199"/>
      <c r="T621" s="199"/>
      <c r="U621" s="199"/>
      <c r="V621" s="199"/>
      <c r="W621" s="199"/>
      <c r="X621" s="199"/>
      <c r="Y621" s="199"/>
      <c r="Z621" s="199"/>
      <c r="AA621" s="199"/>
      <c r="AB621" s="199"/>
      <c r="AC621" s="199"/>
    </row>
    <row r="622" spans="3:29" s="200" customFormat="1">
      <c r="C622" s="196"/>
      <c r="D622" s="197"/>
      <c r="E622" s="198"/>
      <c r="F622" s="198"/>
      <c r="G622" s="199"/>
      <c r="H622" s="199"/>
      <c r="I622" s="199"/>
      <c r="J622" s="199"/>
      <c r="K622" s="199"/>
      <c r="L622" s="199"/>
      <c r="M622" s="199"/>
      <c r="N622" s="199"/>
      <c r="O622" s="199"/>
      <c r="P622" s="199"/>
      <c r="Q622" s="199"/>
      <c r="R622" s="199"/>
      <c r="S622" s="199"/>
      <c r="T622" s="199"/>
      <c r="U622" s="199"/>
      <c r="V622" s="199"/>
      <c r="W622" s="199"/>
      <c r="X622" s="199"/>
      <c r="Y622" s="199"/>
      <c r="Z622" s="199"/>
      <c r="AA622" s="199"/>
      <c r="AB622" s="199"/>
      <c r="AC622" s="199"/>
    </row>
    <row r="623" spans="3:29" s="200" customFormat="1">
      <c r="C623" s="196"/>
      <c r="D623" s="197"/>
      <c r="E623" s="198"/>
      <c r="F623" s="198"/>
      <c r="G623" s="199"/>
      <c r="H623" s="199"/>
      <c r="I623" s="199"/>
      <c r="J623" s="199"/>
      <c r="K623" s="199"/>
      <c r="L623" s="199"/>
      <c r="M623" s="199"/>
      <c r="N623" s="199"/>
      <c r="O623" s="199"/>
      <c r="P623" s="199"/>
      <c r="Q623" s="199"/>
      <c r="R623" s="199"/>
      <c r="S623" s="199"/>
      <c r="T623" s="199"/>
      <c r="U623" s="199"/>
      <c r="V623" s="199"/>
      <c r="W623" s="199"/>
      <c r="X623" s="199"/>
      <c r="Y623" s="199"/>
      <c r="Z623" s="199"/>
      <c r="AA623" s="199"/>
      <c r="AB623" s="199"/>
      <c r="AC623" s="199"/>
    </row>
    <row r="624" spans="3:29" s="200" customFormat="1">
      <c r="C624" s="196"/>
      <c r="D624" s="197"/>
      <c r="E624" s="198"/>
      <c r="F624" s="198"/>
      <c r="G624" s="199"/>
      <c r="H624" s="199"/>
      <c r="I624" s="199"/>
      <c r="J624" s="199"/>
      <c r="K624" s="199"/>
      <c r="L624" s="199"/>
      <c r="M624" s="199"/>
      <c r="N624" s="199"/>
      <c r="O624" s="199"/>
      <c r="P624" s="199"/>
      <c r="Q624" s="199"/>
      <c r="R624" s="199"/>
      <c r="S624" s="199"/>
      <c r="T624" s="199"/>
      <c r="U624" s="199"/>
      <c r="V624" s="199"/>
      <c r="W624" s="199"/>
      <c r="X624" s="199"/>
      <c r="Y624" s="199"/>
      <c r="Z624" s="199"/>
      <c r="AA624" s="199"/>
      <c r="AB624" s="199"/>
      <c r="AC624" s="199"/>
    </row>
    <row r="625" spans="3:29" s="200" customFormat="1">
      <c r="C625" s="196"/>
      <c r="D625" s="197"/>
      <c r="E625" s="198"/>
      <c r="F625" s="198"/>
      <c r="G625" s="199"/>
      <c r="H625" s="199"/>
      <c r="I625" s="199"/>
      <c r="J625" s="199"/>
      <c r="K625" s="199"/>
      <c r="L625" s="199"/>
      <c r="M625" s="199"/>
      <c r="N625" s="199"/>
      <c r="O625" s="199"/>
      <c r="P625" s="199"/>
      <c r="Q625" s="199"/>
      <c r="R625" s="199"/>
      <c r="S625" s="199"/>
      <c r="T625" s="199"/>
      <c r="U625" s="199"/>
      <c r="V625" s="199"/>
      <c r="W625" s="199"/>
      <c r="X625" s="199"/>
      <c r="Y625" s="199"/>
      <c r="Z625" s="199"/>
      <c r="AA625" s="199"/>
      <c r="AB625" s="199"/>
      <c r="AC625" s="199"/>
    </row>
    <row r="626" spans="3:29" s="200" customFormat="1">
      <c r="C626" s="196"/>
      <c r="D626" s="197"/>
      <c r="E626" s="198"/>
      <c r="F626" s="198"/>
      <c r="G626" s="199"/>
      <c r="H626" s="199"/>
      <c r="I626" s="199"/>
      <c r="J626" s="199"/>
      <c r="K626" s="199"/>
      <c r="L626" s="199"/>
      <c r="M626" s="199"/>
      <c r="N626" s="199"/>
      <c r="O626" s="199"/>
      <c r="P626" s="199"/>
      <c r="Q626" s="199"/>
      <c r="R626" s="199"/>
      <c r="S626" s="199"/>
      <c r="T626" s="199"/>
      <c r="U626" s="199"/>
      <c r="V626" s="199"/>
      <c r="W626" s="199"/>
      <c r="X626" s="199"/>
      <c r="Y626" s="199"/>
      <c r="Z626" s="199"/>
      <c r="AA626" s="199"/>
      <c r="AB626" s="199"/>
      <c r="AC626" s="199"/>
    </row>
    <row r="627" spans="3:29" s="200" customFormat="1">
      <c r="C627" s="196"/>
      <c r="D627" s="197"/>
      <c r="E627" s="198"/>
      <c r="F627" s="198"/>
      <c r="G627" s="199"/>
      <c r="H627" s="199"/>
      <c r="I627" s="199"/>
      <c r="J627" s="199"/>
      <c r="K627" s="199"/>
      <c r="L627" s="199"/>
      <c r="M627" s="199"/>
      <c r="N627" s="199"/>
      <c r="O627" s="199"/>
      <c r="P627" s="199"/>
      <c r="Q627" s="199"/>
      <c r="R627" s="199"/>
      <c r="S627" s="199"/>
      <c r="T627" s="199"/>
      <c r="U627" s="199"/>
      <c r="V627" s="199"/>
      <c r="W627" s="199"/>
      <c r="X627" s="199"/>
      <c r="Y627" s="199"/>
      <c r="Z627" s="199"/>
      <c r="AA627" s="199"/>
      <c r="AB627" s="199"/>
      <c r="AC627" s="199"/>
    </row>
    <row r="628" spans="3:29" s="200" customFormat="1">
      <c r="C628" s="196"/>
      <c r="D628" s="197"/>
      <c r="E628" s="198"/>
      <c r="F628" s="198"/>
      <c r="G628" s="199"/>
      <c r="H628" s="199"/>
      <c r="I628" s="199"/>
      <c r="J628" s="199"/>
      <c r="K628" s="199"/>
      <c r="L628" s="199"/>
      <c r="M628" s="199"/>
      <c r="N628" s="199"/>
      <c r="O628" s="199"/>
      <c r="P628" s="199"/>
      <c r="Q628" s="199"/>
      <c r="R628" s="199"/>
      <c r="S628" s="199"/>
      <c r="T628" s="199"/>
      <c r="U628" s="199"/>
      <c r="V628" s="199"/>
      <c r="W628" s="199"/>
      <c r="X628" s="199"/>
      <c r="Y628" s="199"/>
      <c r="Z628" s="199"/>
      <c r="AA628" s="199"/>
      <c r="AB628" s="199"/>
      <c r="AC628" s="199"/>
    </row>
    <row r="629" spans="3:29" s="200" customFormat="1">
      <c r="C629" s="196"/>
      <c r="D629" s="197"/>
      <c r="E629" s="198"/>
      <c r="F629" s="198"/>
      <c r="G629" s="199"/>
      <c r="H629" s="199"/>
      <c r="I629" s="199"/>
      <c r="J629" s="199"/>
      <c r="K629" s="199"/>
      <c r="L629" s="199"/>
      <c r="M629" s="199"/>
      <c r="N629" s="199"/>
      <c r="O629" s="199"/>
      <c r="P629" s="199"/>
      <c r="Q629" s="199"/>
      <c r="R629" s="199"/>
      <c r="S629" s="199"/>
      <c r="T629" s="199"/>
      <c r="U629" s="199"/>
      <c r="V629" s="199"/>
      <c r="W629" s="199"/>
      <c r="X629" s="199"/>
      <c r="Y629" s="199"/>
      <c r="Z629" s="199"/>
      <c r="AA629" s="199"/>
      <c r="AB629" s="199"/>
      <c r="AC629" s="199"/>
    </row>
    <row r="630" spans="3:29" s="200" customFormat="1">
      <c r="C630" s="196"/>
      <c r="D630" s="197"/>
      <c r="E630" s="198"/>
      <c r="F630" s="198"/>
      <c r="G630" s="199"/>
      <c r="H630" s="199"/>
      <c r="I630" s="199"/>
      <c r="J630" s="199"/>
      <c r="K630" s="199"/>
      <c r="L630" s="199"/>
      <c r="M630" s="199"/>
      <c r="N630" s="199"/>
      <c r="O630" s="199"/>
      <c r="P630" s="199"/>
      <c r="Q630" s="199"/>
      <c r="R630" s="199"/>
      <c r="S630" s="199"/>
      <c r="T630" s="199"/>
      <c r="U630" s="199"/>
      <c r="V630" s="199"/>
      <c r="W630" s="199"/>
      <c r="X630" s="199"/>
      <c r="Y630" s="199"/>
      <c r="Z630" s="199"/>
      <c r="AA630" s="199"/>
      <c r="AB630" s="199"/>
      <c r="AC630" s="199"/>
    </row>
    <row r="631" spans="3:29" s="200" customFormat="1">
      <c r="C631" s="196"/>
      <c r="D631" s="197"/>
      <c r="E631" s="198"/>
      <c r="F631" s="198"/>
      <c r="G631" s="199"/>
      <c r="H631" s="199"/>
      <c r="I631" s="199"/>
      <c r="J631" s="199"/>
      <c r="K631" s="199"/>
      <c r="L631" s="199"/>
      <c r="M631" s="199"/>
      <c r="N631" s="199"/>
      <c r="O631" s="199"/>
      <c r="P631" s="199"/>
      <c r="Q631" s="199"/>
      <c r="R631" s="199"/>
      <c r="S631" s="199"/>
      <c r="T631" s="199"/>
      <c r="U631" s="199"/>
      <c r="V631" s="199"/>
      <c r="W631" s="199"/>
      <c r="X631" s="199"/>
      <c r="Y631" s="199"/>
      <c r="Z631" s="199"/>
      <c r="AA631" s="199"/>
      <c r="AB631" s="199"/>
      <c r="AC631" s="199"/>
    </row>
    <row r="632" spans="3:29" s="200" customFormat="1">
      <c r="C632" s="196"/>
      <c r="D632" s="197"/>
      <c r="E632" s="198"/>
      <c r="F632" s="198"/>
      <c r="G632" s="199"/>
      <c r="H632" s="199"/>
      <c r="I632" s="199"/>
      <c r="J632" s="199"/>
      <c r="K632" s="199"/>
      <c r="L632" s="199"/>
      <c r="M632" s="199"/>
      <c r="N632" s="199"/>
      <c r="O632" s="199"/>
      <c r="P632" s="199"/>
      <c r="Q632" s="199"/>
      <c r="R632" s="199"/>
      <c r="S632" s="199"/>
      <c r="T632" s="199"/>
      <c r="U632" s="199"/>
      <c r="V632" s="199"/>
      <c r="W632" s="199"/>
      <c r="X632" s="199"/>
      <c r="Y632" s="199"/>
      <c r="Z632" s="199"/>
      <c r="AA632" s="199"/>
      <c r="AB632" s="199"/>
      <c r="AC632" s="199"/>
    </row>
    <row r="633" spans="3:29" s="200" customFormat="1">
      <c r="C633" s="196"/>
      <c r="D633" s="197"/>
      <c r="E633" s="198"/>
      <c r="F633" s="198"/>
      <c r="G633" s="199"/>
      <c r="H633" s="199"/>
      <c r="I633" s="199"/>
      <c r="J633" s="199"/>
      <c r="K633" s="199"/>
      <c r="L633" s="199"/>
      <c r="M633" s="199"/>
      <c r="N633" s="199"/>
      <c r="O633" s="199"/>
      <c r="P633" s="199"/>
      <c r="Q633" s="199"/>
      <c r="R633" s="199"/>
      <c r="S633" s="199"/>
      <c r="T633" s="199"/>
      <c r="U633" s="199"/>
      <c r="V633" s="199"/>
      <c r="W633" s="199"/>
      <c r="X633" s="199"/>
      <c r="Y633" s="199"/>
      <c r="Z633" s="199"/>
      <c r="AA633" s="199"/>
      <c r="AB633" s="199"/>
      <c r="AC633" s="199"/>
    </row>
    <row r="634" spans="3:29" s="200" customFormat="1">
      <c r="C634" s="196"/>
      <c r="D634" s="197"/>
      <c r="E634" s="198"/>
      <c r="F634" s="198"/>
      <c r="G634" s="199"/>
      <c r="H634" s="199"/>
      <c r="I634" s="199"/>
      <c r="J634" s="199"/>
      <c r="K634" s="199"/>
      <c r="L634" s="199"/>
      <c r="M634" s="199"/>
      <c r="N634" s="199"/>
      <c r="O634" s="199"/>
      <c r="P634" s="199"/>
      <c r="Q634" s="199"/>
      <c r="R634" s="199"/>
      <c r="S634" s="199"/>
      <c r="T634" s="199"/>
      <c r="U634" s="199"/>
      <c r="V634" s="199"/>
      <c r="W634" s="199"/>
      <c r="X634" s="199"/>
      <c r="Y634" s="199"/>
      <c r="Z634" s="199"/>
      <c r="AA634" s="199"/>
      <c r="AB634" s="199"/>
      <c r="AC634" s="199"/>
    </row>
    <row r="635" spans="3:29" s="200" customFormat="1">
      <c r="C635" s="196"/>
      <c r="D635" s="197"/>
      <c r="E635" s="198"/>
      <c r="F635" s="198"/>
      <c r="G635" s="199"/>
      <c r="H635" s="199"/>
      <c r="I635" s="199"/>
      <c r="J635" s="199"/>
      <c r="K635" s="199"/>
      <c r="L635" s="199"/>
      <c r="M635" s="199"/>
      <c r="N635" s="199"/>
      <c r="O635" s="199"/>
      <c r="P635" s="199"/>
      <c r="Q635" s="199"/>
      <c r="R635" s="199"/>
      <c r="S635" s="199"/>
      <c r="T635" s="199"/>
      <c r="U635" s="199"/>
      <c r="V635" s="199"/>
      <c r="W635" s="199"/>
      <c r="X635" s="199"/>
      <c r="Y635" s="199"/>
      <c r="Z635" s="199"/>
      <c r="AA635" s="199"/>
      <c r="AB635" s="199"/>
      <c r="AC635" s="199"/>
    </row>
    <row r="636" spans="3:29" s="200" customFormat="1">
      <c r="C636" s="196"/>
      <c r="D636" s="197"/>
      <c r="E636" s="198"/>
      <c r="F636" s="198"/>
      <c r="G636" s="199"/>
      <c r="H636" s="199"/>
      <c r="I636" s="199"/>
      <c r="J636" s="199"/>
      <c r="K636" s="199"/>
      <c r="L636" s="199"/>
      <c r="M636" s="199"/>
      <c r="N636" s="199"/>
      <c r="O636" s="199"/>
      <c r="P636" s="199"/>
      <c r="Q636" s="199"/>
      <c r="R636" s="199"/>
      <c r="S636" s="199"/>
      <c r="T636" s="199"/>
      <c r="U636" s="199"/>
      <c r="V636" s="199"/>
      <c r="W636" s="199"/>
      <c r="X636" s="199"/>
      <c r="Y636" s="199"/>
      <c r="Z636" s="199"/>
      <c r="AA636" s="199"/>
      <c r="AB636" s="199"/>
      <c r="AC636" s="199"/>
    </row>
    <row r="637" spans="3:29" s="200" customFormat="1">
      <c r="C637" s="196"/>
      <c r="D637" s="197"/>
      <c r="E637" s="198"/>
      <c r="F637" s="198"/>
      <c r="G637" s="199"/>
      <c r="H637" s="199"/>
      <c r="I637" s="199"/>
      <c r="J637" s="199"/>
      <c r="K637" s="199"/>
      <c r="L637" s="199"/>
      <c r="M637" s="199"/>
      <c r="N637" s="199"/>
      <c r="O637" s="199"/>
      <c r="P637" s="199"/>
      <c r="Q637" s="199"/>
      <c r="R637" s="199"/>
      <c r="S637" s="199"/>
      <c r="T637" s="199"/>
      <c r="U637" s="199"/>
      <c r="V637" s="199"/>
      <c r="W637" s="199"/>
      <c r="X637" s="199"/>
      <c r="Y637" s="199"/>
      <c r="Z637" s="199"/>
      <c r="AA637" s="199"/>
      <c r="AB637" s="199"/>
      <c r="AC637" s="199"/>
    </row>
    <row r="638" spans="3:29" s="200" customFormat="1">
      <c r="C638" s="196"/>
      <c r="D638" s="197"/>
      <c r="E638" s="198"/>
      <c r="F638" s="198"/>
      <c r="G638" s="199"/>
      <c r="H638" s="199"/>
      <c r="I638" s="199"/>
      <c r="J638" s="199"/>
      <c r="K638" s="199"/>
      <c r="L638" s="199"/>
      <c r="M638" s="199"/>
      <c r="N638" s="199"/>
      <c r="O638" s="199"/>
      <c r="P638" s="199"/>
      <c r="Q638" s="199"/>
      <c r="R638" s="199"/>
      <c r="S638" s="199"/>
      <c r="T638" s="199"/>
      <c r="U638" s="199"/>
      <c r="V638" s="199"/>
      <c r="W638" s="199"/>
      <c r="X638" s="199"/>
      <c r="Y638" s="199"/>
      <c r="Z638" s="199"/>
      <c r="AA638" s="199"/>
      <c r="AB638" s="199"/>
      <c r="AC638" s="199"/>
    </row>
    <row r="639" spans="3:29" s="200" customFormat="1">
      <c r="C639" s="196"/>
      <c r="D639" s="197"/>
      <c r="E639" s="198"/>
      <c r="F639" s="198"/>
      <c r="G639" s="199"/>
      <c r="H639" s="199"/>
      <c r="I639" s="199"/>
      <c r="J639" s="199"/>
      <c r="K639" s="199"/>
      <c r="L639" s="199"/>
      <c r="M639" s="199"/>
      <c r="N639" s="199"/>
      <c r="O639" s="199"/>
      <c r="P639" s="199"/>
      <c r="Q639" s="199"/>
      <c r="R639" s="199"/>
      <c r="S639" s="199"/>
      <c r="T639" s="199"/>
      <c r="U639" s="199"/>
      <c r="V639" s="199"/>
      <c r="W639" s="199"/>
      <c r="X639" s="199"/>
      <c r="Y639" s="199"/>
      <c r="Z639" s="199"/>
      <c r="AA639" s="199"/>
      <c r="AB639" s="199"/>
      <c r="AC639" s="199"/>
    </row>
    <row r="640" spans="3:29" s="200" customFormat="1">
      <c r="C640" s="196"/>
      <c r="D640" s="197"/>
      <c r="E640" s="198"/>
      <c r="F640" s="198"/>
      <c r="G640" s="199"/>
      <c r="H640" s="199"/>
      <c r="I640" s="199"/>
      <c r="J640" s="199"/>
      <c r="K640" s="199"/>
      <c r="L640" s="199"/>
      <c r="M640" s="199"/>
      <c r="N640" s="199"/>
      <c r="O640" s="199"/>
      <c r="P640" s="199"/>
      <c r="Q640" s="199"/>
      <c r="R640" s="199"/>
      <c r="S640" s="199"/>
      <c r="T640" s="199"/>
      <c r="U640" s="199"/>
      <c r="V640" s="199"/>
      <c r="W640" s="199"/>
      <c r="X640" s="199"/>
      <c r="Y640" s="199"/>
      <c r="Z640" s="199"/>
      <c r="AA640" s="199"/>
      <c r="AB640" s="199"/>
      <c r="AC640" s="199"/>
    </row>
    <row r="641" spans="3:29" s="200" customFormat="1">
      <c r="C641" s="196"/>
      <c r="D641" s="197"/>
      <c r="E641" s="198"/>
      <c r="F641" s="198"/>
      <c r="G641" s="199"/>
      <c r="H641" s="199"/>
      <c r="I641" s="199"/>
      <c r="J641" s="199"/>
      <c r="K641" s="199"/>
      <c r="L641" s="199"/>
      <c r="M641" s="199"/>
      <c r="N641" s="199"/>
      <c r="O641" s="199"/>
      <c r="P641" s="199"/>
      <c r="Q641" s="199"/>
      <c r="R641" s="199"/>
      <c r="S641" s="199"/>
      <c r="T641" s="199"/>
      <c r="U641" s="199"/>
      <c r="V641" s="199"/>
      <c r="W641" s="199"/>
      <c r="X641" s="199"/>
      <c r="Y641" s="199"/>
      <c r="Z641" s="199"/>
      <c r="AA641" s="199"/>
      <c r="AB641" s="199"/>
      <c r="AC641" s="199"/>
    </row>
    <row r="642" spans="3:29" s="200" customFormat="1">
      <c r="C642" s="196"/>
      <c r="D642" s="197"/>
      <c r="E642" s="198"/>
      <c r="F642" s="198"/>
      <c r="G642" s="199"/>
      <c r="H642" s="199"/>
      <c r="I642" s="199"/>
      <c r="J642" s="199"/>
      <c r="K642" s="199"/>
      <c r="L642" s="199"/>
      <c r="M642" s="199"/>
      <c r="N642" s="199"/>
      <c r="O642" s="199"/>
      <c r="P642" s="199"/>
      <c r="Q642" s="199"/>
      <c r="R642" s="199"/>
      <c r="S642" s="199"/>
      <c r="T642" s="199"/>
      <c r="U642" s="199"/>
      <c r="V642" s="199"/>
      <c r="W642" s="199"/>
      <c r="X642" s="199"/>
      <c r="Y642" s="199"/>
      <c r="Z642" s="199"/>
      <c r="AA642" s="199"/>
      <c r="AB642" s="199"/>
      <c r="AC642" s="199"/>
    </row>
    <row r="643" spans="3:29" s="200" customFormat="1">
      <c r="C643" s="196"/>
      <c r="D643" s="197"/>
      <c r="E643" s="198"/>
      <c r="F643" s="198"/>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row>
    <row r="644" spans="3:29" s="200" customFormat="1">
      <c r="C644" s="196"/>
      <c r="D644" s="197"/>
      <c r="E644" s="198"/>
      <c r="F644" s="198"/>
      <c r="G644" s="199"/>
      <c r="H644" s="199"/>
      <c r="I644" s="199"/>
      <c r="J644" s="199"/>
      <c r="K644" s="199"/>
      <c r="L644" s="199"/>
      <c r="M644" s="199"/>
      <c r="N644" s="199"/>
      <c r="O644" s="199"/>
      <c r="P644" s="199"/>
      <c r="Q644" s="199"/>
      <c r="R644" s="199"/>
      <c r="S644" s="199"/>
      <c r="T644" s="199"/>
      <c r="U644" s="199"/>
      <c r="V644" s="199"/>
      <c r="W644" s="199"/>
      <c r="X644" s="199"/>
      <c r="Y644" s="199"/>
      <c r="Z644" s="199"/>
      <c r="AA644" s="199"/>
      <c r="AB644" s="199"/>
      <c r="AC644" s="199"/>
    </row>
    <row r="645" spans="3:29" s="200" customFormat="1">
      <c r="C645" s="196"/>
      <c r="D645" s="197"/>
      <c r="E645" s="198"/>
      <c r="F645" s="198"/>
      <c r="G645" s="199"/>
      <c r="H645" s="199"/>
      <c r="I645" s="199"/>
      <c r="J645" s="199"/>
      <c r="K645" s="199"/>
      <c r="L645" s="199"/>
      <c r="M645" s="199"/>
      <c r="N645" s="199"/>
      <c r="O645" s="199"/>
      <c r="P645" s="199"/>
      <c r="Q645" s="199"/>
      <c r="R645" s="199"/>
      <c r="S645" s="199"/>
      <c r="T645" s="199"/>
      <c r="U645" s="199"/>
      <c r="V645" s="199"/>
      <c r="W645" s="199"/>
      <c r="X645" s="199"/>
      <c r="Y645" s="199"/>
      <c r="Z645" s="199"/>
      <c r="AA645" s="199"/>
      <c r="AB645" s="199"/>
      <c r="AC645" s="199"/>
    </row>
    <row r="646" spans="3:29" s="200" customFormat="1">
      <c r="C646" s="196"/>
      <c r="D646" s="197"/>
      <c r="E646" s="198"/>
      <c r="F646" s="198"/>
      <c r="G646" s="199"/>
      <c r="H646" s="199"/>
      <c r="I646" s="199"/>
      <c r="J646" s="199"/>
      <c r="K646" s="199"/>
      <c r="L646" s="199"/>
      <c r="M646" s="199"/>
      <c r="N646" s="199"/>
      <c r="O646" s="199"/>
      <c r="P646" s="199"/>
      <c r="Q646" s="199"/>
      <c r="R646" s="199"/>
      <c r="S646" s="199"/>
      <c r="T646" s="199"/>
      <c r="U646" s="199"/>
      <c r="V646" s="199"/>
      <c r="W646" s="199"/>
      <c r="X646" s="199"/>
      <c r="Y646" s="199"/>
      <c r="Z646" s="199"/>
      <c r="AA646" s="199"/>
      <c r="AB646" s="199"/>
      <c r="AC646" s="199"/>
    </row>
    <row r="647" spans="3:29" s="200" customFormat="1">
      <c r="C647" s="196"/>
      <c r="D647" s="197"/>
      <c r="E647" s="198"/>
      <c r="F647" s="198"/>
      <c r="G647" s="199"/>
      <c r="H647" s="199"/>
      <c r="I647" s="199"/>
      <c r="J647" s="199"/>
      <c r="K647" s="199"/>
      <c r="L647" s="199"/>
      <c r="M647" s="199"/>
      <c r="N647" s="199"/>
      <c r="O647" s="199"/>
      <c r="P647" s="199"/>
      <c r="Q647" s="199"/>
      <c r="R647" s="199"/>
      <c r="S647" s="199"/>
      <c r="T647" s="199"/>
      <c r="U647" s="199"/>
      <c r="V647" s="199"/>
      <c r="W647" s="199"/>
      <c r="X647" s="199"/>
      <c r="Y647" s="199"/>
      <c r="Z647" s="199"/>
      <c r="AA647" s="199"/>
      <c r="AB647" s="199"/>
      <c r="AC647" s="199"/>
    </row>
    <row r="648" spans="3:29" s="200" customFormat="1">
      <c r="C648" s="196"/>
      <c r="D648" s="197"/>
      <c r="E648" s="198"/>
      <c r="F648" s="198"/>
      <c r="G648" s="199"/>
      <c r="H648" s="199"/>
      <c r="I648" s="199"/>
      <c r="J648" s="199"/>
      <c r="K648" s="199"/>
      <c r="L648" s="199"/>
      <c r="M648" s="199"/>
      <c r="N648" s="199"/>
      <c r="O648" s="199"/>
      <c r="P648" s="199"/>
      <c r="Q648" s="199"/>
      <c r="R648" s="199"/>
      <c r="S648" s="199"/>
      <c r="T648" s="199"/>
      <c r="U648" s="199"/>
      <c r="V648" s="199"/>
      <c r="W648" s="199"/>
      <c r="X648" s="199"/>
      <c r="Y648" s="199"/>
      <c r="Z648" s="199"/>
      <c r="AA648" s="199"/>
      <c r="AB648" s="199"/>
      <c r="AC648" s="199"/>
    </row>
    <row r="649" spans="3:29" s="200" customFormat="1">
      <c r="C649" s="196"/>
      <c r="D649" s="197"/>
      <c r="E649" s="198"/>
      <c r="F649" s="198"/>
      <c r="G649" s="199"/>
      <c r="H649" s="199"/>
      <c r="I649" s="199"/>
      <c r="J649" s="199"/>
      <c r="K649" s="199"/>
      <c r="L649" s="199"/>
      <c r="M649" s="199"/>
      <c r="N649" s="199"/>
      <c r="O649" s="199"/>
      <c r="P649" s="199"/>
      <c r="Q649" s="199"/>
      <c r="R649" s="199"/>
      <c r="S649" s="199"/>
      <c r="T649" s="199"/>
      <c r="U649" s="199"/>
      <c r="V649" s="199"/>
      <c r="W649" s="199"/>
      <c r="X649" s="199"/>
      <c r="Y649" s="199"/>
      <c r="Z649" s="199"/>
      <c r="AA649" s="199"/>
      <c r="AB649" s="199"/>
      <c r="AC649" s="199"/>
    </row>
    <row r="650" spans="3:29" s="200" customFormat="1">
      <c r="C650" s="196"/>
      <c r="D650" s="197"/>
      <c r="E650" s="198"/>
      <c r="F650" s="198"/>
      <c r="G650" s="199"/>
      <c r="H650" s="199"/>
      <c r="I650" s="199"/>
      <c r="J650" s="199"/>
      <c r="K650" s="199"/>
      <c r="L650" s="199"/>
      <c r="M650" s="199"/>
      <c r="N650" s="199"/>
      <c r="O650" s="199"/>
      <c r="P650" s="199"/>
      <c r="Q650" s="199"/>
      <c r="R650" s="199"/>
      <c r="S650" s="199"/>
      <c r="T650" s="199"/>
      <c r="U650" s="199"/>
      <c r="V650" s="199"/>
      <c r="W650" s="199"/>
      <c r="X650" s="199"/>
      <c r="Y650" s="199"/>
      <c r="Z650" s="199"/>
      <c r="AA650" s="199"/>
      <c r="AB650" s="199"/>
      <c r="AC650" s="199"/>
    </row>
    <row r="651" spans="3:29" s="200" customFormat="1">
      <c r="C651" s="196"/>
      <c r="D651" s="197"/>
      <c r="E651" s="198"/>
      <c r="F651" s="198"/>
      <c r="G651" s="199"/>
      <c r="H651" s="199"/>
      <c r="I651" s="199"/>
      <c r="J651" s="199"/>
      <c r="K651" s="199"/>
      <c r="L651" s="199"/>
      <c r="M651" s="199"/>
      <c r="N651" s="199"/>
      <c r="O651" s="199"/>
      <c r="P651" s="199"/>
      <c r="Q651" s="199"/>
      <c r="R651" s="199"/>
      <c r="S651" s="199"/>
      <c r="T651" s="199"/>
      <c r="U651" s="199"/>
      <c r="V651" s="199"/>
      <c r="W651" s="199"/>
      <c r="X651" s="199"/>
      <c r="Y651" s="199"/>
      <c r="Z651" s="199"/>
      <c r="AA651" s="199"/>
      <c r="AB651" s="199"/>
      <c r="AC651" s="199"/>
    </row>
    <row r="652" spans="3:29" s="200" customFormat="1">
      <c r="C652" s="196"/>
      <c r="D652" s="197"/>
      <c r="E652" s="198"/>
      <c r="F652" s="198"/>
      <c r="G652" s="199"/>
      <c r="H652" s="199"/>
      <c r="I652" s="199"/>
      <c r="J652" s="199"/>
      <c r="K652" s="199"/>
      <c r="L652" s="199"/>
      <c r="M652" s="199"/>
      <c r="N652" s="199"/>
      <c r="O652" s="199"/>
      <c r="P652" s="199"/>
      <c r="Q652" s="199"/>
      <c r="R652" s="199"/>
      <c r="S652" s="199"/>
      <c r="T652" s="199"/>
      <c r="U652" s="199"/>
      <c r="V652" s="199"/>
      <c r="W652" s="199"/>
      <c r="X652" s="199"/>
      <c r="Y652" s="199"/>
      <c r="Z652" s="199"/>
      <c r="AA652" s="199"/>
      <c r="AB652" s="199"/>
      <c r="AC652" s="199"/>
    </row>
    <row r="653" spans="3:29" s="200" customFormat="1">
      <c r="C653" s="196"/>
      <c r="D653" s="197"/>
      <c r="E653" s="198"/>
      <c r="F653" s="198"/>
      <c r="G653" s="199"/>
      <c r="H653" s="199"/>
      <c r="I653" s="199"/>
      <c r="J653" s="199"/>
      <c r="K653" s="199"/>
      <c r="L653" s="199"/>
      <c r="M653" s="199"/>
      <c r="N653" s="199"/>
      <c r="O653" s="199"/>
      <c r="P653" s="199"/>
      <c r="Q653" s="199"/>
      <c r="R653" s="199"/>
      <c r="S653" s="199"/>
      <c r="T653" s="199"/>
      <c r="U653" s="199"/>
      <c r="V653" s="199"/>
      <c r="W653" s="199"/>
      <c r="X653" s="199"/>
      <c r="Y653" s="199"/>
      <c r="Z653" s="199"/>
      <c r="AA653" s="199"/>
      <c r="AB653" s="199"/>
      <c r="AC653" s="199"/>
    </row>
    <row r="654" spans="3:29" s="200" customFormat="1">
      <c r="C654" s="196"/>
      <c r="D654" s="197"/>
      <c r="E654" s="198"/>
      <c r="F654" s="198"/>
      <c r="G654" s="199"/>
      <c r="H654" s="199"/>
      <c r="I654" s="199"/>
      <c r="J654" s="199"/>
      <c r="K654" s="199"/>
      <c r="L654" s="199"/>
      <c r="M654" s="199"/>
      <c r="N654" s="199"/>
      <c r="O654" s="199"/>
      <c r="P654" s="199"/>
      <c r="Q654" s="199"/>
      <c r="R654" s="199"/>
      <c r="S654" s="199"/>
      <c r="T654" s="199"/>
      <c r="U654" s="199"/>
      <c r="V654" s="199"/>
      <c r="W654" s="199"/>
      <c r="X654" s="199"/>
      <c r="Y654" s="199"/>
      <c r="Z654" s="199"/>
      <c r="AA654" s="199"/>
      <c r="AB654" s="199"/>
      <c r="AC654" s="199"/>
    </row>
    <row r="655" spans="3:29" s="200" customFormat="1">
      <c r="C655" s="196"/>
      <c r="D655" s="197"/>
      <c r="E655" s="198"/>
      <c r="F655" s="198"/>
      <c r="G655" s="199"/>
      <c r="H655" s="199"/>
      <c r="I655" s="199"/>
      <c r="J655" s="199"/>
      <c r="K655" s="199"/>
      <c r="L655" s="199"/>
      <c r="M655" s="199"/>
      <c r="N655" s="199"/>
      <c r="O655" s="199"/>
      <c r="P655" s="199"/>
      <c r="Q655" s="199"/>
      <c r="R655" s="199"/>
      <c r="S655" s="199"/>
      <c r="T655" s="199"/>
      <c r="U655" s="199"/>
      <c r="V655" s="199"/>
      <c r="W655" s="199"/>
      <c r="X655" s="199"/>
      <c r="Y655" s="199"/>
      <c r="Z655" s="199"/>
      <c r="AA655" s="199"/>
      <c r="AB655" s="199"/>
      <c r="AC655" s="199"/>
    </row>
    <row r="656" spans="3:29" s="200" customFormat="1">
      <c r="C656" s="196"/>
      <c r="D656" s="197"/>
      <c r="E656" s="198"/>
      <c r="F656" s="198"/>
      <c r="G656" s="199"/>
      <c r="H656" s="199"/>
      <c r="I656" s="199"/>
      <c r="J656" s="199"/>
      <c r="K656" s="199"/>
      <c r="L656" s="199"/>
      <c r="M656" s="199"/>
      <c r="N656" s="199"/>
      <c r="O656" s="199"/>
      <c r="P656" s="199"/>
      <c r="Q656" s="199"/>
      <c r="R656" s="199"/>
      <c r="S656" s="199"/>
      <c r="T656" s="199"/>
      <c r="U656" s="199"/>
      <c r="V656" s="199"/>
      <c r="W656" s="199"/>
      <c r="X656" s="199"/>
      <c r="Y656" s="199"/>
      <c r="Z656" s="199"/>
      <c r="AA656" s="199"/>
      <c r="AB656" s="199"/>
      <c r="AC656" s="199"/>
    </row>
    <row r="657" spans="3:29" s="200" customFormat="1">
      <c r="C657" s="196"/>
      <c r="D657" s="197"/>
      <c r="E657" s="198"/>
      <c r="F657" s="198"/>
      <c r="G657" s="199"/>
      <c r="H657" s="199"/>
      <c r="I657" s="199"/>
      <c r="J657" s="199"/>
      <c r="K657" s="199"/>
      <c r="L657" s="199"/>
      <c r="M657" s="199"/>
      <c r="N657" s="199"/>
      <c r="O657" s="199"/>
      <c r="P657" s="199"/>
      <c r="Q657" s="199"/>
      <c r="R657" s="199"/>
      <c r="S657" s="199"/>
      <c r="T657" s="199"/>
      <c r="U657" s="199"/>
      <c r="V657" s="199"/>
      <c r="W657" s="199"/>
      <c r="X657" s="199"/>
      <c r="Y657" s="199"/>
      <c r="Z657" s="199"/>
      <c r="AA657" s="199"/>
      <c r="AB657" s="199"/>
      <c r="AC657" s="199"/>
    </row>
    <row r="658" spans="3:29" s="200" customFormat="1">
      <c r="C658" s="196"/>
      <c r="D658" s="197"/>
      <c r="E658" s="198"/>
      <c r="F658" s="198"/>
      <c r="G658" s="199"/>
      <c r="H658" s="199"/>
      <c r="I658" s="199"/>
      <c r="J658" s="199"/>
      <c r="K658" s="199"/>
      <c r="L658" s="199"/>
      <c r="M658" s="199"/>
      <c r="N658" s="199"/>
      <c r="O658" s="199"/>
      <c r="P658" s="199"/>
      <c r="Q658" s="199"/>
      <c r="R658" s="199"/>
      <c r="S658" s="199"/>
      <c r="T658" s="199"/>
      <c r="U658" s="199"/>
      <c r="V658" s="199"/>
      <c r="W658" s="199"/>
      <c r="X658" s="199"/>
      <c r="Y658" s="199"/>
      <c r="Z658" s="199"/>
      <c r="AA658" s="199"/>
      <c r="AB658" s="199"/>
      <c r="AC658" s="199"/>
    </row>
    <row r="659" spans="3:29" s="200" customFormat="1">
      <c r="C659" s="196"/>
      <c r="D659" s="197"/>
      <c r="E659" s="198"/>
      <c r="F659" s="198"/>
      <c r="G659" s="199"/>
      <c r="H659" s="199"/>
      <c r="I659" s="199"/>
      <c r="J659" s="199"/>
      <c r="K659" s="199"/>
      <c r="L659" s="199"/>
      <c r="M659" s="199"/>
      <c r="N659" s="199"/>
      <c r="O659" s="199"/>
      <c r="P659" s="199"/>
      <c r="Q659" s="199"/>
      <c r="R659" s="199"/>
      <c r="S659" s="199"/>
      <c r="T659" s="199"/>
      <c r="U659" s="199"/>
      <c r="V659" s="199"/>
      <c r="W659" s="199"/>
      <c r="X659" s="199"/>
      <c r="Y659" s="199"/>
      <c r="Z659" s="199"/>
      <c r="AA659" s="199"/>
      <c r="AB659" s="199"/>
      <c r="AC659" s="199"/>
    </row>
    <row r="660" spans="3:29" s="200" customFormat="1">
      <c r="C660" s="196"/>
      <c r="D660" s="197"/>
      <c r="E660" s="198"/>
      <c r="F660" s="198"/>
      <c r="G660" s="199"/>
      <c r="H660" s="199"/>
      <c r="I660" s="199"/>
      <c r="J660" s="199"/>
      <c r="K660" s="199"/>
      <c r="L660" s="199"/>
      <c r="M660" s="199"/>
      <c r="N660" s="199"/>
      <c r="O660" s="199"/>
      <c r="P660" s="199"/>
      <c r="Q660" s="199"/>
      <c r="R660" s="199"/>
      <c r="S660" s="199"/>
      <c r="T660" s="199"/>
      <c r="U660" s="199"/>
      <c r="V660" s="199"/>
      <c r="W660" s="199"/>
      <c r="X660" s="199"/>
      <c r="Y660" s="199"/>
      <c r="Z660" s="199"/>
      <c r="AA660" s="199"/>
      <c r="AB660" s="199"/>
      <c r="AC660" s="199"/>
    </row>
    <row r="661" spans="3:29" s="200" customFormat="1">
      <c r="C661" s="196"/>
      <c r="D661" s="197"/>
      <c r="E661" s="198"/>
      <c r="F661" s="198"/>
      <c r="G661" s="199"/>
      <c r="H661" s="199"/>
      <c r="I661" s="199"/>
      <c r="J661" s="199"/>
      <c r="K661" s="199"/>
      <c r="L661" s="199"/>
      <c r="M661" s="199"/>
      <c r="N661" s="199"/>
      <c r="O661" s="199"/>
      <c r="P661" s="199"/>
      <c r="Q661" s="199"/>
      <c r="R661" s="199"/>
      <c r="S661" s="199"/>
      <c r="T661" s="199"/>
      <c r="U661" s="199"/>
      <c r="V661" s="199"/>
      <c r="W661" s="199"/>
      <c r="X661" s="199"/>
      <c r="Y661" s="199"/>
      <c r="Z661" s="199"/>
      <c r="AA661" s="199"/>
      <c r="AB661" s="199"/>
      <c r="AC661" s="199"/>
    </row>
    <row r="662" spans="3:29" s="200" customFormat="1">
      <c r="C662" s="196"/>
      <c r="D662" s="197"/>
      <c r="E662" s="198"/>
      <c r="F662" s="198"/>
      <c r="G662" s="199"/>
      <c r="H662" s="199"/>
      <c r="I662" s="199"/>
      <c r="J662" s="199"/>
      <c r="K662" s="199"/>
      <c r="L662" s="199"/>
      <c r="M662" s="199"/>
      <c r="N662" s="199"/>
      <c r="O662" s="199"/>
      <c r="P662" s="199"/>
      <c r="Q662" s="199"/>
      <c r="R662" s="199"/>
      <c r="S662" s="199"/>
      <c r="T662" s="199"/>
      <c r="U662" s="199"/>
      <c r="V662" s="199"/>
      <c r="W662" s="199"/>
      <c r="X662" s="199"/>
      <c r="Y662" s="199"/>
      <c r="Z662" s="199"/>
      <c r="AA662" s="199"/>
      <c r="AB662" s="199"/>
      <c r="AC662" s="199"/>
    </row>
    <row r="663" spans="3:29" s="200" customFormat="1">
      <c r="C663" s="196"/>
      <c r="D663" s="197"/>
      <c r="E663" s="198"/>
      <c r="F663" s="198"/>
      <c r="G663" s="199"/>
      <c r="H663" s="199"/>
      <c r="I663" s="199"/>
      <c r="J663" s="199"/>
      <c r="K663" s="199"/>
      <c r="L663" s="199"/>
      <c r="M663" s="199"/>
      <c r="N663" s="199"/>
      <c r="O663" s="199"/>
      <c r="P663" s="199"/>
      <c r="Q663" s="199"/>
      <c r="R663" s="199"/>
      <c r="S663" s="199"/>
      <c r="T663" s="199"/>
      <c r="U663" s="199"/>
      <c r="V663" s="199"/>
      <c r="W663" s="199"/>
      <c r="X663" s="199"/>
      <c r="Y663" s="199"/>
      <c r="Z663" s="199"/>
      <c r="AA663" s="199"/>
      <c r="AB663" s="199"/>
      <c r="AC663" s="199"/>
    </row>
    <row r="664" spans="3:29" s="200" customFormat="1">
      <c r="C664" s="196"/>
      <c r="D664" s="197"/>
      <c r="E664" s="198"/>
      <c r="F664" s="198"/>
      <c r="G664" s="199"/>
      <c r="H664" s="199"/>
      <c r="I664" s="199"/>
      <c r="J664" s="199"/>
      <c r="K664" s="199"/>
      <c r="L664" s="199"/>
      <c r="M664" s="199"/>
      <c r="N664" s="199"/>
      <c r="O664" s="199"/>
      <c r="P664" s="199"/>
      <c r="Q664" s="199"/>
      <c r="R664" s="199"/>
      <c r="S664" s="199"/>
      <c r="T664" s="199"/>
      <c r="U664" s="199"/>
      <c r="V664" s="199"/>
      <c r="W664" s="199"/>
      <c r="X664" s="199"/>
      <c r="Y664" s="199"/>
      <c r="Z664" s="199"/>
      <c r="AA664" s="199"/>
      <c r="AB664" s="199"/>
      <c r="AC664" s="199"/>
    </row>
    <row r="665" spans="3:29" s="200" customFormat="1">
      <c r="C665" s="196"/>
      <c r="D665" s="197"/>
      <c r="E665" s="198"/>
      <c r="F665" s="198"/>
      <c r="G665" s="199"/>
      <c r="H665" s="199"/>
      <c r="I665" s="199"/>
      <c r="J665" s="199"/>
      <c r="K665" s="199"/>
      <c r="L665" s="199"/>
      <c r="M665" s="199"/>
      <c r="N665" s="199"/>
      <c r="O665" s="199"/>
      <c r="P665" s="199"/>
      <c r="Q665" s="199"/>
      <c r="R665" s="199"/>
      <c r="S665" s="199"/>
      <c r="T665" s="199"/>
      <c r="U665" s="199"/>
      <c r="V665" s="199"/>
      <c r="W665" s="199"/>
      <c r="X665" s="199"/>
      <c r="Y665" s="199"/>
      <c r="Z665" s="199"/>
      <c r="AA665" s="199"/>
      <c r="AB665" s="199"/>
      <c r="AC665" s="199"/>
    </row>
    <row r="666" spans="3:29" s="200" customFormat="1">
      <c r="C666" s="196"/>
      <c r="D666" s="197"/>
      <c r="E666" s="198"/>
      <c r="F666" s="198"/>
      <c r="G666" s="199"/>
      <c r="H666" s="199"/>
      <c r="I666" s="199"/>
      <c r="J666" s="199"/>
      <c r="K666" s="199"/>
      <c r="L666" s="199"/>
      <c r="M666" s="199"/>
      <c r="N666" s="199"/>
      <c r="O666" s="199"/>
      <c r="P666" s="199"/>
      <c r="Q666" s="199"/>
      <c r="R666" s="199"/>
      <c r="S666" s="199"/>
      <c r="T666" s="199"/>
      <c r="U666" s="199"/>
      <c r="V666" s="199"/>
      <c r="W666" s="199"/>
      <c r="X666" s="199"/>
      <c r="Y666" s="199"/>
      <c r="Z666" s="199"/>
      <c r="AA666" s="199"/>
      <c r="AB666" s="199"/>
      <c r="AC666" s="199"/>
    </row>
    <row r="667" spans="3:29" s="200" customFormat="1">
      <c r="C667" s="196"/>
      <c r="D667" s="197"/>
      <c r="E667" s="198"/>
      <c r="F667" s="198"/>
      <c r="G667" s="199"/>
      <c r="H667" s="199"/>
      <c r="I667" s="199"/>
      <c r="J667" s="199"/>
      <c r="K667" s="199"/>
      <c r="L667" s="199"/>
      <c r="M667" s="199"/>
      <c r="N667" s="199"/>
      <c r="O667" s="199"/>
      <c r="P667" s="199"/>
      <c r="Q667" s="199"/>
      <c r="R667" s="199"/>
      <c r="S667" s="199"/>
      <c r="T667" s="199"/>
      <c r="U667" s="199"/>
      <c r="V667" s="199"/>
      <c r="W667" s="199"/>
      <c r="X667" s="199"/>
      <c r="Y667" s="199"/>
      <c r="Z667" s="199"/>
      <c r="AA667" s="199"/>
      <c r="AB667" s="199"/>
      <c r="AC667" s="199"/>
    </row>
    <row r="668" spans="3:29" s="200" customFormat="1">
      <c r="C668" s="196"/>
      <c r="D668" s="197"/>
      <c r="E668" s="198"/>
      <c r="F668" s="198"/>
      <c r="G668" s="199"/>
      <c r="H668" s="199"/>
      <c r="I668" s="199"/>
      <c r="J668" s="199"/>
      <c r="K668" s="199"/>
      <c r="L668" s="199"/>
      <c r="M668" s="199"/>
      <c r="N668" s="199"/>
      <c r="O668" s="199"/>
      <c r="P668" s="199"/>
      <c r="Q668" s="199"/>
      <c r="R668" s="199"/>
      <c r="S668" s="199"/>
      <c r="T668" s="199"/>
      <c r="U668" s="199"/>
      <c r="V668" s="199"/>
      <c r="W668" s="199"/>
      <c r="X668" s="199"/>
      <c r="Y668" s="199"/>
      <c r="Z668" s="199"/>
      <c r="AA668" s="199"/>
      <c r="AB668" s="199"/>
      <c r="AC668" s="199"/>
    </row>
    <row r="669" spans="3:29" s="200" customFormat="1">
      <c r="C669" s="196"/>
      <c r="D669" s="197"/>
      <c r="E669" s="198"/>
      <c r="F669" s="198"/>
      <c r="G669" s="199"/>
      <c r="H669" s="199"/>
      <c r="I669" s="199"/>
      <c r="J669" s="199"/>
      <c r="K669" s="199"/>
      <c r="L669" s="199"/>
      <c r="M669" s="199"/>
      <c r="N669" s="199"/>
      <c r="O669" s="199"/>
      <c r="P669" s="199"/>
      <c r="Q669" s="199"/>
      <c r="R669" s="199"/>
      <c r="S669" s="199"/>
      <c r="T669" s="199"/>
      <c r="U669" s="199"/>
      <c r="V669" s="199"/>
      <c r="W669" s="199"/>
      <c r="X669" s="199"/>
      <c r="Y669" s="199"/>
      <c r="Z669" s="199"/>
      <c r="AA669" s="199"/>
      <c r="AB669" s="199"/>
      <c r="AC669" s="199"/>
    </row>
    <row r="670" spans="3:29" s="200" customFormat="1">
      <c r="C670" s="196"/>
      <c r="D670" s="197"/>
      <c r="E670" s="198"/>
      <c r="F670" s="198"/>
      <c r="G670" s="199"/>
      <c r="H670" s="199"/>
      <c r="I670" s="199"/>
      <c r="J670" s="199"/>
      <c r="K670" s="199"/>
      <c r="L670" s="199"/>
      <c r="M670" s="199"/>
      <c r="N670" s="199"/>
      <c r="O670" s="199"/>
      <c r="P670" s="199"/>
      <c r="Q670" s="199"/>
      <c r="R670" s="199"/>
      <c r="S670" s="199"/>
      <c r="T670" s="199"/>
      <c r="U670" s="199"/>
      <c r="V670" s="199"/>
      <c r="W670" s="199"/>
      <c r="X670" s="199"/>
      <c r="Y670" s="199"/>
      <c r="Z670" s="199"/>
      <c r="AA670" s="199"/>
      <c r="AB670" s="199"/>
      <c r="AC670" s="199"/>
    </row>
    <row r="671" spans="3:29" s="200" customFormat="1">
      <c r="C671" s="196"/>
      <c r="D671" s="197"/>
      <c r="E671" s="198"/>
      <c r="F671" s="198"/>
      <c r="G671" s="199"/>
      <c r="H671" s="199"/>
      <c r="I671" s="199"/>
      <c r="J671" s="199"/>
      <c r="K671" s="199"/>
      <c r="L671" s="199"/>
      <c r="M671" s="199"/>
      <c r="N671" s="199"/>
      <c r="O671" s="199"/>
      <c r="P671" s="199"/>
      <c r="Q671" s="199"/>
      <c r="R671" s="199"/>
      <c r="S671" s="199"/>
      <c r="T671" s="199"/>
      <c r="U671" s="199"/>
      <c r="V671" s="199"/>
      <c r="W671" s="199"/>
      <c r="X671" s="199"/>
      <c r="Y671" s="199"/>
      <c r="Z671" s="199"/>
      <c r="AA671" s="199"/>
      <c r="AB671" s="199"/>
      <c r="AC671" s="199"/>
    </row>
    <row r="672" spans="3:29" s="200" customFormat="1">
      <c r="C672" s="196"/>
      <c r="D672" s="197"/>
      <c r="E672" s="198"/>
      <c r="F672" s="198"/>
      <c r="G672" s="199"/>
      <c r="H672" s="199"/>
      <c r="I672" s="199"/>
      <c r="J672" s="199"/>
      <c r="K672" s="199"/>
      <c r="L672" s="199"/>
      <c r="M672" s="199"/>
      <c r="N672" s="199"/>
      <c r="O672" s="199"/>
      <c r="P672" s="199"/>
      <c r="Q672" s="199"/>
      <c r="R672" s="199"/>
      <c r="S672" s="199"/>
      <c r="T672" s="199"/>
      <c r="U672" s="199"/>
      <c r="V672" s="199"/>
      <c r="W672" s="199"/>
      <c r="X672" s="199"/>
      <c r="Y672" s="199"/>
      <c r="Z672" s="199"/>
      <c r="AA672" s="199"/>
      <c r="AB672" s="199"/>
      <c r="AC672" s="199"/>
    </row>
    <row r="673" spans="3:29" s="200" customFormat="1">
      <c r="C673" s="196"/>
      <c r="D673" s="197"/>
      <c r="E673" s="198"/>
      <c r="F673" s="198"/>
      <c r="G673" s="199"/>
      <c r="H673" s="199"/>
      <c r="I673" s="199"/>
      <c r="J673" s="199"/>
      <c r="K673" s="199"/>
      <c r="L673" s="199"/>
      <c r="M673" s="199"/>
      <c r="N673" s="199"/>
      <c r="O673" s="199"/>
      <c r="P673" s="199"/>
      <c r="Q673" s="199"/>
      <c r="R673" s="199"/>
      <c r="S673" s="199"/>
      <c r="T673" s="199"/>
      <c r="U673" s="199"/>
      <c r="V673" s="199"/>
      <c r="W673" s="199"/>
      <c r="X673" s="199"/>
      <c r="Y673" s="199"/>
      <c r="Z673" s="199"/>
      <c r="AA673" s="199"/>
      <c r="AB673" s="199"/>
      <c r="AC673" s="199"/>
    </row>
    <row r="674" spans="3:29" s="200" customFormat="1">
      <c r="C674" s="196"/>
      <c r="D674" s="197"/>
      <c r="E674" s="198"/>
      <c r="F674" s="198"/>
      <c r="G674" s="199"/>
      <c r="H674" s="199"/>
      <c r="I674" s="199"/>
      <c r="J674" s="199"/>
      <c r="K674" s="199"/>
      <c r="L674" s="199"/>
      <c r="M674" s="199"/>
      <c r="N674" s="199"/>
      <c r="O674" s="199"/>
      <c r="P674" s="199"/>
      <c r="Q674" s="199"/>
      <c r="R674" s="199"/>
      <c r="S674" s="199"/>
      <c r="T674" s="199"/>
      <c r="U674" s="199"/>
      <c r="V674" s="199"/>
      <c r="W674" s="199"/>
      <c r="X674" s="199"/>
      <c r="Y674" s="199"/>
      <c r="Z674" s="199"/>
      <c r="AA674" s="199"/>
      <c r="AB674" s="199"/>
      <c r="AC674" s="199"/>
    </row>
    <row r="675" spans="3:29" s="200" customFormat="1">
      <c r="C675" s="196"/>
      <c r="D675" s="197"/>
      <c r="E675" s="198"/>
      <c r="F675" s="198"/>
      <c r="G675" s="199"/>
      <c r="H675" s="199"/>
      <c r="I675" s="199"/>
      <c r="J675" s="199"/>
      <c r="K675" s="199"/>
      <c r="L675" s="199"/>
      <c r="M675" s="199"/>
      <c r="N675" s="199"/>
      <c r="O675" s="199"/>
      <c r="P675" s="199"/>
      <c r="Q675" s="199"/>
      <c r="R675" s="199"/>
      <c r="S675" s="199"/>
      <c r="T675" s="199"/>
      <c r="U675" s="199"/>
      <c r="V675" s="199"/>
      <c r="W675" s="199"/>
      <c r="X675" s="199"/>
      <c r="Y675" s="199"/>
      <c r="Z675" s="199"/>
      <c r="AA675" s="199"/>
      <c r="AB675" s="199"/>
      <c r="AC675" s="199"/>
    </row>
    <row r="676" spans="3:29" s="200" customFormat="1">
      <c r="C676" s="196"/>
      <c r="D676" s="197"/>
      <c r="E676" s="198"/>
      <c r="F676" s="198"/>
      <c r="G676" s="199"/>
      <c r="H676" s="199"/>
      <c r="I676" s="199"/>
      <c r="J676" s="199"/>
      <c r="K676" s="199"/>
      <c r="L676" s="199"/>
      <c r="M676" s="199"/>
      <c r="N676" s="199"/>
      <c r="O676" s="199"/>
      <c r="P676" s="199"/>
      <c r="Q676" s="199"/>
      <c r="R676" s="199"/>
      <c r="S676" s="199"/>
      <c r="T676" s="199"/>
      <c r="U676" s="199"/>
      <c r="V676" s="199"/>
      <c r="W676" s="199"/>
      <c r="X676" s="199"/>
      <c r="Y676" s="199"/>
      <c r="Z676" s="199"/>
      <c r="AA676" s="199"/>
      <c r="AB676" s="199"/>
      <c r="AC676" s="199"/>
    </row>
    <row r="677" spans="3:29" s="200" customFormat="1">
      <c r="C677" s="196"/>
      <c r="D677" s="197"/>
      <c r="E677" s="198"/>
      <c r="F677" s="198"/>
      <c r="G677" s="199"/>
      <c r="H677" s="199"/>
      <c r="I677" s="199"/>
      <c r="J677" s="199"/>
      <c r="K677" s="199"/>
      <c r="L677" s="199"/>
      <c r="M677" s="199"/>
      <c r="N677" s="199"/>
      <c r="O677" s="199"/>
      <c r="P677" s="199"/>
      <c r="Q677" s="199"/>
      <c r="R677" s="199"/>
      <c r="S677" s="199"/>
      <c r="T677" s="199"/>
      <c r="U677" s="199"/>
      <c r="V677" s="199"/>
      <c r="W677" s="199"/>
      <c r="X677" s="199"/>
      <c r="Y677" s="199"/>
      <c r="Z677" s="199"/>
      <c r="AA677" s="199"/>
      <c r="AB677" s="199"/>
      <c r="AC677" s="199"/>
    </row>
    <row r="678" spans="3:29" s="200" customFormat="1">
      <c r="C678" s="196"/>
      <c r="D678" s="197"/>
      <c r="E678" s="198"/>
      <c r="F678" s="198"/>
      <c r="G678" s="199"/>
      <c r="H678" s="199"/>
      <c r="I678" s="199"/>
      <c r="J678" s="199"/>
      <c r="K678" s="199"/>
      <c r="L678" s="199"/>
      <c r="M678" s="199"/>
      <c r="N678" s="199"/>
      <c r="O678" s="199"/>
      <c r="P678" s="199"/>
      <c r="Q678" s="199"/>
      <c r="R678" s="199"/>
      <c r="S678" s="199"/>
      <c r="T678" s="199"/>
      <c r="U678" s="199"/>
      <c r="V678" s="199"/>
      <c r="W678" s="199"/>
      <c r="X678" s="199"/>
      <c r="Y678" s="199"/>
      <c r="Z678" s="199"/>
      <c r="AA678" s="199"/>
      <c r="AB678" s="199"/>
      <c r="AC678" s="199"/>
    </row>
    <row r="679" spans="3:29" s="200" customFormat="1">
      <c r="C679" s="196"/>
      <c r="D679" s="197"/>
      <c r="E679" s="198"/>
      <c r="F679" s="198"/>
      <c r="G679" s="199"/>
      <c r="H679" s="199"/>
      <c r="I679" s="199"/>
      <c r="J679" s="199"/>
      <c r="K679" s="199"/>
      <c r="L679" s="199"/>
      <c r="M679" s="199"/>
      <c r="N679" s="199"/>
      <c r="O679" s="199"/>
      <c r="P679" s="199"/>
      <c r="Q679" s="199"/>
      <c r="R679" s="199"/>
      <c r="S679" s="199"/>
      <c r="T679" s="199"/>
      <c r="U679" s="199"/>
      <c r="V679" s="199"/>
      <c r="W679" s="199"/>
      <c r="X679" s="199"/>
      <c r="Y679" s="199"/>
      <c r="Z679" s="199"/>
      <c r="AA679" s="199"/>
      <c r="AB679" s="199"/>
      <c r="AC679" s="199"/>
    </row>
    <row r="680" spans="3:29" s="200" customFormat="1">
      <c r="C680" s="196"/>
      <c r="D680" s="197"/>
      <c r="E680" s="198"/>
      <c r="F680" s="198"/>
      <c r="G680" s="199"/>
      <c r="H680" s="199"/>
      <c r="I680" s="199"/>
      <c r="J680" s="199"/>
      <c r="K680" s="199"/>
      <c r="L680" s="199"/>
      <c r="M680" s="199"/>
      <c r="N680" s="199"/>
      <c r="O680" s="199"/>
      <c r="P680" s="199"/>
      <c r="Q680" s="199"/>
      <c r="R680" s="199"/>
      <c r="S680" s="199"/>
      <c r="T680" s="199"/>
      <c r="U680" s="199"/>
      <c r="V680" s="199"/>
      <c r="W680" s="199"/>
      <c r="X680" s="199"/>
      <c r="Y680" s="199"/>
      <c r="Z680" s="199"/>
      <c r="AA680" s="199"/>
      <c r="AB680" s="199"/>
      <c r="AC680" s="199"/>
    </row>
    <row r="681" spans="3:29" s="200" customFormat="1">
      <c r="C681" s="196"/>
      <c r="D681" s="197"/>
      <c r="E681" s="198"/>
      <c r="F681" s="198"/>
      <c r="G681" s="199"/>
      <c r="H681" s="199"/>
      <c r="I681" s="199"/>
      <c r="J681" s="199"/>
      <c r="K681" s="199"/>
      <c r="L681" s="199"/>
      <c r="M681" s="199"/>
      <c r="N681" s="199"/>
      <c r="O681" s="199"/>
      <c r="P681" s="199"/>
      <c r="Q681" s="199"/>
      <c r="R681" s="199"/>
      <c r="S681" s="199"/>
      <c r="T681" s="199"/>
      <c r="U681" s="199"/>
      <c r="V681" s="199"/>
      <c r="W681" s="199"/>
      <c r="X681" s="199"/>
      <c r="Y681" s="199"/>
      <c r="Z681" s="199"/>
      <c r="AA681" s="199"/>
      <c r="AB681" s="199"/>
      <c r="AC681" s="199"/>
    </row>
    <row r="682" spans="3:29" s="200" customFormat="1">
      <c r="C682" s="196"/>
      <c r="D682" s="197"/>
      <c r="E682" s="198"/>
      <c r="F682" s="198"/>
      <c r="G682" s="199"/>
      <c r="H682" s="199"/>
      <c r="I682" s="199"/>
      <c r="J682" s="199"/>
      <c r="K682" s="199"/>
      <c r="L682" s="199"/>
      <c r="M682" s="199"/>
      <c r="N682" s="199"/>
      <c r="O682" s="199"/>
      <c r="P682" s="199"/>
      <c r="Q682" s="199"/>
      <c r="R682" s="199"/>
      <c r="S682" s="199"/>
      <c r="T682" s="199"/>
      <c r="U682" s="199"/>
      <c r="V682" s="199"/>
      <c r="W682" s="199"/>
      <c r="X682" s="199"/>
      <c r="Y682" s="199"/>
      <c r="Z682" s="199"/>
      <c r="AA682" s="199"/>
      <c r="AB682" s="199"/>
      <c r="AC682" s="199"/>
    </row>
    <row r="683" spans="3:29" s="200" customFormat="1">
      <c r="C683" s="196"/>
      <c r="D683" s="197"/>
      <c r="E683" s="198"/>
      <c r="F683" s="198"/>
      <c r="G683" s="199"/>
      <c r="H683" s="199"/>
      <c r="I683" s="199"/>
      <c r="J683" s="199"/>
      <c r="K683" s="199"/>
      <c r="L683" s="199"/>
      <c r="M683" s="199"/>
      <c r="N683" s="199"/>
      <c r="O683" s="199"/>
      <c r="P683" s="199"/>
      <c r="Q683" s="199"/>
      <c r="R683" s="199"/>
      <c r="S683" s="199"/>
      <c r="T683" s="199"/>
      <c r="U683" s="199"/>
      <c r="V683" s="199"/>
      <c r="W683" s="199"/>
      <c r="X683" s="199"/>
      <c r="Y683" s="199"/>
      <c r="Z683" s="199"/>
      <c r="AA683" s="199"/>
      <c r="AB683" s="199"/>
      <c r="AC683" s="199"/>
    </row>
    <row r="684" spans="3:29" s="200" customFormat="1">
      <c r="C684" s="196"/>
      <c r="D684" s="197"/>
      <c r="E684" s="198"/>
      <c r="F684" s="198"/>
      <c r="G684" s="199"/>
      <c r="H684" s="199"/>
      <c r="I684" s="199"/>
      <c r="J684" s="199"/>
      <c r="K684" s="199"/>
      <c r="L684" s="199"/>
      <c r="M684" s="199"/>
      <c r="N684" s="199"/>
      <c r="O684" s="199"/>
      <c r="P684" s="199"/>
      <c r="Q684" s="199"/>
      <c r="R684" s="199"/>
      <c r="S684" s="199"/>
      <c r="T684" s="199"/>
      <c r="U684" s="199"/>
      <c r="V684" s="199"/>
      <c r="W684" s="199"/>
      <c r="X684" s="199"/>
      <c r="Y684" s="199"/>
      <c r="Z684" s="199"/>
      <c r="AA684" s="199"/>
      <c r="AB684" s="199"/>
      <c r="AC684" s="199"/>
    </row>
    <row r="685" spans="3:29" s="200" customFormat="1">
      <c r="C685" s="196"/>
      <c r="D685" s="197"/>
      <c r="E685" s="198"/>
      <c r="F685" s="198"/>
      <c r="G685" s="199"/>
      <c r="H685" s="199"/>
      <c r="I685" s="199"/>
      <c r="J685" s="199"/>
      <c r="K685" s="199"/>
      <c r="L685" s="199"/>
      <c r="M685" s="199"/>
      <c r="N685" s="199"/>
      <c r="O685" s="199"/>
      <c r="P685" s="199"/>
      <c r="Q685" s="199"/>
      <c r="R685" s="199"/>
      <c r="S685" s="199"/>
      <c r="T685" s="199"/>
      <c r="U685" s="199"/>
      <c r="V685" s="199"/>
      <c r="W685" s="199"/>
      <c r="X685" s="199"/>
      <c r="Y685" s="199"/>
      <c r="Z685" s="199"/>
      <c r="AA685" s="199"/>
      <c r="AB685" s="199"/>
      <c r="AC685" s="199"/>
    </row>
    <row r="686" spans="3:29" s="200" customFormat="1">
      <c r="C686" s="196"/>
      <c r="D686" s="197"/>
      <c r="E686" s="198"/>
      <c r="F686" s="198"/>
      <c r="G686" s="199"/>
      <c r="H686" s="199"/>
      <c r="I686" s="199"/>
      <c r="J686" s="199"/>
      <c r="K686" s="199"/>
      <c r="L686" s="199"/>
      <c r="M686" s="199"/>
      <c r="N686" s="199"/>
      <c r="O686" s="199"/>
      <c r="P686" s="199"/>
      <c r="Q686" s="199"/>
      <c r="R686" s="199"/>
      <c r="S686" s="199"/>
      <c r="T686" s="199"/>
      <c r="U686" s="199"/>
      <c r="V686" s="199"/>
      <c r="W686" s="199"/>
      <c r="X686" s="199"/>
      <c r="Y686" s="199"/>
      <c r="Z686" s="199"/>
      <c r="AA686" s="199"/>
      <c r="AB686" s="199"/>
      <c r="AC686" s="199"/>
    </row>
    <row r="687" spans="3:29" s="200" customFormat="1">
      <c r="C687" s="196"/>
      <c r="D687" s="197"/>
      <c r="E687" s="198"/>
      <c r="F687" s="198"/>
      <c r="G687" s="199"/>
      <c r="H687" s="199"/>
      <c r="I687" s="199"/>
      <c r="J687" s="199"/>
      <c r="K687" s="199"/>
      <c r="L687" s="199"/>
      <c r="M687" s="199"/>
      <c r="N687" s="199"/>
      <c r="O687" s="199"/>
      <c r="P687" s="199"/>
      <c r="Q687" s="199"/>
      <c r="R687" s="199"/>
      <c r="S687" s="199"/>
      <c r="T687" s="199"/>
      <c r="U687" s="199"/>
      <c r="V687" s="199"/>
      <c r="W687" s="199"/>
      <c r="X687" s="199"/>
      <c r="Y687" s="199"/>
      <c r="Z687" s="199"/>
      <c r="AA687" s="199"/>
      <c r="AB687" s="199"/>
      <c r="AC687" s="199"/>
    </row>
    <row r="688" spans="3:29" s="200" customFormat="1">
      <c r="C688" s="196"/>
      <c r="D688" s="197"/>
      <c r="E688" s="198"/>
      <c r="F688" s="198"/>
      <c r="G688" s="199"/>
      <c r="H688" s="199"/>
      <c r="I688" s="199"/>
      <c r="J688" s="199"/>
      <c r="K688" s="199"/>
      <c r="L688" s="199"/>
      <c r="M688" s="199"/>
      <c r="N688" s="199"/>
      <c r="O688" s="199"/>
      <c r="P688" s="199"/>
      <c r="Q688" s="199"/>
      <c r="R688" s="199"/>
      <c r="S688" s="199"/>
      <c r="T688" s="199"/>
      <c r="U688" s="199"/>
      <c r="V688" s="199"/>
      <c r="W688" s="199"/>
      <c r="X688" s="199"/>
      <c r="Y688" s="199"/>
      <c r="Z688" s="199"/>
      <c r="AA688" s="199"/>
      <c r="AB688" s="199"/>
      <c r="AC688" s="199"/>
    </row>
    <row r="689" spans="3:29" s="200" customFormat="1">
      <c r="C689" s="196"/>
      <c r="D689" s="197"/>
      <c r="E689" s="198"/>
      <c r="F689" s="198"/>
      <c r="G689" s="199"/>
      <c r="H689" s="199"/>
      <c r="I689" s="199"/>
      <c r="J689" s="199"/>
      <c r="K689" s="199"/>
      <c r="L689" s="199"/>
      <c r="M689" s="199"/>
      <c r="N689" s="199"/>
      <c r="O689" s="199"/>
      <c r="P689" s="199"/>
      <c r="Q689" s="199"/>
      <c r="R689" s="199"/>
      <c r="S689" s="199"/>
      <c r="T689" s="199"/>
      <c r="U689" s="199"/>
      <c r="V689" s="199"/>
      <c r="W689" s="199"/>
      <c r="X689" s="199"/>
      <c r="Y689" s="199"/>
      <c r="Z689" s="199"/>
      <c r="AA689" s="199"/>
      <c r="AB689" s="199"/>
      <c r="AC689" s="199"/>
    </row>
    <row r="690" spans="3:29" s="200" customFormat="1">
      <c r="C690" s="196"/>
      <c r="D690" s="197"/>
      <c r="E690" s="198"/>
      <c r="F690" s="198"/>
      <c r="G690" s="199"/>
      <c r="H690" s="199"/>
      <c r="I690" s="199"/>
      <c r="J690" s="199"/>
      <c r="K690" s="199"/>
      <c r="L690" s="199"/>
      <c r="M690" s="199"/>
      <c r="N690" s="199"/>
      <c r="O690" s="199"/>
      <c r="P690" s="199"/>
      <c r="Q690" s="199"/>
      <c r="R690" s="199"/>
      <c r="S690" s="199"/>
      <c r="T690" s="199"/>
      <c r="U690" s="199"/>
      <c r="V690" s="199"/>
      <c r="W690" s="199"/>
      <c r="X690" s="199"/>
      <c r="Y690" s="199"/>
      <c r="Z690" s="199"/>
      <c r="AA690" s="199"/>
      <c r="AB690" s="199"/>
      <c r="AC690" s="199"/>
    </row>
    <row r="691" spans="3:29" s="200" customFormat="1">
      <c r="C691" s="196"/>
      <c r="D691" s="197"/>
      <c r="E691" s="198"/>
      <c r="F691" s="198"/>
      <c r="G691" s="199"/>
      <c r="H691" s="199"/>
      <c r="I691" s="199"/>
      <c r="J691" s="199"/>
      <c r="K691" s="199"/>
      <c r="L691" s="199"/>
      <c r="M691" s="199"/>
      <c r="N691" s="199"/>
      <c r="O691" s="199"/>
      <c r="P691" s="199"/>
      <c r="Q691" s="199"/>
      <c r="R691" s="199"/>
      <c r="S691" s="199"/>
      <c r="T691" s="199"/>
      <c r="U691" s="199"/>
      <c r="V691" s="199"/>
      <c r="W691" s="199"/>
      <c r="X691" s="199"/>
      <c r="Y691" s="199"/>
      <c r="Z691" s="199"/>
      <c r="AA691" s="199"/>
      <c r="AB691" s="199"/>
      <c r="AC691" s="199"/>
    </row>
    <row r="692" spans="3:29" s="200" customFormat="1">
      <c r="C692" s="196"/>
      <c r="D692" s="197"/>
      <c r="E692" s="198"/>
      <c r="F692" s="198"/>
      <c r="G692" s="199"/>
      <c r="H692" s="199"/>
      <c r="I692" s="199"/>
      <c r="J692" s="199"/>
      <c r="K692" s="199"/>
      <c r="L692" s="199"/>
      <c r="M692" s="199"/>
      <c r="N692" s="199"/>
      <c r="O692" s="199"/>
      <c r="P692" s="199"/>
      <c r="Q692" s="199"/>
      <c r="R692" s="199"/>
      <c r="S692" s="199"/>
      <c r="T692" s="199"/>
      <c r="U692" s="199"/>
      <c r="V692" s="199"/>
      <c r="W692" s="199"/>
      <c r="X692" s="199"/>
      <c r="Y692" s="199"/>
      <c r="Z692" s="199"/>
      <c r="AA692" s="199"/>
      <c r="AB692" s="199"/>
      <c r="AC692" s="199"/>
    </row>
    <row r="693" spans="3:29" s="200" customFormat="1">
      <c r="C693" s="196"/>
      <c r="D693" s="197"/>
      <c r="E693" s="198"/>
      <c r="F693" s="198"/>
      <c r="G693" s="199"/>
      <c r="H693" s="199"/>
      <c r="I693" s="199"/>
      <c r="J693" s="199"/>
      <c r="K693" s="199"/>
      <c r="L693" s="199"/>
      <c r="M693" s="199"/>
      <c r="N693" s="199"/>
      <c r="O693" s="199"/>
      <c r="P693" s="199"/>
      <c r="Q693" s="199"/>
      <c r="R693" s="199"/>
      <c r="S693" s="199"/>
      <c r="T693" s="199"/>
      <c r="U693" s="199"/>
      <c r="V693" s="199"/>
      <c r="W693" s="199"/>
      <c r="X693" s="199"/>
      <c r="Y693" s="199"/>
      <c r="Z693" s="199"/>
      <c r="AA693" s="199"/>
      <c r="AB693" s="199"/>
      <c r="AC693" s="199"/>
    </row>
    <row r="694" spans="3:29" s="200" customFormat="1">
      <c r="C694" s="196"/>
      <c r="D694" s="197"/>
      <c r="E694" s="198"/>
      <c r="F694" s="198"/>
      <c r="G694" s="199"/>
      <c r="H694" s="199"/>
      <c r="I694" s="199"/>
      <c r="J694" s="199"/>
      <c r="K694" s="199"/>
      <c r="L694" s="199"/>
      <c r="M694" s="199"/>
      <c r="N694" s="199"/>
      <c r="O694" s="199"/>
      <c r="P694" s="199"/>
      <c r="Q694" s="199"/>
      <c r="R694" s="199"/>
      <c r="S694" s="199"/>
      <c r="T694" s="199"/>
      <c r="U694" s="199"/>
      <c r="V694" s="199"/>
      <c r="W694" s="199"/>
      <c r="X694" s="199"/>
      <c r="Y694" s="199"/>
      <c r="Z694" s="199"/>
      <c r="AA694" s="199"/>
      <c r="AB694" s="199"/>
      <c r="AC694" s="199"/>
    </row>
    <row r="695" spans="3:29" s="200" customFormat="1">
      <c r="C695" s="196"/>
      <c r="D695" s="197"/>
      <c r="E695" s="198"/>
      <c r="F695" s="198"/>
      <c r="G695" s="199"/>
      <c r="H695" s="199"/>
      <c r="I695" s="199"/>
      <c r="J695" s="199"/>
      <c r="K695" s="199"/>
      <c r="L695" s="199"/>
      <c r="M695" s="199"/>
      <c r="N695" s="199"/>
      <c r="O695" s="199"/>
      <c r="P695" s="199"/>
      <c r="Q695" s="199"/>
      <c r="R695" s="199"/>
      <c r="S695" s="199"/>
      <c r="T695" s="199"/>
      <c r="U695" s="199"/>
      <c r="V695" s="199"/>
      <c r="W695" s="199"/>
      <c r="X695" s="199"/>
      <c r="Y695" s="199"/>
      <c r="Z695" s="199"/>
      <c r="AA695" s="199"/>
      <c r="AB695" s="199"/>
      <c r="AC695" s="199"/>
    </row>
    <row r="696" spans="3:29" s="200" customFormat="1">
      <c r="C696" s="196"/>
      <c r="D696" s="197"/>
      <c r="E696" s="198"/>
      <c r="F696" s="198"/>
      <c r="G696" s="199"/>
      <c r="H696" s="199"/>
      <c r="I696" s="199"/>
      <c r="J696" s="199"/>
      <c r="K696" s="199"/>
      <c r="L696" s="199"/>
      <c r="M696" s="199"/>
      <c r="N696" s="199"/>
      <c r="O696" s="199"/>
      <c r="P696" s="199"/>
      <c r="Q696" s="199"/>
      <c r="R696" s="199"/>
      <c r="S696" s="199"/>
      <c r="T696" s="199"/>
      <c r="U696" s="199"/>
      <c r="V696" s="199"/>
      <c r="W696" s="199"/>
      <c r="X696" s="199"/>
      <c r="Y696" s="199"/>
      <c r="Z696" s="199"/>
      <c r="AA696" s="199"/>
      <c r="AB696" s="199"/>
      <c r="AC696" s="199"/>
    </row>
    <row r="697" spans="3:29" s="200" customFormat="1">
      <c r="C697" s="196"/>
      <c r="D697" s="197"/>
      <c r="E697" s="198"/>
      <c r="F697" s="198"/>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row>
    <row r="698" spans="3:29" s="200" customFormat="1">
      <c r="C698" s="196"/>
      <c r="D698" s="197"/>
      <c r="E698" s="198"/>
      <c r="F698" s="198"/>
      <c r="G698" s="199"/>
      <c r="H698" s="199"/>
      <c r="I698" s="199"/>
      <c r="J698" s="199"/>
      <c r="K698" s="199"/>
      <c r="L698" s="199"/>
      <c r="M698" s="199"/>
      <c r="N698" s="199"/>
      <c r="O698" s="199"/>
      <c r="P698" s="199"/>
      <c r="Q698" s="199"/>
      <c r="R698" s="199"/>
      <c r="S698" s="199"/>
      <c r="T698" s="199"/>
      <c r="U698" s="199"/>
      <c r="V698" s="199"/>
      <c r="W698" s="199"/>
      <c r="X698" s="199"/>
      <c r="Y698" s="199"/>
      <c r="Z698" s="199"/>
      <c r="AA698" s="199"/>
      <c r="AB698" s="199"/>
      <c r="AC698" s="199"/>
    </row>
    <row r="699" spans="3:29" s="200" customFormat="1">
      <c r="C699" s="196"/>
      <c r="D699" s="197"/>
      <c r="E699" s="198"/>
      <c r="F699" s="198"/>
      <c r="G699" s="199"/>
      <c r="H699" s="199"/>
      <c r="I699" s="199"/>
      <c r="J699" s="199"/>
      <c r="K699" s="199"/>
      <c r="L699" s="199"/>
      <c r="M699" s="199"/>
      <c r="N699" s="199"/>
      <c r="O699" s="199"/>
      <c r="P699" s="199"/>
      <c r="Q699" s="199"/>
      <c r="R699" s="199"/>
      <c r="S699" s="199"/>
      <c r="T699" s="199"/>
      <c r="U699" s="199"/>
      <c r="V699" s="199"/>
      <c r="W699" s="199"/>
      <c r="X699" s="199"/>
      <c r="Y699" s="199"/>
      <c r="Z699" s="199"/>
      <c r="AA699" s="199"/>
      <c r="AB699" s="199"/>
      <c r="AC699" s="199"/>
    </row>
    <row r="700" spans="3:29" s="200" customFormat="1">
      <c r="C700" s="196"/>
      <c r="D700" s="197"/>
      <c r="E700" s="198"/>
      <c r="F700" s="198"/>
      <c r="G700" s="199"/>
      <c r="H700" s="199"/>
      <c r="I700" s="199"/>
      <c r="J700" s="199"/>
      <c r="K700" s="199"/>
      <c r="L700" s="199"/>
      <c r="M700" s="199"/>
      <c r="N700" s="199"/>
      <c r="O700" s="199"/>
      <c r="P700" s="199"/>
      <c r="Q700" s="199"/>
      <c r="R700" s="199"/>
      <c r="S700" s="199"/>
      <c r="T700" s="199"/>
      <c r="U700" s="199"/>
      <c r="V700" s="199"/>
      <c r="W700" s="199"/>
      <c r="X700" s="199"/>
      <c r="Y700" s="199"/>
      <c r="Z700" s="199"/>
      <c r="AA700" s="199"/>
      <c r="AB700" s="199"/>
      <c r="AC700" s="199"/>
    </row>
    <row r="701" spans="3:29" s="200" customFormat="1">
      <c r="C701" s="196"/>
      <c r="D701" s="197"/>
      <c r="E701" s="198"/>
      <c r="F701" s="198"/>
      <c r="G701" s="199"/>
      <c r="H701" s="199"/>
      <c r="I701" s="199"/>
      <c r="J701" s="199"/>
      <c r="K701" s="199"/>
      <c r="L701" s="199"/>
      <c r="M701" s="199"/>
      <c r="N701" s="199"/>
      <c r="O701" s="199"/>
      <c r="P701" s="199"/>
      <c r="Q701" s="199"/>
      <c r="R701" s="199"/>
      <c r="S701" s="199"/>
      <c r="T701" s="199"/>
      <c r="U701" s="199"/>
      <c r="V701" s="199"/>
      <c r="W701" s="199"/>
      <c r="X701" s="199"/>
      <c r="Y701" s="199"/>
      <c r="Z701" s="199"/>
      <c r="AA701" s="199"/>
      <c r="AB701" s="199"/>
      <c r="AC701" s="199"/>
    </row>
    <row r="702" spans="3:29" s="200" customFormat="1">
      <c r="C702" s="196"/>
      <c r="D702" s="197"/>
      <c r="E702" s="198"/>
      <c r="F702" s="198"/>
      <c r="G702" s="199"/>
      <c r="H702" s="199"/>
      <c r="I702" s="199"/>
      <c r="J702" s="199"/>
      <c r="K702" s="199"/>
      <c r="L702" s="199"/>
      <c r="M702" s="199"/>
      <c r="N702" s="199"/>
      <c r="O702" s="199"/>
      <c r="P702" s="199"/>
      <c r="Q702" s="199"/>
      <c r="R702" s="199"/>
      <c r="S702" s="199"/>
      <c r="T702" s="199"/>
      <c r="U702" s="199"/>
      <c r="V702" s="199"/>
      <c r="W702" s="199"/>
      <c r="X702" s="199"/>
      <c r="Y702" s="199"/>
      <c r="Z702" s="199"/>
      <c r="AA702" s="199"/>
      <c r="AB702" s="199"/>
      <c r="AC702" s="199"/>
    </row>
    <row r="703" spans="3:29" s="200" customFormat="1">
      <c r="C703" s="196"/>
      <c r="D703" s="197"/>
      <c r="E703" s="198"/>
      <c r="F703" s="198"/>
      <c r="G703" s="199"/>
      <c r="H703" s="199"/>
      <c r="I703" s="199"/>
      <c r="J703" s="199"/>
      <c r="K703" s="199"/>
      <c r="L703" s="199"/>
      <c r="M703" s="199"/>
      <c r="N703" s="199"/>
      <c r="O703" s="199"/>
      <c r="P703" s="199"/>
      <c r="Q703" s="199"/>
      <c r="R703" s="199"/>
      <c r="S703" s="199"/>
      <c r="T703" s="199"/>
      <c r="U703" s="199"/>
      <c r="V703" s="199"/>
      <c r="W703" s="199"/>
      <c r="X703" s="199"/>
      <c r="Y703" s="199"/>
      <c r="Z703" s="199"/>
      <c r="AA703" s="199"/>
      <c r="AB703" s="199"/>
      <c r="AC703" s="199"/>
    </row>
    <row r="704" spans="3:29" s="200" customFormat="1">
      <c r="C704" s="196"/>
      <c r="D704" s="197"/>
      <c r="E704" s="198"/>
      <c r="F704" s="198"/>
      <c r="G704" s="199"/>
      <c r="H704" s="199"/>
      <c r="I704" s="199"/>
      <c r="J704" s="199"/>
      <c r="K704" s="199"/>
      <c r="L704" s="199"/>
      <c r="M704" s="199"/>
      <c r="N704" s="199"/>
      <c r="O704" s="199"/>
      <c r="P704" s="199"/>
      <c r="Q704" s="199"/>
      <c r="R704" s="199"/>
      <c r="S704" s="199"/>
      <c r="T704" s="199"/>
      <c r="U704" s="199"/>
      <c r="V704" s="199"/>
      <c r="W704" s="199"/>
      <c r="X704" s="199"/>
      <c r="Y704" s="199"/>
      <c r="Z704" s="199"/>
      <c r="AA704" s="199"/>
      <c r="AB704" s="199"/>
      <c r="AC704" s="199"/>
    </row>
    <row r="705" spans="3:29" s="200" customFormat="1">
      <c r="C705" s="196"/>
      <c r="D705" s="197"/>
      <c r="E705" s="198"/>
      <c r="F705" s="198"/>
      <c r="G705" s="199"/>
      <c r="H705" s="199"/>
      <c r="I705" s="199"/>
      <c r="J705" s="199"/>
      <c r="K705" s="199"/>
      <c r="L705" s="199"/>
      <c r="M705" s="199"/>
      <c r="N705" s="199"/>
      <c r="O705" s="199"/>
      <c r="P705" s="199"/>
      <c r="Q705" s="199"/>
      <c r="R705" s="199"/>
      <c r="S705" s="199"/>
      <c r="T705" s="199"/>
      <c r="U705" s="199"/>
      <c r="V705" s="199"/>
      <c r="W705" s="199"/>
      <c r="X705" s="199"/>
      <c r="Y705" s="199"/>
      <c r="Z705" s="199"/>
      <c r="AA705" s="199"/>
      <c r="AB705" s="199"/>
      <c r="AC705" s="199"/>
    </row>
    <row r="706" spans="3:29" s="200" customFormat="1">
      <c r="C706" s="196"/>
      <c r="D706" s="197"/>
      <c r="E706" s="198"/>
      <c r="F706" s="198"/>
      <c r="G706" s="199"/>
      <c r="H706" s="199"/>
      <c r="I706" s="199"/>
      <c r="J706" s="199"/>
      <c r="K706" s="199"/>
      <c r="L706" s="199"/>
      <c r="M706" s="199"/>
      <c r="N706" s="199"/>
      <c r="O706" s="199"/>
      <c r="P706" s="199"/>
      <c r="Q706" s="199"/>
      <c r="R706" s="199"/>
      <c r="S706" s="199"/>
      <c r="T706" s="199"/>
      <c r="U706" s="199"/>
      <c r="V706" s="199"/>
      <c r="W706" s="199"/>
      <c r="X706" s="199"/>
      <c r="Y706" s="199"/>
      <c r="Z706" s="199"/>
      <c r="AA706" s="199"/>
      <c r="AB706" s="199"/>
      <c r="AC706" s="199"/>
    </row>
    <row r="707" spans="3:29" s="200" customFormat="1">
      <c r="C707" s="196"/>
      <c r="D707" s="197"/>
      <c r="E707" s="198"/>
      <c r="F707" s="198"/>
      <c r="G707" s="199"/>
      <c r="H707" s="199"/>
      <c r="I707" s="199"/>
      <c r="J707" s="199"/>
      <c r="K707" s="199"/>
      <c r="L707" s="199"/>
      <c r="M707" s="199"/>
      <c r="N707" s="199"/>
      <c r="O707" s="199"/>
      <c r="P707" s="199"/>
      <c r="Q707" s="199"/>
      <c r="R707" s="199"/>
      <c r="S707" s="199"/>
      <c r="T707" s="199"/>
      <c r="U707" s="199"/>
      <c r="V707" s="199"/>
      <c r="W707" s="199"/>
      <c r="X707" s="199"/>
      <c r="Y707" s="199"/>
      <c r="Z707" s="199"/>
      <c r="AA707" s="199"/>
      <c r="AB707" s="199"/>
      <c r="AC707" s="199"/>
    </row>
    <row r="708" spans="3:29" s="200" customFormat="1">
      <c r="C708" s="196"/>
      <c r="D708" s="197"/>
      <c r="E708" s="198"/>
      <c r="F708" s="198"/>
      <c r="G708" s="199"/>
      <c r="H708" s="199"/>
      <c r="I708" s="199"/>
      <c r="J708" s="199"/>
      <c r="K708" s="199"/>
      <c r="L708" s="199"/>
      <c r="M708" s="199"/>
      <c r="N708" s="199"/>
      <c r="O708" s="199"/>
      <c r="P708" s="199"/>
      <c r="Q708" s="199"/>
      <c r="R708" s="199"/>
      <c r="S708" s="199"/>
      <c r="T708" s="199"/>
      <c r="U708" s="199"/>
      <c r="V708" s="199"/>
      <c r="W708" s="199"/>
      <c r="X708" s="199"/>
      <c r="Y708" s="199"/>
      <c r="Z708" s="199"/>
      <c r="AA708" s="199"/>
      <c r="AB708" s="199"/>
      <c r="AC708" s="199"/>
    </row>
    <row r="709" spans="3:29" s="200" customFormat="1">
      <c r="C709" s="196"/>
      <c r="D709" s="197"/>
      <c r="E709" s="198"/>
      <c r="F709" s="198"/>
      <c r="G709" s="199"/>
      <c r="H709" s="199"/>
      <c r="I709" s="199"/>
      <c r="J709" s="199"/>
      <c r="K709" s="199"/>
      <c r="L709" s="199"/>
      <c r="M709" s="199"/>
      <c r="N709" s="199"/>
      <c r="O709" s="199"/>
      <c r="P709" s="199"/>
      <c r="Q709" s="199"/>
      <c r="R709" s="199"/>
      <c r="S709" s="199"/>
      <c r="T709" s="199"/>
      <c r="U709" s="199"/>
      <c r="V709" s="199"/>
      <c r="W709" s="199"/>
      <c r="X709" s="199"/>
      <c r="Y709" s="199"/>
      <c r="Z709" s="199"/>
      <c r="AA709" s="199"/>
      <c r="AB709" s="199"/>
      <c r="AC709" s="199"/>
    </row>
    <row r="710" spans="3:29" s="200" customFormat="1">
      <c r="C710" s="196"/>
      <c r="D710" s="197"/>
      <c r="E710" s="198"/>
      <c r="F710" s="198"/>
      <c r="G710" s="199"/>
      <c r="H710" s="199"/>
      <c r="I710" s="199"/>
      <c r="J710" s="199"/>
      <c r="K710" s="199"/>
      <c r="L710" s="199"/>
      <c r="M710" s="199"/>
      <c r="N710" s="199"/>
      <c r="O710" s="199"/>
      <c r="P710" s="199"/>
      <c r="Q710" s="199"/>
      <c r="R710" s="199"/>
      <c r="S710" s="199"/>
      <c r="T710" s="199"/>
      <c r="U710" s="199"/>
      <c r="V710" s="199"/>
      <c r="W710" s="199"/>
      <c r="X710" s="199"/>
      <c r="Y710" s="199"/>
      <c r="Z710" s="199"/>
      <c r="AA710" s="199"/>
      <c r="AB710" s="199"/>
      <c r="AC710" s="199"/>
    </row>
    <row r="711" spans="3:29" s="200" customFormat="1">
      <c r="C711" s="196"/>
      <c r="D711" s="197"/>
      <c r="E711" s="198"/>
      <c r="F711" s="198"/>
      <c r="G711" s="199"/>
      <c r="H711" s="199"/>
      <c r="I711" s="199"/>
      <c r="J711" s="199"/>
      <c r="K711" s="199"/>
      <c r="L711" s="199"/>
      <c r="M711" s="199"/>
      <c r="N711" s="199"/>
      <c r="O711" s="199"/>
      <c r="P711" s="199"/>
      <c r="Q711" s="199"/>
      <c r="R711" s="199"/>
      <c r="S711" s="199"/>
      <c r="T711" s="199"/>
      <c r="U711" s="199"/>
      <c r="V711" s="199"/>
      <c r="W711" s="199"/>
      <c r="X711" s="199"/>
      <c r="Y711" s="199"/>
      <c r="Z711" s="199"/>
      <c r="AA711" s="199"/>
      <c r="AB711" s="199"/>
      <c r="AC711" s="199"/>
    </row>
    <row r="712" spans="3:29" s="200" customFormat="1">
      <c r="C712" s="196"/>
      <c r="D712" s="197"/>
      <c r="E712" s="198"/>
      <c r="F712" s="198"/>
      <c r="G712" s="199"/>
      <c r="H712" s="199"/>
      <c r="I712" s="199"/>
      <c r="J712" s="199"/>
      <c r="K712" s="199"/>
      <c r="L712" s="199"/>
      <c r="M712" s="199"/>
      <c r="N712" s="199"/>
      <c r="O712" s="199"/>
      <c r="P712" s="199"/>
      <c r="Q712" s="199"/>
      <c r="R712" s="199"/>
      <c r="S712" s="199"/>
      <c r="T712" s="199"/>
      <c r="U712" s="199"/>
      <c r="V712" s="199"/>
      <c r="W712" s="199"/>
      <c r="X712" s="199"/>
      <c r="Y712" s="199"/>
      <c r="Z712" s="199"/>
      <c r="AA712" s="199"/>
      <c r="AB712" s="199"/>
      <c r="AC712" s="199"/>
    </row>
    <row r="713" spans="3:29" s="200" customFormat="1">
      <c r="C713" s="196"/>
      <c r="D713" s="197"/>
      <c r="E713" s="198"/>
      <c r="F713" s="198"/>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199"/>
    </row>
    <row r="714" spans="3:29" s="200" customFormat="1">
      <c r="C714" s="196"/>
      <c r="D714" s="197"/>
      <c r="E714" s="198"/>
      <c r="F714" s="198"/>
      <c r="G714" s="199"/>
      <c r="H714" s="199"/>
      <c r="I714" s="199"/>
      <c r="J714" s="199"/>
      <c r="K714" s="199"/>
      <c r="L714" s="199"/>
      <c r="M714" s="199"/>
      <c r="N714" s="199"/>
      <c r="O714" s="199"/>
      <c r="P714" s="199"/>
      <c r="Q714" s="199"/>
      <c r="R714" s="199"/>
      <c r="S714" s="199"/>
      <c r="T714" s="199"/>
      <c r="U714" s="199"/>
      <c r="V714" s="199"/>
      <c r="W714" s="199"/>
      <c r="X714" s="199"/>
      <c r="Y714" s="199"/>
      <c r="Z714" s="199"/>
      <c r="AA714" s="199"/>
      <c r="AB714" s="199"/>
      <c r="AC714" s="199"/>
    </row>
    <row r="715" spans="3:29" s="200" customFormat="1">
      <c r="C715" s="196"/>
      <c r="D715" s="197"/>
      <c r="E715" s="198"/>
      <c r="F715" s="198"/>
      <c r="G715" s="199"/>
      <c r="H715" s="199"/>
      <c r="I715" s="199"/>
      <c r="J715" s="199"/>
      <c r="K715" s="199"/>
      <c r="L715" s="199"/>
      <c r="M715" s="199"/>
      <c r="N715" s="199"/>
      <c r="O715" s="199"/>
      <c r="P715" s="199"/>
      <c r="Q715" s="199"/>
      <c r="R715" s="199"/>
      <c r="S715" s="199"/>
      <c r="T715" s="199"/>
      <c r="U715" s="199"/>
      <c r="V715" s="199"/>
      <c r="W715" s="199"/>
      <c r="X715" s="199"/>
      <c r="Y715" s="199"/>
      <c r="Z715" s="199"/>
      <c r="AA715" s="199"/>
      <c r="AB715" s="199"/>
      <c r="AC715" s="199"/>
    </row>
    <row r="716" spans="3:29" s="200" customFormat="1">
      <c r="C716" s="196"/>
      <c r="D716" s="197"/>
      <c r="E716" s="198"/>
      <c r="F716" s="198"/>
      <c r="G716" s="199"/>
      <c r="H716" s="199"/>
      <c r="I716" s="199"/>
      <c r="J716" s="199"/>
      <c r="K716" s="199"/>
      <c r="L716" s="199"/>
      <c r="M716" s="199"/>
      <c r="N716" s="199"/>
      <c r="O716" s="199"/>
      <c r="P716" s="199"/>
      <c r="Q716" s="199"/>
      <c r="R716" s="199"/>
      <c r="S716" s="199"/>
      <c r="T716" s="199"/>
      <c r="U716" s="199"/>
      <c r="V716" s="199"/>
      <c r="W716" s="199"/>
      <c r="X716" s="199"/>
      <c r="Y716" s="199"/>
      <c r="Z716" s="199"/>
      <c r="AA716" s="199"/>
      <c r="AB716" s="199"/>
      <c r="AC716" s="199"/>
    </row>
    <row r="717" spans="3:29" s="200" customFormat="1">
      <c r="C717" s="196"/>
      <c r="D717" s="197"/>
      <c r="E717" s="198"/>
      <c r="F717" s="198"/>
      <c r="G717" s="199"/>
      <c r="H717" s="199"/>
      <c r="I717" s="199"/>
      <c r="J717" s="199"/>
      <c r="K717" s="199"/>
      <c r="L717" s="199"/>
      <c r="M717" s="199"/>
      <c r="N717" s="199"/>
      <c r="O717" s="199"/>
      <c r="P717" s="199"/>
      <c r="Q717" s="199"/>
      <c r="R717" s="199"/>
      <c r="S717" s="199"/>
      <c r="T717" s="199"/>
      <c r="U717" s="199"/>
      <c r="V717" s="199"/>
      <c r="W717" s="199"/>
      <c r="X717" s="199"/>
      <c r="Y717" s="199"/>
      <c r="Z717" s="199"/>
      <c r="AA717" s="199"/>
      <c r="AB717" s="199"/>
      <c r="AC717" s="199"/>
    </row>
    <row r="718" spans="3:29" s="200" customFormat="1">
      <c r="C718" s="196"/>
      <c r="D718" s="197"/>
      <c r="E718" s="198"/>
      <c r="F718" s="198"/>
      <c r="G718" s="199"/>
      <c r="H718" s="199"/>
      <c r="I718" s="199"/>
      <c r="J718" s="199"/>
      <c r="K718" s="199"/>
      <c r="L718" s="199"/>
      <c r="M718" s="199"/>
      <c r="N718" s="199"/>
      <c r="O718" s="199"/>
      <c r="P718" s="199"/>
      <c r="Q718" s="199"/>
      <c r="R718" s="199"/>
      <c r="S718" s="199"/>
      <c r="T718" s="199"/>
      <c r="U718" s="199"/>
      <c r="V718" s="199"/>
      <c r="W718" s="199"/>
      <c r="X718" s="199"/>
      <c r="Y718" s="199"/>
      <c r="Z718" s="199"/>
      <c r="AA718" s="199"/>
      <c r="AB718" s="199"/>
      <c r="AC718" s="199"/>
    </row>
    <row r="719" spans="3:29" s="200" customFormat="1">
      <c r="C719" s="196"/>
      <c r="D719" s="197"/>
      <c r="E719" s="198"/>
      <c r="F719" s="198"/>
      <c r="G719" s="199"/>
      <c r="H719" s="199"/>
      <c r="I719" s="199"/>
      <c r="J719" s="199"/>
      <c r="K719" s="199"/>
      <c r="L719" s="199"/>
      <c r="M719" s="199"/>
      <c r="N719" s="199"/>
      <c r="O719" s="199"/>
      <c r="P719" s="199"/>
      <c r="Q719" s="199"/>
      <c r="R719" s="199"/>
      <c r="S719" s="199"/>
      <c r="T719" s="199"/>
      <c r="U719" s="199"/>
      <c r="V719" s="199"/>
      <c r="W719" s="199"/>
      <c r="X719" s="199"/>
      <c r="Y719" s="199"/>
      <c r="Z719" s="199"/>
      <c r="AA719" s="199"/>
      <c r="AB719" s="199"/>
      <c r="AC719" s="199"/>
    </row>
    <row r="720" spans="3:29" s="200" customFormat="1">
      <c r="C720" s="196"/>
      <c r="D720" s="197"/>
      <c r="E720" s="198"/>
      <c r="F720" s="198"/>
      <c r="G720" s="199"/>
      <c r="H720" s="199"/>
      <c r="I720" s="199"/>
      <c r="J720" s="199"/>
      <c r="K720" s="199"/>
      <c r="L720" s="199"/>
      <c r="M720" s="199"/>
      <c r="N720" s="199"/>
      <c r="O720" s="199"/>
      <c r="P720" s="199"/>
      <c r="Q720" s="199"/>
      <c r="R720" s="199"/>
      <c r="S720" s="199"/>
      <c r="T720" s="199"/>
      <c r="U720" s="199"/>
      <c r="V720" s="199"/>
      <c r="W720" s="199"/>
      <c r="X720" s="199"/>
      <c r="Y720" s="199"/>
      <c r="Z720" s="199"/>
      <c r="AA720" s="199"/>
      <c r="AB720" s="199"/>
      <c r="AC720" s="199"/>
    </row>
    <row r="721" spans="3:29" s="200" customFormat="1">
      <c r="C721" s="196"/>
      <c r="D721" s="197"/>
      <c r="E721" s="198"/>
      <c r="F721" s="198"/>
      <c r="G721" s="199"/>
      <c r="H721" s="199"/>
      <c r="I721" s="199"/>
      <c r="J721" s="199"/>
      <c r="K721" s="199"/>
      <c r="L721" s="199"/>
      <c r="M721" s="199"/>
      <c r="N721" s="199"/>
      <c r="O721" s="199"/>
      <c r="P721" s="199"/>
      <c r="Q721" s="199"/>
      <c r="R721" s="199"/>
      <c r="S721" s="199"/>
      <c r="T721" s="199"/>
      <c r="U721" s="199"/>
      <c r="V721" s="199"/>
      <c r="W721" s="199"/>
      <c r="X721" s="199"/>
      <c r="Y721" s="199"/>
      <c r="Z721" s="199"/>
      <c r="AA721" s="199"/>
      <c r="AB721" s="199"/>
      <c r="AC721" s="199"/>
    </row>
    <row r="722" spans="3:29" s="200" customFormat="1">
      <c r="C722" s="196"/>
      <c r="D722" s="197"/>
      <c r="E722" s="198"/>
      <c r="F722" s="198"/>
      <c r="G722" s="199"/>
      <c r="H722" s="199"/>
      <c r="I722" s="199"/>
      <c r="J722" s="199"/>
      <c r="K722" s="199"/>
      <c r="L722" s="199"/>
      <c r="M722" s="199"/>
      <c r="N722" s="199"/>
      <c r="O722" s="199"/>
      <c r="P722" s="199"/>
      <c r="Q722" s="199"/>
      <c r="R722" s="199"/>
      <c r="S722" s="199"/>
      <c r="T722" s="199"/>
      <c r="U722" s="199"/>
      <c r="V722" s="199"/>
      <c r="W722" s="199"/>
      <c r="X722" s="199"/>
      <c r="Y722" s="199"/>
      <c r="Z722" s="199"/>
      <c r="AA722" s="199"/>
      <c r="AB722" s="199"/>
      <c r="AC722" s="199"/>
    </row>
    <row r="723" spans="3:29" s="200" customFormat="1">
      <c r="C723" s="196"/>
      <c r="D723" s="197"/>
      <c r="E723" s="198"/>
      <c r="F723" s="198"/>
      <c r="G723" s="199"/>
      <c r="H723" s="199"/>
      <c r="I723" s="199"/>
      <c r="J723" s="199"/>
      <c r="K723" s="199"/>
      <c r="L723" s="199"/>
      <c r="M723" s="199"/>
      <c r="N723" s="199"/>
      <c r="O723" s="199"/>
      <c r="P723" s="199"/>
      <c r="Q723" s="199"/>
      <c r="R723" s="199"/>
      <c r="S723" s="199"/>
      <c r="T723" s="199"/>
      <c r="U723" s="199"/>
      <c r="V723" s="199"/>
      <c r="W723" s="199"/>
      <c r="X723" s="199"/>
      <c r="Y723" s="199"/>
      <c r="Z723" s="199"/>
      <c r="AA723" s="199"/>
      <c r="AB723" s="199"/>
      <c r="AC723" s="199"/>
    </row>
    <row r="724" spans="3:29" s="200" customFormat="1">
      <c r="C724" s="196"/>
      <c r="D724" s="197"/>
      <c r="E724" s="198"/>
      <c r="F724" s="198"/>
      <c r="G724" s="199"/>
      <c r="H724" s="199"/>
      <c r="I724" s="199"/>
      <c r="J724" s="199"/>
      <c r="K724" s="199"/>
      <c r="L724" s="199"/>
      <c r="M724" s="199"/>
      <c r="N724" s="199"/>
      <c r="O724" s="199"/>
      <c r="P724" s="199"/>
      <c r="Q724" s="199"/>
      <c r="R724" s="199"/>
      <c r="S724" s="199"/>
      <c r="T724" s="199"/>
      <c r="U724" s="199"/>
      <c r="V724" s="199"/>
      <c r="W724" s="199"/>
      <c r="X724" s="199"/>
      <c r="Y724" s="199"/>
      <c r="Z724" s="199"/>
      <c r="AA724" s="199"/>
      <c r="AB724" s="199"/>
      <c r="AC724" s="199"/>
    </row>
    <row r="725" spans="3:29" s="200" customFormat="1">
      <c r="C725" s="196"/>
      <c r="D725" s="197"/>
      <c r="E725" s="198"/>
      <c r="F725" s="198"/>
      <c r="G725" s="199"/>
      <c r="H725" s="199"/>
      <c r="I725" s="199"/>
      <c r="J725" s="199"/>
      <c r="K725" s="199"/>
      <c r="L725" s="199"/>
      <c r="M725" s="199"/>
      <c r="N725" s="199"/>
      <c r="O725" s="199"/>
      <c r="P725" s="199"/>
      <c r="Q725" s="199"/>
      <c r="R725" s="199"/>
      <c r="S725" s="199"/>
      <c r="T725" s="199"/>
      <c r="U725" s="199"/>
      <c r="V725" s="199"/>
      <c r="W725" s="199"/>
      <c r="X725" s="199"/>
      <c r="Y725" s="199"/>
      <c r="Z725" s="199"/>
      <c r="AA725" s="199"/>
      <c r="AB725" s="199"/>
      <c r="AC725" s="199"/>
    </row>
    <row r="726" spans="3:29" s="200" customFormat="1">
      <c r="C726" s="196"/>
      <c r="D726" s="197"/>
      <c r="E726" s="198"/>
      <c r="F726" s="198"/>
      <c r="G726" s="199"/>
      <c r="H726" s="199"/>
      <c r="I726" s="199"/>
      <c r="J726" s="199"/>
      <c r="K726" s="199"/>
      <c r="L726" s="199"/>
      <c r="M726" s="199"/>
      <c r="N726" s="199"/>
      <c r="O726" s="199"/>
      <c r="P726" s="199"/>
      <c r="Q726" s="199"/>
      <c r="R726" s="199"/>
      <c r="S726" s="199"/>
      <c r="T726" s="199"/>
      <c r="U726" s="199"/>
      <c r="V726" s="199"/>
      <c r="W726" s="199"/>
      <c r="X726" s="199"/>
      <c r="Y726" s="199"/>
      <c r="Z726" s="199"/>
      <c r="AA726" s="199"/>
      <c r="AB726" s="199"/>
      <c r="AC726" s="199"/>
    </row>
    <row r="727" spans="3:29" s="200" customFormat="1">
      <c r="C727" s="196"/>
      <c r="D727" s="197"/>
      <c r="E727" s="198"/>
      <c r="F727" s="198"/>
      <c r="G727" s="199"/>
      <c r="H727" s="199"/>
      <c r="I727" s="199"/>
      <c r="J727" s="199"/>
      <c r="K727" s="199"/>
      <c r="L727" s="199"/>
      <c r="M727" s="199"/>
      <c r="N727" s="199"/>
      <c r="O727" s="199"/>
      <c r="P727" s="199"/>
      <c r="Q727" s="199"/>
      <c r="R727" s="199"/>
      <c r="S727" s="199"/>
      <c r="T727" s="199"/>
      <c r="U727" s="199"/>
      <c r="V727" s="199"/>
      <c r="W727" s="199"/>
      <c r="X727" s="199"/>
      <c r="Y727" s="199"/>
      <c r="Z727" s="199"/>
      <c r="AA727" s="199"/>
      <c r="AB727" s="199"/>
      <c r="AC727" s="199"/>
    </row>
    <row r="728" spans="3:29" s="200" customFormat="1">
      <c r="C728" s="196"/>
      <c r="D728" s="197"/>
      <c r="E728" s="198"/>
      <c r="F728" s="198"/>
      <c r="G728" s="199"/>
      <c r="H728" s="199"/>
      <c r="I728" s="199"/>
      <c r="J728" s="199"/>
      <c r="K728" s="199"/>
      <c r="L728" s="199"/>
      <c r="M728" s="199"/>
      <c r="N728" s="199"/>
      <c r="O728" s="199"/>
      <c r="P728" s="199"/>
      <c r="Q728" s="199"/>
      <c r="R728" s="199"/>
      <c r="S728" s="199"/>
      <c r="T728" s="199"/>
      <c r="U728" s="199"/>
      <c r="V728" s="199"/>
      <c r="W728" s="199"/>
      <c r="X728" s="199"/>
      <c r="Y728" s="199"/>
      <c r="Z728" s="199"/>
      <c r="AA728" s="199"/>
      <c r="AB728" s="199"/>
      <c r="AC728" s="199"/>
    </row>
    <row r="729" spans="3:29" s="200" customFormat="1">
      <c r="C729" s="196"/>
      <c r="D729" s="197"/>
      <c r="E729" s="198"/>
      <c r="F729" s="198"/>
      <c r="G729" s="199"/>
      <c r="H729" s="199"/>
      <c r="I729" s="199"/>
      <c r="J729" s="199"/>
      <c r="K729" s="199"/>
      <c r="L729" s="199"/>
      <c r="M729" s="199"/>
      <c r="N729" s="199"/>
      <c r="O729" s="199"/>
      <c r="P729" s="199"/>
      <c r="Q729" s="199"/>
      <c r="R729" s="199"/>
      <c r="S729" s="199"/>
      <c r="T729" s="199"/>
      <c r="U729" s="199"/>
      <c r="V729" s="199"/>
      <c r="W729" s="199"/>
      <c r="X729" s="199"/>
      <c r="Y729" s="199"/>
      <c r="Z729" s="199"/>
      <c r="AA729" s="199"/>
      <c r="AB729" s="199"/>
      <c r="AC729" s="199"/>
    </row>
    <row r="730" spans="3:29" s="200" customFormat="1">
      <c r="C730" s="196"/>
      <c r="D730" s="197"/>
      <c r="E730" s="198"/>
      <c r="F730" s="198"/>
      <c r="G730" s="199"/>
      <c r="H730" s="199"/>
      <c r="I730" s="199"/>
      <c r="J730" s="199"/>
      <c r="K730" s="199"/>
      <c r="L730" s="199"/>
      <c r="M730" s="199"/>
      <c r="N730" s="199"/>
      <c r="O730" s="199"/>
      <c r="P730" s="199"/>
      <c r="Q730" s="199"/>
      <c r="R730" s="199"/>
      <c r="S730" s="199"/>
      <c r="T730" s="199"/>
      <c r="U730" s="199"/>
      <c r="V730" s="199"/>
      <c r="W730" s="199"/>
      <c r="X730" s="199"/>
      <c r="Y730" s="199"/>
      <c r="Z730" s="199"/>
      <c r="AA730" s="199"/>
      <c r="AB730" s="199"/>
      <c r="AC730" s="199"/>
    </row>
    <row r="731" spans="3:29" s="200" customFormat="1">
      <c r="C731" s="196"/>
      <c r="D731" s="197"/>
      <c r="E731" s="198"/>
      <c r="F731" s="198"/>
      <c r="G731" s="199"/>
      <c r="H731" s="199"/>
      <c r="I731" s="199"/>
      <c r="J731" s="199"/>
      <c r="K731" s="199"/>
      <c r="L731" s="199"/>
      <c r="M731" s="199"/>
      <c r="N731" s="199"/>
      <c r="O731" s="199"/>
      <c r="P731" s="199"/>
      <c r="Q731" s="199"/>
      <c r="R731" s="199"/>
      <c r="S731" s="199"/>
      <c r="T731" s="199"/>
      <c r="U731" s="199"/>
      <c r="V731" s="199"/>
      <c r="W731" s="199"/>
      <c r="X731" s="199"/>
      <c r="Y731" s="199"/>
      <c r="Z731" s="199"/>
      <c r="AA731" s="199"/>
      <c r="AB731" s="199"/>
      <c r="AC731" s="199"/>
    </row>
    <row r="732" spans="3:29" s="200" customFormat="1">
      <c r="C732" s="196"/>
      <c r="D732" s="197"/>
      <c r="E732" s="198"/>
      <c r="F732" s="198"/>
      <c r="G732" s="199"/>
      <c r="H732" s="199"/>
      <c r="I732" s="199"/>
      <c r="J732" s="199"/>
      <c r="K732" s="199"/>
      <c r="L732" s="199"/>
      <c r="M732" s="199"/>
      <c r="N732" s="199"/>
      <c r="O732" s="199"/>
      <c r="P732" s="199"/>
      <c r="Q732" s="199"/>
      <c r="R732" s="199"/>
      <c r="S732" s="199"/>
      <c r="T732" s="199"/>
      <c r="U732" s="199"/>
      <c r="V732" s="199"/>
      <c r="W732" s="199"/>
      <c r="X732" s="199"/>
      <c r="Y732" s="199"/>
      <c r="Z732" s="199"/>
      <c r="AA732" s="199"/>
      <c r="AB732" s="199"/>
      <c r="AC732" s="199"/>
    </row>
    <row r="733" spans="3:29" s="200" customFormat="1">
      <c r="C733" s="196"/>
      <c r="D733" s="197"/>
      <c r="E733" s="198"/>
      <c r="F733" s="198"/>
      <c r="G733" s="199"/>
      <c r="H733" s="199"/>
      <c r="I733" s="199"/>
      <c r="J733" s="199"/>
      <c r="K733" s="199"/>
      <c r="L733" s="199"/>
      <c r="M733" s="199"/>
      <c r="N733" s="199"/>
      <c r="O733" s="199"/>
      <c r="P733" s="199"/>
      <c r="Q733" s="199"/>
      <c r="R733" s="199"/>
      <c r="S733" s="199"/>
      <c r="T733" s="199"/>
      <c r="U733" s="199"/>
      <c r="V733" s="199"/>
      <c r="W733" s="199"/>
      <c r="X733" s="199"/>
      <c r="Y733" s="199"/>
      <c r="Z733" s="199"/>
      <c r="AA733" s="199"/>
      <c r="AB733" s="199"/>
      <c r="AC733" s="199"/>
    </row>
    <row r="734" spans="3:29" s="200" customFormat="1">
      <c r="C734" s="196"/>
      <c r="D734" s="197"/>
      <c r="E734" s="198"/>
      <c r="F734" s="198"/>
      <c r="G734" s="199"/>
      <c r="H734" s="199"/>
      <c r="I734" s="199"/>
      <c r="J734" s="199"/>
      <c r="K734" s="199"/>
      <c r="L734" s="199"/>
      <c r="M734" s="199"/>
      <c r="N734" s="199"/>
      <c r="O734" s="199"/>
      <c r="P734" s="199"/>
      <c r="Q734" s="199"/>
      <c r="R734" s="199"/>
      <c r="S734" s="199"/>
      <c r="T734" s="199"/>
      <c r="U734" s="199"/>
      <c r="V734" s="199"/>
      <c r="W734" s="199"/>
      <c r="X734" s="199"/>
      <c r="Y734" s="199"/>
      <c r="Z734" s="199"/>
      <c r="AA734" s="199"/>
      <c r="AB734" s="199"/>
      <c r="AC734" s="199"/>
    </row>
    <row r="735" spans="3:29" s="200" customFormat="1">
      <c r="C735" s="196"/>
      <c r="D735" s="197"/>
      <c r="E735" s="198"/>
      <c r="F735" s="198"/>
      <c r="G735" s="199"/>
      <c r="H735" s="199"/>
      <c r="I735" s="199"/>
      <c r="J735" s="199"/>
      <c r="K735" s="199"/>
      <c r="L735" s="199"/>
      <c r="M735" s="199"/>
      <c r="N735" s="199"/>
      <c r="O735" s="199"/>
      <c r="P735" s="199"/>
      <c r="Q735" s="199"/>
      <c r="R735" s="199"/>
      <c r="S735" s="199"/>
      <c r="T735" s="199"/>
      <c r="U735" s="199"/>
      <c r="V735" s="199"/>
      <c r="W735" s="199"/>
      <c r="X735" s="199"/>
      <c r="Y735" s="199"/>
      <c r="Z735" s="199"/>
      <c r="AA735" s="199"/>
      <c r="AB735" s="199"/>
      <c r="AC735" s="199"/>
    </row>
    <row r="736" spans="3:29" s="200" customFormat="1">
      <c r="C736" s="196"/>
      <c r="D736" s="197"/>
      <c r="E736" s="198"/>
      <c r="F736" s="198"/>
      <c r="G736" s="199"/>
      <c r="H736" s="199"/>
      <c r="I736" s="199"/>
      <c r="J736" s="199"/>
      <c r="K736" s="199"/>
      <c r="L736" s="199"/>
      <c r="M736" s="199"/>
      <c r="N736" s="199"/>
      <c r="O736" s="199"/>
      <c r="P736" s="199"/>
      <c r="Q736" s="199"/>
      <c r="R736" s="199"/>
      <c r="S736" s="199"/>
      <c r="T736" s="199"/>
      <c r="U736" s="199"/>
      <c r="V736" s="199"/>
      <c r="W736" s="199"/>
      <c r="X736" s="199"/>
      <c r="Y736" s="199"/>
      <c r="Z736" s="199"/>
      <c r="AA736" s="199"/>
      <c r="AB736" s="199"/>
      <c r="AC736" s="199"/>
    </row>
    <row r="737" spans="3:29" s="200" customFormat="1">
      <c r="C737" s="196"/>
      <c r="D737" s="197"/>
      <c r="E737" s="198"/>
      <c r="F737" s="198"/>
      <c r="G737" s="199"/>
      <c r="H737" s="199"/>
      <c r="I737" s="199"/>
      <c r="J737" s="199"/>
      <c r="K737" s="199"/>
      <c r="L737" s="199"/>
      <c r="M737" s="199"/>
      <c r="N737" s="199"/>
      <c r="O737" s="199"/>
      <c r="P737" s="199"/>
      <c r="Q737" s="199"/>
      <c r="R737" s="199"/>
      <c r="S737" s="199"/>
      <c r="T737" s="199"/>
      <c r="U737" s="199"/>
      <c r="V737" s="199"/>
      <c r="W737" s="199"/>
      <c r="X737" s="199"/>
      <c r="Y737" s="199"/>
      <c r="Z737" s="199"/>
      <c r="AA737" s="199"/>
      <c r="AB737" s="199"/>
      <c r="AC737" s="199"/>
    </row>
    <row r="738" spans="3:29" s="200" customFormat="1">
      <c r="C738" s="196"/>
      <c r="D738" s="197"/>
      <c r="E738" s="198"/>
      <c r="F738" s="198"/>
      <c r="G738" s="199"/>
      <c r="H738" s="199"/>
      <c r="I738" s="199"/>
      <c r="J738" s="199"/>
      <c r="K738" s="199"/>
      <c r="L738" s="199"/>
      <c r="M738" s="199"/>
      <c r="N738" s="199"/>
      <c r="O738" s="199"/>
      <c r="P738" s="199"/>
      <c r="Q738" s="199"/>
      <c r="R738" s="199"/>
      <c r="S738" s="199"/>
      <c r="T738" s="199"/>
      <c r="U738" s="199"/>
      <c r="V738" s="199"/>
      <c r="W738" s="199"/>
      <c r="X738" s="199"/>
      <c r="Y738" s="199"/>
      <c r="Z738" s="199"/>
      <c r="AA738" s="199"/>
      <c r="AB738" s="199"/>
      <c r="AC738" s="199"/>
    </row>
    <row r="739" spans="3:29" s="200" customFormat="1">
      <c r="C739" s="196"/>
      <c r="D739" s="197"/>
      <c r="E739" s="198"/>
      <c r="F739" s="198"/>
      <c r="G739" s="199"/>
      <c r="H739" s="199"/>
      <c r="I739" s="199"/>
      <c r="J739" s="199"/>
      <c r="K739" s="199"/>
      <c r="L739" s="199"/>
      <c r="M739" s="199"/>
      <c r="N739" s="199"/>
      <c r="O739" s="199"/>
      <c r="P739" s="199"/>
      <c r="Q739" s="199"/>
      <c r="R739" s="199"/>
      <c r="S739" s="199"/>
      <c r="T739" s="199"/>
      <c r="U739" s="199"/>
      <c r="V739" s="199"/>
      <c r="W739" s="199"/>
      <c r="X739" s="199"/>
      <c r="Y739" s="199"/>
      <c r="Z739" s="199"/>
      <c r="AA739" s="199"/>
      <c r="AB739" s="199"/>
      <c r="AC739" s="199"/>
    </row>
    <row r="740" spans="3:29" s="200" customFormat="1">
      <c r="C740" s="196"/>
      <c r="D740" s="197"/>
      <c r="E740" s="198"/>
      <c r="F740" s="198"/>
      <c r="G740" s="199"/>
      <c r="H740" s="199"/>
      <c r="I740" s="199"/>
      <c r="J740" s="199"/>
      <c r="K740" s="199"/>
      <c r="L740" s="199"/>
      <c r="M740" s="199"/>
      <c r="N740" s="199"/>
      <c r="O740" s="199"/>
      <c r="P740" s="199"/>
      <c r="Q740" s="199"/>
      <c r="R740" s="199"/>
      <c r="S740" s="199"/>
      <c r="T740" s="199"/>
      <c r="U740" s="199"/>
      <c r="V740" s="199"/>
      <c r="W740" s="199"/>
      <c r="X740" s="199"/>
      <c r="Y740" s="199"/>
      <c r="Z740" s="199"/>
      <c r="AA740" s="199"/>
      <c r="AB740" s="199"/>
      <c r="AC740" s="199"/>
    </row>
    <row r="741" spans="3:29" s="200" customFormat="1">
      <c r="C741" s="196"/>
      <c r="D741" s="197"/>
      <c r="E741" s="198"/>
      <c r="F741" s="198"/>
      <c r="G741" s="199"/>
      <c r="H741" s="199"/>
      <c r="I741" s="199"/>
      <c r="J741" s="199"/>
      <c r="K741" s="199"/>
      <c r="L741" s="199"/>
      <c r="M741" s="199"/>
      <c r="N741" s="199"/>
      <c r="O741" s="199"/>
      <c r="P741" s="199"/>
      <c r="Q741" s="199"/>
      <c r="R741" s="199"/>
      <c r="S741" s="199"/>
      <c r="T741" s="199"/>
      <c r="U741" s="199"/>
      <c r="V741" s="199"/>
      <c r="W741" s="199"/>
      <c r="X741" s="199"/>
      <c r="Y741" s="199"/>
      <c r="Z741" s="199"/>
      <c r="AA741" s="199"/>
      <c r="AB741" s="199"/>
      <c r="AC741" s="199"/>
    </row>
    <row r="742" spans="3:29" s="200" customFormat="1">
      <c r="C742" s="196"/>
      <c r="D742" s="197"/>
      <c r="E742" s="198"/>
      <c r="F742" s="198"/>
      <c r="G742" s="199"/>
      <c r="H742" s="199"/>
      <c r="I742" s="199"/>
      <c r="J742" s="199"/>
      <c r="K742" s="199"/>
      <c r="L742" s="199"/>
      <c r="M742" s="199"/>
      <c r="N742" s="199"/>
      <c r="O742" s="199"/>
      <c r="P742" s="199"/>
      <c r="Q742" s="199"/>
      <c r="R742" s="199"/>
      <c r="S742" s="199"/>
      <c r="T742" s="199"/>
      <c r="U742" s="199"/>
      <c r="V742" s="199"/>
      <c r="W742" s="199"/>
      <c r="X742" s="199"/>
      <c r="Y742" s="199"/>
      <c r="Z742" s="199"/>
      <c r="AA742" s="199"/>
      <c r="AB742" s="199"/>
      <c r="AC742" s="199"/>
    </row>
    <row r="743" spans="3:29" s="200" customFormat="1">
      <c r="C743" s="196"/>
      <c r="D743" s="197"/>
      <c r="E743" s="198"/>
      <c r="F743" s="198"/>
      <c r="G743" s="199"/>
      <c r="H743" s="199"/>
      <c r="I743" s="199"/>
      <c r="J743" s="199"/>
      <c r="K743" s="199"/>
      <c r="L743" s="199"/>
      <c r="M743" s="199"/>
      <c r="N743" s="199"/>
      <c r="O743" s="199"/>
      <c r="P743" s="199"/>
      <c r="Q743" s="199"/>
      <c r="R743" s="199"/>
      <c r="S743" s="199"/>
      <c r="T743" s="199"/>
      <c r="U743" s="199"/>
      <c r="V743" s="199"/>
      <c r="W743" s="199"/>
      <c r="X743" s="199"/>
      <c r="Y743" s="199"/>
      <c r="Z743" s="199"/>
      <c r="AA743" s="199"/>
      <c r="AB743" s="199"/>
      <c r="AC743" s="199"/>
    </row>
    <row r="744" spans="3:29" s="200" customFormat="1">
      <c r="C744" s="196"/>
      <c r="D744" s="197"/>
      <c r="E744" s="198"/>
      <c r="F744" s="198"/>
      <c r="G744" s="199"/>
      <c r="H744" s="199"/>
      <c r="I744" s="199"/>
      <c r="J744" s="199"/>
      <c r="K744" s="199"/>
      <c r="L744" s="199"/>
      <c r="M744" s="199"/>
      <c r="N744" s="199"/>
      <c r="O744" s="199"/>
      <c r="P744" s="199"/>
      <c r="Q744" s="199"/>
      <c r="R744" s="199"/>
      <c r="S744" s="199"/>
      <c r="T744" s="199"/>
      <c r="U744" s="199"/>
      <c r="V744" s="199"/>
      <c r="W744" s="199"/>
      <c r="X744" s="199"/>
      <c r="Y744" s="199"/>
      <c r="Z744" s="199"/>
      <c r="AA744" s="199"/>
      <c r="AB744" s="199"/>
      <c r="AC744" s="199"/>
    </row>
    <row r="745" spans="3:29" s="200" customFormat="1">
      <c r="C745" s="196"/>
      <c r="D745" s="197"/>
      <c r="E745" s="198"/>
      <c r="F745" s="198"/>
      <c r="G745" s="199"/>
      <c r="H745" s="199"/>
      <c r="I745" s="199"/>
      <c r="J745" s="199"/>
      <c r="K745" s="199"/>
      <c r="L745" s="199"/>
      <c r="M745" s="199"/>
      <c r="N745" s="199"/>
      <c r="O745" s="199"/>
      <c r="P745" s="199"/>
      <c r="Q745" s="199"/>
      <c r="R745" s="199"/>
      <c r="S745" s="199"/>
      <c r="T745" s="199"/>
      <c r="U745" s="199"/>
      <c r="V745" s="199"/>
      <c r="W745" s="199"/>
      <c r="X745" s="199"/>
      <c r="Y745" s="199"/>
      <c r="Z745" s="199"/>
      <c r="AA745" s="199"/>
      <c r="AB745" s="199"/>
      <c r="AC745" s="199"/>
    </row>
    <row r="746" spans="3:29" s="200" customFormat="1">
      <c r="C746" s="196"/>
      <c r="D746" s="197"/>
      <c r="E746" s="198"/>
      <c r="F746" s="198"/>
      <c r="G746" s="199"/>
      <c r="H746" s="199"/>
      <c r="I746" s="199"/>
      <c r="J746" s="199"/>
      <c r="K746" s="199"/>
      <c r="L746" s="199"/>
      <c r="M746" s="199"/>
      <c r="N746" s="199"/>
      <c r="O746" s="199"/>
      <c r="P746" s="199"/>
      <c r="Q746" s="199"/>
      <c r="R746" s="199"/>
      <c r="S746" s="199"/>
      <c r="T746" s="199"/>
      <c r="U746" s="199"/>
      <c r="V746" s="199"/>
      <c r="W746" s="199"/>
      <c r="X746" s="199"/>
      <c r="Y746" s="199"/>
      <c r="Z746" s="199"/>
      <c r="AA746" s="199"/>
      <c r="AB746" s="199"/>
      <c r="AC746" s="199"/>
    </row>
    <row r="747" spans="3:29" s="200" customFormat="1">
      <c r="C747" s="196"/>
      <c r="D747" s="197"/>
      <c r="E747" s="198"/>
      <c r="F747" s="198"/>
      <c r="G747" s="199"/>
      <c r="H747" s="199"/>
      <c r="I747" s="199"/>
      <c r="J747" s="199"/>
      <c r="K747" s="199"/>
      <c r="L747" s="199"/>
      <c r="M747" s="199"/>
      <c r="N747" s="199"/>
      <c r="O747" s="199"/>
      <c r="P747" s="199"/>
      <c r="Q747" s="199"/>
      <c r="R747" s="199"/>
      <c r="S747" s="199"/>
      <c r="T747" s="199"/>
      <c r="U747" s="199"/>
      <c r="V747" s="199"/>
      <c r="W747" s="199"/>
      <c r="X747" s="199"/>
      <c r="Y747" s="199"/>
      <c r="Z747" s="199"/>
      <c r="AA747" s="199"/>
      <c r="AB747" s="199"/>
      <c r="AC747" s="199"/>
    </row>
    <row r="748" spans="3:29" s="200" customFormat="1">
      <c r="C748" s="196"/>
      <c r="D748" s="197"/>
      <c r="E748" s="198"/>
      <c r="F748" s="198"/>
      <c r="G748" s="199"/>
      <c r="H748" s="199"/>
      <c r="I748" s="199"/>
      <c r="J748" s="199"/>
      <c r="K748" s="199"/>
      <c r="L748" s="199"/>
      <c r="M748" s="199"/>
      <c r="N748" s="199"/>
      <c r="O748" s="199"/>
      <c r="P748" s="199"/>
      <c r="Q748" s="199"/>
      <c r="R748" s="199"/>
      <c r="S748" s="199"/>
      <c r="T748" s="199"/>
      <c r="U748" s="199"/>
      <c r="V748" s="199"/>
      <c r="W748" s="199"/>
      <c r="X748" s="199"/>
      <c r="Y748" s="199"/>
      <c r="Z748" s="199"/>
      <c r="AA748" s="199"/>
      <c r="AB748" s="199"/>
      <c r="AC748" s="199"/>
    </row>
    <row r="749" spans="3:29" s="200" customFormat="1">
      <c r="C749" s="196"/>
      <c r="D749" s="197"/>
      <c r="E749" s="198"/>
      <c r="F749" s="198"/>
      <c r="G749" s="199"/>
      <c r="H749" s="199"/>
      <c r="I749" s="199"/>
      <c r="J749" s="199"/>
      <c r="K749" s="199"/>
      <c r="L749" s="199"/>
      <c r="M749" s="199"/>
      <c r="N749" s="199"/>
      <c r="O749" s="199"/>
      <c r="P749" s="199"/>
      <c r="Q749" s="199"/>
      <c r="R749" s="199"/>
      <c r="S749" s="199"/>
      <c r="T749" s="199"/>
      <c r="U749" s="199"/>
      <c r="V749" s="199"/>
      <c r="W749" s="199"/>
      <c r="X749" s="199"/>
      <c r="Y749" s="199"/>
      <c r="Z749" s="199"/>
      <c r="AA749" s="199"/>
      <c r="AB749" s="199"/>
      <c r="AC749" s="199"/>
    </row>
    <row r="750" spans="3:29" s="200" customFormat="1">
      <c r="C750" s="196"/>
      <c r="D750" s="197"/>
      <c r="E750" s="198"/>
      <c r="F750" s="198"/>
      <c r="G750" s="199"/>
      <c r="H750" s="199"/>
      <c r="I750" s="199"/>
      <c r="J750" s="199"/>
      <c r="K750" s="199"/>
      <c r="L750" s="199"/>
      <c r="M750" s="199"/>
      <c r="N750" s="199"/>
      <c r="O750" s="199"/>
      <c r="P750" s="199"/>
      <c r="Q750" s="199"/>
      <c r="R750" s="199"/>
      <c r="S750" s="199"/>
      <c r="T750" s="199"/>
      <c r="U750" s="199"/>
      <c r="V750" s="199"/>
      <c r="W750" s="199"/>
      <c r="X750" s="199"/>
      <c r="Y750" s="199"/>
      <c r="Z750" s="199"/>
      <c r="AA750" s="199"/>
      <c r="AB750" s="199"/>
      <c r="AC750" s="199"/>
    </row>
    <row r="751" spans="3:29" s="200" customFormat="1">
      <c r="C751" s="196"/>
      <c r="D751" s="197"/>
      <c r="E751" s="198"/>
      <c r="F751" s="198"/>
      <c r="G751" s="199"/>
      <c r="H751" s="199"/>
      <c r="I751" s="199"/>
      <c r="J751" s="199"/>
      <c r="K751" s="199"/>
      <c r="L751" s="199"/>
      <c r="M751" s="199"/>
      <c r="N751" s="199"/>
      <c r="O751" s="199"/>
      <c r="P751" s="199"/>
      <c r="Q751" s="199"/>
      <c r="R751" s="199"/>
      <c r="S751" s="199"/>
      <c r="T751" s="199"/>
      <c r="U751" s="199"/>
      <c r="V751" s="199"/>
      <c r="W751" s="199"/>
      <c r="X751" s="199"/>
      <c r="Y751" s="199"/>
      <c r="Z751" s="199"/>
      <c r="AA751" s="199"/>
      <c r="AB751" s="199"/>
      <c r="AC751" s="199"/>
    </row>
    <row r="752" spans="3:29" s="200" customFormat="1">
      <c r="C752" s="196"/>
      <c r="D752" s="197"/>
      <c r="E752" s="198"/>
      <c r="F752" s="198"/>
      <c r="G752" s="199"/>
      <c r="H752" s="199"/>
      <c r="I752" s="199"/>
      <c r="J752" s="199"/>
      <c r="K752" s="199"/>
      <c r="L752" s="199"/>
      <c r="M752" s="199"/>
      <c r="N752" s="199"/>
      <c r="O752" s="199"/>
      <c r="P752" s="199"/>
      <c r="Q752" s="199"/>
      <c r="R752" s="199"/>
      <c r="S752" s="199"/>
      <c r="T752" s="199"/>
      <c r="U752" s="199"/>
      <c r="V752" s="199"/>
      <c r="W752" s="199"/>
      <c r="X752" s="199"/>
      <c r="Y752" s="199"/>
      <c r="Z752" s="199"/>
      <c r="AA752" s="199"/>
      <c r="AB752" s="199"/>
      <c r="AC752" s="199"/>
    </row>
    <row r="753" spans="3:29" s="200" customFormat="1">
      <c r="C753" s="196"/>
      <c r="D753" s="197"/>
      <c r="E753" s="198"/>
      <c r="F753" s="198"/>
      <c r="G753" s="199"/>
      <c r="H753" s="199"/>
      <c r="I753" s="199"/>
      <c r="J753" s="199"/>
      <c r="K753" s="199"/>
      <c r="L753" s="199"/>
      <c r="M753" s="199"/>
      <c r="N753" s="199"/>
      <c r="O753" s="199"/>
      <c r="P753" s="199"/>
      <c r="Q753" s="199"/>
      <c r="R753" s="199"/>
      <c r="S753" s="199"/>
      <c r="T753" s="199"/>
      <c r="U753" s="199"/>
      <c r="V753" s="199"/>
      <c r="W753" s="199"/>
      <c r="X753" s="199"/>
      <c r="Y753" s="199"/>
      <c r="Z753" s="199"/>
      <c r="AA753" s="199"/>
      <c r="AB753" s="199"/>
      <c r="AC753" s="199"/>
    </row>
    <row r="754" spans="3:29" s="200" customFormat="1">
      <c r="C754" s="196"/>
      <c r="D754" s="197"/>
      <c r="E754" s="198"/>
      <c r="F754" s="198"/>
      <c r="G754" s="199"/>
      <c r="H754" s="199"/>
      <c r="I754" s="199"/>
      <c r="J754" s="199"/>
      <c r="K754" s="199"/>
      <c r="L754" s="199"/>
      <c r="M754" s="199"/>
      <c r="N754" s="199"/>
      <c r="O754" s="199"/>
      <c r="P754" s="199"/>
      <c r="Q754" s="199"/>
      <c r="R754" s="199"/>
      <c r="S754" s="199"/>
      <c r="T754" s="199"/>
      <c r="U754" s="199"/>
      <c r="V754" s="199"/>
      <c r="W754" s="199"/>
      <c r="X754" s="199"/>
      <c r="Y754" s="199"/>
      <c r="Z754" s="199"/>
      <c r="AA754" s="199"/>
      <c r="AB754" s="199"/>
      <c r="AC754" s="199"/>
    </row>
    <row r="755" spans="3:29" s="200" customFormat="1">
      <c r="C755" s="196"/>
      <c r="D755" s="197"/>
      <c r="E755" s="198"/>
      <c r="F755" s="198"/>
      <c r="G755" s="199"/>
      <c r="H755" s="199"/>
      <c r="I755" s="199"/>
      <c r="J755" s="199"/>
      <c r="K755" s="199"/>
      <c r="L755" s="199"/>
      <c r="M755" s="199"/>
      <c r="N755" s="199"/>
      <c r="O755" s="199"/>
      <c r="P755" s="199"/>
      <c r="Q755" s="199"/>
      <c r="R755" s="199"/>
      <c r="S755" s="199"/>
      <c r="T755" s="199"/>
      <c r="U755" s="199"/>
      <c r="V755" s="199"/>
      <c r="W755" s="199"/>
      <c r="X755" s="199"/>
      <c r="Y755" s="199"/>
      <c r="Z755" s="199"/>
      <c r="AA755" s="199"/>
      <c r="AB755" s="199"/>
      <c r="AC755" s="199"/>
    </row>
    <row r="756" spans="3:29" s="200" customFormat="1">
      <c r="C756" s="196"/>
      <c r="D756" s="197"/>
      <c r="E756" s="198"/>
      <c r="F756" s="198"/>
      <c r="G756" s="199"/>
      <c r="H756" s="199"/>
      <c r="I756" s="199"/>
      <c r="J756" s="199"/>
      <c r="K756" s="199"/>
      <c r="L756" s="199"/>
      <c r="M756" s="199"/>
      <c r="N756" s="199"/>
      <c r="O756" s="199"/>
      <c r="P756" s="199"/>
      <c r="Q756" s="199"/>
      <c r="R756" s="199"/>
      <c r="S756" s="199"/>
      <c r="T756" s="199"/>
      <c r="U756" s="199"/>
      <c r="V756" s="199"/>
      <c r="W756" s="199"/>
      <c r="X756" s="199"/>
      <c r="Y756" s="199"/>
      <c r="Z756" s="199"/>
      <c r="AA756" s="199"/>
      <c r="AB756" s="199"/>
      <c r="AC756" s="199"/>
    </row>
    <row r="757" spans="3:29" s="200" customFormat="1">
      <c r="C757" s="196"/>
      <c r="D757" s="197"/>
      <c r="E757" s="198"/>
      <c r="F757" s="198"/>
      <c r="G757" s="199"/>
      <c r="H757" s="199"/>
      <c r="I757" s="199"/>
      <c r="J757" s="199"/>
      <c r="K757" s="199"/>
      <c r="L757" s="199"/>
      <c r="M757" s="199"/>
      <c r="N757" s="199"/>
      <c r="O757" s="199"/>
      <c r="P757" s="199"/>
      <c r="Q757" s="199"/>
      <c r="R757" s="199"/>
      <c r="S757" s="199"/>
      <c r="T757" s="199"/>
      <c r="U757" s="199"/>
      <c r="V757" s="199"/>
      <c r="W757" s="199"/>
      <c r="X757" s="199"/>
      <c r="Y757" s="199"/>
      <c r="Z757" s="199"/>
      <c r="AA757" s="199"/>
      <c r="AB757" s="199"/>
      <c r="AC757" s="199"/>
    </row>
    <row r="758" spans="3:29" s="200" customFormat="1">
      <c r="C758" s="196"/>
      <c r="D758" s="197"/>
      <c r="E758" s="198"/>
      <c r="F758" s="198"/>
      <c r="G758" s="199"/>
      <c r="H758" s="199"/>
      <c r="I758" s="199"/>
      <c r="J758" s="199"/>
      <c r="K758" s="199"/>
      <c r="L758" s="199"/>
      <c r="M758" s="199"/>
      <c r="N758" s="199"/>
      <c r="O758" s="199"/>
      <c r="P758" s="199"/>
      <c r="Q758" s="199"/>
      <c r="R758" s="199"/>
      <c r="S758" s="199"/>
      <c r="T758" s="199"/>
      <c r="U758" s="199"/>
      <c r="V758" s="199"/>
      <c r="W758" s="199"/>
      <c r="X758" s="199"/>
      <c r="Y758" s="199"/>
      <c r="Z758" s="199"/>
      <c r="AA758" s="199"/>
      <c r="AB758" s="199"/>
      <c r="AC758" s="199"/>
    </row>
    <row r="759" spans="3:29" s="200" customFormat="1">
      <c r="C759" s="196"/>
      <c r="D759" s="197"/>
      <c r="E759" s="198"/>
      <c r="F759" s="198"/>
      <c r="G759" s="199"/>
      <c r="H759" s="199"/>
      <c r="I759" s="199"/>
      <c r="J759" s="199"/>
      <c r="K759" s="199"/>
      <c r="L759" s="199"/>
      <c r="M759" s="199"/>
      <c r="N759" s="199"/>
      <c r="O759" s="199"/>
      <c r="P759" s="199"/>
      <c r="Q759" s="199"/>
      <c r="R759" s="199"/>
      <c r="S759" s="199"/>
      <c r="T759" s="199"/>
      <c r="U759" s="199"/>
      <c r="V759" s="199"/>
      <c r="W759" s="199"/>
      <c r="X759" s="199"/>
      <c r="Y759" s="199"/>
      <c r="Z759" s="199"/>
      <c r="AA759" s="199"/>
      <c r="AB759" s="199"/>
      <c r="AC759" s="199"/>
    </row>
    <row r="760" spans="3:29" s="200" customFormat="1">
      <c r="C760" s="196"/>
      <c r="D760" s="197"/>
      <c r="E760" s="198"/>
      <c r="F760" s="198"/>
      <c r="G760" s="199"/>
      <c r="H760" s="199"/>
      <c r="I760" s="199"/>
      <c r="J760" s="199"/>
      <c r="K760" s="199"/>
      <c r="L760" s="199"/>
      <c r="M760" s="199"/>
      <c r="N760" s="199"/>
      <c r="O760" s="199"/>
      <c r="P760" s="199"/>
      <c r="Q760" s="199"/>
      <c r="R760" s="199"/>
      <c r="S760" s="199"/>
      <c r="T760" s="199"/>
      <c r="U760" s="199"/>
      <c r="V760" s="199"/>
      <c r="W760" s="199"/>
      <c r="X760" s="199"/>
      <c r="Y760" s="199"/>
      <c r="Z760" s="199"/>
      <c r="AA760" s="199"/>
      <c r="AB760" s="199"/>
      <c r="AC760" s="199"/>
    </row>
    <row r="761" spans="3:29" s="200" customFormat="1">
      <c r="C761" s="196"/>
      <c r="D761" s="197"/>
      <c r="E761" s="198"/>
      <c r="F761" s="198"/>
      <c r="G761" s="199"/>
      <c r="H761" s="199"/>
      <c r="I761" s="199"/>
      <c r="J761" s="199"/>
      <c r="K761" s="199"/>
      <c r="L761" s="199"/>
      <c r="M761" s="199"/>
      <c r="N761" s="199"/>
      <c r="O761" s="199"/>
      <c r="P761" s="199"/>
      <c r="Q761" s="199"/>
      <c r="R761" s="199"/>
      <c r="S761" s="199"/>
      <c r="T761" s="199"/>
      <c r="U761" s="199"/>
      <c r="V761" s="199"/>
      <c r="W761" s="199"/>
      <c r="X761" s="199"/>
      <c r="Y761" s="199"/>
      <c r="Z761" s="199"/>
      <c r="AA761" s="199"/>
      <c r="AB761" s="199"/>
      <c r="AC761" s="199"/>
    </row>
    <row r="762" spans="3:29" s="200" customFormat="1">
      <c r="C762" s="196"/>
      <c r="D762" s="197"/>
      <c r="E762" s="198"/>
      <c r="F762" s="198"/>
      <c r="G762" s="199"/>
      <c r="H762" s="199"/>
      <c r="I762" s="199"/>
      <c r="J762" s="199"/>
      <c r="K762" s="199"/>
      <c r="L762" s="199"/>
      <c r="M762" s="199"/>
      <c r="N762" s="199"/>
      <c r="O762" s="199"/>
      <c r="P762" s="199"/>
      <c r="Q762" s="199"/>
      <c r="R762" s="199"/>
      <c r="S762" s="199"/>
      <c r="T762" s="199"/>
      <c r="U762" s="199"/>
      <c r="V762" s="199"/>
      <c r="W762" s="199"/>
      <c r="X762" s="199"/>
      <c r="Y762" s="199"/>
      <c r="Z762" s="199"/>
      <c r="AA762" s="199"/>
      <c r="AB762" s="199"/>
      <c r="AC762" s="199"/>
    </row>
    <row r="763" spans="3:29" s="200" customFormat="1">
      <c r="C763" s="196"/>
      <c r="D763" s="197"/>
      <c r="E763" s="198"/>
      <c r="F763" s="198"/>
      <c r="G763" s="199"/>
      <c r="H763" s="199"/>
      <c r="I763" s="199"/>
      <c r="J763" s="199"/>
      <c r="K763" s="199"/>
      <c r="L763" s="199"/>
      <c r="M763" s="199"/>
      <c r="N763" s="199"/>
      <c r="O763" s="199"/>
      <c r="P763" s="199"/>
      <c r="Q763" s="199"/>
      <c r="R763" s="199"/>
      <c r="S763" s="199"/>
      <c r="T763" s="199"/>
      <c r="U763" s="199"/>
      <c r="V763" s="199"/>
      <c r="W763" s="199"/>
      <c r="X763" s="199"/>
      <c r="Y763" s="199"/>
      <c r="Z763" s="199"/>
      <c r="AA763" s="199"/>
      <c r="AB763" s="199"/>
      <c r="AC763" s="199"/>
    </row>
    <row r="764" spans="3:29" s="200" customFormat="1">
      <c r="C764" s="196"/>
      <c r="D764" s="197"/>
      <c r="E764" s="198"/>
      <c r="F764" s="198"/>
      <c r="G764" s="199"/>
      <c r="H764" s="199"/>
      <c r="I764" s="199"/>
      <c r="J764" s="199"/>
      <c r="K764" s="199"/>
      <c r="L764" s="199"/>
      <c r="M764" s="199"/>
      <c r="N764" s="199"/>
      <c r="O764" s="199"/>
      <c r="P764" s="199"/>
      <c r="Q764" s="199"/>
      <c r="R764" s="199"/>
      <c r="S764" s="199"/>
      <c r="T764" s="199"/>
      <c r="U764" s="199"/>
      <c r="V764" s="199"/>
      <c r="W764" s="199"/>
      <c r="X764" s="199"/>
      <c r="Y764" s="199"/>
      <c r="Z764" s="199"/>
      <c r="AA764" s="199"/>
      <c r="AB764" s="199"/>
      <c r="AC764" s="199"/>
    </row>
    <row r="765" spans="3:29" s="200" customFormat="1">
      <c r="C765" s="196"/>
      <c r="D765" s="197"/>
      <c r="E765" s="198"/>
      <c r="F765" s="198"/>
      <c r="G765" s="199"/>
      <c r="H765" s="199"/>
      <c r="I765" s="199"/>
      <c r="J765" s="199"/>
      <c r="K765" s="199"/>
      <c r="L765" s="199"/>
      <c r="M765" s="199"/>
      <c r="N765" s="199"/>
      <c r="O765" s="199"/>
      <c r="P765" s="199"/>
      <c r="Q765" s="199"/>
      <c r="R765" s="199"/>
      <c r="S765" s="199"/>
      <c r="T765" s="199"/>
      <c r="U765" s="199"/>
      <c r="V765" s="199"/>
      <c r="W765" s="199"/>
      <c r="X765" s="199"/>
      <c r="Y765" s="199"/>
      <c r="Z765" s="199"/>
      <c r="AA765" s="199"/>
      <c r="AB765" s="199"/>
      <c r="AC765" s="199"/>
    </row>
    <row r="766" spans="3:29" s="200" customFormat="1">
      <c r="C766" s="196"/>
      <c r="D766" s="197"/>
      <c r="E766" s="198"/>
      <c r="F766" s="198"/>
      <c r="G766" s="199"/>
      <c r="H766" s="199"/>
      <c r="I766" s="199"/>
      <c r="J766" s="199"/>
      <c r="K766" s="199"/>
      <c r="L766" s="199"/>
      <c r="M766" s="199"/>
      <c r="N766" s="199"/>
      <c r="O766" s="199"/>
      <c r="P766" s="199"/>
      <c r="Q766" s="199"/>
      <c r="R766" s="199"/>
      <c r="S766" s="199"/>
      <c r="T766" s="199"/>
      <c r="U766" s="199"/>
      <c r="V766" s="199"/>
      <c r="W766" s="199"/>
      <c r="X766" s="199"/>
      <c r="Y766" s="199"/>
      <c r="Z766" s="199"/>
      <c r="AA766" s="199"/>
      <c r="AB766" s="199"/>
      <c r="AC766" s="199"/>
    </row>
    <row r="767" spans="3:29" s="200" customFormat="1">
      <c r="C767" s="196"/>
      <c r="D767" s="197"/>
      <c r="E767" s="198"/>
      <c r="F767" s="198"/>
      <c r="G767" s="199"/>
      <c r="H767" s="199"/>
      <c r="I767" s="199"/>
      <c r="J767" s="199"/>
      <c r="K767" s="199"/>
      <c r="L767" s="199"/>
      <c r="M767" s="199"/>
      <c r="N767" s="199"/>
      <c r="O767" s="199"/>
      <c r="P767" s="199"/>
      <c r="Q767" s="199"/>
      <c r="R767" s="199"/>
      <c r="S767" s="199"/>
      <c r="T767" s="199"/>
      <c r="U767" s="199"/>
      <c r="V767" s="199"/>
      <c r="W767" s="199"/>
      <c r="X767" s="199"/>
      <c r="Y767" s="199"/>
      <c r="Z767" s="199"/>
      <c r="AA767" s="199"/>
      <c r="AB767" s="199"/>
      <c r="AC767" s="199"/>
    </row>
    <row r="768" spans="3:29" s="200" customFormat="1">
      <c r="C768" s="196"/>
      <c r="D768" s="197"/>
      <c r="E768" s="198"/>
      <c r="F768" s="198"/>
      <c r="G768" s="199"/>
      <c r="H768" s="199"/>
      <c r="I768" s="199"/>
      <c r="J768" s="199"/>
      <c r="K768" s="199"/>
      <c r="L768" s="199"/>
      <c r="M768" s="199"/>
      <c r="N768" s="199"/>
      <c r="O768" s="199"/>
      <c r="P768" s="199"/>
      <c r="Q768" s="199"/>
      <c r="R768" s="199"/>
      <c r="S768" s="199"/>
      <c r="T768" s="199"/>
      <c r="U768" s="199"/>
      <c r="V768" s="199"/>
      <c r="W768" s="199"/>
      <c r="X768" s="199"/>
      <c r="Y768" s="199"/>
      <c r="Z768" s="199"/>
      <c r="AA768" s="199"/>
      <c r="AB768" s="199"/>
      <c r="AC768" s="199"/>
    </row>
    <row r="769" spans="3:29" s="200" customFormat="1">
      <c r="C769" s="196"/>
      <c r="D769" s="197"/>
      <c r="E769" s="198"/>
      <c r="F769" s="198"/>
      <c r="G769" s="199"/>
      <c r="H769" s="199"/>
      <c r="I769" s="199"/>
      <c r="J769" s="199"/>
      <c r="K769" s="199"/>
      <c r="L769" s="199"/>
      <c r="M769" s="199"/>
      <c r="N769" s="199"/>
      <c r="O769" s="199"/>
      <c r="P769" s="199"/>
      <c r="Q769" s="199"/>
      <c r="R769" s="199"/>
      <c r="S769" s="199"/>
      <c r="T769" s="199"/>
      <c r="U769" s="199"/>
      <c r="V769" s="199"/>
      <c r="W769" s="199"/>
      <c r="X769" s="199"/>
      <c r="Y769" s="199"/>
      <c r="Z769" s="199"/>
      <c r="AA769" s="199"/>
      <c r="AB769" s="199"/>
      <c r="AC769" s="199"/>
    </row>
    <row r="770" spans="3:29" s="200" customFormat="1">
      <c r="C770" s="196"/>
      <c r="D770" s="197"/>
      <c r="E770" s="198"/>
      <c r="F770" s="198"/>
      <c r="G770" s="199"/>
      <c r="H770" s="199"/>
      <c r="I770" s="199"/>
      <c r="J770" s="199"/>
      <c r="K770" s="199"/>
      <c r="L770" s="199"/>
      <c r="M770" s="199"/>
      <c r="N770" s="199"/>
      <c r="O770" s="199"/>
      <c r="P770" s="199"/>
      <c r="Q770" s="199"/>
      <c r="R770" s="199"/>
      <c r="S770" s="199"/>
      <c r="T770" s="199"/>
      <c r="U770" s="199"/>
      <c r="V770" s="199"/>
      <c r="W770" s="199"/>
      <c r="X770" s="199"/>
      <c r="Y770" s="199"/>
      <c r="Z770" s="199"/>
      <c r="AA770" s="199"/>
      <c r="AB770" s="199"/>
      <c r="AC770" s="199"/>
    </row>
    <row r="771" spans="3:29" s="200" customFormat="1">
      <c r="C771" s="196"/>
      <c r="D771" s="197"/>
      <c r="E771" s="198"/>
      <c r="F771" s="198"/>
      <c r="G771" s="199"/>
      <c r="H771" s="199"/>
      <c r="I771" s="199"/>
      <c r="J771" s="199"/>
      <c r="K771" s="199"/>
      <c r="L771" s="199"/>
      <c r="M771" s="199"/>
      <c r="N771" s="199"/>
      <c r="O771" s="199"/>
      <c r="P771" s="199"/>
      <c r="Q771" s="199"/>
      <c r="R771" s="199"/>
      <c r="S771" s="199"/>
      <c r="T771" s="199"/>
      <c r="U771" s="199"/>
      <c r="V771" s="199"/>
      <c r="W771" s="199"/>
      <c r="X771" s="199"/>
      <c r="Y771" s="199"/>
      <c r="Z771" s="199"/>
      <c r="AA771" s="199"/>
      <c r="AB771" s="199"/>
      <c r="AC771" s="199"/>
    </row>
    <row r="772" spans="3:29" s="200" customFormat="1">
      <c r="C772" s="196"/>
      <c r="D772" s="197"/>
      <c r="E772" s="198"/>
      <c r="F772" s="198"/>
      <c r="G772" s="199"/>
      <c r="H772" s="199"/>
      <c r="I772" s="199"/>
      <c r="J772" s="199"/>
      <c r="K772" s="199"/>
      <c r="L772" s="199"/>
      <c r="M772" s="199"/>
      <c r="N772" s="199"/>
      <c r="O772" s="199"/>
      <c r="P772" s="199"/>
      <c r="Q772" s="199"/>
      <c r="R772" s="199"/>
      <c r="S772" s="199"/>
      <c r="T772" s="199"/>
      <c r="U772" s="199"/>
      <c r="V772" s="199"/>
      <c r="W772" s="199"/>
      <c r="X772" s="199"/>
      <c r="Y772" s="199"/>
      <c r="Z772" s="199"/>
      <c r="AA772" s="199"/>
      <c r="AB772" s="199"/>
      <c r="AC772" s="199"/>
    </row>
    <row r="773" spans="3:29" s="200" customFormat="1">
      <c r="C773" s="196"/>
      <c r="D773" s="197"/>
      <c r="E773" s="198"/>
      <c r="F773" s="198"/>
      <c r="G773" s="199"/>
      <c r="H773" s="199"/>
      <c r="I773" s="199"/>
      <c r="J773" s="199"/>
      <c r="K773" s="199"/>
      <c r="L773" s="199"/>
      <c r="M773" s="199"/>
      <c r="N773" s="199"/>
      <c r="O773" s="199"/>
      <c r="P773" s="199"/>
      <c r="Q773" s="199"/>
      <c r="R773" s="199"/>
      <c r="S773" s="199"/>
      <c r="T773" s="199"/>
      <c r="U773" s="199"/>
      <c r="V773" s="199"/>
      <c r="W773" s="199"/>
      <c r="X773" s="199"/>
      <c r="Y773" s="199"/>
      <c r="Z773" s="199"/>
      <c r="AA773" s="199"/>
      <c r="AB773" s="199"/>
      <c r="AC773" s="199"/>
    </row>
    <row r="774" spans="3:29" s="200" customFormat="1">
      <c r="C774" s="196"/>
      <c r="D774" s="197"/>
      <c r="E774" s="198"/>
      <c r="F774" s="198"/>
      <c r="G774" s="199"/>
      <c r="H774" s="199"/>
      <c r="I774" s="199"/>
      <c r="J774" s="199"/>
      <c r="K774" s="199"/>
      <c r="L774" s="199"/>
      <c r="M774" s="199"/>
      <c r="N774" s="199"/>
      <c r="O774" s="199"/>
      <c r="P774" s="199"/>
      <c r="Q774" s="199"/>
      <c r="R774" s="199"/>
      <c r="S774" s="199"/>
      <c r="T774" s="199"/>
      <c r="U774" s="199"/>
      <c r="V774" s="199"/>
      <c r="W774" s="199"/>
      <c r="X774" s="199"/>
      <c r="Y774" s="199"/>
      <c r="Z774" s="199"/>
      <c r="AA774" s="199"/>
      <c r="AB774" s="199"/>
      <c r="AC774" s="199"/>
    </row>
    <row r="775" spans="3:29" s="200" customFormat="1">
      <c r="C775" s="196"/>
      <c r="D775" s="197"/>
      <c r="E775" s="198"/>
      <c r="F775" s="198"/>
      <c r="G775" s="199"/>
      <c r="H775" s="199"/>
      <c r="I775" s="199"/>
      <c r="J775" s="199"/>
      <c r="K775" s="199"/>
      <c r="L775" s="199"/>
      <c r="M775" s="199"/>
      <c r="N775" s="199"/>
      <c r="O775" s="199"/>
      <c r="P775" s="199"/>
      <c r="Q775" s="199"/>
      <c r="R775" s="199"/>
      <c r="S775" s="199"/>
      <c r="T775" s="199"/>
      <c r="U775" s="199"/>
      <c r="V775" s="199"/>
      <c r="W775" s="199"/>
      <c r="X775" s="199"/>
      <c r="Y775" s="199"/>
      <c r="Z775" s="199"/>
      <c r="AA775" s="199"/>
      <c r="AB775" s="199"/>
      <c r="AC775" s="199"/>
    </row>
    <row r="776" spans="3:29" s="200" customFormat="1">
      <c r="C776" s="196"/>
      <c r="D776" s="197"/>
      <c r="E776" s="198"/>
      <c r="F776" s="198"/>
      <c r="G776" s="199"/>
      <c r="H776" s="199"/>
      <c r="I776" s="199"/>
      <c r="J776" s="199"/>
      <c r="K776" s="199"/>
      <c r="L776" s="199"/>
      <c r="M776" s="199"/>
      <c r="N776" s="199"/>
      <c r="O776" s="199"/>
      <c r="P776" s="199"/>
      <c r="Q776" s="199"/>
      <c r="R776" s="199"/>
      <c r="S776" s="199"/>
      <c r="T776" s="199"/>
      <c r="U776" s="199"/>
      <c r="V776" s="199"/>
      <c r="W776" s="199"/>
      <c r="X776" s="199"/>
      <c r="Y776" s="199"/>
      <c r="Z776" s="199"/>
      <c r="AA776" s="199"/>
      <c r="AB776" s="199"/>
      <c r="AC776" s="199"/>
    </row>
    <row r="777" spans="3:29" s="200" customFormat="1">
      <c r="C777" s="196"/>
      <c r="D777" s="197"/>
      <c r="E777" s="198"/>
      <c r="F777" s="198"/>
      <c r="G777" s="199"/>
      <c r="H777" s="199"/>
      <c r="I777" s="199"/>
      <c r="J777" s="199"/>
      <c r="K777" s="199"/>
      <c r="L777" s="199"/>
      <c r="M777" s="199"/>
      <c r="N777" s="199"/>
      <c r="O777" s="199"/>
      <c r="P777" s="199"/>
      <c r="Q777" s="199"/>
      <c r="R777" s="199"/>
      <c r="S777" s="199"/>
      <c r="T777" s="199"/>
      <c r="U777" s="199"/>
      <c r="V777" s="199"/>
      <c r="W777" s="199"/>
      <c r="X777" s="199"/>
      <c r="Y777" s="199"/>
      <c r="Z777" s="199"/>
      <c r="AA777" s="199"/>
      <c r="AB777" s="199"/>
      <c r="AC777" s="199"/>
    </row>
    <row r="778" spans="3:29" s="200" customFormat="1">
      <c r="C778" s="196"/>
      <c r="D778" s="197"/>
      <c r="E778" s="198"/>
      <c r="F778" s="198"/>
      <c r="G778" s="199"/>
      <c r="H778" s="199"/>
      <c r="I778" s="199"/>
      <c r="J778" s="199"/>
      <c r="K778" s="199"/>
      <c r="L778" s="199"/>
      <c r="M778" s="199"/>
      <c r="N778" s="199"/>
      <c r="O778" s="199"/>
      <c r="P778" s="199"/>
      <c r="Q778" s="199"/>
      <c r="R778" s="199"/>
      <c r="S778" s="199"/>
      <c r="T778" s="199"/>
      <c r="U778" s="199"/>
      <c r="V778" s="199"/>
      <c r="W778" s="199"/>
      <c r="X778" s="199"/>
      <c r="Y778" s="199"/>
      <c r="Z778" s="199"/>
      <c r="AA778" s="199"/>
      <c r="AB778" s="199"/>
      <c r="AC778" s="199"/>
    </row>
    <row r="779" spans="3:29" s="200" customFormat="1">
      <c r="C779" s="196"/>
      <c r="D779" s="197"/>
      <c r="E779" s="198"/>
      <c r="F779" s="198"/>
      <c r="G779" s="199"/>
      <c r="H779" s="199"/>
      <c r="I779" s="199"/>
      <c r="J779" s="199"/>
      <c r="K779" s="199"/>
      <c r="L779" s="199"/>
      <c r="M779" s="199"/>
      <c r="N779" s="199"/>
      <c r="O779" s="199"/>
      <c r="P779" s="199"/>
      <c r="Q779" s="199"/>
      <c r="R779" s="199"/>
      <c r="S779" s="199"/>
      <c r="T779" s="199"/>
      <c r="U779" s="199"/>
      <c r="V779" s="199"/>
      <c r="W779" s="199"/>
      <c r="X779" s="199"/>
      <c r="Y779" s="199"/>
      <c r="Z779" s="199"/>
      <c r="AA779" s="199"/>
      <c r="AB779" s="199"/>
      <c r="AC779" s="199"/>
    </row>
    <row r="780" spans="3:29" s="200" customFormat="1">
      <c r="C780" s="196"/>
      <c r="D780" s="197"/>
      <c r="E780" s="198"/>
      <c r="F780" s="198"/>
      <c r="G780" s="199"/>
      <c r="H780" s="199"/>
      <c r="I780" s="199"/>
      <c r="J780" s="199"/>
      <c r="K780" s="199"/>
      <c r="L780" s="199"/>
      <c r="M780" s="199"/>
      <c r="N780" s="199"/>
      <c r="O780" s="199"/>
      <c r="P780" s="199"/>
      <c r="Q780" s="199"/>
      <c r="R780" s="199"/>
      <c r="S780" s="199"/>
      <c r="T780" s="199"/>
      <c r="U780" s="199"/>
      <c r="V780" s="199"/>
      <c r="W780" s="199"/>
      <c r="X780" s="199"/>
      <c r="Y780" s="199"/>
      <c r="Z780" s="199"/>
      <c r="AA780" s="199"/>
      <c r="AB780" s="199"/>
      <c r="AC780" s="199"/>
    </row>
    <row r="781" spans="3:29" s="200" customFormat="1">
      <c r="C781" s="196"/>
      <c r="D781" s="197"/>
      <c r="E781" s="198"/>
      <c r="F781" s="198"/>
      <c r="G781" s="199"/>
      <c r="H781" s="199"/>
      <c r="I781" s="199"/>
      <c r="J781" s="199"/>
      <c r="K781" s="199"/>
      <c r="L781" s="199"/>
      <c r="M781" s="199"/>
      <c r="N781" s="199"/>
      <c r="O781" s="199"/>
      <c r="P781" s="199"/>
      <c r="Q781" s="199"/>
      <c r="R781" s="199"/>
      <c r="S781" s="199"/>
      <c r="T781" s="199"/>
      <c r="U781" s="199"/>
      <c r="V781" s="199"/>
      <c r="W781" s="199"/>
      <c r="X781" s="199"/>
      <c r="Y781" s="199"/>
      <c r="Z781" s="199"/>
      <c r="AA781" s="199"/>
      <c r="AB781" s="199"/>
      <c r="AC781" s="199"/>
    </row>
    <row r="782" spans="3:29" s="200" customFormat="1">
      <c r="C782" s="196"/>
      <c r="D782" s="197"/>
      <c r="E782" s="198"/>
      <c r="F782" s="198"/>
      <c r="G782" s="199"/>
      <c r="H782" s="199"/>
      <c r="I782" s="199"/>
      <c r="J782" s="199"/>
      <c r="K782" s="199"/>
      <c r="L782" s="199"/>
      <c r="M782" s="199"/>
      <c r="N782" s="199"/>
      <c r="O782" s="199"/>
      <c r="P782" s="199"/>
      <c r="Q782" s="199"/>
      <c r="R782" s="199"/>
      <c r="S782" s="199"/>
      <c r="T782" s="199"/>
      <c r="U782" s="199"/>
      <c r="V782" s="199"/>
      <c r="W782" s="199"/>
      <c r="X782" s="199"/>
      <c r="Y782" s="199"/>
      <c r="Z782" s="199"/>
      <c r="AA782" s="199"/>
      <c r="AB782" s="199"/>
      <c r="AC782" s="199"/>
    </row>
    <row r="783" spans="3:29" s="200" customFormat="1">
      <c r="C783" s="196"/>
      <c r="D783" s="197"/>
      <c r="E783" s="198"/>
      <c r="F783" s="198"/>
      <c r="G783" s="199"/>
      <c r="H783" s="199"/>
      <c r="I783" s="199"/>
      <c r="J783" s="199"/>
      <c r="K783" s="199"/>
      <c r="L783" s="199"/>
      <c r="M783" s="199"/>
      <c r="N783" s="199"/>
      <c r="O783" s="199"/>
      <c r="P783" s="199"/>
      <c r="Q783" s="199"/>
      <c r="R783" s="199"/>
      <c r="S783" s="199"/>
      <c r="T783" s="199"/>
      <c r="U783" s="199"/>
      <c r="V783" s="199"/>
      <c r="W783" s="199"/>
      <c r="X783" s="199"/>
      <c r="Y783" s="199"/>
      <c r="Z783" s="199"/>
      <c r="AA783" s="199"/>
      <c r="AB783" s="199"/>
      <c r="AC783" s="199"/>
    </row>
    <row r="784" spans="3:29" s="200" customFormat="1">
      <c r="C784" s="196"/>
      <c r="D784" s="197"/>
      <c r="E784" s="198"/>
      <c r="F784" s="198"/>
      <c r="G784" s="199"/>
      <c r="H784" s="199"/>
      <c r="I784" s="199"/>
      <c r="J784" s="199"/>
      <c r="K784" s="199"/>
      <c r="L784" s="199"/>
      <c r="M784" s="199"/>
      <c r="N784" s="199"/>
      <c r="O784" s="199"/>
      <c r="P784" s="199"/>
      <c r="Q784" s="199"/>
      <c r="R784" s="199"/>
      <c r="S784" s="199"/>
      <c r="T784" s="199"/>
      <c r="U784" s="199"/>
      <c r="V784" s="199"/>
      <c r="W784" s="199"/>
      <c r="X784" s="199"/>
      <c r="Y784" s="199"/>
      <c r="Z784" s="199"/>
      <c r="AA784" s="199"/>
      <c r="AB784" s="199"/>
      <c r="AC784" s="199"/>
    </row>
    <row r="785" spans="3:29" s="200" customFormat="1">
      <c r="C785" s="196"/>
      <c r="D785" s="197"/>
      <c r="E785" s="198"/>
      <c r="F785" s="198"/>
      <c r="G785" s="199"/>
      <c r="H785" s="199"/>
      <c r="I785" s="199"/>
      <c r="J785" s="199"/>
      <c r="K785" s="199"/>
      <c r="L785" s="199"/>
      <c r="M785" s="199"/>
      <c r="N785" s="199"/>
      <c r="O785" s="199"/>
      <c r="P785" s="199"/>
      <c r="Q785" s="199"/>
      <c r="R785" s="199"/>
      <c r="S785" s="199"/>
      <c r="T785" s="199"/>
      <c r="U785" s="199"/>
      <c r="V785" s="199"/>
      <c r="W785" s="199"/>
      <c r="X785" s="199"/>
      <c r="Y785" s="199"/>
      <c r="Z785" s="199"/>
      <c r="AA785" s="199"/>
      <c r="AB785" s="199"/>
      <c r="AC785" s="199"/>
    </row>
    <row r="786" spans="3:29" s="200" customFormat="1">
      <c r="C786" s="196"/>
      <c r="D786" s="197"/>
      <c r="E786" s="198"/>
      <c r="F786" s="198"/>
      <c r="G786" s="199"/>
      <c r="H786" s="199"/>
      <c r="I786" s="199"/>
      <c r="J786" s="199"/>
      <c r="K786" s="199"/>
      <c r="L786" s="199"/>
      <c r="M786" s="199"/>
      <c r="N786" s="199"/>
      <c r="O786" s="199"/>
      <c r="P786" s="199"/>
      <c r="Q786" s="199"/>
      <c r="R786" s="199"/>
      <c r="S786" s="199"/>
      <c r="T786" s="199"/>
      <c r="U786" s="199"/>
      <c r="V786" s="199"/>
      <c r="W786" s="199"/>
      <c r="X786" s="199"/>
      <c r="Y786" s="199"/>
      <c r="Z786" s="199"/>
      <c r="AA786" s="199"/>
      <c r="AB786" s="199"/>
      <c r="AC786" s="199"/>
    </row>
    <row r="787" spans="3:29" s="200" customFormat="1">
      <c r="C787" s="196"/>
      <c r="D787" s="197"/>
      <c r="E787" s="198"/>
      <c r="F787" s="198"/>
      <c r="G787" s="199"/>
      <c r="H787" s="199"/>
      <c r="I787" s="199"/>
      <c r="J787" s="199"/>
      <c r="K787" s="199"/>
      <c r="L787" s="199"/>
      <c r="M787" s="199"/>
      <c r="N787" s="199"/>
      <c r="O787" s="199"/>
      <c r="P787" s="199"/>
      <c r="Q787" s="199"/>
      <c r="R787" s="199"/>
      <c r="S787" s="199"/>
      <c r="T787" s="199"/>
      <c r="U787" s="199"/>
      <c r="V787" s="199"/>
      <c r="W787" s="199"/>
      <c r="X787" s="199"/>
      <c r="Y787" s="199"/>
      <c r="Z787" s="199"/>
      <c r="AA787" s="199"/>
      <c r="AB787" s="199"/>
      <c r="AC787" s="199"/>
    </row>
    <row r="788" spans="3:29" s="200" customFormat="1">
      <c r="C788" s="196"/>
      <c r="D788" s="197"/>
      <c r="E788" s="198"/>
      <c r="F788" s="198"/>
      <c r="G788" s="199"/>
      <c r="H788" s="199"/>
      <c r="I788" s="199"/>
      <c r="J788" s="199"/>
      <c r="K788" s="199"/>
      <c r="L788" s="199"/>
      <c r="M788" s="199"/>
      <c r="N788" s="199"/>
      <c r="O788" s="199"/>
      <c r="P788" s="199"/>
      <c r="Q788" s="199"/>
      <c r="R788" s="199"/>
      <c r="S788" s="199"/>
      <c r="T788" s="199"/>
      <c r="U788" s="199"/>
      <c r="V788" s="199"/>
      <c r="W788" s="199"/>
      <c r="X788" s="199"/>
      <c r="Y788" s="199"/>
      <c r="Z788" s="199"/>
      <c r="AA788" s="199"/>
      <c r="AB788" s="199"/>
      <c r="AC788" s="199"/>
    </row>
    <row r="789" spans="3:29" s="200" customFormat="1">
      <c r="C789" s="196"/>
      <c r="D789" s="197"/>
      <c r="E789" s="198"/>
      <c r="F789" s="198"/>
      <c r="G789" s="199"/>
      <c r="H789" s="199"/>
      <c r="I789" s="199"/>
      <c r="J789" s="199"/>
      <c r="K789" s="199"/>
      <c r="L789" s="199"/>
      <c r="M789" s="199"/>
      <c r="N789" s="199"/>
      <c r="O789" s="199"/>
      <c r="P789" s="199"/>
      <c r="Q789" s="199"/>
      <c r="R789" s="199"/>
      <c r="S789" s="199"/>
      <c r="T789" s="199"/>
      <c r="U789" s="199"/>
      <c r="V789" s="199"/>
      <c r="W789" s="199"/>
      <c r="X789" s="199"/>
      <c r="Y789" s="199"/>
      <c r="Z789" s="199"/>
      <c r="AA789" s="199"/>
      <c r="AB789" s="199"/>
      <c r="AC789" s="199"/>
    </row>
    <row r="790" spans="3:29" s="200" customFormat="1">
      <c r="C790" s="196"/>
      <c r="D790" s="197"/>
      <c r="E790" s="198"/>
      <c r="F790" s="198"/>
      <c r="G790" s="199"/>
      <c r="H790" s="199"/>
      <c r="I790" s="199"/>
      <c r="J790" s="199"/>
      <c r="K790" s="199"/>
      <c r="L790" s="199"/>
      <c r="M790" s="199"/>
      <c r="N790" s="199"/>
      <c r="O790" s="199"/>
      <c r="P790" s="199"/>
      <c r="Q790" s="199"/>
      <c r="R790" s="199"/>
      <c r="S790" s="199"/>
      <c r="T790" s="199"/>
      <c r="U790" s="199"/>
      <c r="V790" s="199"/>
      <c r="W790" s="199"/>
      <c r="X790" s="199"/>
      <c r="Y790" s="199"/>
      <c r="Z790" s="199"/>
      <c r="AA790" s="199"/>
      <c r="AB790" s="199"/>
      <c r="AC790" s="199"/>
    </row>
    <row r="791" spans="3:29" s="200" customFormat="1">
      <c r="C791" s="196"/>
      <c r="D791" s="197"/>
      <c r="E791" s="198"/>
      <c r="F791" s="198"/>
      <c r="G791" s="199"/>
      <c r="H791" s="199"/>
      <c r="I791" s="199"/>
      <c r="J791" s="199"/>
      <c r="K791" s="199"/>
      <c r="L791" s="199"/>
      <c r="M791" s="199"/>
      <c r="N791" s="199"/>
      <c r="O791" s="199"/>
      <c r="P791" s="199"/>
      <c r="Q791" s="199"/>
      <c r="R791" s="199"/>
      <c r="S791" s="199"/>
      <c r="T791" s="199"/>
      <c r="U791" s="199"/>
      <c r="V791" s="199"/>
      <c r="W791" s="199"/>
      <c r="X791" s="199"/>
      <c r="Y791" s="199"/>
      <c r="Z791" s="199"/>
      <c r="AA791" s="199"/>
      <c r="AB791" s="199"/>
      <c r="AC791" s="199"/>
    </row>
    <row r="792" spans="3:29" s="200" customFormat="1">
      <c r="C792" s="196"/>
      <c r="D792" s="197"/>
      <c r="E792" s="198"/>
      <c r="F792" s="198"/>
      <c r="G792" s="199"/>
      <c r="H792" s="199"/>
      <c r="I792" s="199"/>
      <c r="J792" s="199"/>
      <c r="K792" s="199"/>
      <c r="L792" s="199"/>
      <c r="M792" s="199"/>
      <c r="N792" s="199"/>
      <c r="O792" s="199"/>
      <c r="P792" s="199"/>
      <c r="Q792" s="199"/>
      <c r="R792" s="199"/>
      <c r="S792" s="199"/>
      <c r="T792" s="199"/>
      <c r="U792" s="199"/>
      <c r="V792" s="199"/>
      <c r="W792" s="199"/>
      <c r="X792" s="199"/>
      <c r="Y792" s="199"/>
      <c r="Z792" s="199"/>
      <c r="AA792" s="199"/>
      <c r="AB792" s="199"/>
      <c r="AC792" s="199"/>
    </row>
    <row r="793" spans="3:29" s="200" customFormat="1">
      <c r="C793" s="196"/>
      <c r="D793" s="197"/>
      <c r="E793" s="198"/>
      <c r="F793" s="198"/>
      <c r="G793" s="199"/>
      <c r="H793" s="199"/>
      <c r="I793" s="199"/>
      <c r="J793" s="199"/>
      <c r="K793" s="199"/>
      <c r="L793" s="199"/>
      <c r="M793" s="199"/>
      <c r="N793" s="199"/>
      <c r="O793" s="199"/>
      <c r="P793" s="199"/>
      <c r="Q793" s="199"/>
      <c r="R793" s="199"/>
      <c r="S793" s="199"/>
      <c r="T793" s="199"/>
      <c r="U793" s="199"/>
      <c r="V793" s="199"/>
      <c r="W793" s="199"/>
      <c r="X793" s="199"/>
      <c r="Y793" s="199"/>
      <c r="Z793" s="199"/>
      <c r="AA793" s="199"/>
      <c r="AB793" s="199"/>
      <c r="AC793" s="199"/>
    </row>
    <row r="794" spans="3:29" s="200" customFormat="1">
      <c r="C794" s="196"/>
      <c r="D794" s="197"/>
      <c r="E794" s="198"/>
      <c r="F794" s="198"/>
      <c r="G794" s="199"/>
      <c r="H794" s="199"/>
      <c r="I794" s="199"/>
      <c r="J794" s="199"/>
      <c r="K794" s="199"/>
      <c r="L794" s="199"/>
      <c r="M794" s="199"/>
      <c r="N794" s="199"/>
      <c r="O794" s="199"/>
      <c r="P794" s="199"/>
      <c r="Q794" s="199"/>
      <c r="R794" s="199"/>
      <c r="S794" s="199"/>
      <c r="T794" s="199"/>
      <c r="U794" s="199"/>
      <c r="V794" s="199"/>
      <c r="W794" s="199"/>
      <c r="X794" s="199"/>
      <c r="Y794" s="199"/>
      <c r="Z794" s="199"/>
      <c r="AA794" s="199"/>
      <c r="AB794" s="199"/>
      <c r="AC794" s="199"/>
    </row>
    <row r="795" spans="3:29" s="200" customFormat="1">
      <c r="C795" s="196"/>
      <c r="D795" s="197"/>
      <c r="E795" s="198"/>
      <c r="F795" s="198"/>
      <c r="G795" s="199"/>
      <c r="H795" s="199"/>
      <c r="I795" s="199"/>
      <c r="J795" s="199"/>
      <c r="K795" s="199"/>
      <c r="L795" s="199"/>
      <c r="M795" s="199"/>
      <c r="N795" s="199"/>
      <c r="O795" s="199"/>
      <c r="P795" s="199"/>
      <c r="Q795" s="199"/>
      <c r="R795" s="199"/>
      <c r="S795" s="199"/>
      <c r="T795" s="199"/>
      <c r="U795" s="199"/>
      <c r="V795" s="199"/>
      <c r="W795" s="199"/>
      <c r="X795" s="199"/>
      <c r="Y795" s="199"/>
      <c r="Z795" s="199"/>
      <c r="AA795" s="199"/>
      <c r="AB795" s="199"/>
      <c r="AC795" s="199"/>
    </row>
  </sheetData>
  <sheetProtection algorithmName="SHA-512" hashValue="ApN7kZu9ALG5T/gTLiuFk41T/TgCgrlmBEmG7fN3s42u2+7sO7fmYhU72lFdbQP8i230OllSNkxsGZBFKi/beA==" saltValue="DKM94zc9V+hNS8SQ/AUjeQ==" spinCount="100000" sheet="1" selectLockedCells="1"/>
  <mergeCells count="11">
    <mergeCell ref="D2:N2"/>
    <mergeCell ref="D4:N4"/>
    <mergeCell ref="D5:N5"/>
    <mergeCell ref="D3:N3"/>
    <mergeCell ref="D78:E78"/>
    <mergeCell ref="H77:U83"/>
    <mergeCell ref="D79:E79"/>
    <mergeCell ref="D80:E80"/>
    <mergeCell ref="D81:E81"/>
    <mergeCell ref="D82:E82"/>
    <mergeCell ref="D83:E83"/>
  </mergeCells>
  <phoneticPr fontId="6" type="noConversion"/>
  <printOptions horizontalCentered="1"/>
  <pageMargins left="0.5" right="0.25" top="0.52" bottom="0.51" header="0.25" footer="0.24"/>
  <pageSetup scale="53" orientation="landscape" r:id="rId1"/>
  <headerFooter alignWithMargins="0">
    <oddHeader>&amp;L&amp;F
&amp;R&amp;A</oddHeader>
    <oddFooter>&amp;C&amp;D&amp;RPage &amp;P of &amp;N</oddFooter>
  </headerFooter>
  <ignoredErrors>
    <ignoredError sqref="S10:S21 S60:S72 S27:S38 S43:S55" formulaRange="1"/>
    <ignoredError sqref="AC75 AC56 AC73 AC39 Q75" formula="1"/>
    <ignoredError sqref="J22:M22 V22:Z22 AD22:AI22 D22:H22 O22:P22 R22:T22 AB22" unlockedFormula="1"/>
    <ignoredError sqref="AC22"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7894"/>
  <sheetViews>
    <sheetView showGridLines="0" showRowColHeaders="0" zoomScaleNormal="100" workbookViewId="0">
      <selection activeCell="C68" sqref="C68"/>
    </sheetView>
  </sheetViews>
  <sheetFormatPr defaultRowHeight="12.75"/>
  <cols>
    <col min="1" max="1" width="2.7109375" style="16" customWidth="1"/>
    <col min="2" max="2" width="4.42578125" style="16" customWidth="1"/>
    <col min="3" max="3" width="3.28515625" style="16" customWidth="1"/>
    <col min="4" max="4" width="54.85546875" style="16" customWidth="1"/>
    <col min="5" max="5" width="1.7109375" style="16" customWidth="1"/>
    <col min="6" max="6" width="12.85546875" style="16" customWidth="1"/>
    <col min="7" max="7" width="1.7109375" style="16" customWidth="1"/>
    <col min="8" max="8" width="11.7109375" style="16" customWidth="1"/>
    <col min="9" max="9" width="1.7109375" style="16" customWidth="1"/>
    <col min="10" max="10" width="11.7109375" style="16" customWidth="1"/>
    <col min="11" max="11" width="1.7109375" style="16" customWidth="1"/>
    <col min="12" max="12" width="11.7109375" style="16" customWidth="1"/>
    <col min="13" max="13" width="1.7109375" style="16" customWidth="1"/>
    <col min="14" max="14" width="11.42578125" style="16" customWidth="1"/>
    <col min="15" max="15" width="3.28515625" style="10" customWidth="1"/>
    <col min="16" max="16" width="2.7109375" style="16" customWidth="1"/>
    <col min="17" max="17" width="9.140625" style="11"/>
    <col min="18" max="18" width="11.140625" style="11" bestFit="1" customWidth="1"/>
    <col min="19" max="256" width="9.140625" style="11"/>
    <col min="257" max="257" width="2.7109375" style="11" customWidth="1"/>
    <col min="258" max="258" width="4.42578125" style="11" customWidth="1"/>
    <col min="259" max="259" width="3.28515625" style="11" customWidth="1"/>
    <col min="260" max="260" width="51.7109375" style="11" customWidth="1"/>
    <col min="261" max="261" width="1.7109375" style="11" customWidth="1"/>
    <col min="262" max="262" width="11.7109375" style="11" customWidth="1"/>
    <col min="263" max="263" width="1.7109375" style="11" customWidth="1"/>
    <col min="264" max="264" width="11.7109375" style="11" customWidth="1"/>
    <col min="265" max="265" width="1.7109375" style="11" customWidth="1"/>
    <col min="266" max="266" width="11.7109375" style="11" customWidth="1"/>
    <col min="267" max="267" width="1.7109375" style="11" customWidth="1"/>
    <col min="268" max="268" width="11.7109375" style="11" customWidth="1"/>
    <col min="269" max="269" width="1.7109375" style="11" customWidth="1"/>
    <col min="270" max="270" width="11.7109375" style="11" customWidth="1"/>
    <col min="271" max="271" width="4.42578125" style="11" customWidth="1"/>
    <col min="272" max="272" width="2.7109375" style="11" customWidth="1"/>
    <col min="273" max="512" width="9.140625" style="11"/>
    <col min="513" max="513" width="2.7109375" style="11" customWidth="1"/>
    <col min="514" max="514" width="4.42578125" style="11" customWidth="1"/>
    <col min="515" max="515" width="3.28515625" style="11" customWidth="1"/>
    <col min="516" max="516" width="51.7109375" style="11" customWidth="1"/>
    <col min="517" max="517" width="1.7109375" style="11" customWidth="1"/>
    <col min="518" max="518" width="11.7109375" style="11" customWidth="1"/>
    <col min="519" max="519" width="1.7109375" style="11" customWidth="1"/>
    <col min="520" max="520" width="11.7109375" style="11" customWidth="1"/>
    <col min="521" max="521" width="1.7109375" style="11" customWidth="1"/>
    <col min="522" max="522" width="11.7109375" style="11" customWidth="1"/>
    <col min="523" max="523" width="1.7109375" style="11" customWidth="1"/>
    <col min="524" max="524" width="11.7109375" style="11" customWidth="1"/>
    <col min="525" max="525" width="1.7109375" style="11" customWidth="1"/>
    <col min="526" max="526" width="11.7109375" style="11" customWidth="1"/>
    <col min="527" max="527" width="4.42578125" style="11" customWidth="1"/>
    <col min="528" max="528" width="2.7109375" style="11" customWidth="1"/>
    <col min="529" max="768" width="9.140625" style="11"/>
    <col min="769" max="769" width="2.7109375" style="11" customWidth="1"/>
    <col min="770" max="770" width="4.42578125" style="11" customWidth="1"/>
    <col min="771" max="771" width="3.28515625" style="11" customWidth="1"/>
    <col min="772" max="772" width="51.7109375" style="11" customWidth="1"/>
    <col min="773" max="773" width="1.7109375" style="11" customWidth="1"/>
    <col min="774" max="774" width="11.7109375" style="11" customWidth="1"/>
    <col min="775" max="775" width="1.7109375" style="11" customWidth="1"/>
    <col min="776" max="776" width="11.7109375" style="11" customWidth="1"/>
    <col min="777" max="777" width="1.7109375" style="11" customWidth="1"/>
    <col min="778" max="778" width="11.7109375" style="11" customWidth="1"/>
    <col min="779" max="779" width="1.7109375" style="11" customWidth="1"/>
    <col min="780" max="780" width="11.7109375" style="11" customWidth="1"/>
    <col min="781" max="781" width="1.7109375" style="11" customWidth="1"/>
    <col min="782" max="782" width="11.7109375" style="11" customWidth="1"/>
    <col min="783" max="783" width="4.42578125" style="11" customWidth="1"/>
    <col min="784" max="784" width="2.7109375" style="11" customWidth="1"/>
    <col min="785" max="1024" width="9.140625" style="11"/>
    <col min="1025" max="1025" width="2.7109375" style="11" customWidth="1"/>
    <col min="1026" max="1026" width="4.42578125" style="11" customWidth="1"/>
    <col min="1027" max="1027" width="3.28515625" style="11" customWidth="1"/>
    <col min="1028" max="1028" width="51.7109375" style="11" customWidth="1"/>
    <col min="1029" max="1029" width="1.7109375" style="11" customWidth="1"/>
    <col min="1030" max="1030" width="11.7109375" style="11" customWidth="1"/>
    <col min="1031" max="1031" width="1.7109375" style="11" customWidth="1"/>
    <col min="1032" max="1032" width="11.7109375" style="11" customWidth="1"/>
    <col min="1033" max="1033" width="1.7109375" style="11" customWidth="1"/>
    <col min="1034" max="1034" width="11.7109375" style="11" customWidth="1"/>
    <col min="1035" max="1035" width="1.7109375" style="11" customWidth="1"/>
    <col min="1036" max="1036" width="11.7109375" style="11" customWidth="1"/>
    <col min="1037" max="1037" width="1.7109375" style="11" customWidth="1"/>
    <col min="1038" max="1038" width="11.7109375" style="11" customWidth="1"/>
    <col min="1039" max="1039" width="4.42578125" style="11" customWidth="1"/>
    <col min="1040" max="1040" width="2.7109375" style="11" customWidth="1"/>
    <col min="1041" max="1280" width="9.140625" style="11"/>
    <col min="1281" max="1281" width="2.7109375" style="11" customWidth="1"/>
    <col min="1282" max="1282" width="4.42578125" style="11" customWidth="1"/>
    <col min="1283" max="1283" width="3.28515625" style="11" customWidth="1"/>
    <col min="1284" max="1284" width="51.7109375" style="11" customWidth="1"/>
    <col min="1285" max="1285" width="1.7109375" style="11" customWidth="1"/>
    <col min="1286" max="1286" width="11.7109375" style="11" customWidth="1"/>
    <col min="1287" max="1287" width="1.7109375" style="11" customWidth="1"/>
    <col min="1288" max="1288" width="11.7109375" style="11" customWidth="1"/>
    <col min="1289" max="1289" width="1.7109375" style="11" customWidth="1"/>
    <col min="1290" max="1290" width="11.7109375" style="11" customWidth="1"/>
    <col min="1291" max="1291" width="1.7109375" style="11" customWidth="1"/>
    <col min="1292" max="1292" width="11.7109375" style="11" customWidth="1"/>
    <col min="1293" max="1293" width="1.7109375" style="11" customWidth="1"/>
    <col min="1294" max="1294" width="11.7109375" style="11" customWidth="1"/>
    <col min="1295" max="1295" width="4.42578125" style="11" customWidth="1"/>
    <col min="1296" max="1296" width="2.7109375" style="11" customWidth="1"/>
    <col min="1297" max="1536" width="9.140625" style="11"/>
    <col min="1537" max="1537" width="2.7109375" style="11" customWidth="1"/>
    <col min="1538" max="1538" width="4.42578125" style="11" customWidth="1"/>
    <col min="1539" max="1539" width="3.28515625" style="11" customWidth="1"/>
    <col min="1540" max="1540" width="51.7109375" style="11" customWidth="1"/>
    <col min="1541" max="1541" width="1.7109375" style="11" customWidth="1"/>
    <col min="1542" max="1542" width="11.7109375" style="11" customWidth="1"/>
    <col min="1543" max="1543" width="1.7109375" style="11" customWidth="1"/>
    <col min="1544" max="1544" width="11.7109375" style="11" customWidth="1"/>
    <col min="1545" max="1545" width="1.7109375" style="11" customWidth="1"/>
    <col min="1546" max="1546" width="11.7109375" style="11" customWidth="1"/>
    <col min="1547" max="1547" width="1.7109375" style="11" customWidth="1"/>
    <col min="1548" max="1548" width="11.7109375" style="11" customWidth="1"/>
    <col min="1549" max="1549" width="1.7109375" style="11" customWidth="1"/>
    <col min="1550" max="1550" width="11.7109375" style="11" customWidth="1"/>
    <col min="1551" max="1551" width="4.42578125" style="11" customWidth="1"/>
    <col min="1552" max="1552" width="2.7109375" style="11" customWidth="1"/>
    <col min="1553" max="1792" width="9.140625" style="11"/>
    <col min="1793" max="1793" width="2.7109375" style="11" customWidth="1"/>
    <col min="1794" max="1794" width="4.42578125" style="11" customWidth="1"/>
    <col min="1795" max="1795" width="3.28515625" style="11" customWidth="1"/>
    <col min="1796" max="1796" width="51.7109375" style="11" customWidth="1"/>
    <col min="1797" max="1797" width="1.7109375" style="11" customWidth="1"/>
    <col min="1798" max="1798" width="11.7109375" style="11" customWidth="1"/>
    <col min="1799" max="1799" width="1.7109375" style="11" customWidth="1"/>
    <col min="1800" max="1800" width="11.7109375" style="11" customWidth="1"/>
    <col min="1801" max="1801" width="1.7109375" style="11" customWidth="1"/>
    <col min="1802" max="1802" width="11.7109375" style="11" customWidth="1"/>
    <col min="1803" max="1803" width="1.7109375" style="11" customWidth="1"/>
    <col min="1804" max="1804" width="11.7109375" style="11" customWidth="1"/>
    <col min="1805" max="1805" width="1.7109375" style="11" customWidth="1"/>
    <col min="1806" max="1806" width="11.7109375" style="11" customWidth="1"/>
    <col min="1807" max="1807" width="4.42578125" style="11" customWidth="1"/>
    <col min="1808" max="1808" width="2.7109375" style="11" customWidth="1"/>
    <col min="1809" max="2048" width="9.140625" style="11"/>
    <col min="2049" max="2049" width="2.7109375" style="11" customWidth="1"/>
    <col min="2050" max="2050" width="4.42578125" style="11" customWidth="1"/>
    <col min="2051" max="2051" width="3.28515625" style="11" customWidth="1"/>
    <col min="2052" max="2052" width="51.7109375" style="11" customWidth="1"/>
    <col min="2053" max="2053" width="1.7109375" style="11" customWidth="1"/>
    <col min="2054" max="2054" width="11.7109375" style="11" customWidth="1"/>
    <col min="2055" max="2055" width="1.7109375" style="11" customWidth="1"/>
    <col min="2056" max="2056" width="11.7109375" style="11" customWidth="1"/>
    <col min="2057" max="2057" width="1.7109375" style="11" customWidth="1"/>
    <col min="2058" max="2058" width="11.7109375" style="11" customWidth="1"/>
    <col min="2059" max="2059" width="1.7109375" style="11" customWidth="1"/>
    <col min="2060" max="2060" width="11.7109375" style="11" customWidth="1"/>
    <col min="2061" max="2061" width="1.7109375" style="11" customWidth="1"/>
    <col min="2062" max="2062" width="11.7109375" style="11" customWidth="1"/>
    <col min="2063" max="2063" width="4.42578125" style="11" customWidth="1"/>
    <col min="2064" max="2064" width="2.7109375" style="11" customWidth="1"/>
    <col min="2065" max="2304" width="9.140625" style="11"/>
    <col min="2305" max="2305" width="2.7109375" style="11" customWidth="1"/>
    <col min="2306" max="2306" width="4.42578125" style="11" customWidth="1"/>
    <col min="2307" max="2307" width="3.28515625" style="11" customWidth="1"/>
    <col min="2308" max="2308" width="51.7109375" style="11" customWidth="1"/>
    <col min="2309" max="2309" width="1.7109375" style="11" customWidth="1"/>
    <col min="2310" max="2310" width="11.7109375" style="11" customWidth="1"/>
    <col min="2311" max="2311" width="1.7109375" style="11" customWidth="1"/>
    <col min="2312" max="2312" width="11.7109375" style="11" customWidth="1"/>
    <col min="2313" max="2313" width="1.7109375" style="11" customWidth="1"/>
    <col min="2314" max="2314" width="11.7109375" style="11" customWidth="1"/>
    <col min="2315" max="2315" width="1.7109375" style="11" customWidth="1"/>
    <col min="2316" max="2316" width="11.7109375" style="11" customWidth="1"/>
    <col min="2317" max="2317" width="1.7109375" style="11" customWidth="1"/>
    <col min="2318" max="2318" width="11.7109375" style="11" customWidth="1"/>
    <col min="2319" max="2319" width="4.42578125" style="11" customWidth="1"/>
    <col min="2320" max="2320" width="2.7109375" style="11" customWidth="1"/>
    <col min="2321" max="2560" width="9.140625" style="11"/>
    <col min="2561" max="2561" width="2.7109375" style="11" customWidth="1"/>
    <col min="2562" max="2562" width="4.42578125" style="11" customWidth="1"/>
    <col min="2563" max="2563" width="3.28515625" style="11" customWidth="1"/>
    <col min="2564" max="2564" width="51.7109375" style="11" customWidth="1"/>
    <col min="2565" max="2565" width="1.7109375" style="11" customWidth="1"/>
    <col min="2566" max="2566" width="11.7109375" style="11" customWidth="1"/>
    <col min="2567" max="2567" width="1.7109375" style="11" customWidth="1"/>
    <col min="2568" max="2568" width="11.7109375" style="11" customWidth="1"/>
    <col min="2569" max="2569" width="1.7109375" style="11" customWidth="1"/>
    <col min="2570" max="2570" width="11.7109375" style="11" customWidth="1"/>
    <col min="2571" max="2571" width="1.7109375" style="11" customWidth="1"/>
    <col min="2572" max="2572" width="11.7109375" style="11" customWidth="1"/>
    <col min="2573" max="2573" width="1.7109375" style="11" customWidth="1"/>
    <col min="2574" max="2574" width="11.7109375" style="11" customWidth="1"/>
    <col min="2575" max="2575" width="4.42578125" style="11" customWidth="1"/>
    <col min="2576" max="2576" width="2.7109375" style="11" customWidth="1"/>
    <col min="2577" max="2816" width="9.140625" style="11"/>
    <col min="2817" max="2817" width="2.7109375" style="11" customWidth="1"/>
    <col min="2818" max="2818" width="4.42578125" style="11" customWidth="1"/>
    <col min="2819" max="2819" width="3.28515625" style="11" customWidth="1"/>
    <col min="2820" max="2820" width="51.7109375" style="11" customWidth="1"/>
    <col min="2821" max="2821" width="1.7109375" style="11" customWidth="1"/>
    <col min="2822" max="2822" width="11.7109375" style="11" customWidth="1"/>
    <col min="2823" max="2823" width="1.7109375" style="11" customWidth="1"/>
    <col min="2824" max="2824" width="11.7109375" style="11" customWidth="1"/>
    <col min="2825" max="2825" width="1.7109375" style="11" customWidth="1"/>
    <col min="2826" max="2826" width="11.7109375" style="11" customWidth="1"/>
    <col min="2827" max="2827" width="1.7109375" style="11" customWidth="1"/>
    <col min="2828" max="2828" width="11.7109375" style="11" customWidth="1"/>
    <col min="2829" max="2829" width="1.7109375" style="11" customWidth="1"/>
    <col min="2830" max="2830" width="11.7109375" style="11" customWidth="1"/>
    <col min="2831" max="2831" width="4.42578125" style="11" customWidth="1"/>
    <col min="2832" max="2832" width="2.7109375" style="11" customWidth="1"/>
    <col min="2833" max="3072" width="9.140625" style="11"/>
    <col min="3073" max="3073" width="2.7109375" style="11" customWidth="1"/>
    <col min="3074" max="3074" width="4.42578125" style="11" customWidth="1"/>
    <col min="3075" max="3075" width="3.28515625" style="11" customWidth="1"/>
    <col min="3076" max="3076" width="51.7109375" style="11" customWidth="1"/>
    <col min="3077" max="3077" width="1.7109375" style="11" customWidth="1"/>
    <col min="3078" max="3078" width="11.7109375" style="11" customWidth="1"/>
    <col min="3079" max="3079" width="1.7109375" style="11" customWidth="1"/>
    <col min="3080" max="3080" width="11.7109375" style="11" customWidth="1"/>
    <col min="3081" max="3081" width="1.7109375" style="11" customWidth="1"/>
    <col min="3082" max="3082" width="11.7109375" style="11" customWidth="1"/>
    <col min="3083" max="3083" width="1.7109375" style="11" customWidth="1"/>
    <col min="3084" max="3084" width="11.7109375" style="11" customWidth="1"/>
    <col min="3085" max="3085" width="1.7109375" style="11" customWidth="1"/>
    <col min="3086" max="3086" width="11.7109375" style="11" customWidth="1"/>
    <col min="3087" max="3087" width="4.42578125" style="11" customWidth="1"/>
    <col min="3088" max="3088" width="2.7109375" style="11" customWidth="1"/>
    <col min="3089" max="3328" width="9.140625" style="11"/>
    <col min="3329" max="3329" width="2.7109375" style="11" customWidth="1"/>
    <col min="3330" max="3330" width="4.42578125" style="11" customWidth="1"/>
    <col min="3331" max="3331" width="3.28515625" style="11" customWidth="1"/>
    <col min="3332" max="3332" width="51.7109375" style="11" customWidth="1"/>
    <col min="3333" max="3333" width="1.7109375" style="11" customWidth="1"/>
    <col min="3334" max="3334" width="11.7109375" style="11" customWidth="1"/>
    <col min="3335" max="3335" width="1.7109375" style="11" customWidth="1"/>
    <col min="3336" max="3336" width="11.7109375" style="11" customWidth="1"/>
    <col min="3337" max="3337" width="1.7109375" style="11" customWidth="1"/>
    <col min="3338" max="3338" width="11.7109375" style="11" customWidth="1"/>
    <col min="3339" max="3339" width="1.7109375" style="11" customWidth="1"/>
    <col min="3340" max="3340" width="11.7109375" style="11" customWidth="1"/>
    <col min="3341" max="3341" width="1.7109375" style="11" customWidth="1"/>
    <col min="3342" max="3342" width="11.7109375" style="11" customWidth="1"/>
    <col min="3343" max="3343" width="4.42578125" style="11" customWidth="1"/>
    <col min="3344" max="3344" width="2.7109375" style="11" customWidth="1"/>
    <col min="3345" max="3584" width="9.140625" style="11"/>
    <col min="3585" max="3585" width="2.7109375" style="11" customWidth="1"/>
    <col min="3586" max="3586" width="4.42578125" style="11" customWidth="1"/>
    <col min="3587" max="3587" width="3.28515625" style="11" customWidth="1"/>
    <col min="3588" max="3588" width="51.7109375" style="11" customWidth="1"/>
    <col min="3589" max="3589" width="1.7109375" style="11" customWidth="1"/>
    <col min="3590" max="3590" width="11.7109375" style="11" customWidth="1"/>
    <col min="3591" max="3591" width="1.7109375" style="11" customWidth="1"/>
    <col min="3592" max="3592" width="11.7109375" style="11" customWidth="1"/>
    <col min="3593" max="3593" width="1.7109375" style="11" customWidth="1"/>
    <col min="3594" max="3594" width="11.7109375" style="11" customWidth="1"/>
    <col min="3595" max="3595" width="1.7109375" style="11" customWidth="1"/>
    <col min="3596" max="3596" width="11.7109375" style="11" customWidth="1"/>
    <col min="3597" max="3597" width="1.7109375" style="11" customWidth="1"/>
    <col min="3598" max="3598" width="11.7109375" style="11" customWidth="1"/>
    <col min="3599" max="3599" width="4.42578125" style="11" customWidth="1"/>
    <col min="3600" max="3600" width="2.7109375" style="11" customWidth="1"/>
    <col min="3601" max="3840" width="9.140625" style="11"/>
    <col min="3841" max="3841" width="2.7109375" style="11" customWidth="1"/>
    <col min="3842" max="3842" width="4.42578125" style="11" customWidth="1"/>
    <col min="3843" max="3843" width="3.28515625" style="11" customWidth="1"/>
    <col min="3844" max="3844" width="51.7109375" style="11" customWidth="1"/>
    <col min="3845" max="3845" width="1.7109375" style="11" customWidth="1"/>
    <col min="3846" max="3846" width="11.7109375" style="11" customWidth="1"/>
    <col min="3847" max="3847" width="1.7109375" style="11" customWidth="1"/>
    <col min="3848" max="3848" width="11.7109375" style="11" customWidth="1"/>
    <col min="3849" max="3849" width="1.7109375" style="11" customWidth="1"/>
    <col min="3850" max="3850" width="11.7109375" style="11" customWidth="1"/>
    <col min="3851" max="3851" width="1.7109375" style="11" customWidth="1"/>
    <col min="3852" max="3852" width="11.7109375" style="11" customWidth="1"/>
    <col min="3853" max="3853" width="1.7109375" style="11" customWidth="1"/>
    <col min="3854" max="3854" width="11.7109375" style="11" customWidth="1"/>
    <col min="3855" max="3855" width="4.42578125" style="11" customWidth="1"/>
    <col min="3856" max="3856" width="2.7109375" style="11" customWidth="1"/>
    <col min="3857" max="4096" width="9.140625" style="11"/>
    <col min="4097" max="4097" width="2.7109375" style="11" customWidth="1"/>
    <col min="4098" max="4098" width="4.42578125" style="11" customWidth="1"/>
    <col min="4099" max="4099" width="3.28515625" style="11" customWidth="1"/>
    <col min="4100" max="4100" width="51.7109375" style="11" customWidth="1"/>
    <col min="4101" max="4101" width="1.7109375" style="11" customWidth="1"/>
    <col min="4102" max="4102" width="11.7109375" style="11" customWidth="1"/>
    <col min="4103" max="4103" width="1.7109375" style="11" customWidth="1"/>
    <col min="4104" max="4104" width="11.7109375" style="11" customWidth="1"/>
    <col min="4105" max="4105" width="1.7109375" style="11" customWidth="1"/>
    <col min="4106" max="4106" width="11.7109375" style="11" customWidth="1"/>
    <col min="4107" max="4107" width="1.7109375" style="11" customWidth="1"/>
    <col min="4108" max="4108" width="11.7109375" style="11" customWidth="1"/>
    <col min="4109" max="4109" width="1.7109375" style="11" customWidth="1"/>
    <col min="4110" max="4110" width="11.7109375" style="11" customWidth="1"/>
    <col min="4111" max="4111" width="4.42578125" style="11" customWidth="1"/>
    <col min="4112" max="4112" width="2.7109375" style="11" customWidth="1"/>
    <col min="4113" max="4352" width="9.140625" style="11"/>
    <col min="4353" max="4353" width="2.7109375" style="11" customWidth="1"/>
    <col min="4354" max="4354" width="4.42578125" style="11" customWidth="1"/>
    <col min="4355" max="4355" width="3.28515625" style="11" customWidth="1"/>
    <col min="4356" max="4356" width="51.7109375" style="11" customWidth="1"/>
    <col min="4357" max="4357" width="1.7109375" style="11" customWidth="1"/>
    <col min="4358" max="4358" width="11.7109375" style="11" customWidth="1"/>
    <col min="4359" max="4359" width="1.7109375" style="11" customWidth="1"/>
    <col min="4360" max="4360" width="11.7109375" style="11" customWidth="1"/>
    <col min="4361" max="4361" width="1.7109375" style="11" customWidth="1"/>
    <col min="4362" max="4362" width="11.7109375" style="11" customWidth="1"/>
    <col min="4363" max="4363" width="1.7109375" style="11" customWidth="1"/>
    <col min="4364" max="4364" width="11.7109375" style="11" customWidth="1"/>
    <col min="4365" max="4365" width="1.7109375" style="11" customWidth="1"/>
    <col min="4366" max="4366" width="11.7109375" style="11" customWidth="1"/>
    <col min="4367" max="4367" width="4.42578125" style="11" customWidth="1"/>
    <col min="4368" max="4368" width="2.7109375" style="11" customWidth="1"/>
    <col min="4369" max="4608" width="9.140625" style="11"/>
    <col min="4609" max="4609" width="2.7109375" style="11" customWidth="1"/>
    <col min="4610" max="4610" width="4.42578125" style="11" customWidth="1"/>
    <col min="4611" max="4611" width="3.28515625" style="11" customWidth="1"/>
    <col min="4612" max="4612" width="51.7109375" style="11" customWidth="1"/>
    <col min="4613" max="4613" width="1.7109375" style="11" customWidth="1"/>
    <col min="4614" max="4614" width="11.7109375" style="11" customWidth="1"/>
    <col min="4615" max="4615" width="1.7109375" style="11" customWidth="1"/>
    <col min="4616" max="4616" width="11.7109375" style="11" customWidth="1"/>
    <col min="4617" max="4617" width="1.7109375" style="11" customWidth="1"/>
    <col min="4618" max="4618" width="11.7109375" style="11" customWidth="1"/>
    <col min="4619" max="4619" width="1.7109375" style="11" customWidth="1"/>
    <col min="4620" max="4620" width="11.7109375" style="11" customWidth="1"/>
    <col min="4621" max="4621" width="1.7109375" style="11" customWidth="1"/>
    <col min="4622" max="4622" width="11.7109375" style="11" customWidth="1"/>
    <col min="4623" max="4623" width="4.42578125" style="11" customWidth="1"/>
    <col min="4624" max="4624" width="2.7109375" style="11" customWidth="1"/>
    <col min="4625" max="4864" width="9.140625" style="11"/>
    <col min="4865" max="4865" width="2.7109375" style="11" customWidth="1"/>
    <col min="4866" max="4866" width="4.42578125" style="11" customWidth="1"/>
    <col min="4867" max="4867" width="3.28515625" style="11" customWidth="1"/>
    <col min="4868" max="4868" width="51.7109375" style="11" customWidth="1"/>
    <col min="4869" max="4869" width="1.7109375" style="11" customWidth="1"/>
    <col min="4870" max="4870" width="11.7109375" style="11" customWidth="1"/>
    <col min="4871" max="4871" width="1.7109375" style="11" customWidth="1"/>
    <col min="4872" max="4872" width="11.7109375" style="11" customWidth="1"/>
    <col min="4873" max="4873" width="1.7109375" style="11" customWidth="1"/>
    <col min="4874" max="4874" width="11.7109375" style="11" customWidth="1"/>
    <col min="4875" max="4875" width="1.7109375" style="11" customWidth="1"/>
    <col min="4876" max="4876" width="11.7109375" style="11" customWidth="1"/>
    <col min="4877" max="4877" width="1.7109375" style="11" customWidth="1"/>
    <col min="4878" max="4878" width="11.7109375" style="11" customWidth="1"/>
    <col min="4879" max="4879" width="4.42578125" style="11" customWidth="1"/>
    <col min="4880" max="4880" width="2.7109375" style="11" customWidth="1"/>
    <col min="4881" max="5120" width="9.140625" style="11"/>
    <col min="5121" max="5121" width="2.7109375" style="11" customWidth="1"/>
    <col min="5122" max="5122" width="4.42578125" style="11" customWidth="1"/>
    <col min="5123" max="5123" width="3.28515625" style="11" customWidth="1"/>
    <col min="5124" max="5124" width="51.7109375" style="11" customWidth="1"/>
    <col min="5125" max="5125" width="1.7109375" style="11" customWidth="1"/>
    <col min="5126" max="5126" width="11.7109375" style="11" customWidth="1"/>
    <col min="5127" max="5127" width="1.7109375" style="11" customWidth="1"/>
    <col min="5128" max="5128" width="11.7109375" style="11" customWidth="1"/>
    <col min="5129" max="5129" width="1.7109375" style="11" customWidth="1"/>
    <col min="5130" max="5130" width="11.7109375" style="11" customWidth="1"/>
    <col min="5131" max="5131" width="1.7109375" style="11" customWidth="1"/>
    <col min="5132" max="5132" width="11.7109375" style="11" customWidth="1"/>
    <col min="5133" max="5133" width="1.7109375" style="11" customWidth="1"/>
    <col min="5134" max="5134" width="11.7109375" style="11" customWidth="1"/>
    <col min="5135" max="5135" width="4.42578125" style="11" customWidth="1"/>
    <col min="5136" max="5136" width="2.7109375" style="11" customWidth="1"/>
    <col min="5137" max="5376" width="9.140625" style="11"/>
    <col min="5377" max="5377" width="2.7109375" style="11" customWidth="1"/>
    <col min="5378" max="5378" width="4.42578125" style="11" customWidth="1"/>
    <col min="5379" max="5379" width="3.28515625" style="11" customWidth="1"/>
    <col min="5380" max="5380" width="51.7109375" style="11" customWidth="1"/>
    <col min="5381" max="5381" width="1.7109375" style="11" customWidth="1"/>
    <col min="5382" max="5382" width="11.7109375" style="11" customWidth="1"/>
    <col min="5383" max="5383" width="1.7109375" style="11" customWidth="1"/>
    <col min="5384" max="5384" width="11.7109375" style="11" customWidth="1"/>
    <col min="5385" max="5385" width="1.7109375" style="11" customWidth="1"/>
    <col min="5386" max="5386" width="11.7109375" style="11" customWidth="1"/>
    <col min="5387" max="5387" width="1.7109375" style="11" customWidth="1"/>
    <col min="5388" max="5388" width="11.7109375" style="11" customWidth="1"/>
    <col min="5389" max="5389" width="1.7109375" style="11" customWidth="1"/>
    <col min="5390" max="5390" width="11.7109375" style="11" customWidth="1"/>
    <col min="5391" max="5391" width="4.42578125" style="11" customWidth="1"/>
    <col min="5392" max="5392" width="2.7109375" style="11" customWidth="1"/>
    <col min="5393" max="5632" width="9.140625" style="11"/>
    <col min="5633" max="5633" width="2.7109375" style="11" customWidth="1"/>
    <col min="5634" max="5634" width="4.42578125" style="11" customWidth="1"/>
    <col min="5635" max="5635" width="3.28515625" style="11" customWidth="1"/>
    <col min="5636" max="5636" width="51.7109375" style="11" customWidth="1"/>
    <col min="5637" max="5637" width="1.7109375" style="11" customWidth="1"/>
    <col min="5638" max="5638" width="11.7109375" style="11" customWidth="1"/>
    <col min="5639" max="5639" width="1.7109375" style="11" customWidth="1"/>
    <col min="5640" max="5640" width="11.7109375" style="11" customWidth="1"/>
    <col min="5641" max="5641" width="1.7109375" style="11" customWidth="1"/>
    <col min="5642" max="5642" width="11.7109375" style="11" customWidth="1"/>
    <col min="5643" max="5643" width="1.7109375" style="11" customWidth="1"/>
    <col min="5644" max="5644" width="11.7109375" style="11" customWidth="1"/>
    <col min="5645" max="5645" width="1.7109375" style="11" customWidth="1"/>
    <col min="5646" max="5646" width="11.7109375" style="11" customWidth="1"/>
    <col min="5647" max="5647" width="4.42578125" style="11" customWidth="1"/>
    <col min="5648" max="5648" width="2.7109375" style="11" customWidth="1"/>
    <col min="5649" max="5888" width="9.140625" style="11"/>
    <col min="5889" max="5889" width="2.7109375" style="11" customWidth="1"/>
    <col min="5890" max="5890" width="4.42578125" style="11" customWidth="1"/>
    <col min="5891" max="5891" width="3.28515625" style="11" customWidth="1"/>
    <col min="5892" max="5892" width="51.7109375" style="11" customWidth="1"/>
    <col min="5893" max="5893" width="1.7109375" style="11" customWidth="1"/>
    <col min="5894" max="5894" width="11.7109375" style="11" customWidth="1"/>
    <col min="5895" max="5895" width="1.7109375" style="11" customWidth="1"/>
    <col min="5896" max="5896" width="11.7109375" style="11" customWidth="1"/>
    <col min="5897" max="5897" width="1.7109375" style="11" customWidth="1"/>
    <col min="5898" max="5898" width="11.7109375" style="11" customWidth="1"/>
    <col min="5899" max="5899" width="1.7109375" style="11" customWidth="1"/>
    <col min="5900" max="5900" width="11.7109375" style="11" customWidth="1"/>
    <col min="5901" max="5901" width="1.7109375" style="11" customWidth="1"/>
    <col min="5902" max="5902" width="11.7109375" style="11" customWidth="1"/>
    <col min="5903" max="5903" width="4.42578125" style="11" customWidth="1"/>
    <col min="5904" max="5904" width="2.7109375" style="11" customWidth="1"/>
    <col min="5905" max="6144" width="9.140625" style="11"/>
    <col min="6145" max="6145" width="2.7109375" style="11" customWidth="1"/>
    <col min="6146" max="6146" width="4.42578125" style="11" customWidth="1"/>
    <col min="6147" max="6147" width="3.28515625" style="11" customWidth="1"/>
    <col min="6148" max="6148" width="51.7109375" style="11" customWidth="1"/>
    <col min="6149" max="6149" width="1.7109375" style="11" customWidth="1"/>
    <col min="6150" max="6150" width="11.7109375" style="11" customWidth="1"/>
    <col min="6151" max="6151" width="1.7109375" style="11" customWidth="1"/>
    <col min="6152" max="6152" width="11.7109375" style="11" customWidth="1"/>
    <col min="6153" max="6153" width="1.7109375" style="11" customWidth="1"/>
    <col min="6154" max="6154" width="11.7109375" style="11" customWidth="1"/>
    <col min="6155" max="6155" width="1.7109375" style="11" customWidth="1"/>
    <col min="6156" max="6156" width="11.7109375" style="11" customWidth="1"/>
    <col min="6157" max="6157" width="1.7109375" style="11" customWidth="1"/>
    <col min="6158" max="6158" width="11.7109375" style="11" customWidth="1"/>
    <col min="6159" max="6159" width="4.42578125" style="11" customWidth="1"/>
    <col min="6160" max="6160" width="2.7109375" style="11" customWidth="1"/>
    <col min="6161" max="6400" width="9.140625" style="11"/>
    <col min="6401" max="6401" width="2.7109375" style="11" customWidth="1"/>
    <col min="6402" max="6402" width="4.42578125" style="11" customWidth="1"/>
    <col min="6403" max="6403" width="3.28515625" style="11" customWidth="1"/>
    <col min="6404" max="6404" width="51.7109375" style="11" customWidth="1"/>
    <col min="6405" max="6405" width="1.7109375" style="11" customWidth="1"/>
    <col min="6406" max="6406" width="11.7109375" style="11" customWidth="1"/>
    <col min="6407" max="6407" width="1.7109375" style="11" customWidth="1"/>
    <col min="6408" max="6408" width="11.7109375" style="11" customWidth="1"/>
    <col min="6409" max="6409" width="1.7109375" style="11" customWidth="1"/>
    <col min="6410" max="6410" width="11.7109375" style="11" customWidth="1"/>
    <col min="6411" max="6411" width="1.7109375" style="11" customWidth="1"/>
    <col min="6412" max="6412" width="11.7109375" style="11" customWidth="1"/>
    <col min="6413" max="6413" width="1.7109375" style="11" customWidth="1"/>
    <col min="6414" max="6414" width="11.7109375" style="11" customWidth="1"/>
    <col min="6415" max="6415" width="4.42578125" style="11" customWidth="1"/>
    <col min="6416" max="6416" width="2.7109375" style="11" customWidth="1"/>
    <col min="6417" max="6656" width="9.140625" style="11"/>
    <col min="6657" max="6657" width="2.7109375" style="11" customWidth="1"/>
    <col min="6658" max="6658" width="4.42578125" style="11" customWidth="1"/>
    <col min="6659" max="6659" width="3.28515625" style="11" customWidth="1"/>
    <col min="6660" max="6660" width="51.7109375" style="11" customWidth="1"/>
    <col min="6661" max="6661" width="1.7109375" style="11" customWidth="1"/>
    <col min="6662" max="6662" width="11.7109375" style="11" customWidth="1"/>
    <col min="6663" max="6663" width="1.7109375" style="11" customWidth="1"/>
    <col min="6664" max="6664" width="11.7109375" style="11" customWidth="1"/>
    <col min="6665" max="6665" width="1.7109375" style="11" customWidth="1"/>
    <col min="6666" max="6666" width="11.7109375" style="11" customWidth="1"/>
    <col min="6667" max="6667" width="1.7109375" style="11" customWidth="1"/>
    <col min="6668" max="6668" width="11.7109375" style="11" customWidth="1"/>
    <col min="6669" max="6669" width="1.7109375" style="11" customWidth="1"/>
    <col min="6670" max="6670" width="11.7109375" style="11" customWidth="1"/>
    <col min="6671" max="6671" width="4.42578125" style="11" customWidth="1"/>
    <col min="6672" max="6672" width="2.7109375" style="11" customWidth="1"/>
    <col min="6673" max="6912" width="9.140625" style="11"/>
    <col min="6913" max="6913" width="2.7109375" style="11" customWidth="1"/>
    <col min="6914" max="6914" width="4.42578125" style="11" customWidth="1"/>
    <col min="6915" max="6915" width="3.28515625" style="11" customWidth="1"/>
    <col min="6916" max="6916" width="51.7109375" style="11" customWidth="1"/>
    <col min="6917" max="6917" width="1.7109375" style="11" customWidth="1"/>
    <col min="6918" max="6918" width="11.7109375" style="11" customWidth="1"/>
    <col min="6919" max="6919" width="1.7109375" style="11" customWidth="1"/>
    <col min="6920" max="6920" width="11.7109375" style="11" customWidth="1"/>
    <col min="6921" max="6921" width="1.7109375" style="11" customWidth="1"/>
    <col min="6922" max="6922" width="11.7109375" style="11" customWidth="1"/>
    <col min="6923" max="6923" width="1.7109375" style="11" customWidth="1"/>
    <col min="6924" max="6924" width="11.7109375" style="11" customWidth="1"/>
    <col min="6925" max="6925" width="1.7109375" style="11" customWidth="1"/>
    <col min="6926" max="6926" width="11.7109375" style="11" customWidth="1"/>
    <col min="6927" max="6927" width="4.42578125" style="11" customWidth="1"/>
    <col min="6928" max="6928" width="2.7109375" style="11" customWidth="1"/>
    <col min="6929" max="7168" width="9.140625" style="11"/>
    <col min="7169" max="7169" width="2.7109375" style="11" customWidth="1"/>
    <col min="7170" max="7170" width="4.42578125" style="11" customWidth="1"/>
    <col min="7171" max="7171" width="3.28515625" style="11" customWidth="1"/>
    <col min="7172" max="7172" width="51.7109375" style="11" customWidth="1"/>
    <col min="7173" max="7173" width="1.7109375" style="11" customWidth="1"/>
    <col min="7174" max="7174" width="11.7109375" style="11" customWidth="1"/>
    <col min="7175" max="7175" width="1.7109375" style="11" customWidth="1"/>
    <col min="7176" max="7176" width="11.7109375" style="11" customWidth="1"/>
    <col min="7177" max="7177" width="1.7109375" style="11" customWidth="1"/>
    <col min="7178" max="7178" width="11.7109375" style="11" customWidth="1"/>
    <col min="7179" max="7179" width="1.7109375" style="11" customWidth="1"/>
    <col min="7180" max="7180" width="11.7109375" style="11" customWidth="1"/>
    <col min="7181" max="7181" width="1.7109375" style="11" customWidth="1"/>
    <col min="7182" max="7182" width="11.7109375" style="11" customWidth="1"/>
    <col min="7183" max="7183" width="4.42578125" style="11" customWidth="1"/>
    <col min="7184" max="7184" width="2.7109375" style="11" customWidth="1"/>
    <col min="7185" max="7424" width="9.140625" style="11"/>
    <col min="7425" max="7425" width="2.7109375" style="11" customWidth="1"/>
    <col min="7426" max="7426" width="4.42578125" style="11" customWidth="1"/>
    <col min="7427" max="7427" width="3.28515625" style="11" customWidth="1"/>
    <col min="7428" max="7428" width="51.7109375" style="11" customWidth="1"/>
    <col min="7429" max="7429" width="1.7109375" style="11" customWidth="1"/>
    <col min="7430" max="7430" width="11.7109375" style="11" customWidth="1"/>
    <col min="7431" max="7431" width="1.7109375" style="11" customWidth="1"/>
    <col min="7432" max="7432" width="11.7109375" style="11" customWidth="1"/>
    <col min="7433" max="7433" width="1.7109375" style="11" customWidth="1"/>
    <col min="7434" max="7434" width="11.7109375" style="11" customWidth="1"/>
    <col min="7435" max="7435" width="1.7109375" style="11" customWidth="1"/>
    <col min="7436" max="7436" width="11.7109375" style="11" customWidth="1"/>
    <col min="7437" max="7437" width="1.7109375" style="11" customWidth="1"/>
    <col min="7438" max="7438" width="11.7109375" style="11" customWidth="1"/>
    <col min="7439" max="7439" width="4.42578125" style="11" customWidth="1"/>
    <col min="7440" max="7440" width="2.7109375" style="11" customWidth="1"/>
    <col min="7441" max="7680" width="9.140625" style="11"/>
    <col min="7681" max="7681" width="2.7109375" style="11" customWidth="1"/>
    <col min="7682" max="7682" width="4.42578125" style="11" customWidth="1"/>
    <col min="7683" max="7683" width="3.28515625" style="11" customWidth="1"/>
    <col min="7684" max="7684" width="51.7109375" style="11" customWidth="1"/>
    <col min="7685" max="7685" width="1.7109375" style="11" customWidth="1"/>
    <col min="7686" max="7686" width="11.7109375" style="11" customWidth="1"/>
    <col min="7687" max="7687" width="1.7109375" style="11" customWidth="1"/>
    <col min="7688" max="7688" width="11.7109375" style="11" customWidth="1"/>
    <col min="7689" max="7689" width="1.7109375" style="11" customWidth="1"/>
    <col min="7690" max="7690" width="11.7109375" style="11" customWidth="1"/>
    <col min="7691" max="7691" width="1.7109375" style="11" customWidth="1"/>
    <col min="7692" max="7692" width="11.7109375" style="11" customWidth="1"/>
    <col min="7693" max="7693" width="1.7109375" style="11" customWidth="1"/>
    <col min="7694" max="7694" width="11.7109375" style="11" customWidth="1"/>
    <col min="7695" max="7695" width="4.42578125" style="11" customWidth="1"/>
    <col min="7696" max="7696" width="2.7109375" style="11" customWidth="1"/>
    <col min="7697" max="7936" width="9.140625" style="11"/>
    <col min="7937" max="7937" width="2.7109375" style="11" customWidth="1"/>
    <col min="7938" max="7938" width="4.42578125" style="11" customWidth="1"/>
    <col min="7939" max="7939" width="3.28515625" style="11" customWidth="1"/>
    <col min="7940" max="7940" width="51.7109375" style="11" customWidth="1"/>
    <col min="7941" max="7941" width="1.7109375" style="11" customWidth="1"/>
    <col min="7942" max="7942" width="11.7109375" style="11" customWidth="1"/>
    <col min="7943" max="7943" width="1.7109375" style="11" customWidth="1"/>
    <col min="7944" max="7944" width="11.7109375" style="11" customWidth="1"/>
    <col min="7945" max="7945" width="1.7109375" style="11" customWidth="1"/>
    <col min="7946" max="7946" width="11.7109375" style="11" customWidth="1"/>
    <col min="7947" max="7947" width="1.7109375" style="11" customWidth="1"/>
    <col min="7948" max="7948" width="11.7109375" style="11" customWidth="1"/>
    <col min="7949" max="7949" width="1.7109375" style="11" customWidth="1"/>
    <col min="7950" max="7950" width="11.7109375" style="11" customWidth="1"/>
    <col min="7951" max="7951" width="4.42578125" style="11" customWidth="1"/>
    <col min="7952" max="7952" width="2.7109375" style="11" customWidth="1"/>
    <col min="7953" max="8192" width="9.140625" style="11"/>
    <col min="8193" max="8193" width="2.7109375" style="11" customWidth="1"/>
    <col min="8194" max="8194" width="4.42578125" style="11" customWidth="1"/>
    <col min="8195" max="8195" width="3.28515625" style="11" customWidth="1"/>
    <col min="8196" max="8196" width="51.7109375" style="11" customWidth="1"/>
    <col min="8197" max="8197" width="1.7109375" style="11" customWidth="1"/>
    <col min="8198" max="8198" width="11.7109375" style="11" customWidth="1"/>
    <col min="8199" max="8199" width="1.7109375" style="11" customWidth="1"/>
    <col min="8200" max="8200" width="11.7109375" style="11" customWidth="1"/>
    <col min="8201" max="8201" width="1.7109375" style="11" customWidth="1"/>
    <col min="8202" max="8202" width="11.7109375" style="11" customWidth="1"/>
    <col min="8203" max="8203" width="1.7109375" style="11" customWidth="1"/>
    <col min="8204" max="8204" width="11.7109375" style="11" customWidth="1"/>
    <col min="8205" max="8205" width="1.7109375" style="11" customWidth="1"/>
    <col min="8206" max="8206" width="11.7109375" style="11" customWidth="1"/>
    <col min="8207" max="8207" width="4.42578125" style="11" customWidth="1"/>
    <col min="8208" max="8208" width="2.7109375" style="11" customWidth="1"/>
    <col min="8209" max="8448" width="9.140625" style="11"/>
    <col min="8449" max="8449" width="2.7109375" style="11" customWidth="1"/>
    <col min="8450" max="8450" width="4.42578125" style="11" customWidth="1"/>
    <col min="8451" max="8451" width="3.28515625" style="11" customWidth="1"/>
    <col min="8452" max="8452" width="51.7109375" style="11" customWidth="1"/>
    <col min="8453" max="8453" width="1.7109375" style="11" customWidth="1"/>
    <col min="8454" max="8454" width="11.7109375" style="11" customWidth="1"/>
    <col min="8455" max="8455" width="1.7109375" style="11" customWidth="1"/>
    <col min="8456" max="8456" width="11.7109375" style="11" customWidth="1"/>
    <col min="8457" max="8457" width="1.7109375" style="11" customWidth="1"/>
    <col min="8458" max="8458" width="11.7109375" style="11" customWidth="1"/>
    <col min="8459" max="8459" width="1.7109375" style="11" customWidth="1"/>
    <col min="8460" max="8460" width="11.7109375" style="11" customWidth="1"/>
    <col min="8461" max="8461" width="1.7109375" style="11" customWidth="1"/>
    <col min="8462" max="8462" width="11.7109375" style="11" customWidth="1"/>
    <col min="8463" max="8463" width="4.42578125" style="11" customWidth="1"/>
    <col min="8464" max="8464" width="2.7109375" style="11" customWidth="1"/>
    <col min="8465" max="8704" width="9.140625" style="11"/>
    <col min="8705" max="8705" width="2.7109375" style="11" customWidth="1"/>
    <col min="8706" max="8706" width="4.42578125" style="11" customWidth="1"/>
    <col min="8707" max="8707" width="3.28515625" style="11" customWidth="1"/>
    <col min="8708" max="8708" width="51.7109375" style="11" customWidth="1"/>
    <col min="8709" max="8709" width="1.7109375" style="11" customWidth="1"/>
    <col min="8710" max="8710" width="11.7109375" style="11" customWidth="1"/>
    <col min="8711" max="8711" width="1.7109375" style="11" customWidth="1"/>
    <col min="8712" max="8712" width="11.7109375" style="11" customWidth="1"/>
    <col min="8713" max="8713" width="1.7109375" style="11" customWidth="1"/>
    <col min="8714" max="8714" width="11.7109375" style="11" customWidth="1"/>
    <col min="8715" max="8715" width="1.7109375" style="11" customWidth="1"/>
    <col min="8716" max="8716" width="11.7109375" style="11" customWidth="1"/>
    <col min="8717" max="8717" width="1.7109375" style="11" customWidth="1"/>
    <col min="8718" max="8718" width="11.7109375" style="11" customWidth="1"/>
    <col min="8719" max="8719" width="4.42578125" style="11" customWidth="1"/>
    <col min="8720" max="8720" width="2.7109375" style="11" customWidth="1"/>
    <col min="8721" max="8960" width="9.140625" style="11"/>
    <col min="8961" max="8961" width="2.7109375" style="11" customWidth="1"/>
    <col min="8962" max="8962" width="4.42578125" style="11" customWidth="1"/>
    <col min="8963" max="8963" width="3.28515625" style="11" customWidth="1"/>
    <col min="8964" max="8964" width="51.7109375" style="11" customWidth="1"/>
    <col min="8965" max="8965" width="1.7109375" style="11" customWidth="1"/>
    <col min="8966" max="8966" width="11.7109375" style="11" customWidth="1"/>
    <col min="8967" max="8967" width="1.7109375" style="11" customWidth="1"/>
    <col min="8968" max="8968" width="11.7109375" style="11" customWidth="1"/>
    <col min="8969" max="8969" width="1.7109375" style="11" customWidth="1"/>
    <col min="8970" max="8970" width="11.7109375" style="11" customWidth="1"/>
    <col min="8971" max="8971" width="1.7109375" style="11" customWidth="1"/>
    <col min="8972" max="8972" width="11.7109375" style="11" customWidth="1"/>
    <col min="8973" max="8973" width="1.7109375" style="11" customWidth="1"/>
    <col min="8974" max="8974" width="11.7109375" style="11" customWidth="1"/>
    <col min="8975" max="8975" width="4.42578125" style="11" customWidth="1"/>
    <col min="8976" max="8976" width="2.7109375" style="11" customWidth="1"/>
    <col min="8977" max="9216" width="9.140625" style="11"/>
    <col min="9217" max="9217" width="2.7109375" style="11" customWidth="1"/>
    <col min="9218" max="9218" width="4.42578125" style="11" customWidth="1"/>
    <col min="9219" max="9219" width="3.28515625" style="11" customWidth="1"/>
    <col min="9220" max="9220" width="51.7109375" style="11" customWidth="1"/>
    <col min="9221" max="9221" width="1.7109375" style="11" customWidth="1"/>
    <col min="9222" max="9222" width="11.7109375" style="11" customWidth="1"/>
    <col min="9223" max="9223" width="1.7109375" style="11" customWidth="1"/>
    <col min="9224" max="9224" width="11.7109375" style="11" customWidth="1"/>
    <col min="9225" max="9225" width="1.7109375" style="11" customWidth="1"/>
    <col min="9226" max="9226" width="11.7109375" style="11" customWidth="1"/>
    <col min="9227" max="9227" width="1.7109375" style="11" customWidth="1"/>
    <col min="9228" max="9228" width="11.7109375" style="11" customWidth="1"/>
    <col min="9229" max="9229" width="1.7109375" style="11" customWidth="1"/>
    <col min="9230" max="9230" width="11.7109375" style="11" customWidth="1"/>
    <col min="9231" max="9231" width="4.42578125" style="11" customWidth="1"/>
    <col min="9232" max="9232" width="2.7109375" style="11" customWidth="1"/>
    <col min="9233" max="9472" width="9.140625" style="11"/>
    <col min="9473" max="9473" width="2.7109375" style="11" customWidth="1"/>
    <col min="9474" max="9474" width="4.42578125" style="11" customWidth="1"/>
    <col min="9475" max="9475" width="3.28515625" style="11" customWidth="1"/>
    <col min="9476" max="9476" width="51.7109375" style="11" customWidth="1"/>
    <col min="9477" max="9477" width="1.7109375" style="11" customWidth="1"/>
    <col min="9478" max="9478" width="11.7109375" style="11" customWidth="1"/>
    <col min="9479" max="9479" width="1.7109375" style="11" customWidth="1"/>
    <col min="9480" max="9480" width="11.7109375" style="11" customWidth="1"/>
    <col min="9481" max="9481" width="1.7109375" style="11" customWidth="1"/>
    <col min="9482" max="9482" width="11.7109375" style="11" customWidth="1"/>
    <col min="9483" max="9483" width="1.7109375" style="11" customWidth="1"/>
    <col min="9484" max="9484" width="11.7109375" style="11" customWidth="1"/>
    <col min="9485" max="9485" width="1.7109375" style="11" customWidth="1"/>
    <col min="9486" max="9486" width="11.7109375" style="11" customWidth="1"/>
    <col min="9487" max="9487" width="4.42578125" style="11" customWidth="1"/>
    <col min="9488" max="9488" width="2.7109375" style="11" customWidth="1"/>
    <col min="9489" max="9728" width="9.140625" style="11"/>
    <col min="9729" max="9729" width="2.7109375" style="11" customWidth="1"/>
    <col min="9730" max="9730" width="4.42578125" style="11" customWidth="1"/>
    <col min="9731" max="9731" width="3.28515625" style="11" customWidth="1"/>
    <col min="9732" max="9732" width="51.7109375" style="11" customWidth="1"/>
    <col min="9733" max="9733" width="1.7109375" style="11" customWidth="1"/>
    <col min="9734" max="9734" width="11.7109375" style="11" customWidth="1"/>
    <col min="9735" max="9735" width="1.7109375" style="11" customWidth="1"/>
    <col min="9736" max="9736" width="11.7109375" style="11" customWidth="1"/>
    <col min="9737" max="9737" width="1.7109375" style="11" customWidth="1"/>
    <col min="9738" max="9738" width="11.7109375" style="11" customWidth="1"/>
    <col min="9739" max="9739" width="1.7109375" style="11" customWidth="1"/>
    <col min="9740" max="9740" width="11.7109375" style="11" customWidth="1"/>
    <col min="9741" max="9741" width="1.7109375" style="11" customWidth="1"/>
    <col min="9742" max="9742" width="11.7109375" style="11" customWidth="1"/>
    <col min="9743" max="9743" width="4.42578125" style="11" customWidth="1"/>
    <col min="9744" max="9744" width="2.7109375" style="11" customWidth="1"/>
    <col min="9745" max="9984" width="9.140625" style="11"/>
    <col min="9985" max="9985" width="2.7109375" style="11" customWidth="1"/>
    <col min="9986" max="9986" width="4.42578125" style="11" customWidth="1"/>
    <col min="9987" max="9987" width="3.28515625" style="11" customWidth="1"/>
    <col min="9988" max="9988" width="51.7109375" style="11" customWidth="1"/>
    <col min="9989" max="9989" width="1.7109375" style="11" customWidth="1"/>
    <col min="9990" max="9990" width="11.7109375" style="11" customWidth="1"/>
    <col min="9991" max="9991" width="1.7109375" style="11" customWidth="1"/>
    <col min="9992" max="9992" width="11.7109375" style="11" customWidth="1"/>
    <col min="9993" max="9993" width="1.7109375" style="11" customWidth="1"/>
    <col min="9994" max="9994" width="11.7109375" style="11" customWidth="1"/>
    <col min="9995" max="9995" width="1.7109375" style="11" customWidth="1"/>
    <col min="9996" max="9996" width="11.7109375" style="11" customWidth="1"/>
    <col min="9997" max="9997" width="1.7109375" style="11" customWidth="1"/>
    <col min="9998" max="9998" width="11.7109375" style="11" customWidth="1"/>
    <col min="9999" max="9999" width="4.42578125" style="11" customWidth="1"/>
    <col min="10000" max="10000" width="2.7109375" style="11" customWidth="1"/>
    <col min="10001" max="10240" width="9.140625" style="11"/>
    <col min="10241" max="10241" width="2.7109375" style="11" customWidth="1"/>
    <col min="10242" max="10242" width="4.42578125" style="11" customWidth="1"/>
    <col min="10243" max="10243" width="3.28515625" style="11" customWidth="1"/>
    <col min="10244" max="10244" width="51.7109375" style="11" customWidth="1"/>
    <col min="10245" max="10245" width="1.7109375" style="11" customWidth="1"/>
    <col min="10246" max="10246" width="11.7109375" style="11" customWidth="1"/>
    <col min="10247" max="10247" width="1.7109375" style="11" customWidth="1"/>
    <col min="10248" max="10248" width="11.7109375" style="11" customWidth="1"/>
    <col min="10249" max="10249" width="1.7109375" style="11" customWidth="1"/>
    <col min="10250" max="10250" width="11.7109375" style="11" customWidth="1"/>
    <col min="10251" max="10251" width="1.7109375" style="11" customWidth="1"/>
    <col min="10252" max="10252" width="11.7109375" style="11" customWidth="1"/>
    <col min="10253" max="10253" width="1.7109375" style="11" customWidth="1"/>
    <col min="10254" max="10254" width="11.7109375" style="11" customWidth="1"/>
    <col min="10255" max="10255" width="4.42578125" style="11" customWidth="1"/>
    <col min="10256" max="10256" width="2.7109375" style="11" customWidth="1"/>
    <col min="10257" max="10496" width="9.140625" style="11"/>
    <col min="10497" max="10497" width="2.7109375" style="11" customWidth="1"/>
    <col min="10498" max="10498" width="4.42578125" style="11" customWidth="1"/>
    <col min="10499" max="10499" width="3.28515625" style="11" customWidth="1"/>
    <col min="10500" max="10500" width="51.7109375" style="11" customWidth="1"/>
    <col min="10501" max="10501" width="1.7109375" style="11" customWidth="1"/>
    <col min="10502" max="10502" width="11.7109375" style="11" customWidth="1"/>
    <col min="10503" max="10503" width="1.7109375" style="11" customWidth="1"/>
    <col min="10504" max="10504" width="11.7109375" style="11" customWidth="1"/>
    <col min="10505" max="10505" width="1.7109375" style="11" customWidth="1"/>
    <col min="10506" max="10506" width="11.7109375" style="11" customWidth="1"/>
    <col min="10507" max="10507" width="1.7109375" style="11" customWidth="1"/>
    <col min="10508" max="10508" width="11.7109375" style="11" customWidth="1"/>
    <col min="10509" max="10509" width="1.7109375" style="11" customWidth="1"/>
    <col min="10510" max="10510" width="11.7109375" style="11" customWidth="1"/>
    <col min="10511" max="10511" width="4.42578125" style="11" customWidth="1"/>
    <col min="10512" max="10512" width="2.7109375" style="11" customWidth="1"/>
    <col min="10513" max="10752" width="9.140625" style="11"/>
    <col min="10753" max="10753" width="2.7109375" style="11" customWidth="1"/>
    <col min="10754" max="10754" width="4.42578125" style="11" customWidth="1"/>
    <col min="10755" max="10755" width="3.28515625" style="11" customWidth="1"/>
    <col min="10756" max="10756" width="51.7109375" style="11" customWidth="1"/>
    <col min="10757" max="10757" width="1.7109375" style="11" customWidth="1"/>
    <col min="10758" max="10758" width="11.7109375" style="11" customWidth="1"/>
    <col min="10759" max="10759" width="1.7109375" style="11" customWidth="1"/>
    <col min="10760" max="10760" width="11.7109375" style="11" customWidth="1"/>
    <col min="10761" max="10761" width="1.7109375" style="11" customWidth="1"/>
    <col min="10762" max="10762" width="11.7109375" style="11" customWidth="1"/>
    <col min="10763" max="10763" width="1.7109375" style="11" customWidth="1"/>
    <col min="10764" max="10764" width="11.7109375" style="11" customWidth="1"/>
    <col min="10765" max="10765" width="1.7109375" style="11" customWidth="1"/>
    <col min="10766" max="10766" width="11.7109375" style="11" customWidth="1"/>
    <col min="10767" max="10767" width="4.42578125" style="11" customWidth="1"/>
    <col min="10768" max="10768" width="2.7109375" style="11" customWidth="1"/>
    <col min="10769" max="11008" width="9.140625" style="11"/>
    <col min="11009" max="11009" width="2.7109375" style="11" customWidth="1"/>
    <col min="11010" max="11010" width="4.42578125" style="11" customWidth="1"/>
    <col min="11011" max="11011" width="3.28515625" style="11" customWidth="1"/>
    <col min="11012" max="11012" width="51.7109375" style="11" customWidth="1"/>
    <col min="11013" max="11013" width="1.7109375" style="11" customWidth="1"/>
    <col min="11014" max="11014" width="11.7109375" style="11" customWidth="1"/>
    <col min="11015" max="11015" width="1.7109375" style="11" customWidth="1"/>
    <col min="11016" max="11016" width="11.7109375" style="11" customWidth="1"/>
    <col min="11017" max="11017" width="1.7109375" style="11" customWidth="1"/>
    <col min="11018" max="11018" width="11.7109375" style="11" customWidth="1"/>
    <col min="11019" max="11019" width="1.7109375" style="11" customWidth="1"/>
    <col min="11020" max="11020" width="11.7109375" style="11" customWidth="1"/>
    <col min="11021" max="11021" width="1.7109375" style="11" customWidth="1"/>
    <col min="11022" max="11022" width="11.7109375" style="11" customWidth="1"/>
    <col min="11023" max="11023" width="4.42578125" style="11" customWidth="1"/>
    <col min="11024" max="11024" width="2.7109375" style="11" customWidth="1"/>
    <col min="11025" max="11264" width="9.140625" style="11"/>
    <col min="11265" max="11265" width="2.7109375" style="11" customWidth="1"/>
    <col min="11266" max="11266" width="4.42578125" style="11" customWidth="1"/>
    <col min="11267" max="11267" width="3.28515625" style="11" customWidth="1"/>
    <col min="11268" max="11268" width="51.7109375" style="11" customWidth="1"/>
    <col min="11269" max="11269" width="1.7109375" style="11" customWidth="1"/>
    <col min="11270" max="11270" width="11.7109375" style="11" customWidth="1"/>
    <col min="11271" max="11271" width="1.7109375" style="11" customWidth="1"/>
    <col min="11272" max="11272" width="11.7109375" style="11" customWidth="1"/>
    <col min="11273" max="11273" width="1.7109375" style="11" customWidth="1"/>
    <col min="11274" max="11274" width="11.7109375" style="11" customWidth="1"/>
    <col min="11275" max="11275" width="1.7109375" style="11" customWidth="1"/>
    <col min="11276" max="11276" width="11.7109375" style="11" customWidth="1"/>
    <col min="11277" max="11277" width="1.7109375" style="11" customWidth="1"/>
    <col min="11278" max="11278" width="11.7109375" style="11" customWidth="1"/>
    <col min="11279" max="11279" width="4.42578125" style="11" customWidth="1"/>
    <col min="11280" max="11280" width="2.7109375" style="11" customWidth="1"/>
    <col min="11281" max="11520" width="9.140625" style="11"/>
    <col min="11521" max="11521" width="2.7109375" style="11" customWidth="1"/>
    <col min="11522" max="11522" width="4.42578125" style="11" customWidth="1"/>
    <col min="11523" max="11523" width="3.28515625" style="11" customWidth="1"/>
    <col min="11524" max="11524" width="51.7109375" style="11" customWidth="1"/>
    <col min="11525" max="11525" width="1.7109375" style="11" customWidth="1"/>
    <col min="11526" max="11526" width="11.7109375" style="11" customWidth="1"/>
    <col min="11527" max="11527" width="1.7109375" style="11" customWidth="1"/>
    <col min="11528" max="11528" width="11.7109375" style="11" customWidth="1"/>
    <col min="11529" max="11529" width="1.7109375" style="11" customWidth="1"/>
    <col min="11530" max="11530" width="11.7109375" style="11" customWidth="1"/>
    <col min="11531" max="11531" width="1.7109375" style="11" customWidth="1"/>
    <col min="11532" max="11532" width="11.7109375" style="11" customWidth="1"/>
    <col min="11533" max="11533" width="1.7109375" style="11" customWidth="1"/>
    <col min="11534" max="11534" width="11.7109375" style="11" customWidth="1"/>
    <col min="11535" max="11535" width="4.42578125" style="11" customWidth="1"/>
    <col min="11536" max="11536" width="2.7109375" style="11" customWidth="1"/>
    <col min="11537" max="11776" width="9.140625" style="11"/>
    <col min="11777" max="11777" width="2.7109375" style="11" customWidth="1"/>
    <col min="11778" max="11778" width="4.42578125" style="11" customWidth="1"/>
    <col min="11779" max="11779" width="3.28515625" style="11" customWidth="1"/>
    <col min="11780" max="11780" width="51.7109375" style="11" customWidth="1"/>
    <col min="11781" max="11781" width="1.7109375" style="11" customWidth="1"/>
    <col min="11782" max="11782" width="11.7109375" style="11" customWidth="1"/>
    <col min="11783" max="11783" width="1.7109375" style="11" customWidth="1"/>
    <col min="11784" max="11784" width="11.7109375" style="11" customWidth="1"/>
    <col min="11785" max="11785" width="1.7109375" style="11" customWidth="1"/>
    <col min="11786" max="11786" width="11.7109375" style="11" customWidth="1"/>
    <col min="11787" max="11787" width="1.7109375" style="11" customWidth="1"/>
    <col min="11788" max="11788" width="11.7109375" style="11" customWidth="1"/>
    <col min="11789" max="11789" width="1.7109375" style="11" customWidth="1"/>
    <col min="11790" max="11790" width="11.7109375" style="11" customWidth="1"/>
    <col min="11791" max="11791" width="4.42578125" style="11" customWidth="1"/>
    <col min="11792" max="11792" width="2.7109375" style="11" customWidth="1"/>
    <col min="11793" max="12032" width="9.140625" style="11"/>
    <col min="12033" max="12033" width="2.7109375" style="11" customWidth="1"/>
    <col min="12034" max="12034" width="4.42578125" style="11" customWidth="1"/>
    <col min="12035" max="12035" width="3.28515625" style="11" customWidth="1"/>
    <col min="12036" max="12036" width="51.7109375" style="11" customWidth="1"/>
    <col min="12037" max="12037" width="1.7109375" style="11" customWidth="1"/>
    <col min="12038" max="12038" width="11.7109375" style="11" customWidth="1"/>
    <col min="12039" max="12039" width="1.7109375" style="11" customWidth="1"/>
    <col min="12040" max="12040" width="11.7109375" style="11" customWidth="1"/>
    <col min="12041" max="12041" width="1.7109375" style="11" customWidth="1"/>
    <col min="12042" max="12042" width="11.7109375" style="11" customWidth="1"/>
    <col min="12043" max="12043" width="1.7109375" style="11" customWidth="1"/>
    <col min="12044" max="12044" width="11.7109375" style="11" customWidth="1"/>
    <col min="12045" max="12045" width="1.7109375" style="11" customWidth="1"/>
    <col min="12046" max="12046" width="11.7109375" style="11" customWidth="1"/>
    <col min="12047" max="12047" width="4.42578125" style="11" customWidth="1"/>
    <col min="12048" max="12048" width="2.7109375" style="11" customWidth="1"/>
    <col min="12049" max="12288" width="9.140625" style="11"/>
    <col min="12289" max="12289" width="2.7109375" style="11" customWidth="1"/>
    <col min="12290" max="12290" width="4.42578125" style="11" customWidth="1"/>
    <col min="12291" max="12291" width="3.28515625" style="11" customWidth="1"/>
    <col min="12292" max="12292" width="51.7109375" style="11" customWidth="1"/>
    <col min="12293" max="12293" width="1.7109375" style="11" customWidth="1"/>
    <col min="12294" max="12294" width="11.7109375" style="11" customWidth="1"/>
    <col min="12295" max="12295" width="1.7109375" style="11" customWidth="1"/>
    <col min="12296" max="12296" width="11.7109375" style="11" customWidth="1"/>
    <col min="12297" max="12297" width="1.7109375" style="11" customWidth="1"/>
    <col min="12298" max="12298" width="11.7109375" style="11" customWidth="1"/>
    <col min="12299" max="12299" width="1.7109375" style="11" customWidth="1"/>
    <col min="12300" max="12300" width="11.7109375" style="11" customWidth="1"/>
    <col min="12301" max="12301" width="1.7109375" style="11" customWidth="1"/>
    <col min="12302" max="12302" width="11.7109375" style="11" customWidth="1"/>
    <col min="12303" max="12303" width="4.42578125" style="11" customWidth="1"/>
    <col min="12304" max="12304" width="2.7109375" style="11" customWidth="1"/>
    <col min="12305" max="12544" width="9.140625" style="11"/>
    <col min="12545" max="12545" width="2.7109375" style="11" customWidth="1"/>
    <col min="12546" max="12546" width="4.42578125" style="11" customWidth="1"/>
    <col min="12547" max="12547" width="3.28515625" style="11" customWidth="1"/>
    <col min="12548" max="12548" width="51.7109375" style="11" customWidth="1"/>
    <col min="12549" max="12549" width="1.7109375" style="11" customWidth="1"/>
    <col min="12550" max="12550" width="11.7109375" style="11" customWidth="1"/>
    <col min="12551" max="12551" width="1.7109375" style="11" customWidth="1"/>
    <col min="12552" max="12552" width="11.7109375" style="11" customWidth="1"/>
    <col min="12553" max="12553" width="1.7109375" style="11" customWidth="1"/>
    <col min="12554" max="12554" width="11.7109375" style="11" customWidth="1"/>
    <col min="12555" max="12555" width="1.7109375" style="11" customWidth="1"/>
    <col min="12556" max="12556" width="11.7109375" style="11" customWidth="1"/>
    <col min="12557" max="12557" width="1.7109375" style="11" customWidth="1"/>
    <col min="12558" max="12558" width="11.7109375" style="11" customWidth="1"/>
    <col min="12559" max="12559" width="4.42578125" style="11" customWidth="1"/>
    <col min="12560" max="12560" width="2.7109375" style="11" customWidth="1"/>
    <col min="12561" max="12800" width="9.140625" style="11"/>
    <col min="12801" max="12801" width="2.7109375" style="11" customWidth="1"/>
    <col min="12802" max="12802" width="4.42578125" style="11" customWidth="1"/>
    <col min="12803" max="12803" width="3.28515625" style="11" customWidth="1"/>
    <col min="12804" max="12804" width="51.7109375" style="11" customWidth="1"/>
    <col min="12805" max="12805" width="1.7109375" style="11" customWidth="1"/>
    <col min="12806" max="12806" width="11.7109375" style="11" customWidth="1"/>
    <col min="12807" max="12807" width="1.7109375" style="11" customWidth="1"/>
    <col min="12808" max="12808" width="11.7109375" style="11" customWidth="1"/>
    <col min="12809" max="12809" width="1.7109375" style="11" customWidth="1"/>
    <col min="12810" max="12810" width="11.7109375" style="11" customWidth="1"/>
    <col min="12811" max="12811" width="1.7109375" style="11" customWidth="1"/>
    <col min="12812" max="12812" width="11.7109375" style="11" customWidth="1"/>
    <col min="12813" max="12813" width="1.7109375" style="11" customWidth="1"/>
    <col min="12814" max="12814" width="11.7109375" style="11" customWidth="1"/>
    <col min="12815" max="12815" width="4.42578125" style="11" customWidth="1"/>
    <col min="12816" max="12816" width="2.7109375" style="11" customWidth="1"/>
    <col min="12817" max="13056" width="9.140625" style="11"/>
    <col min="13057" max="13057" width="2.7109375" style="11" customWidth="1"/>
    <col min="13058" max="13058" width="4.42578125" style="11" customWidth="1"/>
    <col min="13059" max="13059" width="3.28515625" style="11" customWidth="1"/>
    <col min="13060" max="13060" width="51.7109375" style="11" customWidth="1"/>
    <col min="13061" max="13061" width="1.7109375" style="11" customWidth="1"/>
    <col min="13062" max="13062" width="11.7109375" style="11" customWidth="1"/>
    <col min="13063" max="13063" width="1.7109375" style="11" customWidth="1"/>
    <col min="13064" max="13064" width="11.7109375" style="11" customWidth="1"/>
    <col min="13065" max="13065" width="1.7109375" style="11" customWidth="1"/>
    <col min="13066" max="13066" width="11.7109375" style="11" customWidth="1"/>
    <col min="13067" max="13067" width="1.7109375" style="11" customWidth="1"/>
    <col min="13068" max="13068" width="11.7109375" style="11" customWidth="1"/>
    <col min="13069" max="13069" width="1.7109375" style="11" customWidth="1"/>
    <col min="13070" max="13070" width="11.7109375" style="11" customWidth="1"/>
    <col min="13071" max="13071" width="4.42578125" style="11" customWidth="1"/>
    <col min="13072" max="13072" width="2.7109375" style="11" customWidth="1"/>
    <col min="13073" max="13312" width="9.140625" style="11"/>
    <col min="13313" max="13313" width="2.7109375" style="11" customWidth="1"/>
    <col min="13314" max="13314" width="4.42578125" style="11" customWidth="1"/>
    <col min="13315" max="13315" width="3.28515625" style="11" customWidth="1"/>
    <col min="13316" max="13316" width="51.7109375" style="11" customWidth="1"/>
    <col min="13317" max="13317" width="1.7109375" style="11" customWidth="1"/>
    <col min="13318" max="13318" width="11.7109375" style="11" customWidth="1"/>
    <col min="13319" max="13319" width="1.7109375" style="11" customWidth="1"/>
    <col min="13320" max="13320" width="11.7109375" style="11" customWidth="1"/>
    <col min="13321" max="13321" width="1.7109375" style="11" customWidth="1"/>
    <col min="13322" max="13322" width="11.7109375" style="11" customWidth="1"/>
    <col min="13323" max="13323" width="1.7109375" style="11" customWidth="1"/>
    <col min="13324" max="13324" width="11.7109375" style="11" customWidth="1"/>
    <col min="13325" max="13325" width="1.7109375" style="11" customWidth="1"/>
    <col min="13326" max="13326" width="11.7109375" style="11" customWidth="1"/>
    <col min="13327" max="13327" width="4.42578125" style="11" customWidth="1"/>
    <col min="13328" max="13328" width="2.7109375" style="11" customWidth="1"/>
    <col min="13329" max="13568" width="9.140625" style="11"/>
    <col min="13569" max="13569" width="2.7109375" style="11" customWidth="1"/>
    <col min="13570" max="13570" width="4.42578125" style="11" customWidth="1"/>
    <col min="13571" max="13571" width="3.28515625" style="11" customWidth="1"/>
    <col min="13572" max="13572" width="51.7109375" style="11" customWidth="1"/>
    <col min="13573" max="13573" width="1.7109375" style="11" customWidth="1"/>
    <col min="13574" max="13574" width="11.7109375" style="11" customWidth="1"/>
    <col min="13575" max="13575" width="1.7109375" style="11" customWidth="1"/>
    <col min="13576" max="13576" width="11.7109375" style="11" customWidth="1"/>
    <col min="13577" max="13577" width="1.7109375" style="11" customWidth="1"/>
    <col min="13578" max="13578" width="11.7109375" style="11" customWidth="1"/>
    <col min="13579" max="13579" width="1.7109375" style="11" customWidth="1"/>
    <col min="13580" max="13580" width="11.7109375" style="11" customWidth="1"/>
    <col min="13581" max="13581" width="1.7109375" style="11" customWidth="1"/>
    <col min="13582" max="13582" width="11.7109375" style="11" customWidth="1"/>
    <col min="13583" max="13583" width="4.42578125" style="11" customWidth="1"/>
    <col min="13584" max="13584" width="2.7109375" style="11" customWidth="1"/>
    <col min="13585" max="13824" width="9.140625" style="11"/>
    <col min="13825" max="13825" width="2.7109375" style="11" customWidth="1"/>
    <col min="13826" max="13826" width="4.42578125" style="11" customWidth="1"/>
    <col min="13827" max="13827" width="3.28515625" style="11" customWidth="1"/>
    <col min="13828" max="13828" width="51.7109375" style="11" customWidth="1"/>
    <col min="13829" max="13829" width="1.7109375" style="11" customWidth="1"/>
    <col min="13830" max="13830" width="11.7109375" style="11" customWidth="1"/>
    <col min="13831" max="13831" width="1.7109375" style="11" customWidth="1"/>
    <col min="13832" max="13832" width="11.7109375" style="11" customWidth="1"/>
    <col min="13833" max="13833" width="1.7109375" style="11" customWidth="1"/>
    <col min="13834" max="13834" width="11.7109375" style="11" customWidth="1"/>
    <col min="13835" max="13835" width="1.7109375" style="11" customWidth="1"/>
    <col min="13836" max="13836" width="11.7109375" style="11" customWidth="1"/>
    <col min="13837" max="13837" width="1.7109375" style="11" customWidth="1"/>
    <col min="13838" max="13838" width="11.7109375" style="11" customWidth="1"/>
    <col min="13839" max="13839" width="4.42578125" style="11" customWidth="1"/>
    <col min="13840" max="13840" width="2.7109375" style="11" customWidth="1"/>
    <col min="13841" max="14080" width="9.140625" style="11"/>
    <col min="14081" max="14081" width="2.7109375" style="11" customWidth="1"/>
    <col min="14082" max="14082" width="4.42578125" style="11" customWidth="1"/>
    <col min="14083" max="14083" width="3.28515625" style="11" customWidth="1"/>
    <col min="14084" max="14084" width="51.7109375" style="11" customWidth="1"/>
    <col min="14085" max="14085" width="1.7109375" style="11" customWidth="1"/>
    <col min="14086" max="14086" width="11.7109375" style="11" customWidth="1"/>
    <col min="14087" max="14087" width="1.7109375" style="11" customWidth="1"/>
    <col min="14088" max="14088" width="11.7109375" style="11" customWidth="1"/>
    <col min="14089" max="14089" width="1.7109375" style="11" customWidth="1"/>
    <col min="14090" max="14090" width="11.7109375" style="11" customWidth="1"/>
    <col min="14091" max="14091" width="1.7109375" style="11" customWidth="1"/>
    <col min="14092" max="14092" width="11.7109375" style="11" customWidth="1"/>
    <col min="14093" max="14093" width="1.7109375" style="11" customWidth="1"/>
    <col min="14094" max="14094" width="11.7109375" style="11" customWidth="1"/>
    <col min="14095" max="14095" width="4.42578125" style="11" customWidth="1"/>
    <col min="14096" max="14096" width="2.7109375" style="11" customWidth="1"/>
    <col min="14097" max="14336" width="9.140625" style="11"/>
    <col min="14337" max="14337" width="2.7109375" style="11" customWidth="1"/>
    <col min="14338" max="14338" width="4.42578125" style="11" customWidth="1"/>
    <col min="14339" max="14339" width="3.28515625" style="11" customWidth="1"/>
    <col min="14340" max="14340" width="51.7109375" style="11" customWidth="1"/>
    <col min="14341" max="14341" width="1.7109375" style="11" customWidth="1"/>
    <col min="14342" max="14342" width="11.7109375" style="11" customWidth="1"/>
    <col min="14343" max="14343" width="1.7109375" style="11" customWidth="1"/>
    <col min="14344" max="14344" width="11.7109375" style="11" customWidth="1"/>
    <col min="14345" max="14345" width="1.7109375" style="11" customWidth="1"/>
    <col min="14346" max="14346" width="11.7109375" style="11" customWidth="1"/>
    <col min="14347" max="14347" width="1.7109375" style="11" customWidth="1"/>
    <col min="14348" max="14348" width="11.7109375" style="11" customWidth="1"/>
    <col min="14349" max="14349" width="1.7109375" style="11" customWidth="1"/>
    <col min="14350" max="14350" width="11.7109375" style="11" customWidth="1"/>
    <col min="14351" max="14351" width="4.42578125" style="11" customWidth="1"/>
    <col min="14352" max="14352" width="2.7109375" style="11" customWidth="1"/>
    <col min="14353" max="14592" width="9.140625" style="11"/>
    <col min="14593" max="14593" width="2.7109375" style="11" customWidth="1"/>
    <col min="14594" max="14594" width="4.42578125" style="11" customWidth="1"/>
    <col min="14595" max="14595" width="3.28515625" style="11" customWidth="1"/>
    <col min="14596" max="14596" width="51.7109375" style="11" customWidth="1"/>
    <col min="14597" max="14597" width="1.7109375" style="11" customWidth="1"/>
    <col min="14598" max="14598" width="11.7109375" style="11" customWidth="1"/>
    <col min="14599" max="14599" width="1.7109375" style="11" customWidth="1"/>
    <col min="14600" max="14600" width="11.7109375" style="11" customWidth="1"/>
    <col min="14601" max="14601" width="1.7109375" style="11" customWidth="1"/>
    <col min="14602" max="14602" width="11.7109375" style="11" customWidth="1"/>
    <col min="14603" max="14603" width="1.7109375" style="11" customWidth="1"/>
    <col min="14604" max="14604" width="11.7109375" style="11" customWidth="1"/>
    <col min="14605" max="14605" width="1.7109375" style="11" customWidth="1"/>
    <col min="14606" max="14606" width="11.7109375" style="11" customWidth="1"/>
    <col min="14607" max="14607" width="4.42578125" style="11" customWidth="1"/>
    <col min="14608" max="14608" width="2.7109375" style="11" customWidth="1"/>
    <col min="14609" max="14848" width="9.140625" style="11"/>
    <col min="14849" max="14849" width="2.7109375" style="11" customWidth="1"/>
    <col min="14850" max="14850" width="4.42578125" style="11" customWidth="1"/>
    <col min="14851" max="14851" width="3.28515625" style="11" customWidth="1"/>
    <col min="14852" max="14852" width="51.7109375" style="11" customWidth="1"/>
    <col min="14853" max="14853" width="1.7109375" style="11" customWidth="1"/>
    <col min="14854" max="14854" width="11.7109375" style="11" customWidth="1"/>
    <col min="14855" max="14855" width="1.7109375" style="11" customWidth="1"/>
    <col min="14856" max="14856" width="11.7109375" style="11" customWidth="1"/>
    <col min="14857" max="14857" width="1.7109375" style="11" customWidth="1"/>
    <col min="14858" max="14858" width="11.7109375" style="11" customWidth="1"/>
    <col min="14859" max="14859" width="1.7109375" style="11" customWidth="1"/>
    <col min="14860" max="14860" width="11.7109375" style="11" customWidth="1"/>
    <col min="14861" max="14861" width="1.7109375" style="11" customWidth="1"/>
    <col min="14862" max="14862" width="11.7109375" style="11" customWidth="1"/>
    <col min="14863" max="14863" width="4.42578125" style="11" customWidth="1"/>
    <col min="14864" max="14864" width="2.7109375" style="11" customWidth="1"/>
    <col min="14865" max="15104" width="9.140625" style="11"/>
    <col min="15105" max="15105" width="2.7109375" style="11" customWidth="1"/>
    <col min="15106" max="15106" width="4.42578125" style="11" customWidth="1"/>
    <col min="15107" max="15107" width="3.28515625" style="11" customWidth="1"/>
    <col min="15108" max="15108" width="51.7109375" style="11" customWidth="1"/>
    <col min="15109" max="15109" width="1.7109375" style="11" customWidth="1"/>
    <col min="15110" max="15110" width="11.7109375" style="11" customWidth="1"/>
    <col min="15111" max="15111" width="1.7109375" style="11" customWidth="1"/>
    <col min="15112" max="15112" width="11.7109375" style="11" customWidth="1"/>
    <col min="15113" max="15113" width="1.7109375" style="11" customWidth="1"/>
    <col min="15114" max="15114" width="11.7109375" style="11" customWidth="1"/>
    <col min="15115" max="15115" width="1.7109375" style="11" customWidth="1"/>
    <col min="15116" max="15116" width="11.7109375" style="11" customWidth="1"/>
    <col min="15117" max="15117" width="1.7109375" style="11" customWidth="1"/>
    <col min="15118" max="15118" width="11.7109375" style="11" customWidth="1"/>
    <col min="15119" max="15119" width="4.42578125" style="11" customWidth="1"/>
    <col min="15120" max="15120" width="2.7109375" style="11" customWidth="1"/>
    <col min="15121" max="15360" width="9.140625" style="11"/>
    <col min="15361" max="15361" width="2.7109375" style="11" customWidth="1"/>
    <col min="15362" max="15362" width="4.42578125" style="11" customWidth="1"/>
    <col min="15363" max="15363" width="3.28515625" style="11" customWidth="1"/>
    <col min="15364" max="15364" width="51.7109375" style="11" customWidth="1"/>
    <col min="15365" max="15365" width="1.7109375" style="11" customWidth="1"/>
    <col min="15366" max="15366" width="11.7109375" style="11" customWidth="1"/>
    <col min="15367" max="15367" width="1.7109375" style="11" customWidth="1"/>
    <col min="15368" max="15368" width="11.7109375" style="11" customWidth="1"/>
    <col min="15369" max="15369" width="1.7109375" style="11" customWidth="1"/>
    <col min="15370" max="15370" width="11.7109375" style="11" customWidth="1"/>
    <col min="15371" max="15371" width="1.7109375" style="11" customWidth="1"/>
    <col min="15372" max="15372" width="11.7109375" style="11" customWidth="1"/>
    <col min="15373" max="15373" width="1.7109375" style="11" customWidth="1"/>
    <col min="15374" max="15374" width="11.7109375" style="11" customWidth="1"/>
    <col min="15375" max="15375" width="4.42578125" style="11" customWidth="1"/>
    <col min="15376" max="15376" width="2.7109375" style="11" customWidth="1"/>
    <col min="15377" max="15616" width="9.140625" style="11"/>
    <col min="15617" max="15617" width="2.7109375" style="11" customWidth="1"/>
    <col min="15618" max="15618" width="4.42578125" style="11" customWidth="1"/>
    <col min="15619" max="15619" width="3.28515625" style="11" customWidth="1"/>
    <col min="15620" max="15620" width="51.7109375" style="11" customWidth="1"/>
    <col min="15621" max="15621" width="1.7109375" style="11" customWidth="1"/>
    <col min="15622" max="15622" width="11.7109375" style="11" customWidth="1"/>
    <col min="15623" max="15623" width="1.7109375" style="11" customWidth="1"/>
    <col min="15624" max="15624" width="11.7109375" style="11" customWidth="1"/>
    <col min="15625" max="15625" width="1.7109375" style="11" customWidth="1"/>
    <col min="15626" max="15626" width="11.7109375" style="11" customWidth="1"/>
    <col min="15627" max="15627" width="1.7109375" style="11" customWidth="1"/>
    <col min="15628" max="15628" width="11.7109375" style="11" customWidth="1"/>
    <col min="15629" max="15629" width="1.7109375" style="11" customWidth="1"/>
    <col min="15630" max="15630" width="11.7109375" style="11" customWidth="1"/>
    <col min="15631" max="15631" width="4.42578125" style="11" customWidth="1"/>
    <col min="15632" max="15632" width="2.7109375" style="11" customWidth="1"/>
    <col min="15633" max="15872" width="9.140625" style="11"/>
    <col min="15873" max="15873" width="2.7109375" style="11" customWidth="1"/>
    <col min="15874" max="15874" width="4.42578125" style="11" customWidth="1"/>
    <col min="15875" max="15875" width="3.28515625" style="11" customWidth="1"/>
    <col min="15876" max="15876" width="51.7109375" style="11" customWidth="1"/>
    <col min="15877" max="15877" width="1.7109375" style="11" customWidth="1"/>
    <col min="15878" max="15878" width="11.7109375" style="11" customWidth="1"/>
    <col min="15879" max="15879" width="1.7109375" style="11" customWidth="1"/>
    <col min="15880" max="15880" width="11.7109375" style="11" customWidth="1"/>
    <col min="15881" max="15881" width="1.7109375" style="11" customWidth="1"/>
    <col min="15882" max="15882" width="11.7109375" style="11" customWidth="1"/>
    <col min="15883" max="15883" width="1.7109375" style="11" customWidth="1"/>
    <col min="15884" max="15884" width="11.7109375" style="11" customWidth="1"/>
    <col min="15885" max="15885" width="1.7109375" style="11" customWidth="1"/>
    <col min="15886" max="15886" width="11.7109375" style="11" customWidth="1"/>
    <col min="15887" max="15887" width="4.42578125" style="11" customWidth="1"/>
    <col min="15888" max="15888" width="2.7109375" style="11" customWidth="1"/>
    <col min="15889" max="16128" width="9.140625" style="11"/>
    <col min="16129" max="16129" width="2.7109375" style="11" customWidth="1"/>
    <col min="16130" max="16130" width="4.42578125" style="11" customWidth="1"/>
    <col min="16131" max="16131" width="3.28515625" style="11" customWidth="1"/>
    <col min="16132" max="16132" width="51.7109375" style="11" customWidth="1"/>
    <col min="16133" max="16133" width="1.7109375" style="11" customWidth="1"/>
    <col min="16134" max="16134" width="11.7109375" style="11" customWidth="1"/>
    <col min="16135" max="16135" width="1.7109375" style="11" customWidth="1"/>
    <col min="16136" max="16136" width="11.7109375" style="11" customWidth="1"/>
    <col min="16137" max="16137" width="1.7109375" style="11" customWidth="1"/>
    <col min="16138" max="16138" width="11.7109375" style="11" customWidth="1"/>
    <col min="16139" max="16139" width="1.7109375" style="11" customWidth="1"/>
    <col min="16140" max="16140" width="11.7109375" style="11" customWidth="1"/>
    <col min="16141" max="16141" width="1.7109375" style="11" customWidth="1"/>
    <col min="16142" max="16142" width="11.7109375" style="11" customWidth="1"/>
    <col min="16143" max="16143" width="4.42578125" style="11" customWidth="1"/>
    <col min="16144" max="16144" width="2.7109375" style="11" customWidth="1"/>
    <col min="16145" max="16384" width="9.140625" style="11"/>
  </cols>
  <sheetData>
    <row r="1" spans="1:3660 12096:16156" ht="13.5" thickBot="1"/>
    <row r="2" spans="1:3660 12096:16156" ht="9" customHeight="1">
      <c r="B2" s="12"/>
      <c r="C2" s="8"/>
      <c r="D2" s="8"/>
      <c r="E2" s="8"/>
      <c r="F2" s="8"/>
      <c r="G2" s="8"/>
      <c r="H2" s="9"/>
      <c r="I2" s="9"/>
      <c r="J2" s="17"/>
      <c r="K2" s="17"/>
      <c r="L2" s="17"/>
      <c r="M2" s="17"/>
      <c r="N2" s="17"/>
      <c r="O2" s="15"/>
    </row>
    <row r="3" spans="1:3660 12096:16156" ht="13.9" customHeight="1">
      <c r="B3" s="460" t="s">
        <v>152</v>
      </c>
      <c r="C3" s="461"/>
      <c r="D3" s="461"/>
      <c r="E3" s="461"/>
      <c r="F3" s="461"/>
      <c r="G3" s="461"/>
      <c r="H3" s="461"/>
      <c r="I3" s="461"/>
      <c r="J3" s="461"/>
      <c r="K3" s="461"/>
      <c r="L3" s="461"/>
      <c r="M3" s="461"/>
      <c r="N3" s="461"/>
      <c r="O3" s="462"/>
    </row>
    <row r="4" spans="1:3660 12096:16156" ht="13.9" customHeight="1">
      <c r="B4" s="460" t="s">
        <v>144</v>
      </c>
      <c r="C4" s="461"/>
      <c r="D4" s="461"/>
      <c r="E4" s="461"/>
      <c r="F4" s="461"/>
      <c r="G4" s="461"/>
      <c r="H4" s="461"/>
      <c r="I4" s="461"/>
      <c r="J4" s="461"/>
      <c r="K4" s="461"/>
      <c r="L4" s="461"/>
      <c r="M4" s="461"/>
      <c r="N4" s="461"/>
      <c r="O4" s="462"/>
      <c r="Q4" s="13"/>
    </row>
    <row r="5" spans="1:3660 12096:16156" ht="14.25" customHeight="1">
      <c r="B5" s="460" t="s">
        <v>99</v>
      </c>
      <c r="C5" s="461"/>
      <c r="D5" s="461"/>
      <c r="E5" s="461"/>
      <c r="F5" s="461"/>
      <c r="G5" s="461"/>
      <c r="H5" s="461"/>
      <c r="I5" s="461"/>
      <c r="J5" s="461"/>
      <c r="K5" s="461"/>
      <c r="L5" s="461"/>
      <c r="M5" s="461"/>
      <c r="N5" s="461"/>
      <c r="O5" s="462"/>
    </row>
    <row r="6" spans="1:3660 12096:16156" ht="9" customHeight="1">
      <c r="B6" s="463"/>
      <c r="C6" s="464"/>
      <c r="D6" s="464"/>
      <c r="E6" s="464"/>
      <c r="F6" s="464"/>
      <c r="G6" s="464"/>
      <c r="H6" s="464"/>
      <c r="I6" s="464"/>
      <c r="J6" s="464"/>
      <c r="K6" s="464"/>
      <c r="L6" s="464"/>
      <c r="M6" s="464"/>
      <c r="N6" s="464"/>
      <c r="O6" s="465"/>
      <c r="Q6" s="13"/>
    </row>
    <row r="7" spans="1:3660 12096:16156" ht="28.5" customHeight="1">
      <c r="B7" s="466" t="s">
        <v>122</v>
      </c>
      <c r="C7" s="467"/>
      <c r="D7" s="467"/>
      <c r="E7" s="398"/>
      <c r="F7" s="398"/>
      <c r="G7" s="398"/>
      <c r="H7" s="399"/>
      <c r="I7" s="399"/>
      <c r="J7" s="400"/>
      <c r="K7" s="400"/>
      <c r="L7" s="400"/>
      <c r="M7" s="400"/>
      <c r="N7" s="400"/>
      <c r="O7" s="401"/>
      <c r="P7" s="44"/>
      <c r="Q7" s="43"/>
      <c r="R7" s="43"/>
      <c r="S7" s="43"/>
      <c r="T7" s="43"/>
      <c r="U7" s="43"/>
      <c r="V7" s="43"/>
    </row>
    <row r="8" spans="1:3660 12096:16156" ht="9" customHeight="1">
      <c r="B8" s="42"/>
      <c r="C8" s="44"/>
      <c r="D8" s="41"/>
      <c r="E8" s="41"/>
      <c r="F8" s="41"/>
      <c r="G8" s="41"/>
      <c r="H8" s="44"/>
      <c r="I8" s="44"/>
      <c r="J8" s="44"/>
      <c r="K8" s="44"/>
      <c r="L8" s="44"/>
      <c r="M8" s="44"/>
      <c r="N8" s="44"/>
      <c r="O8" s="40"/>
      <c r="P8" s="44"/>
      <c r="Q8" s="43"/>
      <c r="R8" s="43"/>
      <c r="S8" s="43"/>
      <c r="T8" s="43"/>
      <c r="U8" s="43"/>
      <c r="V8" s="43"/>
    </row>
    <row r="9" spans="1:3660 12096:16156" ht="31.5" customHeight="1">
      <c r="B9" s="39"/>
      <c r="C9" s="468" t="s">
        <v>143</v>
      </c>
      <c r="D9" s="468"/>
      <c r="E9" s="468"/>
      <c r="F9" s="468"/>
      <c r="G9" s="468"/>
      <c r="H9" s="468"/>
      <c r="I9" s="468"/>
      <c r="J9" s="468"/>
      <c r="K9" s="468"/>
      <c r="L9" s="468"/>
      <c r="M9" s="468"/>
      <c r="N9" s="468"/>
      <c r="O9" s="38"/>
      <c r="P9" s="44"/>
      <c r="Q9" s="43"/>
      <c r="R9" s="43"/>
      <c r="S9" s="43"/>
      <c r="T9" s="43"/>
      <c r="U9" s="43"/>
      <c r="V9" s="43"/>
    </row>
    <row r="10" spans="1:3660 12096:16156" s="33" customFormat="1" ht="9" customHeight="1">
      <c r="A10" s="164"/>
      <c r="B10" s="165"/>
      <c r="C10" s="166"/>
      <c r="D10" s="166"/>
      <c r="E10" s="417"/>
      <c r="F10" s="112"/>
      <c r="G10" s="417"/>
      <c r="H10" s="418"/>
      <c r="I10" s="419"/>
      <c r="J10" s="418"/>
      <c r="K10" s="419"/>
      <c r="L10" s="418"/>
      <c r="M10" s="419"/>
      <c r="N10" s="418"/>
      <c r="O10" s="167"/>
      <c r="P10" s="168"/>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c r="SN10" s="34"/>
      <c r="SO10" s="34"/>
      <c r="SP10" s="34"/>
      <c r="SQ10" s="34"/>
      <c r="SR10" s="34"/>
      <c r="SS10" s="34"/>
      <c r="ST10" s="34"/>
      <c r="SU10" s="34"/>
      <c r="SV10" s="34"/>
      <c r="SW10" s="34"/>
      <c r="SX10" s="34"/>
      <c r="SY10" s="34"/>
      <c r="SZ10" s="34"/>
      <c r="TA10" s="34"/>
      <c r="TB10" s="34"/>
      <c r="TC10" s="34"/>
      <c r="TD10" s="34"/>
      <c r="TE10" s="34"/>
      <c r="TF10" s="34"/>
      <c r="TG10" s="34"/>
      <c r="TH10" s="34"/>
      <c r="TI10" s="34"/>
      <c r="TJ10" s="34"/>
      <c r="TK10" s="34"/>
      <c r="TL10" s="34"/>
      <c r="TM10" s="34"/>
      <c r="TN10" s="34"/>
      <c r="TO10" s="34"/>
      <c r="TP10" s="34"/>
      <c r="TQ10" s="34"/>
      <c r="TR10" s="34"/>
      <c r="TS10" s="34"/>
      <c r="TT10" s="34"/>
      <c r="TU10" s="34"/>
      <c r="TV10" s="34"/>
      <c r="TW10" s="34"/>
      <c r="TX10" s="34"/>
      <c r="TY10" s="34"/>
      <c r="TZ10" s="34"/>
      <c r="UA10" s="34"/>
      <c r="UB10" s="34"/>
      <c r="UC10" s="34"/>
      <c r="UD10" s="34"/>
      <c r="UE10" s="34"/>
      <c r="UF10" s="34"/>
      <c r="UG10" s="34"/>
      <c r="UH10" s="34"/>
      <c r="UI10" s="34"/>
      <c r="UJ10" s="34"/>
      <c r="UK10" s="34"/>
      <c r="UL10" s="34"/>
      <c r="UM10" s="34"/>
      <c r="UN10" s="34"/>
      <c r="UO10" s="34"/>
      <c r="UP10" s="34"/>
      <c r="UQ10" s="34"/>
      <c r="UR10" s="34"/>
      <c r="US10" s="34"/>
      <c r="UT10" s="34"/>
      <c r="UU10" s="34"/>
      <c r="UV10" s="34"/>
      <c r="UW10" s="34"/>
      <c r="UX10" s="34"/>
      <c r="UY10" s="34"/>
      <c r="UZ10" s="34"/>
      <c r="VA10" s="34"/>
      <c r="VB10" s="34"/>
      <c r="VC10" s="34"/>
      <c r="VD10" s="34"/>
      <c r="VE10" s="34"/>
      <c r="VF10" s="34"/>
      <c r="VG10" s="34"/>
      <c r="VH10" s="34"/>
      <c r="VI10" s="34"/>
      <c r="VJ10" s="34"/>
      <c r="VK10" s="34"/>
      <c r="VL10" s="34"/>
      <c r="VM10" s="34"/>
      <c r="VN10" s="34"/>
      <c r="VO10" s="34"/>
      <c r="VP10" s="34"/>
      <c r="VQ10" s="34"/>
      <c r="VR10" s="34"/>
      <c r="VS10" s="34"/>
      <c r="VT10" s="34"/>
      <c r="VU10" s="34"/>
      <c r="VV10" s="34"/>
      <c r="VW10" s="34"/>
      <c r="VX10" s="34"/>
      <c r="VY10" s="34"/>
      <c r="VZ10" s="34"/>
      <c r="WA10" s="34"/>
      <c r="WB10" s="34"/>
      <c r="WC10" s="34"/>
      <c r="WD10" s="34"/>
      <c r="WE10" s="34"/>
      <c r="WF10" s="34"/>
      <c r="WG10" s="34"/>
      <c r="WH10" s="34"/>
      <c r="WI10" s="34"/>
      <c r="WJ10" s="34"/>
      <c r="WK10" s="34"/>
      <c r="WL10" s="34"/>
      <c r="WM10" s="34"/>
      <c r="WN10" s="34"/>
      <c r="WO10" s="34"/>
      <c r="WP10" s="34"/>
      <c r="WQ10" s="34"/>
      <c r="WR10" s="34"/>
      <c r="WS10" s="34"/>
      <c r="WT10" s="34"/>
      <c r="WU10" s="34"/>
      <c r="WV10" s="34"/>
      <c r="WW10" s="34"/>
      <c r="WX10" s="34"/>
      <c r="WY10" s="34"/>
      <c r="WZ10" s="34"/>
      <c r="XA10" s="34"/>
      <c r="XB10" s="34"/>
      <c r="XC10" s="34"/>
      <c r="XD10" s="34"/>
      <c r="XE10" s="34"/>
      <c r="XF10" s="34"/>
      <c r="XG10" s="34"/>
      <c r="XH10" s="34"/>
      <c r="XI10" s="34"/>
      <c r="XJ10" s="34"/>
      <c r="XK10" s="34"/>
      <c r="XL10" s="34"/>
      <c r="XM10" s="34"/>
      <c r="XN10" s="34"/>
      <c r="XO10" s="34"/>
      <c r="XP10" s="34"/>
      <c r="XQ10" s="34"/>
      <c r="XR10" s="34"/>
      <c r="XS10" s="34"/>
      <c r="XT10" s="34"/>
      <c r="XU10" s="34"/>
      <c r="XV10" s="34"/>
      <c r="XW10" s="34"/>
      <c r="XX10" s="34"/>
      <c r="XY10" s="34"/>
      <c r="XZ10" s="34"/>
      <c r="YA10" s="34"/>
      <c r="YB10" s="34"/>
      <c r="YC10" s="34"/>
      <c r="YD10" s="34"/>
      <c r="YE10" s="34"/>
      <c r="YF10" s="34"/>
      <c r="YG10" s="34"/>
      <c r="YH10" s="34"/>
      <c r="YI10" s="34"/>
      <c r="YJ10" s="34"/>
      <c r="YK10" s="34"/>
      <c r="YL10" s="34"/>
      <c r="YM10" s="34"/>
      <c r="YN10" s="34"/>
      <c r="YO10" s="34"/>
      <c r="YP10" s="34"/>
      <c r="YQ10" s="34"/>
      <c r="YR10" s="34"/>
      <c r="YS10" s="34"/>
      <c r="YT10" s="34"/>
      <c r="YU10" s="34"/>
      <c r="YV10" s="34"/>
      <c r="YW10" s="34"/>
      <c r="YX10" s="34"/>
      <c r="YY10" s="34"/>
      <c r="YZ10" s="34"/>
      <c r="ZA10" s="34"/>
      <c r="ZB10" s="34"/>
      <c r="ZC10" s="34"/>
      <c r="ZD10" s="34"/>
      <c r="ZE10" s="34"/>
      <c r="ZF10" s="34"/>
      <c r="ZG10" s="34"/>
      <c r="ZH10" s="34"/>
      <c r="ZI10" s="34"/>
      <c r="ZJ10" s="34"/>
      <c r="ZK10" s="34"/>
      <c r="ZL10" s="34"/>
      <c r="ZM10" s="34"/>
      <c r="ZN10" s="34"/>
      <c r="ZO10" s="34"/>
      <c r="ZP10" s="34"/>
      <c r="ZQ10" s="34"/>
      <c r="ZR10" s="34"/>
      <c r="ZS10" s="34"/>
      <c r="ZT10" s="34"/>
      <c r="ZU10" s="34"/>
      <c r="ZV10" s="34"/>
      <c r="ZW10" s="34"/>
      <c r="ZX10" s="34"/>
      <c r="ZY10" s="34"/>
      <c r="ZZ10" s="34"/>
      <c r="AAA10" s="34"/>
      <c r="AAB10" s="34"/>
      <c r="AAC10" s="34"/>
      <c r="AAD10" s="34"/>
      <c r="AAE10" s="34"/>
      <c r="AAF10" s="34"/>
      <c r="AAG10" s="34"/>
      <c r="AAH10" s="34"/>
      <c r="AAI10" s="34"/>
      <c r="AAJ10" s="34"/>
      <c r="AAK10" s="34"/>
      <c r="AAL10" s="34"/>
      <c r="AAM10" s="34"/>
      <c r="AAN10" s="34"/>
      <c r="AAO10" s="34"/>
      <c r="AAP10" s="34"/>
      <c r="AAQ10" s="34"/>
      <c r="AAR10" s="34"/>
      <c r="AAS10" s="34"/>
      <c r="AAT10" s="34"/>
      <c r="AAU10" s="34"/>
      <c r="AAV10" s="34"/>
      <c r="AAW10" s="34"/>
      <c r="AAX10" s="34"/>
      <c r="AAY10" s="34"/>
      <c r="AAZ10" s="34"/>
      <c r="ABA10" s="34"/>
      <c r="ABB10" s="34"/>
      <c r="ABC10" s="34"/>
      <c r="ABD10" s="34"/>
      <c r="ABE10" s="34"/>
      <c r="ABF10" s="34"/>
      <c r="ABG10" s="34"/>
      <c r="ABH10" s="34"/>
      <c r="ABI10" s="34"/>
      <c r="ABJ10" s="34"/>
      <c r="ABK10" s="34"/>
      <c r="ABL10" s="34"/>
      <c r="ABM10" s="34"/>
      <c r="ABN10" s="34"/>
      <c r="ABO10" s="34"/>
      <c r="ABP10" s="34"/>
      <c r="ABQ10" s="34"/>
      <c r="ABR10" s="34"/>
      <c r="ABS10" s="34"/>
      <c r="ABT10" s="34"/>
      <c r="ABU10" s="34"/>
      <c r="ABV10" s="34"/>
      <c r="ABW10" s="34"/>
      <c r="ABX10" s="34"/>
      <c r="ABY10" s="34"/>
      <c r="ABZ10" s="34"/>
      <c r="ACA10" s="34"/>
      <c r="ACB10" s="34"/>
      <c r="ACC10" s="34"/>
      <c r="ACD10" s="34"/>
      <c r="ACE10" s="34"/>
      <c r="ACF10" s="34"/>
      <c r="ACG10" s="34"/>
      <c r="ACH10" s="34"/>
      <c r="ACI10" s="34"/>
      <c r="ACJ10" s="34"/>
      <c r="ACK10" s="34"/>
      <c r="ACL10" s="34"/>
      <c r="ACM10" s="34"/>
      <c r="ACN10" s="34"/>
      <c r="ACO10" s="34"/>
      <c r="ACP10" s="34"/>
      <c r="ACQ10" s="34"/>
      <c r="ACR10" s="34"/>
      <c r="ACS10" s="34"/>
      <c r="ACT10" s="34"/>
      <c r="ACU10" s="34"/>
      <c r="ACV10" s="34"/>
      <c r="ACW10" s="34"/>
      <c r="ACX10" s="34"/>
      <c r="ACY10" s="34"/>
      <c r="ACZ10" s="34"/>
      <c r="ADA10" s="34"/>
      <c r="ADB10" s="34"/>
      <c r="ADC10" s="34"/>
      <c r="ADD10" s="34"/>
      <c r="ADE10" s="34"/>
      <c r="ADF10" s="34"/>
      <c r="ADG10" s="34"/>
      <c r="ADH10" s="34"/>
      <c r="ADI10" s="34"/>
      <c r="ADJ10" s="34"/>
      <c r="ADK10" s="34"/>
      <c r="ADL10" s="34"/>
      <c r="ADM10" s="34"/>
      <c r="ADN10" s="34"/>
      <c r="ADO10" s="34"/>
      <c r="ADP10" s="34"/>
      <c r="ADQ10" s="34"/>
      <c r="ADR10" s="34"/>
      <c r="ADS10" s="34"/>
      <c r="ADT10" s="34"/>
      <c r="ADU10" s="34"/>
      <c r="ADV10" s="34"/>
      <c r="ADW10" s="34"/>
      <c r="ADX10" s="34"/>
      <c r="ADY10" s="34"/>
      <c r="ADZ10" s="34"/>
      <c r="AEA10" s="34"/>
      <c r="AEB10" s="34"/>
      <c r="AEC10" s="34"/>
      <c r="AED10" s="34"/>
      <c r="AEE10" s="34"/>
      <c r="AEF10" s="34"/>
      <c r="AEG10" s="34"/>
      <c r="AEH10" s="34"/>
      <c r="AEI10" s="34"/>
      <c r="AEJ10" s="34"/>
      <c r="AEK10" s="34"/>
      <c r="AEL10" s="34"/>
      <c r="AEM10" s="34"/>
      <c r="AEN10" s="34"/>
      <c r="AEO10" s="34"/>
      <c r="AEP10" s="34"/>
      <c r="AEQ10" s="34"/>
      <c r="AER10" s="34"/>
      <c r="AES10" s="34"/>
      <c r="AET10" s="34"/>
      <c r="AEU10" s="34"/>
      <c r="AEV10" s="34"/>
      <c r="AEW10" s="34"/>
      <c r="AEX10" s="34"/>
      <c r="AEY10" s="34"/>
      <c r="AEZ10" s="34"/>
      <c r="AFA10" s="34"/>
      <c r="AFB10" s="34"/>
      <c r="AFC10" s="34"/>
      <c r="AFD10" s="34"/>
      <c r="AFE10" s="34"/>
      <c r="AFF10" s="34"/>
      <c r="AFG10" s="34"/>
      <c r="AFH10" s="34"/>
      <c r="AFI10" s="34"/>
      <c r="AFJ10" s="34"/>
      <c r="AFK10" s="34"/>
      <c r="AFL10" s="34"/>
      <c r="AFM10" s="34"/>
      <c r="AFN10" s="34"/>
      <c r="AFO10" s="34"/>
      <c r="AFP10" s="34"/>
      <c r="AFQ10" s="34"/>
      <c r="AFR10" s="34"/>
      <c r="AFS10" s="34"/>
      <c r="AFT10" s="34"/>
      <c r="AFU10" s="34"/>
      <c r="AFV10" s="34"/>
      <c r="AFW10" s="34"/>
      <c r="AFX10" s="34"/>
      <c r="AFY10" s="34"/>
      <c r="AFZ10" s="34"/>
      <c r="AGA10" s="34"/>
      <c r="AGB10" s="34"/>
      <c r="AGC10" s="34"/>
      <c r="AGD10" s="34"/>
      <c r="AGE10" s="34"/>
      <c r="AGF10" s="34"/>
      <c r="AGG10" s="34"/>
      <c r="AGH10" s="34"/>
      <c r="AGI10" s="34"/>
      <c r="AGJ10" s="34"/>
      <c r="AGK10" s="34"/>
      <c r="AGL10" s="34"/>
      <c r="AGM10" s="34"/>
      <c r="AGN10" s="34"/>
      <c r="AGO10" s="34"/>
      <c r="AGP10" s="34"/>
      <c r="AGQ10" s="34"/>
      <c r="AGR10" s="34"/>
      <c r="AGS10" s="34"/>
      <c r="AGT10" s="34"/>
      <c r="AGU10" s="34"/>
      <c r="AGV10" s="34"/>
      <c r="AGW10" s="34"/>
      <c r="AGX10" s="34"/>
      <c r="AGY10" s="34"/>
      <c r="AGZ10" s="34"/>
      <c r="AHA10" s="34"/>
      <c r="AHB10" s="34"/>
      <c r="AHC10" s="34"/>
      <c r="AHD10" s="34"/>
      <c r="AHE10" s="34"/>
      <c r="AHF10" s="34"/>
      <c r="AHG10" s="34"/>
      <c r="AHH10" s="34"/>
      <c r="AHI10" s="34"/>
      <c r="AHJ10" s="34"/>
      <c r="AHK10" s="34"/>
      <c r="AHL10" s="34"/>
      <c r="AHM10" s="34"/>
      <c r="AHN10" s="34"/>
      <c r="AHO10" s="34"/>
      <c r="AHP10" s="34"/>
      <c r="AHQ10" s="34"/>
      <c r="AHR10" s="34"/>
      <c r="AHS10" s="34"/>
      <c r="AHT10" s="34"/>
      <c r="AHU10" s="34"/>
      <c r="AHV10" s="34"/>
      <c r="AHW10" s="34"/>
      <c r="AHX10" s="34"/>
      <c r="AHY10" s="34"/>
      <c r="AHZ10" s="34"/>
      <c r="AIA10" s="34"/>
      <c r="AIB10" s="34"/>
      <c r="AIC10" s="34"/>
      <c r="AID10" s="34"/>
      <c r="AIE10" s="34"/>
      <c r="AIF10" s="34"/>
      <c r="AIG10" s="34"/>
      <c r="AIH10" s="34"/>
      <c r="AII10" s="34"/>
      <c r="AIJ10" s="34"/>
      <c r="AIK10" s="34"/>
      <c r="AIL10" s="34"/>
      <c r="AIM10" s="34"/>
      <c r="AIN10" s="34"/>
      <c r="AIO10" s="34"/>
      <c r="AIP10" s="34"/>
      <c r="AIQ10" s="34"/>
      <c r="AIR10" s="34"/>
      <c r="AIS10" s="34"/>
      <c r="AIT10" s="34"/>
      <c r="AIU10" s="34"/>
      <c r="AIV10" s="34"/>
      <c r="AIW10" s="34"/>
      <c r="AIX10" s="34"/>
      <c r="AIY10" s="34"/>
      <c r="AIZ10" s="34"/>
      <c r="AJA10" s="34"/>
      <c r="AJB10" s="34"/>
      <c r="AJC10" s="34"/>
      <c r="AJD10" s="34"/>
      <c r="AJE10" s="34"/>
      <c r="AJF10" s="34"/>
      <c r="AJG10" s="34"/>
      <c r="AJH10" s="34"/>
      <c r="AJI10" s="34"/>
      <c r="AJJ10" s="34"/>
      <c r="AJK10" s="34"/>
      <c r="AJL10" s="34"/>
      <c r="AJM10" s="34"/>
      <c r="AJN10" s="34"/>
      <c r="AJO10" s="34"/>
      <c r="AJP10" s="34"/>
      <c r="AJQ10" s="34"/>
      <c r="AJR10" s="34"/>
      <c r="AJS10" s="34"/>
      <c r="AJT10" s="34"/>
      <c r="AJU10" s="34"/>
      <c r="AJV10" s="34"/>
      <c r="AJW10" s="34"/>
      <c r="AJX10" s="34"/>
      <c r="AJY10" s="34"/>
      <c r="AJZ10" s="34"/>
      <c r="AKA10" s="34"/>
      <c r="AKB10" s="34"/>
      <c r="AKC10" s="34"/>
      <c r="AKD10" s="34"/>
      <c r="AKE10" s="34"/>
      <c r="AKF10" s="34"/>
      <c r="AKG10" s="34"/>
      <c r="AKH10" s="34"/>
      <c r="AKI10" s="34"/>
      <c r="AKJ10" s="34"/>
      <c r="AKK10" s="34"/>
      <c r="AKL10" s="34"/>
      <c r="AKM10" s="34"/>
      <c r="AKN10" s="34"/>
      <c r="AKO10" s="34"/>
      <c r="AKP10" s="34"/>
      <c r="AKQ10" s="34"/>
      <c r="AKR10" s="34"/>
      <c r="AKS10" s="34"/>
      <c r="AKT10" s="34"/>
      <c r="AKU10" s="34"/>
      <c r="AKV10" s="34"/>
      <c r="AKW10" s="34"/>
      <c r="AKX10" s="34"/>
      <c r="AKY10" s="34"/>
      <c r="AKZ10" s="34"/>
      <c r="ALA10" s="34"/>
      <c r="ALB10" s="34"/>
      <c r="ALC10" s="34"/>
      <c r="ALD10" s="34"/>
      <c r="ALE10" s="34"/>
      <c r="ALF10" s="34"/>
      <c r="ALG10" s="34"/>
      <c r="ALH10" s="34"/>
      <c r="ALI10" s="34"/>
      <c r="ALJ10" s="34"/>
      <c r="ALK10" s="34"/>
      <c r="ALL10" s="34"/>
      <c r="ALM10" s="34"/>
      <c r="ALN10" s="34"/>
      <c r="ALO10" s="34"/>
      <c r="ALP10" s="34"/>
      <c r="ALQ10" s="34"/>
      <c r="ALR10" s="34"/>
      <c r="ALS10" s="34"/>
      <c r="ALT10" s="34"/>
      <c r="ALU10" s="34"/>
      <c r="ALV10" s="34"/>
      <c r="ALW10" s="34"/>
      <c r="ALX10" s="34"/>
      <c r="ALY10" s="34"/>
      <c r="ALZ10" s="34"/>
      <c r="AMA10" s="34"/>
      <c r="AMB10" s="34"/>
      <c r="AMC10" s="34"/>
      <c r="AMD10" s="34"/>
      <c r="AME10" s="34"/>
      <c r="AMF10" s="34"/>
      <c r="AMG10" s="34"/>
      <c r="AMH10" s="34"/>
      <c r="AMI10" s="34"/>
      <c r="AMJ10" s="34"/>
      <c r="AMK10" s="34"/>
      <c r="AML10" s="34"/>
      <c r="AMM10" s="34"/>
      <c r="AMN10" s="34"/>
      <c r="AMO10" s="34"/>
      <c r="AMP10" s="34"/>
      <c r="AMQ10" s="34"/>
      <c r="AMR10" s="34"/>
      <c r="AMS10" s="34"/>
      <c r="AMT10" s="34"/>
      <c r="AMU10" s="34"/>
      <c r="AMV10" s="34"/>
      <c r="AMW10" s="34"/>
      <c r="AMX10" s="34"/>
      <c r="AMY10" s="34"/>
      <c r="AMZ10" s="34"/>
      <c r="ANA10" s="34"/>
      <c r="ANB10" s="34"/>
      <c r="ANC10" s="34"/>
      <c r="AND10" s="34"/>
      <c r="ANE10" s="34"/>
      <c r="ANF10" s="34"/>
      <c r="ANG10" s="34"/>
      <c r="ANH10" s="34"/>
      <c r="ANI10" s="34"/>
      <c r="ANJ10" s="34"/>
      <c r="ANK10" s="34"/>
      <c r="ANL10" s="34"/>
      <c r="ANM10" s="34"/>
      <c r="ANN10" s="34"/>
      <c r="ANO10" s="34"/>
      <c r="ANP10" s="34"/>
      <c r="ANQ10" s="34"/>
      <c r="ANR10" s="34"/>
      <c r="ANS10" s="34"/>
      <c r="ANT10" s="34"/>
      <c r="ANU10" s="34"/>
      <c r="ANV10" s="34"/>
      <c r="ANW10" s="34"/>
      <c r="ANX10" s="34"/>
      <c r="ANY10" s="34"/>
      <c r="ANZ10" s="34"/>
      <c r="AOA10" s="34"/>
      <c r="AOB10" s="34"/>
      <c r="AOC10" s="34"/>
      <c r="AOD10" s="34"/>
      <c r="AOE10" s="34"/>
      <c r="AOF10" s="34"/>
      <c r="AOG10" s="34"/>
      <c r="AOH10" s="34"/>
      <c r="AOI10" s="34"/>
      <c r="AOJ10" s="34"/>
      <c r="AOK10" s="34"/>
      <c r="AOL10" s="34"/>
      <c r="AOM10" s="34"/>
      <c r="AON10" s="34"/>
      <c r="AOO10" s="34"/>
      <c r="AOP10" s="34"/>
      <c r="AOQ10" s="34"/>
      <c r="AOR10" s="34"/>
      <c r="AOS10" s="34"/>
      <c r="AOT10" s="34"/>
      <c r="AOU10" s="34"/>
      <c r="AOV10" s="34"/>
      <c r="AOW10" s="34"/>
      <c r="AOX10" s="34"/>
      <c r="AOY10" s="34"/>
      <c r="AOZ10" s="34"/>
      <c r="APA10" s="34"/>
      <c r="APB10" s="34"/>
      <c r="APC10" s="34"/>
      <c r="APD10" s="34"/>
      <c r="APE10" s="34"/>
      <c r="APF10" s="34"/>
      <c r="APG10" s="34"/>
      <c r="APH10" s="34"/>
      <c r="API10" s="34"/>
      <c r="APJ10" s="34"/>
      <c r="APK10" s="34"/>
      <c r="APL10" s="34"/>
      <c r="APM10" s="34"/>
      <c r="APN10" s="34"/>
      <c r="APO10" s="34"/>
      <c r="APP10" s="34"/>
      <c r="APQ10" s="34"/>
      <c r="APR10" s="34"/>
      <c r="APS10" s="34"/>
      <c r="APT10" s="34"/>
      <c r="APU10" s="34"/>
      <c r="APV10" s="34"/>
      <c r="APW10" s="34"/>
      <c r="APX10" s="34"/>
      <c r="APY10" s="34"/>
      <c r="APZ10" s="34"/>
      <c r="AQA10" s="34"/>
      <c r="AQB10" s="34"/>
      <c r="AQC10" s="34"/>
      <c r="AQD10" s="34"/>
      <c r="AQE10" s="34"/>
      <c r="AQF10" s="34"/>
      <c r="AQG10" s="34"/>
      <c r="AQH10" s="34"/>
      <c r="AQI10" s="34"/>
      <c r="AQJ10" s="34"/>
      <c r="AQK10" s="34"/>
      <c r="AQL10" s="34"/>
      <c r="AQM10" s="34"/>
      <c r="AQN10" s="34"/>
      <c r="AQO10" s="34"/>
      <c r="AQP10" s="34"/>
      <c r="AQQ10" s="34"/>
      <c r="AQR10" s="34"/>
      <c r="AQS10" s="34"/>
      <c r="AQT10" s="34"/>
      <c r="AQU10" s="34"/>
      <c r="AQV10" s="34"/>
      <c r="AQW10" s="34"/>
      <c r="AQX10" s="34"/>
      <c r="AQY10" s="34"/>
      <c r="AQZ10" s="34"/>
      <c r="ARA10" s="34"/>
      <c r="ARB10" s="34"/>
      <c r="ARC10" s="34"/>
      <c r="ARD10" s="34"/>
      <c r="ARE10" s="34"/>
      <c r="ARF10" s="34"/>
      <c r="ARG10" s="34"/>
      <c r="ARH10" s="34"/>
      <c r="ARI10" s="34"/>
      <c r="ARJ10" s="34"/>
      <c r="ARK10" s="34"/>
      <c r="ARL10" s="34"/>
      <c r="ARM10" s="34"/>
      <c r="ARN10" s="34"/>
      <c r="ARO10" s="34"/>
      <c r="ARP10" s="34"/>
      <c r="ARQ10" s="34"/>
      <c r="ARR10" s="34"/>
      <c r="ARS10" s="34"/>
      <c r="ART10" s="34"/>
      <c r="ARU10" s="34"/>
      <c r="ARV10" s="34"/>
      <c r="ARW10" s="34"/>
      <c r="ARX10" s="34"/>
      <c r="ARY10" s="34"/>
      <c r="ARZ10" s="34"/>
      <c r="ASA10" s="34"/>
      <c r="ASB10" s="34"/>
      <c r="ASC10" s="34"/>
      <c r="ASD10" s="34"/>
      <c r="ASE10" s="34"/>
      <c r="ASF10" s="34"/>
      <c r="ASG10" s="34"/>
      <c r="ASH10" s="34"/>
      <c r="ASI10" s="34"/>
      <c r="ASJ10" s="34"/>
      <c r="ASK10" s="34"/>
      <c r="ASL10" s="34"/>
      <c r="ASM10" s="34"/>
      <c r="ASN10" s="34"/>
      <c r="ASO10" s="34"/>
      <c r="ASP10" s="34"/>
      <c r="ASQ10" s="34"/>
      <c r="ASR10" s="34"/>
      <c r="ASS10" s="34"/>
      <c r="AST10" s="34"/>
      <c r="ASU10" s="34"/>
      <c r="ASV10" s="34"/>
      <c r="ASW10" s="34"/>
      <c r="ASX10" s="34"/>
      <c r="ASY10" s="34"/>
      <c r="ASZ10" s="34"/>
      <c r="ATA10" s="34"/>
      <c r="ATB10" s="34"/>
      <c r="ATC10" s="34"/>
      <c r="ATD10" s="34"/>
      <c r="ATE10" s="34"/>
      <c r="ATF10" s="34"/>
      <c r="ATG10" s="34"/>
      <c r="ATH10" s="34"/>
      <c r="ATI10" s="34"/>
      <c r="ATJ10" s="34"/>
      <c r="ATK10" s="34"/>
      <c r="ATL10" s="34"/>
      <c r="ATM10" s="34"/>
      <c r="ATN10" s="34"/>
      <c r="ATO10" s="34"/>
      <c r="ATP10" s="34"/>
      <c r="ATQ10" s="34"/>
      <c r="ATR10" s="34"/>
      <c r="ATS10" s="34"/>
      <c r="ATT10" s="34"/>
      <c r="ATU10" s="34"/>
      <c r="ATV10" s="34"/>
      <c r="ATW10" s="34"/>
      <c r="ATX10" s="34"/>
      <c r="ATY10" s="34"/>
      <c r="ATZ10" s="34"/>
      <c r="AUA10" s="34"/>
      <c r="AUB10" s="34"/>
      <c r="AUC10" s="34"/>
      <c r="AUD10" s="34"/>
      <c r="AUE10" s="34"/>
      <c r="AUF10" s="34"/>
      <c r="AUG10" s="34"/>
      <c r="AUH10" s="34"/>
      <c r="AUI10" s="34"/>
      <c r="AUJ10" s="34"/>
      <c r="AUK10" s="34"/>
      <c r="AUL10" s="34"/>
      <c r="AUM10" s="34"/>
      <c r="AUN10" s="34"/>
      <c r="AUO10" s="34"/>
      <c r="AUP10" s="34"/>
      <c r="AUQ10" s="34"/>
      <c r="AUR10" s="34"/>
      <c r="AUS10" s="34"/>
      <c r="AUT10" s="34"/>
      <c r="AUU10" s="34"/>
      <c r="AUV10" s="34"/>
      <c r="AUW10" s="34"/>
      <c r="AUX10" s="34"/>
      <c r="AUY10" s="34"/>
      <c r="AUZ10" s="34"/>
      <c r="AVA10" s="34"/>
      <c r="AVB10" s="34"/>
      <c r="AVC10" s="34"/>
      <c r="AVD10" s="34"/>
      <c r="AVE10" s="34"/>
      <c r="AVF10" s="34"/>
      <c r="AVG10" s="34"/>
      <c r="AVH10" s="34"/>
      <c r="AVI10" s="34"/>
      <c r="AVJ10" s="34"/>
      <c r="AVK10" s="34"/>
      <c r="AVL10" s="34"/>
      <c r="AVM10" s="34"/>
      <c r="AVN10" s="34"/>
      <c r="AVO10" s="34"/>
      <c r="AVP10" s="34"/>
      <c r="AVQ10" s="34"/>
      <c r="AVR10" s="34"/>
      <c r="AVS10" s="34"/>
      <c r="AVT10" s="34"/>
      <c r="AVU10" s="34"/>
      <c r="AVV10" s="34"/>
      <c r="AVW10" s="34"/>
      <c r="AVX10" s="34"/>
      <c r="AVY10" s="34"/>
      <c r="AVZ10" s="34"/>
      <c r="AWA10" s="34"/>
      <c r="AWB10" s="34"/>
      <c r="AWC10" s="34"/>
      <c r="AWD10" s="34"/>
      <c r="AWE10" s="34"/>
      <c r="AWF10" s="34"/>
      <c r="AWG10" s="34"/>
      <c r="AWH10" s="34"/>
      <c r="AWI10" s="34"/>
      <c r="AWJ10" s="34"/>
      <c r="AWK10" s="34"/>
      <c r="AWL10" s="34"/>
      <c r="AWM10" s="34"/>
      <c r="AWN10" s="34"/>
      <c r="AWO10" s="34"/>
      <c r="AWP10" s="34"/>
      <c r="AWQ10" s="34"/>
      <c r="AWR10" s="34"/>
      <c r="AWS10" s="34"/>
      <c r="AWT10" s="34"/>
      <c r="AWU10" s="34"/>
      <c r="AWV10" s="34"/>
      <c r="AWW10" s="34"/>
      <c r="AWX10" s="34"/>
      <c r="AWY10" s="34"/>
      <c r="AWZ10" s="34"/>
      <c r="AXA10" s="34"/>
      <c r="AXB10" s="34"/>
      <c r="AXC10" s="34"/>
      <c r="AXD10" s="34"/>
      <c r="AXE10" s="34"/>
      <c r="AXF10" s="34"/>
      <c r="AXG10" s="34"/>
      <c r="AXH10" s="34"/>
      <c r="AXI10" s="34"/>
      <c r="AXJ10" s="34"/>
      <c r="AXK10" s="34"/>
      <c r="AXL10" s="34"/>
      <c r="AXM10" s="34"/>
      <c r="AXN10" s="34"/>
      <c r="AXO10" s="34"/>
      <c r="AXP10" s="34"/>
      <c r="AXQ10" s="34"/>
      <c r="AXR10" s="34"/>
      <c r="AXS10" s="34"/>
      <c r="AXT10" s="34"/>
      <c r="AXU10" s="34"/>
      <c r="AXV10" s="34"/>
      <c r="AXW10" s="34"/>
      <c r="AXX10" s="34"/>
      <c r="AXY10" s="34"/>
      <c r="AXZ10" s="34"/>
      <c r="AYA10" s="34"/>
      <c r="AYB10" s="34"/>
      <c r="AYC10" s="34"/>
      <c r="AYD10" s="34"/>
      <c r="AYE10" s="34"/>
      <c r="AYF10" s="34"/>
      <c r="AYG10" s="34"/>
      <c r="AYH10" s="34"/>
      <c r="AYI10" s="34"/>
      <c r="AYJ10" s="34"/>
      <c r="AYK10" s="34"/>
      <c r="AYL10" s="34"/>
      <c r="AYM10" s="34"/>
      <c r="AYN10" s="34"/>
      <c r="AYO10" s="34"/>
      <c r="AYP10" s="34"/>
      <c r="AYQ10" s="34"/>
      <c r="AYR10" s="34"/>
      <c r="AYS10" s="34"/>
      <c r="AYT10" s="34"/>
      <c r="AYU10" s="34"/>
      <c r="AYV10" s="34"/>
      <c r="AYW10" s="34"/>
      <c r="AYX10" s="34"/>
      <c r="AYY10" s="34"/>
      <c r="AYZ10" s="34"/>
      <c r="AZA10" s="34"/>
      <c r="AZB10" s="34"/>
      <c r="AZC10" s="34"/>
      <c r="AZD10" s="34"/>
      <c r="AZE10" s="34"/>
      <c r="AZF10" s="34"/>
      <c r="AZG10" s="34"/>
      <c r="AZH10" s="34"/>
      <c r="AZI10" s="34"/>
      <c r="AZJ10" s="34"/>
      <c r="AZK10" s="34"/>
      <c r="AZL10" s="34"/>
      <c r="AZM10" s="34"/>
      <c r="AZN10" s="34"/>
      <c r="AZO10" s="34"/>
      <c r="AZP10" s="34"/>
      <c r="AZQ10" s="34"/>
      <c r="AZR10" s="34"/>
      <c r="AZS10" s="34"/>
      <c r="AZT10" s="34"/>
      <c r="AZU10" s="34"/>
      <c r="AZV10" s="34"/>
      <c r="AZW10" s="34"/>
      <c r="AZX10" s="34"/>
      <c r="AZY10" s="34"/>
      <c r="AZZ10" s="34"/>
      <c r="BAA10" s="34"/>
      <c r="BAB10" s="34"/>
      <c r="BAC10" s="34"/>
      <c r="BAD10" s="34"/>
      <c r="BAE10" s="34"/>
      <c r="BAF10" s="34"/>
      <c r="BAG10" s="34"/>
      <c r="BAH10" s="34"/>
      <c r="BAI10" s="34"/>
      <c r="BAJ10" s="34"/>
      <c r="BAK10" s="34"/>
      <c r="BAL10" s="34"/>
      <c r="BAM10" s="34"/>
      <c r="BAN10" s="34"/>
      <c r="BAO10" s="34"/>
      <c r="BAP10" s="34"/>
      <c r="BAQ10" s="34"/>
      <c r="BAR10" s="34"/>
      <c r="BAS10" s="34"/>
      <c r="BAT10" s="34"/>
      <c r="BAU10" s="34"/>
      <c r="BAV10" s="34"/>
      <c r="BAW10" s="34"/>
      <c r="BAX10" s="34"/>
      <c r="BAY10" s="34"/>
      <c r="BAZ10" s="34"/>
      <c r="BBA10" s="34"/>
      <c r="BBB10" s="34"/>
      <c r="BBC10" s="34"/>
      <c r="BBD10" s="34"/>
      <c r="BBE10" s="34"/>
      <c r="BBF10" s="34"/>
      <c r="BBG10" s="34"/>
      <c r="BBH10" s="34"/>
      <c r="BBI10" s="34"/>
      <c r="BBJ10" s="34"/>
      <c r="BBK10" s="34"/>
      <c r="BBL10" s="34"/>
      <c r="BBM10" s="34"/>
      <c r="BBN10" s="34"/>
      <c r="BBO10" s="34"/>
      <c r="BBP10" s="34"/>
      <c r="BBQ10" s="34"/>
      <c r="BBR10" s="34"/>
      <c r="BBS10" s="34"/>
      <c r="BBT10" s="34"/>
      <c r="BBU10" s="34"/>
      <c r="BBV10" s="34"/>
      <c r="BBW10" s="34"/>
      <c r="BBX10" s="34"/>
      <c r="BBY10" s="34"/>
      <c r="BBZ10" s="34"/>
      <c r="BCA10" s="34"/>
      <c r="BCB10" s="34"/>
      <c r="BCC10" s="34"/>
      <c r="BCD10" s="34"/>
      <c r="BCE10" s="34"/>
      <c r="BCF10" s="34"/>
      <c r="BCG10" s="34"/>
      <c r="BCH10" s="34"/>
      <c r="BCI10" s="34"/>
      <c r="BCJ10" s="34"/>
      <c r="BCK10" s="34"/>
      <c r="BCL10" s="34"/>
      <c r="BCM10" s="34"/>
      <c r="BCN10" s="34"/>
      <c r="BCO10" s="34"/>
      <c r="BCP10" s="34"/>
      <c r="BCQ10" s="34"/>
      <c r="BCR10" s="34"/>
      <c r="BCS10" s="34"/>
      <c r="BCT10" s="34"/>
      <c r="BCU10" s="34"/>
      <c r="BCV10" s="34"/>
      <c r="BCW10" s="34"/>
      <c r="BCX10" s="34"/>
      <c r="BCY10" s="34"/>
      <c r="BCZ10" s="34"/>
      <c r="BDA10" s="34"/>
      <c r="BDB10" s="34"/>
      <c r="BDC10" s="34"/>
      <c r="BDD10" s="34"/>
      <c r="BDE10" s="34"/>
      <c r="BDF10" s="34"/>
      <c r="BDG10" s="34"/>
      <c r="BDH10" s="34"/>
      <c r="BDI10" s="34"/>
      <c r="BDJ10" s="34"/>
      <c r="BDK10" s="34"/>
      <c r="BDL10" s="34"/>
      <c r="BDM10" s="34"/>
      <c r="BDN10" s="34"/>
      <c r="BDO10" s="34"/>
      <c r="BDP10" s="34"/>
      <c r="BDQ10" s="34"/>
      <c r="BDR10" s="34"/>
      <c r="BDS10" s="34"/>
      <c r="BDT10" s="34"/>
      <c r="BDU10" s="34"/>
      <c r="BDV10" s="34"/>
      <c r="BDW10" s="34"/>
      <c r="BDX10" s="34"/>
      <c r="BDY10" s="34"/>
      <c r="BDZ10" s="34"/>
      <c r="BEA10" s="34"/>
      <c r="BEB10" s="34"/>
      <c r="BEC10" s="34"/>
      <c r="BED10" s="34"/>
      <c r="BEE10" s="34"/>
      <c r="BEF10" s="34"/>
      <c r="BEG10" s="34"/>
      <c r="BEH10" s="34"/>
      <c r="BEI10" s="34"/>
      <c r="BEJ10" s="34"/>
      <c r="BEK10" s="34"/>
      <c r="BEL10" s="34"/>
      <c r="BEM10" s="34"/>
      <c r="BEN10" s="34"/>
      <c r="BEO10" s="34"/>
      <c r="BEP10" s="34"/>
      <c r="BEQ10" s="34"/>
      <c r="BER10" s="34"/>
      <c r="BES10" s="34"/>
      <c r="BET10" s="34"/>
      <c r="BEU10" s="34"/>
      <c r="BEV10" s="34"/>
      <c r="BEW10" s="34"/>
      <c r="BEX10" s="34"/>
      <c r="BEY10" s="34"/>
      <c r="BEZ10" s="34"/>
      <c r="BFA10" s="34"/>
      <c r="BFB10" s="34"/>
      <c r="BFC10" s="34"/>
      <c r="BFD10" s="34"/>
      <c r="BFE10" s="34"/>
      <c r="BFF10" s="34"/>
      <c r="BFG10" s="34"/>
      <c r="BFH10" s="34"/>
      <c r="BFI10" s="34"/>
      <c r="BFJ10" s="34"/>
      <c r="BFK10" s="34"/>
      <c r="BFL10" s="34"/>
      <c r="BFM10" s="34"/>
      <c r="BFN10" s="34"/>
      <c r="BFO10" s="34"/>
      <c r="BFP10" s="34"/>
      <c r="BFQ10" s="34"/>
      <c r="BFR10" s="34"/>
      <c r="BFS10" s="34"/>
      <c r="BFT10" s="34"/>
      <c r="BFU10" s="34"/>
      <c r="BFV10" s="34"/>
      <c r="BFW10" s="34"/>
      <c r="BFX10" s="34"/>
      <c r="BFY10" s="34"/>
      <c r="BFZ10" s="34"/>
      <c r="BGA10" s="34"/>
      <c r="BGB10" s="34"/>
      <c r="BGC10" s="34"/>
      <c r="BGD10" s="34"/>
      <c r="BGE10" s="34"/>
      <c r="BGF10" s="34"/>
      <c r="BGG10" s="34"/>
      <c r="BGH10" s="34"/>
      <c r="BGI10" s="34"/>
      <c r="BGJ10" s="34"/>
      <c r="BGK10" s="34"/>
      <c r="BGL10" s="34"/>
      <c r="BGM10" s="34"/>
      <c r="BGN10" s="34"/>
      <c r="BGO10" s="34"/>
      <c r="BGP10" s="34"/>
      <c r="BGQ10" s="34"/>
      <c r="BGR10" s="34"/>
      <c r="BGS10" s="34"/>
      <c r="BGT10" s="34"/>
      <c r="BGU10" s="34"/>
      <c r="BGV10" s="34"/>
      <c r="BGW10" s="34"/>
      <c r="BGX10" s="34"/>
      <c r="BGY10" s="34"/>
      <c r="BGZ10" s="34"/>
      <c r="BHA10" s="34"/>
      <c r="BHB10" s="34"/>
      <c r="BHC10" s="34"/>
      <c r="BHD10" s="34"/>
      <c r="BHE10" s="34"/>
      <c r="BHF10" s="34"/>
      <c r="BHG10" s="34"/>
      <c r="BHH10" s="34"/>
      <c r="BHI10" s="34"/>
      <c r="BHJ10" s="34"/>
      <c r="BHK10" s="34"/>
      <c r="BHL10" s="34"/>
      <c r="BHM10" s="34"/>
      <c r="BHN10" s="34"/>
      <c r="BHO10" s="34"/>
      <c r="BHP10" s="34"/>
      <c r="BHQ10" s="34"/>
      <c r="BHR10" s="34"/>
      <c r="BHS10" s="34"/>
      <c r="BHT10" s="34"/>
      <c r="BHU10" s="34"/>
      <c r="BHV10" s="34"/>
      <c r="BHW10" s="34"/>
      <c r="BHX10" s="34"/>
      <c r="BHY10" s="34"/>
      <c r="BHZ10" s="34"/>
      <c r="BIA10" s="34"/>
      <c r="BIB10" s="34"/>
      <c r="BIC10" s="34"/>
      <c r="BID10" s="34"/>
      <c r="BIE10" s="34"/>
      <c r="BIF10" s="34"/>
      <c r="BIG10" s="34"/>
      <c r="BIH10" s="34"/>
      <c r="BII10" s="34"/>
      <c r="BIJ10" s="34"/>
      <c r="BIK10" s="34"/>
      <c r="BIL10" s="34"/>
      <c r="BIM10" s="34"/>
      <c r="BIN10" s="34"/>
      <c r="BIO10" s="34"/>
      <c r="BIP10" s="34"/>
      <c r="BIQ10" s="34"/>
      <c r="BIR10" s="34"/>
      <c r="BIS10" s="34"/>
      <c r="BIT10" s="34"/>
      <c r="BIU10" s="34"/>
      <c r="BIV10" s="34"/>
      <c r="BIW10" s="34"/>
      <c r="BIX10" s="34"/>
      <c r="BIY10" s="34"/>
      <c r="BIZ10" s="34"/>
      <c r="BJA10" s="34"/>
      <c r="BJB10" s="34"/>
      <c r="BJC10" s="34"/>
      <c r="BJD10" s="34"/>
      <c r="BJE10" s="34"/>
      <c r="BJF10" s="34"/>
      <c r="BJG10" s="34"/>
      <c r="BJH10" s="34"/>
      <c r="BJI10" s="34"/>
      <c r="BJJ10" s="34"/>
      <c r="BJK10" s="34"/>
      <c r="BJL10" s="34"/>
      <c r="BJM10" s="34"/>
      <c r="BJN10" s="34"/>
      <c r="BJO10" s="34"/>
      <c r="BJP10" s="34"/>
      <c r="BJQ10" s="34"/>
      <c r="BJR10" s="34"/>
      <c r="BJS10" s="34"/>
      <c r="BJT10" s="34"/>
      <c r="BJU10" s="34"/>
      <c r="BJV10" s="34"/>
      <c r="BJW10" s="34"/>
      <c r="BJX10" s="34"/>
      <c r="BJY10" s="34"/>
      <c r="BJZ10" s="34"/>
      <c r="BKA10" s="34"/>
      <c r="BKB10" s="34"/>
      <c r="BKC10" s="34"/>
      <c r="BKD10" s="34"/>
      <c r="BKE10" s="34"/>
      <c r="BKF10" s="34"/>
      <c r="BKG10" s="34"/>
      <c r="BKH10" s="34"/>
      <c r="BKI10" s="34"/>
      <c r="BKJ10" s="34"/>
      <c r="BKK10" s="34"/>
      <c r="BKL10" s="34"/>
      <c r="BKM10" s="34"/>
      <c r="BKN10" s="34"/>
      <c r="BKO10" s="34"/>
      <c r="BKP10" s="34"/>
      <c r="BKQ10" s="34"/>
      <c r="BKR10" s="34"/>
      <c r="BKS10" s="34"/>
      <c r="BKT10" s="34"/>
      <c r="BKU10" s="34"/>
      <c r="BKV10" s="34"/>
      <c r="BKW10" s="34"/>
      <c r="BKX10" s="34"/>
      <c r="BKY10" s="34"/>
      <c r="BKZ10" s="34"/>
      <c r="BLA10" s="34"/>
      <c r="BLB10" s="34"/>
      <c r="BLC10" s="34"/>
      <c r="BLD10" s="34"/>
      <c r="BLE10" s="34"/>
      <c r="BLF10" s="34"/>
      <c r="BLG10" s="34"/>
      <c r="BLH10" s="34"/>
      <c r="BLI10" s="34"/>
      <c r="BLJ10" s="34"/>
      <c r="BLK10" s="34"/>
      <c r="BLL10" s="34"/>
      <c r="BLM10" s="34"/>
      <c r="BLN10" s="34"/>
      <c r="BLO10" s="34"/>
      <c r="BLP10" s="34"/>
      <c r="BLQ10" s="34"/>
      <c r="BLR10" s="34"/>
      <c r="BLS10" s="34"/>
      <c r="BLT10" s="34"/>
      <c r="BLU10" s="34"/>
      <c r="BLV10" s="34"/>
      <c r="BLW10" s="34"/>
      <c r="BLX10" s="34"/>
      <c r="BLY10" s="34"/>
      <c r="BLZ10" s="34"/>
      <c r="BMA10" s="34"/>
      <c r="BMB10" s="34"/>
      <c r="BMC10" s="34"/>
      <c r="BMD10" s="34"/>
      <c r="BME10" s="34"/>
      <c r="BMF10" s="34"/>
      <c r="BMG10" s="34"/>
      <c r="BMH10" s="34"/>
      <c r="BMI10" s="34"/>
      <c r="BMJ10" s="34"/>
      <c r="BMK10" s="34"/>
      <c r="BML10" s="34"/>
      <c r="BMM10" s="34"/>
      <c r="BMN10" s="34"/>
      <c r="BMO10" s="34"/>
      <c r="BMP10" s="34"/>
      <c r="BMQ10" s="34"/>
      <c r="BMR10" s="34"/>
      <c r="BMS10" s="34"/>
      <c r="BMT10" s="34"/>
      <c r="BMU10" s="34"/>
      <c r="BMV10" s="34"/>
      <c r="BMW10" s="34"/>
      <c r="BMX10" s="34"/>
      <c r="BMY10" s="34"/>
      <c r="BMZ10" s="34"/>
      <c r="BNA10" s="34"/>
      <c r="BNB10" s="34"/>
      <c r="BNC10" s="34"/>
      <c r="BND10" s="34"/>
      <c r="BNE10" s="34"/>
      <c r="BNF10" s="34"/>
      <c r="BNG10" s="34"/>
      <c r="BNH10" s="34"/>
      <c r="BNI10" s="34"/>
      <c r="BNJ10" s="34"/>
      <c r="BNK10" s="34"/>
      <c r="BNL10" s="34"/>
      <c r="BNM10" s="34"/>
      <c r="BNN10" s="34"/>
      <c r="BNO10" s="34"/>
      <c r="BNP10" s="34"/>
      <c r="BNQ10" s="34"/>
      <c r="BNR10" s="34"/>
      <c r="BNS10" s="34"/>
      <c r="BNT10" s="34"/>
      <c r="BNU10" s="34"/>
      <c r="BNV10" s="34"/>
      <c r="BNW10" s="34"/>
      <c r="BNX10" s="34"/>
      <c r="BNY10" s="34"/>
      <c r="BNZ10" s="34"/>
      <c r="BOA10" s="34"/>
      <c r="BOB10" s="34"/>
      <c r="BOC10" s="34"/>
      <c r="BOD10" s="34"/>
      <c r="BOE10" s="34"/>
      <c r="BOF10" s="34"/>
      <c r="BOG10" s="34"/>
      <c r="BOH10" s="34"/>
      <c r="BOI10" s="34"/>
      <c r="BOJ10" s="34"/>
      <c r="BOK10" s="34"/>
      <c r="BOL10" s="34"/>
      <c r="BOM10" s="34"/>
      <c r="BON10" s="34"/>
      <c r="BOO10" s="34"/>
      <c r="BOP10" s="34"/>
      <c r="BOQ10" s="34"/>
      <c r="BOR10" s="34"/>
      <c r="BOS10" s="34"/>
      <c r="BOT10" s="34"/>
      <c r="BOU10" s="34"/>
      <c r="BOV10" s="34"/>
      <c r="BOW10" s="34"/>
      <c r="BOX10" s="34"/>
      <c r="BOY10" s="34"/>
      <c r="BOZ10" s="34"/>
      <c r="BPA10" s="34"/>
      <c r="BPB10" s="34"/>
      <c r="BPC10" s="34"/>
      <c r="BPD10" s="34"/>
      <c r="BPE10" s="34"/>
      <c r="BPF10" s="34"/>
      <c r="BPG10" s="34"/>
      <c r="BPH10" s="34"/>
      <c r="BPI10" s="34"/>
      <c r="BPJ10" s="34"/>
      <c r="BPK10" s="34"/>
      <c r="BPL10" s="34"/>
      <c r="BPM10" s="34"/>
      <c r="BPN10" s="34"/>
      <c r="BPO10" s="34"/>
      <c r="BPP10" s="34"/>
      <c r="BPQ10" s="34"/>
      <c r="BPR10" s="34"/>
      <c r="BPS10" s="34"/>
      <c r="BPT10" s="34"/>
      <c r="BPU10" s="34"/>
      <c r="BPV10" s="34"/>
      <c r="BPW10" s="34"/>
      <c r="BPX10" s="34"/>
      <c r="BPY10" s="34"/>
      <c r="BPZ10" s="34"/>
      <c r="BQA10" s="34"/>
      <c r="BQB10" s="34"/>
      <c r="BQC10" s="34"/>
      <c r="BQD10" s="34"/>
      <c r="BQE10" s="34"/>
      <c r="BQF10" s="34"/>
      <c r="BQG10" s="34"/>
      <c r="BQH10" s="34"/>
      <c r="BQI10" s="34"/>
      <c r="BQJ10" s="34"/>
      <c r="BQK10" s="34"/>
      <c r="BQL10" s="34"/>
      <c r="BQM10" s="34"/>
      <c r="BQN10" s="34"/>
      <c r="BQO10" s="34"/>
      <c r="BQP10" s="34"/>
      <c r="BQQ10" s="34"/>
      <c r="BQR10" s="34"/>
      <c r="BQS10" s="34"/>
      <c r="BQT10" s="34"/>
      <c r="BQU10" s="34"/>
      <c r="BQV10" s="34"/>
      <c r="BQW10" s="34"/>
      <c r="BQX10" s="34"/>
      <c r="BQY10" s="34"/>
      <c r="BQZ10" s="34"/>
      <c r="BRA10" s="34"/>
      <c r="BRB10" s="34"/>
      <c r="BRC10" s="34"/>
      <c r="BRD10" s="34"/>
      <c r="BRE10" s="34"/>
      <c r="BRF10" s="34"/>
      <c r="BRG10" s="34"/>
      <c r="BRH10" s="34"/>
      <c r="BRI10" s="34"/>
      <c r="BRJ10" s="34"/>
      <c r="BRK10" s="34"/>
      <c r="BRL10" s="34"/>
      <c r="BRM10" s="34"/>
      <c r="BRN10" s="34"/>
      <c r="BRO10" s="34"/>
      <c r="BRP10" s="34"/>
      <c r="BRQ10" s="34"/>
      <c r="BRR10" s="34"/>
      <c r="BRS10" s="34"/>
      <c r="BRT10" s="34"/>
      <c r="BRU10" s="34"/>
      <c r="BRV10" s="34"/>
      <c r="BRW10" s="34"/>
      <c r="BRX10" s="34"/>
      <c r="BRY10" s="34"/>
      <c r="BRZ10" s="34"/>
      <c r="BSA10" s="34"/>
      <c r="BSB10" s="34"/>
      <c r="BSC10" s="34"/>
      <c r="BSD10" s="34"/>
      <c r="BSE10" s="34"/>
      <c r="BSF10" s="34"/>
      <c r="BSG10" s="34"/>
      <c r="BSH10" s="34"/>
      <c r="BSI10" s="34"/>
      <c r="BSJ10" s="34"/>
      <c r="BSK10" s="34"/>
      <c r="BSL10" s="34"/>
      <c r="BSM10" s="34"/>
      <c r="BSN10" s="34"/>
      <c r="BSO10" s="34"/>
      <c r="BSP10" s="34"/>
      <c r="BSQ10" s="34"/>
      <c r="BSR10" s="34"/>
      <c r="BSS10" s="34"/>
      <c r="BST10" s="34"/>
      <c r="BSU10" s="34"/>
      <c r="BSV10" s="34"/>
      <c r="BSW10" s="34"/>
      <c r="BSX10" s="34"/>
      <c r="BSY10" s="34"/>
      <c r="BSZ10" s="34"/>
      <c r="BTA10" s="34"/>
      <c r="BTB10" s="34"/>
      <c r="BTC10" s="34"/>
      <c r="BTD10" s="34"/>
      <c r="BTE10" s="34"/>
      <c r="BTF10" s="34"/>
      <c r="BTG10" s="34"/>
      <c r="BTH10" s="34"/>
      <c r="BTI10" s="34"/>
      <c r="BTJ10" s="34"/>
      <c r="BTK10" s="34"/>
      <c r="BTL10" s="34"/>
      <c r="BTM10" s="34"/>
      <c r="BTN10" s="34"/>
      <c r="BTO10" s="34"/>
      <c r="BTP10" s="34"/>
      <c r="BTQ10" s="34"/>
      <c r="BTR10" s="34"/>
      <c r="BTS10" s="34"/>
      <c r="BTT10" s="34"/>
      <c r="BTU10" s="34"/>
      <c r="BTV10" s="34"/>
      <c r="BTW10" s="34"/>
      <c r="BTX10" s="34"/>
      <c r="BTY10" s="34"/>
      <c r="BTZ10" s="34"/>
      <c r="BUA10" s="34"/>
      <c r="BUB10" s="34"/>
      <c r="BUC10" s="34"/>
      <c r="BUD10" s="34"/>
      <c r="BUE10" s="34"/>
      <c r="BUF10" s="34"/>
      <c r="BUG10" s="34"/>
      <c r="BUH10" s="34"/>
      <c r="BUI10" s="34"/>
      <c r="BUJ10" s="34"/>
      <c r="BUK10" s="34"/>
      <c r="BUL10" s="34"/>
      <c r="BUM10" s="34"/>
      <c r="BUN10" s="34"/>
      <c r="BUO10" s="34"/>
      <c r="BUP10" s="34"/>
      <c r="BUQ10" s="34"/>
      <c r="BUR10" s="34"/>
      <c r="BUS10" s="34"/>
      <c r="BUT10" s="34"/>
      <c r="BUU10" s="34"/>
      <c r="BUV10" s="34"/>
      <c r="BUW10" s="34"/>
      <c r="BUX10" s="34"/>
      <c r="BUY10" s="34"/>
      <c r="BUZ10" s="34"/>
      <c r="BVA10" s="34"/>
      <c r="BVB10" s="34"/>
      <c r="BVC10" s="34"/>
      <c r="BVD10" s="34"/>
      <c r="BVE10" s="34"/>
      <c r="BVF10" s="34"/>
      <c r="BVG10" s="34"/>
      <c r="BVH10" s="34"/>
      <c r="BVI10" s="34"/>
      <c r="BVJ10" s="34"/>
      <c r="BVK10" s="34"/>
      <c r="BVL10" s="34"/>
      <c r="BVM10" s="34"/>
      <c r="BVN10" s="34"/>
      <c r="BVO10" s="34"/>
      <c r="BVP10" s="34"/>
      <c r="BVQ10" s="34"/>
      <c r="BVR10" s="34"/>
      <c r="BVS10" s="34"/>
      <c r="BVT10" s="34"/>
      <c r="BVU10" s="34"/>
      <c r="BVV10" s="34"/>
      <c r="BVW10" s="34"/>
      <c r="BVX10" s="34"/>
      <c r="BVY10" s="34"/>
      <c r="BVZ10" s="34"/>
      <c r="BWA10" s="34"/>
      <c r="BWB10" s="34"/>
      <c r="BWC10" s="34"/>
      <c r="BWD10" s="34"/>
      <c r="BWE10" s="34"/>
      <c r="BWF10" s="34"/>
      <c r="BWG10" s="34"/>
      <c r="BWH10" s="34"/>
      <c r="BWI10" s="34"/>
      <c r="BWJ10" s="34"/>
      <c r="BWK10" s="34"/>
      <c r="BWL10" s="34"/>
      <c r="BWM10" s="34"/>
      <c r="BWN10" s="34"/>
      <c r="BWO10" s="34"/>
      <c r="BWP10" s="34"/>
      <c r="BWQ10" s="34"/>
      <c r="BWR10" s="34"/>
      <c r="BWS10" s="34"/>
      <c r="BWT10" s="34"/>
      <c r="BWU10" s="34"/>
      <c r="BWV10" s="34"/>
      <c r="BWW10" s="34"/>
      <c r="BWX10" s="34"/>
      <c r="BWY10" s="34"/>
      <c r="BWZ10" s="34"/>
      <c r="BXA10" s="34"/>
      <c r="BXB10" s="34"/>
      <c r="BXC10" s="34"/>
      <c r="BXD10" s="34"/>
      <c r="BXE10" s="34"/>
      <c r="BXF10" s="34"/>
      <c r="BXG10" s="34"/>
      <c r="BXH10" s="34"/>
      <c r="BXI10" s="34"/>
      <c r="BXJ10" s="34"/>
      <c r="BXK10" s="34"/>
      <c r="BXL10" s="34"/>
      <c r="BXM10" s="34"/>
      <c r="BXN10" s="34"/>
      <c r="BXO10" s="34"/>
      <c r="BXP10" s="34"/>
      <c r="BXQ10" s="34"/>
      <c r="BXR10" s="34"/>
      <c r="BXS10" s="34"/>
      <c r="BXT10" s="34"/>
      <c r="BXU10" s="34"/>
      <c r="BXV10" s="34"/>
      <c r="BXW10" s="34"/>
      <c r="BXX10" s="34"/>
      <c r="BXY10" s="34"/>
      <c r="BXZ10" s="34"/>
      <c r="BYA10" s="34"/>
      <c r="BYB10" s="34"/>
      <c r="BYC10" s="34"/>
      <c r="BYD10" s="34"/>
      <c r="BYE10" s="34"/>
      <c r="BYF10" s="34"/>
      <c r="BYG10" s="34"/>
      <c r="BYH10" s="34"/>
      <c r="BYI10" s="34"/>
      <c r="BYJ10" s="34"/>
      <c r="BYK10" s="34"/>
      <c r="BYL10" s="34"/>
      <c r="BYM10" s="34"/>
      <c r="BYN10" s="34"/>
      <c r="BYO10" s="34"/>
      <c r="BYP10" s="34"/>
      <c r="BYQ10" s="34"/>
      <c r="BYR10" s="34"/>
      <c r="BYS10" s="34"/>
      <c r="BYT10" s="34"/>
      <c r="BYU10" s="34"/>
      <c r="BYV10" s="34"/>
      <c r="BYW10" s="34"/>
      <c r="BYX10" s="34"/>
      <c r="BYY10" s="34"/>
      <c r="BYZ10" s="34"/>
      <c r="BZA10" s="34"/>
      <c r="BZB10" s="34"/>
      <c r="BZC10" s="34"/>
      <c r="BZD10" s="34"/>
      <c r="BZE10" s="34"/>
      <c r="BZF10" s="34"/>
      <c r="BZG10" s="34"/>
      <c r="BZH10" s="34"/>
      <c r="BZI10" s="34"/>
      <c r="BZJ10" s="34"/>
      <c r="BZK10" s="34"/>
      <c r="BZL10" s="34"/>
      <c r="BZM10" s="34"/>
      <c r="BZN10" s="34"/>
      <c r="BZO10" s="34"/>
      <c r="BZP10" s="34"/>
      <c r="BZQ10" s="34"/>
      <c r="BZR10" s="34"/>
      <c r="BZS10" s="34"/>
      <c r="BZT10" s="34"/>
      <c r="BZU10" s="34"/>
      <c r="BZV10" s="34"/>
      <c r="BZW10" s="34"/>
      <c r="BZX10" s="34"/>
      <c r="BZY10" s="34"/>
      <c r="BZZ10" s="34"/>
      <c r="CAA10" s="34"/>
      <c r="CAB10" s="34"/>
      <c r="CAC10" s="34"/>
      <c r="CAD10" s="34"/>
      <c r="CAE10" s="34"/>
      <c r="CAF10" s="34"/>
      <c r="CAG10" s="34"/>
      <c r="CAH10" s="34"/>
      <c r="CAI10" s="34"/>
      <c r="CAJ10" s="34"/>
      <c r="CAK10" s="34"/>
      <c r="CAL10" s="34"/>
      <c r="CAM10" s="34"/>
      <c r="CAN10" s="34"/>
      <c r="CAO10" s="34"/>
      <c r="CAP10" s="34"/>
      <c r="CAQ10" s="34"/>
      <c r="CAR10" s="34"/>
      <c r="CAS10" s="34"/>
      <c r="CAT10" s="34"/>
      <c r="CAU10" s="34"/>
      <c r="CAV10" s="34"/>
      <c r="CAW10" s="34"/>
      <c r="CAX10" s="34"/>
      <c r="CAY10" s="34"/>
      <c r="CAZ10" s="34"/>
      <c r="CBA10" s="34"/>
      <c r="CBB10" s="34"/>
      <c r="CBC10" s="34"/>
      <c r="CBD10" s="34"/>
      <c r="CBE10" s="34"/>
      <c r="CBF10" s="34"/>
      <c r="CBG10" s="34"/>
      <c r="CBH10" s="34"/>
      <c r="CBI10" s="34"/>
      <c r="CBJ10" s="34"/>
      <c r="CBK10" s="34"/>
      <c r="CBL10" s="34"/>
      <c r="CBM10" s="34"/>
      <c r="CBN10" s="34"/>
      <c r="CBO10" s="34"/>
      <c r="CBP10" s="34"/>
      <c r="CBQ10" s="34"/>
      <c r="CBR10" s="34"/>
      <c r="CBS10" s="34"/>
      <c r="CBT10" s="34"/>
      <c r="CBU10" s="34"/>
      <c r="CBV10" s="34"/>
      <c r="CBW10" s="34"/>
      <c r="CBX10" s="34"/>
      <c r="CBY10" s="34"/>
      <c r="CBZ10" s="34"/>
      <c r="CCA10" s="34"/>
      <c r="CCB10" s="34"/>
      <c r="CCC10" s="34"/>
      <c r="CCD10" s="34"/>
      <c r="CCE10" s="34"/>
      <c r="CCF10" s="34"/>
      <c r="CCG10" s="34"/>
      <c r="CCH10" s="34"/>
      <c r="CCI10" s="34"/>
      <c r="CCJ10" s="34"/>
      <c r="CCK10" s="34"/>
      <c r="CCL10" s="34"/>
      <c r="CCM10" s="34"/>
      <c r="CCN10" s="34"/>
      <c r="CCO10" s="34"/>
      <c r="CCP10" s="34"/>
      <c r="CCQ10" s="34"/>
      <c r="CCR10" s="34"/>
      <c r="CCS10" s="34"/>
      <c r="CCT10" s="34"/>
      <c r="CCU10" s="34"/>
      <c r="CCV10" s="34"/>
      <c r="CCW10" s="34"/>
      <c r="CCX10" s="34"/>
      <c r="CCY10" s="34"/>
      <c r="CCZ10" s="34"/>
      <c r="CDA10" s="34"/>
      <c r="CDB10" s="34"/>
      <c r="CDC10" s="34"/>
      <c r="CDD10" s="34"/>
      <c r="CDE10" s="34"/>
      <c r="CDF10" s="34"/>
      <c r="CDG10" s="34"/>
      <c r="CDH10" s="34"/>
      <c r="CDI10" s="34"/>
      <c r="CDJ10" s="34"/>
      <c r="CDK10" s="34"/>
      <c r="CDL10" s="34"/>
      <c r="CDM10" s="34"/>
      <c r="CDN10" s="34"/>
      <c r="CDO10" s="34"/>
      <c r="CDP10" s="34"/>
      <c r="CDQ10" s="34"/>
      <c r="CDR10" s="34"/>
      <c r="CDS10" s="34"/>
      <c r="CDT10" s="34"/>
      <c r="CDU10" s="34"/>
      <c r="CDV10" s="34"/>
      <c r="CDW10" s="34"/>
      <c r="CDX10" s="34"/>
      <c r="CDY10" s="34"/>
      <c r="CDZ10" s="34"/>
      <c r="CEA10" s="34"/>
      <c r="CEB10" s="34"/>
      <c r="CEC10" s="34"/>
      <c r="CED10" s="34"/>
      <c r="CEE10" s="34"/>
      <c r="CEF10" s="34"/>
      <c r="CEG10" s="34"/>
      <c r="CEH10" s="34"/>
      <c r="CEI10" s="34"/>
      <c r="CEJ10" s="34"/>
      <c r="CEK10" s="34"/>
      <c r="CEL10" s="34"/>
      <c r="CEM10" s="34"/>
      <c r="CEN10" s="34"/>
      <c r="CEO10" s="34"/>
      <c r="CEP10" s="34"/>
      <c r="CEQ10" s="34"/>
      <c r="CER10" s="34"/>
      <c r="CES10" s="34"/>
      <c r="CET10" s="34"/>
      <c r="CEU10" s="34"/>
      <c r="CEV10" s="34"/>
      <c r="CEW10" s="34"/>
      <c r="CEX10" s="34"/>
      <c r="CEY10" s="34"/>
      <c r="CEZ10" s="34"/>
      <c r="CFA10" s="34"/>
      <c r="CFB10" s="34"/>
      <c r="CFC10" s="34"/>
      <c r="CFD10" s="34"/>
      <c r="CFE10" s="34"/>
      <c r="CFF10" s="34"/>
      <c r="CFG10" s="34"/>
      <c r="CFH10" s="34"/>
      <c r="CFI10" s="34"/>
      <c r="CFJ10" s="34"/>
      <c r="CFK10" s="34"/>
      <c r="CFL10" s="34"/>
      <c r="CFM10" s="34"/>
      <c r="CFN10" s="34"/>
      <c r="CFO10" s="34"/>
      <c r="CFP10" s="34"/>
      <c r="CFQ10" s="34"/>
      <c r="CFR10" s="34"/>
      <c r="CFS10" s="34"/>
      <c r="CFT10" s="34"/>
      <c r="CFU10" s="34"/>
      <c r="CFV10" s="34"/>
      <c r="CFW10" s="34"/>
      <c r="CFX10" s="34"/>
      <c r="CFY10" s="34"/>
      <c r="CFZ10" s="34"/>
      <c r="CGA10" s="34"/>
      <c r="CGB10" s="34"/>
      <c r="CGC10" s="34"/>
      <c r="CGD10" s="34"/>
      <c r="CGE10" s="34"/>
      <c r="CGF10" s="34"/>
      <c r="CGG10" s="34"/>
      <c r="CGH10" s="34"/>
      <c r="CGI10" s="34"/>
      <c r="CGJ10" s="34"/>
      <c r="CGK10" s="34"/>
      <c r="CGL10" s="34"/>
      <c r="CGM10" s="34"/>
      <c r="CGN10" s="34"/>
      <c r="CGO10" s="34"/>
      <c r="CGP10" s="34"/>
      <c r="CGQ10" s="34"/>
      <c r="CGR10" s="34"/>
      <c r="CGS10" s="34"/>
      <c r="CGT10" s="34"/>
      <c r="CGU10" s="34"/>
      <c r="CGV10" s="34"/>
      <c r="CGW10" s="34"/>
      <c r="CGX10" s="34"/>
      <c r="CGY10" s="34"/>
      <c r="CGZ10" s="34"/>
      <c r="CHA10" s="34"/>
      <c r="CHB10" s="34"/>
      <c r="CHC10" s="34"/>
      <c r="CHD10" s="34"/>
      <c r="CHE10" s="34"/>
      <c r="CHF10" s="34"/>
      <c r="CHG10" s="34"/>
      <c r="CHH10" s="34"/>
      <c r="CHI10" s="34"/>
      <c r="CHJ10" s="34"/>
      <c r="CHK10" s="34"/>
      <c r="CHL10" s="34"/>
      <c r="CHM10" s="34"/>
      <c r="CHN10" s="34"/>
      <c r="CHO10" s="34"/>
      <c r="CHP10" s="34"/>
      <c r="CHQ10" s="34"/>
      <c r="CHR10" s="34"/>
      <c r="CHS10" s="34"/>
      <c r="CHT10" s="34"/>
      <c r="CHU10" s="34"/>
      <c r="CHV10" s="34"/>
      <c r="CHW10" s="34"/>
      <c r="CHX10" s="34"/>
      <c r="CHY10" s="34"/>
      <c r="CHZ10" s="34"/>
      <c r="CIA10" s="34"/>
      <c r="CIB10" s="34"/>
      <c r="CIC10" s="34"/>
      <c r="CID10" s="34"/>
      <c r="CIE10" s="34"/>
      <c r="CIF10" s="34"/>
      <c r="CIG10" s="34"/>
      <c r="CIH10" s="34"/>
      <c r="CII10" s="34"/>
      <c r="CIJ10" s="34"/>
      <c r="CIK10" s="34"/>
      <c r="CIL10" s="34"/>
      <c r="CIM10" s="34"/>
      <c r="CIN10" s="34"/>
      <c r="CIO10" s="34"/>
      <c r="CIP10" s="34"/>
      <c r="CIQ10" s="34"/>
      <c r="CIR10" s="34"/>
      <c r="CIS10" s="34"/>
      <c r="CIT10" s="34"/>
      <c r="CIU10" s="34"/>
      <c r="CIV10" s="34"/>
      <c r="CIW10" s="34"/>
      <c r="CIX10" s="34"/>
      <c r="CIY10" s="34"/>
      <c r="CIZ10" s="34"/>
      <c r="CJA10" s="34"/>
      <c r="CJB10" s="34"/>
      <c r="CJC10" s="34"/>
      <c r="CJD10" s="34"/>
      <c r="CJE10" s="34"/>
      <c r="CJF10" s="34"/>
      <c r="CJG10" s="34"/>
      <c r="CJH10" s="34"/>
      <c r="CJI10" s="34"/>
      <c r="CJJ10" s="34"/>
      <c r="CJK10" s="34"/>
      <c r="CJL10" s="34"/>
      <c r="CJM10" s="34"/>
      <c r="CJN10" s="34"/>
      <c r="CJO10" s="34"/>
      <c r="CJP10" s="34"/>
      <c r="CJQ10" s="34"/>
      <c r="CJR10" s="34"/>
      <c r="CJS10" s="34"/>
      <c r="CJT10" s="34"/>
      <c r="CJU10" s="34"/>
      <c r="CJV10" s="34"/>
      <c r="CJW10" s="34"/>
      <c r="CJX10" s="34"/>
      <c r="CJY10" s="34"/>
      <c r="CJZ10" s="34"/>
      <c r="CKA10" s="34"/>
      <c r="CKB10" s="34"/>
      <c r="CKC10" s="34"/>
      <c r="CKD10" s="34"/>
      <c r="CKE10" s="34"/>
      <c r="CKF10" s="34"/>
      <c r="CKG10" s="34"/>
      <c r="CKH10" s="34"/>
      <c r="CKI10" s="34"/>
      <c r="CKJ10" s="34"/>
      <c r="CKK10" s="34"/>
      <c r="CKL10" s="34"/>
      <c r="CKM10" s="34"/>
      <c r="CKN10" s="34"/>
      <c r="CKO10" s="34"/>
      <c r="CKP10" s="34"/>
      <c r="CKQ10" s="34"/>
      <c r="CKR10" s="34"/>
      <c r="CKS10" s="34"/>
      <c r="CKT10" s="34"/>
      <c r="CKU10" s="34"/>
      <c r="CKV10" s="34"/>
      <c r="CKW10" s="34"/>
      <c r="CKX10" s="34"/>
      <c r="CKY10" s="34"/>
      <c r="CKZ10" s="34"/>
      <c r="CLA10" s="34"/>
      <c r="CLB10" s="34"/>
      <c r="CLC10" s="34"/>
      <c r="CLD10" s="34"/>
      <c r="CLE10" s="34"/>
      <c r="CLF10" s="34"/>
      <c r="CLG10" s="34"/>
      <c r="CLH10" s="34"/>
      <c r="CLI10" s="34"/>
      <c r="CLJ10" s="34"/>
      <c r="CLK10" s="34"/>
      <c r="CLL10" s="34"/>
      <c r="CLM10" s="34"/>
      <c r="CLN10" s="34"/>
      <c r="CLO10" s="34"/>
      <c r="CLP10" s="34"/>
      <c r="CLQ10" s="34"/>
      <c r="CLR10" s="34"/>
      <c r="CLS10" s="34"/>
      <c r="CLT10" s="34"/>
      <c r="CLU10" s="34"/>
      <c r="CLV10" s="34"/>
      <c r="CLW10" s="34"/>
      <c r="CLX10" s="34"/>
      <c r="CLY10" s="34"/>
      <c r="CLZ10" s="34"/>
      <c r="CMA10" s="34"/>
      <c r="CMB10" s="34"/>
      <c r="CMC10" s="34"/>
      <c r="CMD10" s="34"/>
      <c r="CME10" s="34"/>
      <c r="CMF10" s="34"/>
      <c r="CMG10" s="34"/>
      <c r="CMH10" s="34"/>
      <c r="CMI10" s="34"/>
      <c r="CMJ10" s="34"/>
      <c r="CMK10" s="34"/>
      <c r="CML10" s="34"/>
      <c r="CMM10" s="34"/>
      <c r="CMN10" s="34"/>
      <c r="CMO10" s="34"/>
      <c r="CMP10" s="34"/>
      <c r="CMQ10" s="34"/>
      <c r="CMR10" s="34"/>
      <c r="CMS10" s="34"/>
      <c r="CMT10" s="34"/>
      <c r="CMU10" s="34"/>
      <c r="CMV10" s="34"/>
      <c r="CMW10" s="34"/>
      <c r="CMX10" s="34"/>
      <c r="CMY10" s="34"/>
      <c r="CMZ10" s="34"/>
      <c r="CNA10" s="34"/>
      <c r="CNB10" s="34"/>
      <c r="CNC10" s="34"/>
      <c r="CND10" s="34"/>
      <c r="CNE10" s="34"/>
      <c r="CNF10" s="34"/>
      <c r="CNG10" s="34"/>
      <c r="CNH10" s="34"/>
      <c r="CNI10" s="34"/>
      <c r="CNJ10" s="34"/>
      <c r="CNK10" s="34"/>
      <c r="CNL10" s="34"/>
      <c r="CNM10" s="34"/>
      <c r="CNN10" s="34"/>
      <c r="CNO10" s="34"/>
      <c r="CNP10" s="34"/>
      <c r="CNQ10" s="34"/>
      <c r="CNR10" s="34"/>
      <c r="CNS10" s="34"/>
      <c r="CNT10" s="34"/>
      <c r="CNU10" s="34"/>
      <c r="CNV10" s="34"/>
      <c r="CNW10" s="34"/>
      <c r="CNX10" s="34"/>
      <c r="CNY10" s="34"/>
      <c r="CNZ10" s="34"/>
      <c r="COA10" s="34"/>
      <c r="COB10" s="34"/>
      <c r="COC10" s="34"/>
      <c r="COD10" s="34"/>
      <c r="COE10" s="34"/>
      <c r="COF10" s="34"/>
      <c r="COG10" s="34"/>
      <c r="COH10" s="34"/>
      <c r="COI10" s="34"/>
      <c r="COJ10" s="34"/>
      <c r="COK10" s="34"/>
      <c r="COL10" s="34"/>
      <c r="COM10" s="34"/>
      <c r="CON10" s="34"/>
      <c r="COO10" s="34"/>
      <c r="COP10" s="34"/>
      <c r="COQ10" s="34"/>
      <c r="COR10" s="34"/>
      <c r="COS10" s="34"/>
      <c r="COT10" s="34"/>
      <c r="COU10" s="34"/>
      <c r="COV10" s="34"/>
      <c r="COW10" s="34"/>
      <c r="COX10" s="34"/>
      <c r="COY10" s="34"/>
      <c r="COZ10" s="34"/>
      <c r="CPA10" s="34"/>
      <c r="CPB10" s="34"/>
      <c r="CPC10" s="34"/>
      <c r="CPD10" s="34"/>
      <c r="CPE10" s="34"/>
      <c r="CPF10" s="34"/>
      <c r="CPG10" s="34"/>
      <c r="CPH10" s="34"/>
      <c r="CPI10" s="34"/>
      <c r="CPJ10" s="34"/>
      <c r="CPK10" s="34"/>
      <c r="CPL10" s="34"/>
      <c r="CPM10" s="34"/>
      <c r="CPN10" s="34"/>
      <c r="CPO10" s="34"/>
      <c r="CPP10" s="34"/>
      <c r="CPQ10" s="34"/>
      <c r="CPR10" s="34"/>
      <c r="CPS10" s="34"/>
      <c r="CPT10" s="34"/>
      <c r="CPU10" s="34"/>
      <c r="CPV10" s="34"/>
      <c r="CPW10" s="34"/>
      <c r="CPX10" s="34"/>
      <c r="CPY10" s="34"/>
      <c r="CPZ10" s="34"/>
      <c r="CQA10" s="34"/>
      <c r="CQB10" s="34"/>
      <c r="CQC10" s="34"/>
      <c r="CQD10" s="34"/>
      <c r="CQE10" s="34"/>
      <c r="CQF10" s="34"/>
      <c r="CQG10" s="34"/>
      <c r="CQH10" s="34"/>
      <c r="CQI10" s="34"/>
      <c r="CQJ10" s="34"/>
      <c r="CQK10" s="34"/>
      <c r="CQL10" s="34"/>
      <c r="CQM10" s="34"/>
      <c r="CQN10" s="34"/>
      <c r="CQO10" s="34"/>
      <c r="CQP10" s="34"/>
      <c r="CQQ10" s="34"/>
      <c r="CQR10" s="34"/>
      <c r="CQS10" s="34"/>
      <c r="CQT10" s="34"/>
      <c r="CQU10" s="34"/>
      <c r="CQV10" s="34"/>
      <c r="CQW10" s="34"/>
      <c r="CQX10" s="34"/>
      <c r="CQY10" s="34"/>
      <c r="CQZ10" s="34"/>
      <c r="CRA10" s="34"/>
      <c r="CRB10" s="34"/>
      <c r="CRC10" s="34"/>
      <c r="CRD10" s="34"/>
      <c r="CRE10" s="34"/>
      <c r="CRF10" s="34"/>
      <c r="CRG10" s="34"/>
      <c r="CRH10" s="34"/>
      <c r="CRI10" s="34"/>
      <c r="CRJ10" s="34"/>
      <c r="CRK10" s="34"/>
      <c r="CRL10" s="34"/>
      <c r="CRM10" s="34"/>
      <c r="CRN10" s="34"/>
      <c r="CRO10" s="34"/>
      <c r="CRP10" s="34"/>
      <c r="CRQ10" s="34"/>
      <c r="CRR10" s="34"/>
      <c r="CRS10" s="34"/>
      <c r="CRT10" s="34"/>
      <c r="CRU10" s="34"/>
      <c r="CRV10" s="34"/>
      <c r="CRW10" s="34"/>
      <c r="CRX10" s="34"/>
      <c r="CRY10" s="34"/>
      <c r="CRZ10" s="34"/>
      <c r="CSA10" s="34"/>
      <c r="CSB10" s="34"/>
      <c r="CSC10" s="34"/>
      <c r="CSD10" s="34"/>
      <c r="CSE10" s="34"/>
      <c r="CSF10" s="34"/>
      <c r="CSG10" s="34"/>
      <c r="CSH10" s="34"/>
      <c r="CSI10" s="34"/>
      <c r="CSJ10" s="34"/>
      <c r="CSK10" s="34"/>
      <c r="CSL10" s="34"/>
      <c r="CSM10" s="34"/>
      <c r="CSN10" s="34"/>
      <c r="CSO10" s="34"/>
      <c r="CSP10" s="34"/>
      <c r="CSQ10" s="34"/>
      <c r="CSR10" s="34"/>
      <c r="CSS10" s="34"/>
      <c r="CST10" s="34"/>
      <c r="CSU10" s="34"/>
      <c r="CSV10" s="34"/>
      <c r="CSW10" s="34"/>
      <c r="CSX10" s="34"/>
      <c r="CSY10" s="34"/>
      <c r="CSZ10" s="34"/>
      <c r="CTA10" s="34"/>
      <c r="CTB10" s="34"/>
      <c r="CTC10" s="34"/>
      <c r="CTD10" s="34"/>
      <c r="CTE10" s="34"/>
      <c r="CTF10" s="34"/>
      <c r="CTG10" s="34"/>
      <c r="CTH10" s="34"/>
      <c r="CTI10" s="34"/>
      <c r="CTJ10" s="34"/>
      <c r="CTK10" s="34"/>
      <c r="CTL10" s="34"/>
      <c r="CTM10" s="34"/>
      <c r="CTN10" s="34"/>
      <c r="CTO10" s="34"/>
      <c r="CTP10" s="34"/>
      <c r="CTQ10" s="34"/>
      <c r="CTR10" s="34"/>
      <c r="CTS10" s="34"/>
      <c r="CTT10" s="34"/>
      <c r="CTU10" s="34"/>
      <c r="CTV10" s="34"/>
      <c r="CTW10" s="34"/>
      <c r="CTX10" s="34"/>
      <c r="CTY10" s="34"/>
      <c r="CTZ10" s="34"/>
      <c r="CUA10" s="34"/>
      <c r="CUB10" s="34"/>
      <c r="CUC10" s="34"/>
      <c r="CUD10" s="34"/>
      <c r="CUE10" s="34"/>
      <c r="CUF10" s="34"/>
      <c r="CUG10" s="34"/>
      <c r="CUH10" s="34"/>
      <c r="CUI10" s="34"/>
      <c r="CUJ10" s="34"/>
      <c r="CUK10" s="34"/>
      <c r="CUL10" s="34"/>
      <c r="CUM10" s="34"/>
      <c r="CUN10" s="34"/>
      <c r="CUO10" s="34"/>
      <c r="CUP10" s="34"/>
      <c r="CUQ10" s="34"/>
      <c r="CUR10" s="34"/>
      <c r="CUS10" s="34"/>
      <c r="CUT10" s="34"/>
      <c r="CUU10" s="34"/>
      <c r="CUV10" s="34"/>
      <c r="CUW10" s="34"/>
      <c r="CUX10" s="34"/>
      <c r="CUY10" s="34"/>
      <c r="CUZ10" s="34"/>
      <c r="CVA10" s="34"/>
      <c r="CVB10" s="34"/>
      <c r="CVC10" s="34"/>
      <c r="CVD10" s="34"/>
      <c r="CVE10" s="34"/>
      <c r="CVF10" s="34"/>
      <c r="CVG10" s="34"/>
      <c r="CVH10" s="34"/>
      <c r="CVI10" s="34"/>
      <c r="CVJ10" s="34"/>
      <c r="CVK10" s="34"/>
      <c r="CVL10" s="34"/>
      <c r="CVM10" s="34"/>
      <c r="CVN10" s="34"/>
      <c r="CVO10" s="34"/>
      <c r="CVP10" s="34"/>
      <c r="CVQ10" s="34"/>
      <c r="CVR10" s="34"/>
      <c r="CVS10" s="34"/>
      <c r="CVT10" s="34"/>
      <c r="CVU10" s="34"/>
      <c r="CVV10" s="34"/>
      <c r="CVW10" s="34"/>
      <c r="CVX10" s="34"/>
      <c r="CVY10" s="34"/>
      <c r="CVZ10" s="34"/>
      <c r="CWA10" s="34"/>
      <c r="CWB10" s="34"/>
      <c r="CWC10" s="34"/>
      <c r="CWD10" s="34"/>
      <c r="CWE10" s="34"/>
      <c r="CWF10" s="34"/>
      <c r="CWG10" s="34"/>
      <c r="CWH10" s="34"/>
      <c r="CWI10" s="34"/>
      <c r="CWJ10" s="34"/>
      <c r="CWK10" s="34"/>
      <c r="CWL10" s="34"/>
      <c r="CWM10" s="34"/>
      <c r="CWN10" s="34"/>
      <c r="CWO10" s="34"/>
      <c r="CWP10" s="34"/>
      <c r="CWQ10" s="34"/>
      <c r="CWR10" s="34"/>
      <c r="CWS10" s="34"/>
      <c r="CWT10" s="34"/>
      <c r="CWU10" s="34"/>
      <c r="CWV10" s="34"/>
      <c r="CWW10" s="34"/>
      <c r="CWX10" s="34"/>
      <c r="CWY10" s="34"/>
      <c r="CWZ10" s="34"/>
      <c r="CXA10" s="34"/>
      <c r="CXB10" s="34"/>
      <c r="CXC10" s="34"/>
      <c r="CXD10" s="34"/>
      <c r="CXE10" s="34"/>
      <c r="CXF10" s="34"/>
      <c r="CXG10" s="34"/>
      <c r="CXH10" s="34"/>
      <c r="CXI10" s="34"/>
      <c r="CXJ10" s="34"/>
      <c r="CXK10" s="34"/>
      <c r="CXL10" s="34"/>
      <c r="CXM10" s="34"/>
      <c r="CXN10" s="34"/>
      <c r="CXO10" s="34"/>
      <c r="CXP10" s="34"/>
      <c r="CXQ10" s="34"/>
      <c r="CXR10" s="34"/>
      <c r="CXS10" s="34"/>
      <c r="CXT10" s="34"/>
      <c r="CXU10" s="34"/>
      <c r="CXV10" s="34"/>
      <c r="CXW10" s="34"/>
      <c r="CXX10" s="34"/>
      <c r="CXY10" s="34"/>
      <c r="CXZ10" s="34"/>
      <c r="CYA10" s="34"/>
      <c r="CYB10" s="34"/>
      <c r="CYC10" s="34"/>
      <c r="CYD10" s="34"/>
      <c r="CYE10" s="34"/>
      <c r="CYF10" s="34"/>
      <c r="CYG10" s="34"/>
      <c r="CYH10" s="34"/>
      <c r="CYI10" s="34"/>
      <c r="CYJ10" s="34"/>
      <c r="CYK10" s="34"/>
      <c r="CYL10" s="34"/>
      <c r="CYM10" s="34"/>
      <c r="CYN10" s="34"/>
      <c r="CYO10" s="34"/>
      <c r="CYP10" s="34"/>
      <c r="CYQ10" s="34"/>
      <c r="CYR10" s="34"/>
      <c r="CYS10" s="34"/>
      <c r="CYT10" s="34"/>
      <c r="CYU10" s="34"/>
      <c r="CYV10" s="34"/>
      <c r="CYW10" s="34"/>
      <c r="CYX10" s="34"/>
      <c r="CYY10" s="34"/>
      <c r="CYZ10" s="34"/>
      <c r="CZA10" s="34"/>
      <c r="CZB10" s="34"/>
      <c r="CZC10" s="34"/>
      <c r="CZD10" s="34"/>
      <c r="CZE10" s="34"/>
      <c r="CZF10" s="34"/>
      <c r="CZG10" s="34"/>
      <c r="CZH10" s="34"/>
      <c r="CZI10" s="34"/>
      <c r="CZJ10" s="34"/>
      <c r="CZK10" s="34"/>
      <c r="CZL10" s="34"/>
      <c r="CZM10" s="34"/>
      <c r="CZN10" s="34"/>
      <c r="CZO10" s="34"/>
      <c r="CZP10" s="34"/>
      <c r="CZQ10" s="34"/>
      <c r="CZR10" s="34"/>
      <c r="CZS10" s="34"/>
      <c r="CZT10" s="34"/>
      <c r="CZU10" s="34"/>
      <c r="CZV10" s="34"/>
      <c r="CZW10" s="34"/>
      <c r="CZX10" s="34"/>
      <c r="CZY10" s="34"/>
      <c r="CZZ10" s="34"/>
      <c r="DAA10" s="34"/>
      <c r="DAB10" s="34"/>
      <c r="DAC10" s="34"/>
      <c r="DAD10" s="34"/>
      <c r="DAE10" s="34"/>
      <c r="DAF10" s="34"/>
      <c r="DAG10" s="34"/>
      <c r="DAH10" s="34"/>
      <c r="DAI10" s="34"/>
      <c r="DAJ10" s="34"/>
      <c r="DAK10" s="34"/>
      <c r="DAL10" s="34"/>
      <c r="DAM10" s="34"/>
      <c r="DAN10" s="34"/>
      <c r="DAO10" s="34"/>
      <c r="DAP10" s="34"/>
      <c r="DAQ10" s="34"/>
      <c r="DAR10" s="34"/>
      <c r="DAS10" s="34"/>
      <c r="DAT10" s="34"/>
      <c r="DAU10" s="34"/>
      <c r="DAV10" s="34"/>
      <c r="DAW10" s="34"/>
      <c r="DAX10" s="34"/>
      <c r="DAY10" s="34"/>
      <c r="DAZ10" s="34"/>
      <c r="DBA10" s="34"/>
      <c r="DBB10" s="34"/>
      <c r="DBC10" s="34"/>
      <c r="DBD10" s="34"/>
      <c r="DBE10" s="34"/>
      <c r="DBF10" s="34"/>
      <c r="DBG10" s="34"/>
      <c r="DBH10" s="34"/>
      <c r="DBI10" s="34"/>
      <c r="DBJ10" s="34"/>
      <c r="DBK10" s="34"/>
      <c r="DBL10" s="34"/>
      <c r="DBM10" s="34"/>
      <c r="DBN10" s="34"/>
      <c r="DBO10" s="34"/>
      <c r="DBP10" s="34"/>
      <c r="DBQ10" s="34"/>
      <c r="DBR10" s="34"/>
      <c r="DBS10" s="34"/>
      <c r="DBT10" s="34"/>
      <c r="DBU10" s="34"/>
      <c r="DBV10" s="34"/>
      <c r="DBW10" s="34"/>
      <c r="DBX10" s="34"/>
      <c r="DBY10" s="34"/>
      <c r="DBZ10" s="34"/>
      <c r="DCA10" s="34"/>
      <c r="DCB10" s="34"/>
      <c r="DCC10" s="34"/>
      <c r="DCD10" s="34"/>
      <c r="DCE10" s="34"/>
      <c r="DCF10" s="34"/>
      <c r="DCG10" s="34"/>
      <c r="DCH10" s="34"/>
      <c r="DCI10" s="34"/>
      <c r="DCJ10" s="34"/>
      <c r="DCK10" s="34"/>
      <c r="DCL10" s="34"/>
      <c r="DCM10" s="34"/>
      <c r="DCN10" s="34"/>
      <c r="DCO10" s="34"/>
      <c r="DCP10" s="34"/>
      <c r="DCQ10" s="34"/>
      <c r="DCR10" s="34"/>
      <c r="DCS10" s="34"/>
      <c r="DCT10" s="34"/>
      <c r="DCU10" s="34"/>
      <c r="DCV10" s="34"/>
      <c r="DCW10" s="34"/>
      <c r="DCX10" s="34"/>
      <c r="DCY10" s="34"/>
      <c r="DCZ10" s="34"/>
      <c r="DDA10" s="34"/>
      <c r="DDB10" s="34"/>
      <c r="DDC10" s="34"/>
      <c r="DDD10" s="34"/>
      <c r="DDE10" s="34"/>
      <c r="DDF10" s="34"/>
      <c r="DDG10" s="34"/>
      <c r="DDH10" s="34"/>
      <c r="DDI10" s="34"/>
      <c r="DDJ10" s="34"/>
      <c r="DDK10" s="34"/>
      <c r="DDL10" s="34"/>
      <c r="DDM10" s="34"/>
      <c r="DDN10" s="34"/>
      <c r="DDO10" s="34"/>
      <c r="DDP10" s="34"/>
      <c r="DDQ10" s="34"/>
      <c r="DDR10" s="34"/>
      <c r="DDS10" s="34"/>
      <c r="DDT10" s="34"/>
      <c r="DDU10" s="34"/>
      <c r="DDV10" s="34"/>
      <c r="DDW10" s="34"/>
      <c r="DDX10" s="34"/>
      <c r="DDY10" s="34"/>
      <c r="DDZ10" s="34"/>
      <c r="DEA10" s="34"/>
      <c r="DEB10" s="34"/>
      <c r="DEC10" s="34"/>
      <c r="DED10" s="34"/>
      <c r="DEE10" s="34"/>
      <c r="DEF10" s="34"/>
      <c r="DEG10" s="34"/>
      <c r="DEH10" s="34"/>
      <c r="DEI10" s="34"/>
      <c r="DEJ10" s="34"/>
      <c r="DEK10" s="34"/>
      <c r="DEL10" s="34"/>
      <c r="DEM10" s="34"/>
      <c r="DEN10" s="34"/>
      <c r="DEO10" s="34"/>
      <c r="DEP10" s="34"/>
      <c r="DEQ10" s="34"/>
      <c r="DER10" s="34"/>
      <c r="DES10" s="34"/>
      <c r="DET10" s="34"/>
      <c r="DEU10" s="34"/>
      <c r="DEV10" s="34"/>
      <c r="DEW10" s="34"/>
      <c r="DEX10" s="34"/>
      <c r="DEY10" s="34"/>
      <c r="DEZ10" s="34"/>
      <c r="DFA10" s="34"/>
      <c r="DFB10" s="34"/>
      <c r="DFC10" s="34"/>
      <c r="DFD10" s="34"/>
      <c r="DFE10" s="34"/>
      <c r="DFF10" s="34"/>
      <c r="DFG10" s="34"/>
      <c r="DFH10" s="34"/>
      <c r="DFI10" s="34"/>
      <c r="DFJ10" s="34"/>
      <c r="DFK10" s="34"/>
      <c r="DFL10" s="34"/>
      <c r="DFM10" s="34"/>
      <c r="DFN10" s="34"/>
      <c r="DFO10" s="34"/>
      <c r="DFP10" s="34"/>
      <c r="DFQ10" s="34"/>
      <c r="DFR10" s="34"/>
      <c r="DFS10" s="34"/>
      <c r="DFT10" s="34"/>
      <c r="DFU10" s="34"/>
      <c r="DFV10" s="34"/>
      <c r="DFW10" s="34"/>
      <c r="DFX10" s="34"/>
      <c r="DFY10" s="34"/>
      <c r="DFZ10" s="34"/>
      <c r="DGA10" s="34"/>
      <c r="DGB10" s="34"/>
      <c r="DGC10" s="34"/>
      <c r="DGD10" s="34"/>
      <c r="DGE10" s="34"/>
      <c r="DGF10" s="34"/>
      <c r="DGG10" s="34"/>
      <c r="DGH10" s="34"/>
      <c r="DGI10" s="34"/>
      <c r="DGJ10" s="34"/>
      <c r="DGK10" s="34"/>
      <c r="DGL10" s="34"/>
      <c r="DGM10" s="34"/>
      <c r="DGN10" s="34"/>
      <c r="DGO10" s="34"/>
      <c r="DGP10" s="34"/>
      <c r="DGQ10" s="34"/>
      <c r="DGR10" s="34"/>
      <c r="DGS10" s="34"/>
      <c r="DGT10" s="34"/>
      <c r="DGU10" s="34"/>
      <c r="DGV10" s="34"/>
      <c r="DGW10" s="34"/>
      <c r="DGX10" s="34"/>
      <c r="DGY10" s="34"/>
      <c r="DGZ10" s="34"/>
      <c r="DHA10" s="34"/>
      <c r="DHB10" s="34"/>
      <c r="DHC10" s="34"/>
      <c r="DHD10" s="34"/>
      <c r="DHE10" s="34"/>
      <c r="DHF10" s="34"/>
      <c r="DHG10" s="34"/>
      <c r="DHH10" s="34"/>
      <c r="DHI10" s="34"/>
      <c r="DHJ10" s="34"/>
      <c r="DHK10" s="34"/>
      <c r="DHL10" s="34"/>
      <c r="DHM10" s="34"/>
      <c r="DHN10" s="34"/>
      <c r="DHO10" s="34"/>
      <c r="DHP10" s="34"/>
      <c r="DHQ10" s="34"/>
      <c r="DHR10" s="34"/>
      <c r="DHS10" s="34"/>
      <c r="DHT10" s="34"/>
      <c r="DHU10" s="34"/>
      <c r="DHV10" s="34"/>
      <c r="DHW10" s="34"/>
      <c r="DHX10" s="34"/>
      <c r="DHY10" s="34"/>
      <c r="DHZ10" s="34"/>
      <c r="DIA10" s="34"/>
      <c r="DIB10" s="34"/>
      <c r="DIC10" s="34"/>
      <c r="DID10" s="34"/>
      <c r="DIE10" s="34"/>
      <c r="DIF10" s="34"/>
      <c r="DIG10" s="34"/>
      <c r="DIH10" s="34"/>
      <c r="DII10" s="34"/>
      <c r="DIJ10" s="34"/>
      <c r="DIK10" s="34"/>
      <c r="DIL10" s="34"/>
      <c r="DIM10" s="34"/>
      <c r="DIN10" s="34"/>
      <c r="DIO10" s="34"/>
      <c r="DIP10" s="34"/>
      <c r="DIQ10" s="34"/>
      <c r="DIR10" s="34"/>
      <c r="DIS10" s="34"/>
      <c r="DIT10" s="34"/>
      <c r="DIU10" s="34"/>
      <c r="DIV10" s="34"/>
      <c r="DIW10" s="34"/>
      <c r="DIX10" s="34"/>
      <c r="DIY10" s="34"/>
      <c r="DIZ10" s="34"/>
      <c r="DJA10" s="34"/>
      <c r="DJB10" s="34"/>
      <c r="DJC10" s="34"/>
      <c r="DJD10" s="34"/>
      <c r="DJE10" s="34"/>
      <c r="DJF10" s="34"/>
      <c r="DJG10" s="34"/>
      <c r="DJH10" s="34"/>
      <c r="DJI10" s="34"/>
      <c r="DJJ10" s="34"/>
      <c r="DJK10" s="34"/>
      <c r="DJL10" s="34"/>
      <c r="DJM10" s="34"/>
      <c r="DJN10" s="34"/>
      <c r="DJO10" s="34"/>
      <c r="DJP10" s="34"/>
      <c r="DJQ10" s="34"/>
      <c r="DJR10" s="34"/>
      <c r="DJS10" s="34"/>
      <c r="DJT10" s="34"/>
      <c r="DJU10" s="34"/>
      <c r="DJV10" s="34"/>
      <c r="DJW10" s="34"/>
      <c r="DJX10" s="34"/>
      <c r="DJY10" s="34"/>
      <c r="DJZ10" s="34"/>
      <c r="DKA10" s="34"/>
      <c r="DKB10" s="34"/>
      <c r="DKC10" s="34"/>
      <c r="DKD10" s="34"/>
      <c r="DKE10" s="34"/>
      <c r="DKF10" s="34"/>
      <c r="DKG10" s="34"/>
      <c r="DKH10" s="34"/>
      <c r="DKI10" s="34"/>
      <c r="DKJ10" s="34"/>
      <c r="DKK10" s="34"/>
      <c r="DKL10" s="34"/>
      <c r="DKM10" s="34"/>
      <c r="DKN10" s="34"/>
      <c r="DKO10" s="34"/>
      <c r="DKP10" s="34"/>
      <c r="DKQ10" s="34"/>
      <c r="DKR10" s="34"/>
      <c r="DKS10" s="34"/>
      <c r="DKT10" s="34"/>
      <c r="DKU10" s="34"/>
      <c r="DKV10" s="34"/>
      <c r="DKW10" s="34"/>
      <c r="DKX10" s="34"/>
      <c r="DKY10" s="34"/>
      <c r="DKZ10" s="34"/>
      <c r="DLA10" s="34"/>
      <c r="DLB10" s="34"/>
      <c r="DLC10" s="34"/>
      <c r="DLD10" s="34"/>
      <c r="DLE10" s="34"/>
      <c r="DLF10" s="34"/>
      <c r="DLG10" s="34"/>
      <c r="DLH10" s="34"/>
      <c r="DLI10" s="34"/>
      <c r="DLJ10" s="34"/>
      <c r="DLK10" s="34"/>
      <c r="DLL10" s="34"/>
      <c r="DLM10" s="34"/>
      <c r="DLN10" s="34"/>
      <c r="DLO10" s="34"/>
      <c r="DLP10" s="34"/>
      <c r="DLQ10" s="34"/>
      <c r="DLR10" s="34"/>
      <c r="DLS10" s="34"/>
      <c r="DLT10" s="34"/>
      <c r="DLU10" s="34"/>
      <c r="DLV10" s="34"/>
      <c r="DLW10" s="34"/>
      <c r="DLX10" s="34"/>
      <c r="DLY10" s="34"/>
      <c r="DLZ10" s="34"/>
      <c r="DMA10" s="34"/>
      <c r="DMB10" s="34"/>
      <c r="DMC10" s="34"/>
      <c r="DMD10" s="34"/>
      <c r="DME10" s="34"/>
      <c r="DMF10" s="34"/>
      <c r="DMG10" s="34"/>
      <c r="DMH10" s="34"/>
      <c r="DMI10" s="34"/>
      <c r="DMJ10" s="34"/>
      <c r="DMK10" s="34"/>
      <c r="DML10" s="34"/>
      <c r="DMM10" s="34"/>
      <c r="DMN10" s="34"/>
      <c r="DMO10" s="34"/>
      <c r="DMP10" s="34"/>
      <c r="DMQ10" s="34"/>
      <c r="DMR10" s="34"/>
      <c r="DMS10" s="34"/>
      <c r="DMT10" s="34"/>
      <c r="DMU10" s="34"/>
      <c r="DMV10" s="34"/>
      <c r="DMW10" s="34"/>
      <c r="DMX10" s="34"/>
      <c r="DMY10" s="34"/>
      <c r="DMZ10" s="34"/>
      <c r="DNA10" s="34"/>
      <c r="DNB10" s="34"/>
      <c r="DNC10" s="34"/>
      <c r="DND10" s="34"/>
      <c r="DNE10" s="34"/>
      <c r="DNF10" s="34"/>
      <c r="DNG10" s="34"/>
      <c r="DNH10" s="34"/>
      <c r="DNI10" s="34"/>
      <c r="DNJ10" s="34"/>
      <c r="DNK10" s="34"/>
      <c r="DNL10" s="34"/>
      <c r="DNM10" s="34"/>
      <c r="DNN10" s="34"/>
      <c r="DNO10" s="34"/>
      <c r="DNP10" s="34"/>
      <c r="DNQ10" s="34"/>
      <c r="DNR10" s="34"/>
      <c r="DNS10" s="34"/>
      <c r="DNT10" s="34"/>
      <c r="DNU10" s="34"/>
      <c r="DNV10" s="34"/>
      <c r="DNW10" s="34"/>
      <c r="DNX10" s="34"/>
      <c r="DNY10" s="34"/>
      <c r="DNZ10" s="34"/>
      <c r="DOA10" s="34"/>
      <c r="DOB10" s="34"/>
      <c r="DOC10" s="34"/>
      <c r="DOD10" s="34"/>
      <c r="DOE10" s="34"/>
      <c r="DOF10" s="34"/>
      <c r="DOG10" s="34"/>
      <c r="DOH10" s="34"/>
      <c r="DOI10" s="34"/>
      <c r="DOJ10" s="34"/>
      <c r="DOK10" s="34"/>
      <c r="DOL10" s="34"/>
      <c r="DOM10" s="34"/>
      <c r="DON10" s="34"/>
      <c r="DOO10" s="34"/>
      <c r="DOP10" s="34"/>
      <c r="DOQ10" s="34"/>
      <c r="DOR10" s="34"/>
      <c r="DOS10" s="34"/>
      <c r="DOT10" s="34"/>
      <c r="DOU10" s="34"/>
      <c r="DOV10" s="34"/>
      <c r="DOW10" s="34"/>
      <c r="DOX10" s="34"/>
      <c r="DOY10" s="34"/>
      <c r="DOZ10" s="34"/>
      <c r="DPA10" s="34"/>
      <c r="DPB10" s="34"/>
      <c r="DPC10" s="34"/>
      <c r="DPD10" s="34"/>
      <c r="DPE10" s="34"/>
      <c r="DPF10" s="34"/>
      <c r="DPG10" s="34"/>
      <c r="DPH10" s="34"/>
      <c r="DPI10" s="34"/>
      <c r="DPJ10" s="34"/>
      <c r="DPK10" s="34"/>
      <c r="DPL10" s="34"/>
      <c r="DPM10" s="34"/>
      <c r="DPN10" s="34"/>
      <c r="DPO10" s="34"/>
      <c r="DPP10" s="34"/>
      <c r="DPQ10" s="34"/>
      <c r="DPR10" s="34"/>
      <c r="DPS10" s="34"/>
      <c r="DPT10" s="34"/>
      <c r="DPU10" s="34"/>
      <c r="DPV10" s="34"/>
      <c r="DPW10" s="34"/>
      <c r="DPX10" s="34"/>
      <c r="DPY10" s="34"/>
      <c r="DPZ10" s="34"/>
      <c r="DQA10" s="34"/>
      <c r="DQB10" s="34"/>
      <c r="DQC10" s="34"/>
      <c r="DQD10" s="34"/>
      <c r="DQE10" s="34"/>
      <c r="DQF10" s="34"/>
      <c r="DQG10" s="34"/>
      <c r="DQH10" s="34"/>
      <c r="DQI10" s="34"/>
      <c r="DQJ10" s="34"/>
      <c r="DQK10" s="34"/>
      <c r="DQL10" s="34"/>
      <c r="DQM10" s="34"/>
      <c r="DQN10" s="34"/>
      <c r="DQO10" s="34"/>
      <c r="DQP10" s="34"/>
      <c r="DQQ10" s="34"/>
      <c r="DQR10" s="34"/>
      <c r="DQS10" s="34"/>
      <c r="DQT10" s="34"/>
      <c r="DQU10" s="34"/>
      <c r="DQV10" s="34"/>
      <c r="DQW10" s="34"/>
      <c r="DQX10" s="34"/>
      <c r="DQY10" s="34"/>
      <c r="DQZ10" s="34"/>
      <c r="DRA10" s="34"/>
      <c r="DRB10" s="34"/>
      <c r="DRC10" s="34"/>
      <c r="DRD10" s="34"/>
      <c r="DRE10" s="34"/>
      <c r="DRF10" s="34"/>
      <c r="DRG10" s="34"/>
      <c r="DRH10" s="34"/>
      <c r="DRI10" s="34"/>
      <c r="DRJ10" s="34"/>
      <c r="DRK10" s="34"/>
      <c r="DRL10" s="34"/>
      <c r="DRM10" s="34"/>
      <c r="DRN10" s="34"/>
      <c r="DRO10" s="34"/>
      <c r="DRP10" s="34"/>
      <c r="DRQ10" s="34"/>
      <c r="DRR10" s="34"/>
      <c r="DRS10" s="34"/>
      <c r="DRT10" s="34"/>
      <c r="DRU10" s="34"/>
      <c r="DRV10" s="34"/>
      <c r="DRW10" s="34"/>
      <c r="DRX10" s="34"/>
      <c r="DRY10" s="34"/>
      <c r="DRZ10" s="34"/>
      <c r="DSA10" s="34"/>
      <c r="DSB10" s="34"/>
      <c r="DSC10" s="34"/>
      <c r="DSD10" s="34"/>
      <c r="DSE10" s="34"/>
      <c r="DSF10" s="34"/>
      <c r="DSG10" s="34"/>
      <c r="DSH10" s="34"/>
      <c r="DSI10" s="34"/>
      <c r="DSJ10" s="34"/>
      <c r="DSK10" s="34"/>
      <c r="DSL10" s="34"/>
      <c r="DSM10" s="34"/>
      <c r="DSN10" s="34"/>
      <c r="DSO10" s="34"/>
      <c r="DSP10" s="34"/>
      <c r="DSQ10" s="34"/>
      <c r="DSR10" s="34"/>
      <c r="DSS10" s="34"/>
      <c r="DST10" s="34"/>
      <c r="DSU10" s="34"/>
      <c r="DSV10" s="34"/>
      <c r="DSW10" s="34"/>
      <c r="DSX10" s="34"/>
      <c r="DSY10" s="34"/>
      <c r="DSZ10" s="34"/>
      <c r="DTA10" s="34"/>
      <c r="DTB10" s="34"/>
      <c r="DTC10" s="34"/>
      <c r="DTD10" s="34"/>
      <c r="DTE10" s="34"/>
      <c r="DTF10" s="34"/>
      <c r="DTG10" s="34"/>
      <c r="DTH10" s="34"/>
      <c r="DTI10" s="34"/>
      <c r="DTJ10" s="34"/>
      <c r="DTK10" s="34"/>
      <c r="DTL10" s="34"/>
      <c r="DTM10" s="34"/>
      <c r="DTN10" s="34"/>
      <c r="DTO10" s="34"/>
      <c r="DTP10" s="34"/>
      <c r="DTQ10" s="34"/>
      <c r="DTR10" s="34"/>
      <c r="DTS10" s="34"/>
      <c r="DTT10" s="34"/>
      <c r="DTU10" s="34"/>
      <c r="DTV10" s="34"/>
      <c r="DTW10" s="34"/>
      <c r="DTX10" s="34"/>
      <c r="DTY10" s="34"/>
      <c r="DTZ10" s="34"/>
      <c r="DUA10" s="34"/>
      <c r="DUB10" s="34"/>
      <c r="DUC10" s="34"/>
      <c r="DUD10" s="34"/>
      <c r="DUE10" s="34"/>
      <c r="DUF10" s="34"/>
      <c r="DUG10" s="34"/>
      <c r="DUH10" s="34"/>
      <c r="DUI10" s="34"/>
      <c r="DUJ10" s="34"/>
      <c r="DUK10" s="34"/>
      <c r="DUL10" s="34"/>
      <c r="DUM10" s="34"/>
      <c r="DUN10" s="34"/>
      <c r="DUO10" s="34"/>
      <c r="DUP10" s="34"/>
      <c r="DUQ10" s="34"/>
      <c r="DUR10" s="34"/>
      <c r="DUS10" s="34"/>
      <c r="DUT10" s="34"/>
      <c r="DUU10" s="34"/>
      <c r="DUV10" s="34"/>
      <c r="DUW10" s="34"/>
      <c r="DUX10" s="34"/>
      <c r="DUY10" s="34"/>
      <c r="DUZ10" s="34"/>
      <c r="DVA10" s="34"/>
      <c r="DVB10" s="34"/>
      <c r="DVC10" s="34"/>
      <c r="DVD10" s="34"/>
      <c r="DVE10" s="34"/>
      <c r="DVF10" s="34"/>
      <c r="DVG10" s="34"/>
      <c r="DVH10" s="34"/>
      <c r="DVI10" s="34"/>
      <c r="DVJ10" s="34"/>
      <c r="DVK10" s="34"/>
      <c r="DVL10" s="34"/>
      <c r="DVM10" s="34"/>
      <c r="DVN10" s="34"/>
      <c r="DVO10" s="34"/>
      <c r="DVP10" s="34"/>
      <c r="DVQ10" s="34"/>
      <c r="DVR10" s="34"/>
      <c r="DVS10" s="34"/>
      <c r="DVT10" s="34"/>
      <c r="DVU10" s="34"/>
      <c r="DVV10" s="34"/>
      <c r="DVW10" s="34"/>
      <c r="DVX10" s="34"/>
      <c r="DVY10" s="34"/>
      <c r="DVZ10" s="34"/>
      <c r="DWA10" s="34"/>
      <c r="DWB10" s="34"/>
      <c r="DWC10" s="34"/>
      <c r="DWD10" s="34"/>
      <c r="DWE10" s="34"/>
      <c r="DWF10" s="34"/>
      <c r="DWG10" s="34"/>
      <c r="DWH10" s="34"/>
      <c r="DWI10" s="34"/>
      <c r="DWJ10" s="34"/>
      <c r="DWK10" s="34"/>
      <c r="DWL10" s="34"/>
      <c r="DWM10" s="34"/>
      <c r="DWN10" s="34"/>
      <c r="DWO10" s="34"/>
      <c r="DWP10" s="34"/>
      <c r="DWQ10" s="34"/>
      <c r="DWR10" s="34"/>
      <c r="DWS10" s="34"/>
      <c r="DWT10" s="34"/>
      <c r="DWU10" s="34"/>
      <c r="DWV10" s="34"/>
      <c r="DWW10" s="34"/>
      <c r="DWX10" s="34"/>
      <c r="DWY10" s="34"/>
      <c r="DWZ10" s="34"/>
      <c r="DXA10" s="34"/>
      <c r="DXB10" s="34"/>
      <c r="DXC10" s="34"/>
      <c r="DXD10" s="34"/>
      <c r="DXE10" s="34"/>
      <c r="DXF10" s="34"/>
      <c r="DXG10" s="34"/>
      <c r="DXH10" s="34"/>
      <c r="DXI10" s="34"/>
      <c r="DXJ10" s="34"/>
      <c r="DXK10" s="34"/>
      <c r="DXL10" s="34"/>
      <c r="DXM10" s="34"/>
      <c r="DXN10" s="34"/>
      <c r="DXO10" s="34"/>
      <c r="DXP10" s="34"/>
      <c r="DXQ10" s="34"/>
      <c r="DXR10" s="34"/>
      <c r="DXS10" s="34"/>
      <c r="DXT10" s="34"/>
      <c r="DXU10" s="34"/>
      <c r="DXV10" s="34"/>
      <c r="DXW10" s="34"/>
      <c r="DXX10" s="34"/>
      <c r="DXY10" s="34"/>
      <c r="DXZ10" s="34"/>
      <c r="DYA10" s="34"/>
      <c r="DYB10" s="34"/>
      <c r="DYC10" s="34"/>
      <c r="DYD10" s="34"/>
      <c r="DYE10" s="34"/>
      <c r="DYF10" s="34"/>
      <c r="DYG10" s="34"/>
      <c r="DYH10" s="34"/>
      <c r="DYI10" s="34"/>
      <c r="DYJ10" s="34"/>
      <c r="DYK10" s="34"/>
      <c r="DYL10" s="34"/>
      <c r="DYM10" s="34"/>
      <c r="DYN10" s="34"/>
      <c r="DYO10" s="34"/>
      <c r="DYP10" s="34"/>
      <c r="DYQ10" s="34"/>
      <c r="DYR10" s="34"/>
      <c r="DYS10" s="34"/>
      <c r="DYT10" s="34"/>
      <c r="DYU10" s="34"/>
      <c r="DYV10" s="34"/>
      <c r="DYW10" s="34"/>
      <c r="DYX10" s="34"/>
      <c r="DYY10" s="34"/>
      <c r="DYZ10" s="34"/>
      <c r="DZA10" s="34"/>
      <c r="DZB10" s="34"/>
      <c r="DZC10" s="34"/>
      <c r="DZD10" s="34"/>
      <c r="DZE10" s="34"/>
      <c r="DZF10" s="34"/>
      <c r="DZG10" s="34"/>
      <c r="DZH10" s="34"/>
      <c r="DZI10" s="34"/>
      <c r="DZJ10" s="34"/>
      <c r="DZK10" s="34"/>
      <c r="DZL10" s="34"/>
      <c r="DZM10" s="34"/>
      <c r="DZN10" s="34"/>
      <c r="DZO10" s="34"/>
      <c r="DZP10" s="34"/>
      <c r="DZQ10" s="34"/>
      <c r="DZR10" s="34"/>
      <c r="DZS10" s="34"/>
      <c r="DZT10" s="34"/>
      <c r="DZU10" s="34"/>
      <c r="DZV10" s="34"/>
      <c r="DZW10" s="34"/>
      <c r="DZX10" s="34"/>
      <c r="DZY10" s="34"/>
      <c r="DZZ10" s="34"/>
      <c r="EAA10" s="34"/>
      <c r="EAB10" s="34"/>
      <c r="EAC10" s="34"/>
      <c r="EAD10" s="34"/>
      <c r="EAE10" s="34"/>
      <c r="EAF10" s="34"/>
      <c r="EAG10" s="34"/>
      <c r="EAH10" s="34"/>
      <c r="EAI10" s="34"/>
      <c r="EAJ10" s="34"/>
      <c r="EAK10" s="34"/>
      <c r="EAL10" s="34"/>
      <c r="EAM10" s="34"/>
      <c r="EAN10" s="34"/>
      <c r="EAO10" s="34"/>
      <c r="EAP10" s="34"/>
      <c r="EAQ10" s="34"/>
      <c r="EAR10" s="34"/>
      <c r="EAS10" s="34"/>
      <c r="EAT10" s="34"/>
      <c r="EAU10" s="34"/>
      <c r="EAV10" s="34"/>
      <c r="EAW10" s="34"/>
      <c r="EAX10" s="34"/>
      <c r="EAY10" s="34"/>
      <c r="EAZ10" s="34"/>
      <c r="EBA10" s="34"/>
      <c r="EBB10" s="34"/>
      <c r="EBC10" s="34"/>
      <c r="EBD10" s="34"/>
      <c r="EBE10" s="34"/>
      <c r="EBF10" s="34"/>
      <c r="EBG10" s="34"/>
      <c r="EBH10" s="34"/>
      <c r="EBI10" s="34"/>
      <c r="EBJ10" s="34"/>
      <c r="EBK10" s="34"/>
      <c r="EBL10" s="34"/>
      <c r="EBM10" s="34"/>
      <c r="EBN10" s="34"/>
      <c r="EBO10" s="34"/>
      <c r="EBP10" s="34"/>
      <c r="EBQ10" s="34"/>
      <c r="EBR10" s="34"/>
      <c r="EBS10" s="34"/>
      <c r="EBT10" s="34"/>
      <c r="EBU10" s="34"/>
      <c r="EBV10" s="34"/>
      <c r="EBW10" s="34"/>
      <c r="EBX10" s="34"/>
      <c r="EBY10" s="34"/>
      <c r="EBZ10" s="34"/>
      <c r="ECA10" s="34"/>
      <c r="ECB10" s="34"/>
      <c r="ECC10" s="34"/>
      <c r="ECD10" s="34"/>
      <c r="ECE10" s="34"/>
      <c r="ECF10" s="34"/>
      <c r="ECG10" s="34"/>
      <c r="ECH10" s="34"/>
      <c r="ECI10" s="34"/>
      <c r="ECJ10" s="34"/>
      <c r="ECK10" s="34"/>
      <c r="ECL10" s="34"/>
      <c r="ECM10" s="34"/>
      <c r="ECN10" s="34"/>
      <c r="ECO10" s="34"/>
      <c r="ECP10" s="34"/>
      <c r="ECQ10" s="34"/>
      <c r="ECR10" s="34"/>
      <c r="ECS10" s="34"/>
      <c r="ECT10" s="34"/>
      <c r="ECU10" s="34"/>
      <c r="ECV10" s="34"/>
      <c r="ECW10" s="34"/>
      <c r="ECX10" s="34"/>
      <c r="ECY10" s="34"/>
      <c r="ECZ10" s="34"/>
      <c r="EDA10" s="34"/>
      <c r="EDB10" s="34"/>
      <c r="EDC10" s="34"/>
      <c r="EDD10" s="34"/>
      <c r="EDE10" s="34"/>
      <c r="EDF10" s="34"/>
      <c r="EDG10" s="34"/>
      <c r="EDH10" s="34"/>
      <c r="EDI10" s="34"/>
      <c r="EDJ10" s="34"/>
      <c r="EDK10" s="34"/>
      <c r="EDL10" s="34"/>
      <c r="EDM10" s="34"/>
      <c r="EDN10" s="34"/>
      <c r="EDO10" s="34"/>
      <c r="EDP10" s="34"/>
      <c r="EDQ10" s="34"/>
      <c r="EDR10" s="34"/>
      <c r="EDS10" s="34"/>
      <c r="EDT10" s="34"/>
      <c r="EDU10" s="34"/>
      <c r="EDV10" s="34"/>
      <c r="EDW10" s="34"/>
      <c r="EDX10" s="34"/>
      <c r="EDY10" s="34"/>
      <c r="EDZ10" s="34"/>
      <c r="EEA10" s="34"/>
      <c r="EEB10" s="34"/>
      <c r="EEC10" s="34"/>
      <c r="EED10" s="34"/>
      <c r="EEE10" s="34"/>
      <c r="EEF10" s="34"/>
      <c r="EEG10" s="34"/>
      <c r="EEH10" s="34"/>
      <c r="EEI10" s="34"/>
      <c r="EEJ10" s="34"/>
      <c r="EEK10" s="34"/>
      <c r="EEL10" s="34"/>
      <c r="EEM10" s="34"/>
      <c r="EEN10" s="34"/>
      <c r="EEO10" s="34"/>
      <c r="EEP10" s="34"/>
      <c r="EEQ10" s="34"/>
      <c r="EER10" s="34"/>
      <c r="EES10" s="34"/>
      <c r="EET10" s="34"/>
      <c r="EEU10" s="34"/>
      <c r="EEV10" s="34"/>
      <c r="EEW10" s="34"/>
      <c r="EEX10" s="34"/>
      <c r="EEY10" s="34"/>
      <c r="EEZ10" s="34"/>
      <c r="EFA10" s="34"/>
      <c r="EFB10" s="34"/>
      <c r="EFC10" s="34"/>
      <c r="EFD10" s="34"/>
      <c r="EFE10" s="34"/>
      <c r="EFF10" s="34"/>
      <c r="EFG10" s="34"/>
      <c r="EFH10" s="34"/>
      <c r="EFI10" s="34"/>
      <c r="EFJ10" s="34"/>
      <c r="EFK10" s="34"/>
      <c r="EFL10" s="34"/>
      <c r="EFM10" s="34"/>
      <c r="EFN10" s="34"/>
      <c r="EFO10" s="34"/>
      <c r="EFP10" s="34"/>
      <c r="EFQ10" s="34"/>
      <c r="EFR10" s="34"/>
      <c r="EFS10" s="34"/>
      <c r="EFT10" s="34"/>
      <c r="EFU10" s="34"/>
      <c r="EFV10" s="34"/>
      <c r="EFW10" s="34"/>
      <c r="EFX10" s="34"/>
      <c r="EFY10" s="34"/>
      <c r="EFZ10" s="34"/>
      <c r="EGA10" s="34"/>
      <c r="EGB10" s="34"/>
      <c r="EGC10" s="34"/>
      <c r="EGD10" s="34"/>
      <c r="EGE10" s="34"/>
      <c r="EGF10" s="34"/>
      <c r="EGG10" s="34"/>
      <c r="EGH10" s="34"/>
      <c r="EGI10" s="34"/>
      <c r="EGJ10" s="34"/>
      <c r="EGK10" s="34"/>
      <c r="EGL10" s="34"/>
      <c r="EGM10" s="34"/>
      <c r="EGN10" s="34"/>
      <c r="EGO10" s="34"/>
      <c r="EGP10" s="34"/>
      <c r="EGQ10" s="34"/>
      <c r="EGR10" s="34"/>
      <c r="EGS10" s="34"/>
      <c r="EGT10" s="34"/>
      <c r="EGU10" s="34"/>
      <c r="EGV10" s="34"/>
      <c r="EGW10" s="34"/>
      <c r="EGX10" s="34"/>
      <c r="EGY10" s="34"/>
      <c r="EGZ10" s="34"/>
      <c r="EHA10" s="34"/>
      <c r="EHB10" s="34"/>
      <c r="EHC10" s="34"/>
      <c r="EHD10" s="34"/>
      <c r="EHE10" s="34"/>
      <c r="EHF10" s="34"/>
      <c r="EHG10" s="34"/>
      <c r="EHH10" s="34"/>
      <c r="EHI10" s="34"/>
      <c r="EHJ10" s="34"/>
      <c r="EHK10" s="34"/>
      <c r="EHL10" s="34"/>
      <c r="EHM10" s="34"/>
      <c r="EHN10" s="34"/>
      <c r="EHO10" s="34"/>
      <c r="EHP10" s="34"/>
      <c r="EHQ10" s="34"/>
      <c r="EHR10" s="34"/>
      <c r="EHS10" s="34"/>
      <c r="EHT10" s="34"/>
      <c r="EHU10" s="34"/>
      <c r="EHV10" s="34"/>
      <c r="EHW10" s="34"/>
      <c r="EHX10" s="34"/>
      <c r="EHY10" s="34"/>
      <c r="EHZ10" s="34"/>
      <c r="EIA10" s="34"/>
      <c r="EIB10" s="34"/>
      <c r="EIC10" s="34"/>
      <c r="EID10" s="34"/>
      <c r="EIE10" s="34"/>
      <c r="EIF10" s="34"/>
      <c r="EIG10" s="34"/>
      <c r="EIH10" s="34"/>
      <c r="EII10" s="34"/>
      <c r="EIJ10" s="34"/>
      <c r="EIK10" s="34"/>
      <c r="EIL10" s="34"/>
      <c r="EIM10" s="34"/>
      <c r="EIN10" s="34"/>
      <c r="EIO10" s="34"/>
      <c r="EIP10" s="34"/>
      <c r="EIQ10" s="34"/>
      <c r="EIR10" s="34"/>
      <c r="EIS10" s="34"/>
      <c r="EIT10" s="34"/>
      <c r="EIU10" s="34"/>
      <c r="EIV10" s="34"/>
      <c r="EIW10" s="34"/>
      <c r="EIX10" s="34"/>
      <c r="EIY10" s="34"/>
      <c r="EIZ10" s="34"/>
      <c r="EJA10" s="34"/>
      <c r="EJB10" s="34"/>
      <c r="EJC10" s="34"/>
      <c r="EJD10" s="34"/>
      <c r="EJE10" s="34"/>
      <c r="EJF10" s="34"/>
      <c r="EJG10" s="34"/>
      <c r="EJH10" s="34"/>
      <c r="EJI10" s="34"/>
      <c r="EJJ10" s="34"/>
      <c r="EJK10" s="34"/>
      <c r="EJL10" s="34"/>
      <c r="EJM10" s="34"/>
      <c r="EJN10" s="34"/>
      <c r="EJO10" s="34"/>
      <c r="EJP10" s="34"/>
      <c r="EJQ10" s="34"/>
      <c r="EJR10" s="34"/>
      <c r="EJS10" s="34"/>
      <c r="EJT10" s="34"/>
      <c r="QWF10" s="11"/>
      <c r="QWG10" s="11"/>
      <c r="QWH10" s="11"/>
      <c r="QWI10" s="11"/>
      <c r="QWJ10" s="11"/>
      <c r="QWK10" s="11"/>
      <c r="QWL10" s="11"/>
      <c r="QWM10" s="11"/>
      <c r="QWN10" s="11"/>
      <c r="QWO10" s="11"/>
      <c r="QWP10" s="11"/>
      <c r="QWQ10" s="11"/>
      <c r="QWR10" s="11"/>
      <c r="QWS10" s="11"/>
      <c r="QWT10" s="11"/>
      <c r="QWU10" s="11"/>
      <c r="QWV10" s="11"/>
      <c r="QWW10" s="11"/>
      <c r="QWX10" s="11"/>
      <c r="QWY10" s="11"/>
      <c r="QWZ10" s="11"/>
      <c r="QXA10" s="11"/>
      <c r="QXB10" s="11"/>
      <c r="QXC10" s="11"/>
      <c r="QXD10" s="11"/>
      <c r="QXE10" s="11"/>
      <c r="QXF10" s="11"/>
      <c r="QXG10" s="11"/>
      <c r="QXH10" s="11"/>
      <c r="QXI10" s="11"/>
      <c r="QXJ10" s="11"/>
      <c r="QXK10" s="11"/>
      <c r="QXL10" s="11"/>
      <c r="QXM10" s="11"/>
      <c r="QXN10" s="11"/>
      <c r="QXO10" s="11"/>
      <c r="QXP10" s="11"/>
      <c r="QXQ10" s="11"/>
      <c r="QXR10" s="11"/>
      <c r="QXS10" s="11"/>
      <c r="QXT10" s="11"/>
      <c r="QXU10" s="11"/>
      <c r="QXV10" s="11"/>
      <c r="QXW10" s="11"/>
      <c r="QXX10" s="11"/>
      <c r="QXY10" s="11"/>
      <c r="QXZ10" s="11"/>
      <c r="QYA10" s="11"/>
      <c r="QYB10" s="11"/>
      <c r="QYC10" s="11"/>
      <c r="QYD10" s="11"/>
      <c r="QYE10" s="11"/>
      <c r="QYF10" s="11"/>
      <c r="QYG10" s="11"/>
      <c r="QYH10" s="11"/>
      <c r="QYI10" s="11"/>
      <c r="QYJ10" s="11"/>
      <c r="QYK10" s="11"/>
      <c r="QYL10" s="11"/>
      <c r="QYM10" s="11"/>
      <c r="QYN10" s="11"/>
      <c r="QYO10" s="11"/>
      <c r="QYP10" s="11"/>
      <c r="QYQ10" s="11"/>
      <c r="QYR10" s="11"/>
      <c r="QYS10" s="11"/>
      <c r="QYT10" s="11"/>
      <c r="QYU10" s="11"/>
      <c r="QYV10" s="11"/>
      <c r="QYW10" s="11"/>
      <c r="QYX10" s="11"/>
      <c r="QYY10" s="11"/>
      <c r="QYZ10" s="11"/>
      <c r="QZA10" s="11"/>
      <c r="QZB10" s="11"/>
      <c r="QZC10" s="11"/>
      <c r="QZD10" s="11"/>
      <c r="QZE10" s="11"/>
      <c r="QZF10" s="11"/>
      <c r="QZG10" s="11"/>
      <c r="QZH10" s="11"/>
      <c r="QZI10" s="11"/>
      <c r="QZJ10" s="11"/>
      <c r="QZK10" s="11"/>
      <c r="QZL10" s="11"/>
      <c r="QZM10" s="11"/>
      <c r="QZN10" s="11"/>
      <c r="QZO10" s="11"/>
      <c r="QZP10" s="11"/>
      <c r="QZQ10" s="11"/>
      <c r="QZR10" s="11"/>
      <c r="QZS10" s="11"/>
      <c r="QZT10" s="11"/>
      <c r="QZU10" s="11"/>
      <c r="QZV10" s="11"/>
      <c r="QZW10" s="11"/>
      <c r="QZX10" s="11"/>
      <c r="QZY10" s="11"/>
      <c r="QZZ10" s="11"/>
      <c r="RAA10" s="11"/>
      <c r="RAB10" s="11"/>
      <c r="RAC10" s="11"/>
      <c r="RAD10" s="11"/>
      <c r="RAE10" s="11"/>
      <c r="RAF10" s="11"/>
      <c r="RAG10" s="11"/>
      <c r="RAH10" s="11"/>
      <c r="RAI10" s="11"/>
      <c r="RAJ10" s="11"/>
      <c r="RAK10" s="11"/>
      <c r="RAL10" s="11"/>
      <c r="RAM10" s="11"/>
      <c r="RAN10" s="11"/>
      <c r="RAO10" s="11"/>
      <c r="RAP10" s="11"/>
      <c r="RAQ10" s="11"/>
      <c r="RAR10" s="11"/>
      <c r="RAS10" s="11"/>
      <c r="RAT10" s="11"/>
      <c r="RAU10" s="11"/>
      <c r="RAV10" s="11"/>
      <c r="RAW10" s="11"/>
      <c r="RAX10" s="11"/>
      <c r="RAY10" s="11"/>
      <c r="RAZ10" s="11"/>
      <c r="RBA10" s="11"/>
      <c r="RBB10" s="11"/>
      <c r="RBC10" s="11"/>
      <c r="RBD10" s="11"/>
      <c r="RBE10" s="11"/>
      <c r="RBF10" s="11"/>
      <c r="RBG10" s="11"/>
      <c r="RBH10" s="11"/>
      <c r="RBI10" s="11"/>
      <c r="RBJ10" s="11"/>
      <c r="RBK10" s="11"/>
      <c r="RBL10" s="11"/>
      <c r="RBM10" s="11"/>
      <c r="RBN10" s="11"/>
      <c r="RBO10" s="11"/>
      <c r="RBP10" s="11"/>
      <c r="RBQ10" s="11"/>
      <c r="RBR10" s="11"/>
      <c r="RBS10" s="11"/>
      <c r="RBT10" s="11"/>
      <c r="RBU10" s="11"/>
      <c r="RBV10" s="11"/>
      <c r="RBW10" s="11"/>
      <c r="RBX10" s="11"/>
      <c r="RBY10" s="11"/>
      <c r="RBZ10" s="11"/>
      <c r="RCA10" s="11"/>
      <c r="RCB10" s="11"/>
      <c r="RCC10" s="11"/>
      <c r="RCD10" s="11"/>
      <c r="RCE10" s="11"/>
      <c r="RCF10" s="11"/>
      <c r="RCG10" s="11"/>
      <c r="RCH10" s="11"/>
      <c r="RCI10" s="11"/>
      <c r="RCJ10" s="11"/>
      <c r="RCK10" s="11"/>
      <c r="RCL10" s="11"/>
      <c r="RCM10" s="11"/>
      <c r="RCN10" s="11"/>
      <c r="RCO10" s="11"/>
      <c r="RCP10" s="11"/>
      <c r="RCQ10" s="11"/>
      <c r="RCR10" s="11"/>
      <c r="RCS10" s="11"/>
      <c r="RCT10" s="11"/>
      <c r="RCU10" s="11"/>
      <c r="RCV10" s="11"/>
      <c r="RCW10" s="11"/>
      <c r="RCX10" s="11"/>
      <c r="RCY10" s="11"/>
      <c r="RCZ10" s="11"/>
      <c r="RDA10" s="11"/>
      <c r="RDB10" s="11"/>
      <c r="RDC10" s="11"/>
      <c r="RDD10" s="11"/>
      <c r="RDE10" s="11"/>
      <c r="RDF10" s="11"/>
      <c r="RDG10" s="11"/>
      <c r="RDH10" s="11"/>
      <c r="RDI10" s="11"/>
      <c r="RDJ10" s="11"/>
      <c r="RDK10" s="11"/>
      <c r="RDL10" s="11"/>
      <c r="RDM10" s="11"/>
      <c r="RDN10" s="11"/>
      <c r="RDO10" s="11"/>
      <c r="RDP10" s="11"/>
      <c r="RDQ10" s="11"/>
      <c r="RDR10" s="11"/>
      <c r="RDS10" s="11"/>
      <c r="RDT10" s="11"/>
      <c r="RDU10" s="11"/>
      <c r="RDV10" s="11"/>
      <c r="RDW10" s="11"/>
      <c r="RDX10" s="11"/>
      <c r="RDY10" s="11"/>
      <c r="RDZ10" s="11"/>
      <c r="REA10" s="11"/>
      <c r="REB10" s="11"/>
      <c r="REC10" s="11"/>
      <c r="RED10" s="11"/>
      <c r="REE10" s="11"/>
      <c r="REF10" s="11"/>
      <c r="REG10" s="11"/>
      <c r="REH10" s="11"/>
      <c r="REI10" s="11"/>
      <c r="REJ10" s="11"/>
      <c r="REK10" s="11"/>
      <c r="REL10" s="11"/>
      <c r="REM10" s="11"/>
      <c r="REN10" s="11"/>
      <c r="REO10" s="11"/>
      <c r="REP10" s="11"/>
      <c r="REQ10" s="11"/>
      <c r="RER10" s="11"/>
      <c r="RES10" s="11"/>
      <c r="RET10" s="11"/>
      <c r="REU10" s="11"/>
      <c r="REV10" s="11"/>
      <c r="REW10" s="11"/>
      <c r="REX10" s="11"/>
      <c r="REY10" s="11"/>
      <c r="REZ10" s="11"/>
      <c r="RFA10" s="11"/>
      <c r="RFB10" s="11"/>
      <c r="RFC10" s="11"/>
      <c r="RFD10" s="11"/>
      <c r="RFE10" s="11"/>
      <c r="RFF10" s="11"/>
      <c r="RFG10" s="11"/>
      <c r="RFH10" s="11"/>
      <c r="RFI10" s="11"/>
      <c r="RFJ10" s="11"/>
      <c r="RFK10" s="11"/>
      <c r="RFL10" s="11"/>
      <c r="RFM10" s="11"/>
      <c r="RFN10" s="11"/>
      <c r="RFO10" s="11"/>
      <c r="RFP10" s="11"/>
      <c r="RFQ10" s="11"/>
      <c r="RFR10" s="11"/>
      <c r="RFS10" s="11"/>
      <c r="RFT10" s="11"/>
      <c r="RFU10" s="11"/>
      <c r="RFV10" s="11"/>
      <c r="RFW10" s="11"/>
      <c r="RFX10" s="11"/>
      <c r="RFY10" s="11"/>
      <c r="RFZ10" s="11"/>
      <c r="RGA10" s="11"/>
      <c r="RGB10" s="11"/>
      <c r="RGC10" s="11"/>
      <c r="RGD10" s="11"/>
      <c r="RGE10" s="11"/>
      <c r="RGF10" s="11"/>
      <c r="RGG10" s="11"/>
      <c r="RGH10" s="11"/>
      <c r="RGI10" s="11"/>
      <c r="RGJ10" s="11"/>
      <c r="RGK10" s="11"/>
      <c r="RGL10" s="11"/>
      <c r="RGM10" s="11"/>
      <c r="RGN10" s="11"/>
      <c r="RGO10" s="11"/>
      <c r="RGP10" s="11"/>
      <c r="RGQ10" s="11"/>
      <c r="RGR10" s="11"/>
      <c r="RGS10" s="11"/>
      <c r="RGT10" s="11"/>
      <c r="RGU10" s="11"/>
      <c r="RGV10" s="11"/>
      <c r="RGW10" s="11"/>
      <c r="RGX10" s="11"/>
      <c r="RGY10" s="11"/>
      <c r="RGZ10" s="11"/>
      <c r="RHA10" s="11"/>
      <c r="RHB10" s="11"/>
      <c r="RHC10" s="11"/>
      <c r="RHD10" s="11"/>
      <c r="RHE10" s="11"/>
      <c r="RHF10" s="11"/>
      <c r="RHG10" s="11"/>
      <c r="RHH10" s="11"/>
      <c r="RHI10" s="11"/>
      <c r="RHJ10" s="11"/>
      <c r="RHK10" s="11"/>
      <c r="RHL10" s="11"/>
      <c r="RHM10" s="11"/>
      <c r="RHN10" s="11"/>
      <c r="RHO10" s="11"/>
      <c r="RHP10" s="11"/>
      <c r="RHQ10" s="11"/>
      <c r="RHR10" s="11"/>
      <c r="RHS10" s="11"/>
      <c r="RHT10" s="11"/>
      <c r="RHU10" s="11"/>
      <c r="RHV10" s="11"/>
      <c r="RHW10" s="11"/>
      <c r="RHX10" s="11"/>
      <c r="RHY10" s="11"/>
      <c r="RHZ10" s="11"/>
      <c r="RIA10" s="11"/>
      <c r="RIB10" s="11"/>
      <c r="RIC10" s="11"/>
      <c r="RID10" s="11"/>
      <c r="RIE10" s="11"/>
      <c r="RIF10" s="11"/>
      <c r="RIG10" s="11"/>
      <c r="RIH10" s="11"/>
      <c r="RII10" s="11"/>
      <c r="RIJ10" s="11"/>
      <c r="RIK10" s="11"/>
      <c r="RIL10" s="11"/>
      <c r="RIM10" s="11"/>
      <c r="RIN10" s="11"/>
      <c r="RIO10" s="11"/>
      <c r="RIP10" s="11"/>
      <c r="RIQ10" s="11"/>
      <c r="RIR10" s="11"/>
      <c r="RIS10" s="11"/>
      <c r="RIT10" s="11"/>
      <c r="RIU10" s="11"/>
      <c r="RIV10" s="11"/>
      <c r="RIW10" s="11"/>
      <c r="RIX10" s="11"/>
      <c r="RIY10" s="11"/>
      <c r="RIZ10" s="11"/>
      <c r="RJA10" s="11"/>
      <c r="RJB10" s="11"/>
      <c r="RJC10" s="11"/>
      <c r="RJD10" s="11"/>
      <c r="RJE10" s="11"/>
      <c r="RJF10" s="11"/>
      <c r="RJG10" s="11"/>
      <c r="RJH10" s="11"/>
      <c r="RJI10" s="11"/>
      <c r="RJJ10" s="11"/>
      <c r="RJK10" s="11"/>
      <c r="RJL10" s="11"/>
      <c r="RJM10" s="11"/>
      <c r="RJN10" s="11"/>
      <c r="RJO10" s="11"/>
      <c r="RJP10" s="11"/>
      <c r="RJQ10" s="11"/>
      <c r="RJR10" s="11"/>
      <c r="RJS10" s="11"/>
      <c r="RJT10" s="11"/>
      <c r="RJU10" s="11"/>
      <c r="RJV10" s="11"/>
      <c r="RJW10" s="11"/>
      <c r="RJX10" s="11"/>
      <c r="RJY10" s="11"/>
      <c r="RJZ10" s="11"/>
      <c r="RKA10" s="11"/>
      <c r="RKB10" s="11"/>
      <c r="RKC10" s="11"/>
      <c r="RKD10" s="11"/>
      <c r="RKE10" s="11"/>
      <c r="RKF10" s="11"/>
      <c r="RKG10" s="11"/>
      <c r="RKH10" s="11"/>
      <c r="RKI10" s="11"/>
      <c r="RKJ10" s="11"/>
      <c r="RKK10" s="11"/>
      <c r="RKL10" s="11"/>
      <c r="RKM10" s="11"/>
      <c r="RKN10" s="11"/>
      <c r="RKO10" s="11"/>
      <c r="RKP10" s="11"/>
      <c r="RKQ10" s="11"/>
      <c r="RKR10" s="11"/>
      <c r="RKS10" s="11"/>
      <c r="RKT10" s="11"/>
      <c r="RKU10" s="11"/>
      <c r="RKV10" s="11"/>
      <c r="RKW10" s="11"/>
      <c r="RKX10" s="11"/>
      <c r="RKY10" s="11"/>
      <c r="RKZ10" s="11"/>
      <c r="RLA10" s="11"/>
      <c r="RLB10" s="11"/>
      <c r="RLC10" s="11"/>
      <c r="RLD10" s="11"/>
      <c r="RLE10" s="11"/>
      <c r="RLF10" s="11"/>
      <c r="RLG10" s="11"/>
      <c r="RLH10" s="11"/>
      <c r="RLI10" s="11"/>
      <c r="RLJ10" s="11"/>
      <c r="RLK10" s="11"/>
      <c r="RLL10" s="11"/>
      <c r="RLM10" s="11"/>
      <c r="RLN10" s="11"/>
      <c r="RLO10" s="11"/>
      <c r="RLP10" s="11"/>
      <c r="RLQ10" s="11"/>
      <c r="RLR10" s="11"/>
      <c r="RLS10" s="11"/>
      <c r="RLT10" s="11"/>
      <c r="RLU10" s="11"/>
      <c r="RLV10" s="11"/>
      <c r="RLW10" s="11"/>
      <c r="RLX10" s="11"/>
      <c r="RLY10" s="11"/>
      <c r="RLZ10" s="11"/>
      <c r="RMA10" s="11"/>
      <c r="RMB10" s="11"/>
      <c r="RMC10" s="11"/>
      <c r="RMD10" s="11"/>
      <c r="RME10" s="11"/>
      <c r="RMF10" s="11"/>
      <c r="RMG10" s="11"/>
      <c r="RMH10" s="11"/>
      <c r="RMI10" s="11"/>
      <c r="RMJ10" s="11"/>
      <c r="RMK10" s="11"/>
      <c r="RML10" s="11"/>
      <c r="RMM10" s="11"/>
      <c r="RMN10" s="11"/>
      <c r="RMO10" s="11"/>
      <c r="RMP10" s="11"/>
      <c r="RMQ10" s="11"/>
      <c r="RMR10" s="11"/>
      <c r="RMS10" s="11"/>
      <c r="RMT10" s="11"/>
      <c r="RMU10" s="11"/>
      <c r="RMV10" s="11"/>
      <c r="RMW10" s="11"/>
      <c r="RMX10" s="11"/>
      <c r="RMY10" s="11"/>
      <c r="RMZ10" s="11"/>
      <c r="RNA10" s="11"/>
      <c r="RNB10" s="11"/>
      <c r="RNC10" s="11"/>
      <c r="RND10" s="11"/>
      <c r="RNE10" s="11"/>
      <c r="RNF10" s="11"/>
      <c r="RNG10" s="11"/>
      <c r="RNH10" s="11"/>
      <c r="RNI10" s="11"/>
      <c r="RNJ10" s="11"/>
      <c r="RNK10" s="11"/>
      <c r="RNL10" s="11"/>
      <c r="RNM10" s="11"/>
      <c r="RNN10" s="11"/>
      <c r="RNO10" s="11"/>
      <c r="RNP10" s="11"/>
      <c r="RNQ10" s="11"/>
      <c r="RNR10" s="11"/>
      <c r="RNS10" s="11"/>
      <c r="RNT10" s="11"/>
      <c r="RNU10" s="11"/>
      <c r="RNV10" s="11"/>
      <c r="RNW10" s="11"/>
      <c r="RNX10" s="11"/>
      <c r="RNY10" s="11"/>
      <c r="RNZ10" s="11"/>
      <c r="ROA10" s="11"/>
      <c r="ROB10" s="11"/>
      <c r="ROC10" s="11"/>
      <c r="ROD10" s="11"/>
      <c r="ROE10" s="11"/>
      <c r="ROF10" s="11"/>
      <c r="ROG10" s="11"/>
      <c r="ROH10" s="11"/>
      <c r="ROI10" s="11"/>
      <c r="ROJ10" s="11"/>
      <c r="ROK10" s="11"/>
      <c r="ROL10" s="11"/>
      <c r="ROM10" s="11"/>
      <c r="RON10" s="11"/>
      <c r="ROO10" s="11"/>
      <c r="ROP10" s="11"/>
      <c r="ROQ10" s="11"/>
      <c r="ROR10" s="11"/>
      <c r="ROS10" s="11"/>
      <c r="ROT10" s="11"/>
      <c r="ROU10" s="11"/>
      <c r="ROV10" s="11"/>
      <c r="ROW10" s="11"/>
      <c r="ROX10" s="11"/>
      <c r="ROY10" s="11"/>
      <c r="ROZ10" s="11"/>
      <c r="RPA10" s="11"/>
      <c r="RPB10" s="11"/>
      <c r="RPC10" s="11"/>
      <c r="RPD10" s="11"/>
      <c r="RPE10" s="11"/>
      <c r="RPF10" s="11"/>
      <c r="RPG10" s="11"/>
      <c r="RPH10" s="11"/>
      <c r="RPI10" s="11"/>
      <c r="RPJ10" s="11"/>
      <c r="RPK10" s="11"/>
      <c r="RPL10" s="11"/>
      <c r="RPM10" s="11"/>
      <c r="RPN10" s="11"/>
      <c r="RPO10" s="11"/>
      <c r="RPP10" s="11"/>
      <c r="RPQ10" s="11"/>
      <c r="RPR10" s="11"/>
      <c r="RPS10" s="11"/>
      <c r="RPT10" s="11"/>
      <c r="RPU10" s="11"/>
      <c r="RPV10" s="11"/>
      <c r="RPW10" s="11"/>
      <c r="RPX10" s="11"/>
      <c r="RPY10" s="11"/>
      <c r="RPZ10" s="11"/>
      <c r="RQA10" s="11"/>
      <c r="RQB10" s="11"/>
      <c r="RQC10" s="11"/>
      <c r="RQD10" s="11"/>
      <c r="RQE10" s="11"/>
      <c r="RQF10" s="11"/>
      <c r="RQG10" s="11"/>
      <c r="RQH10" s="11"/>
      <c r="RQI10" s="11"/>
      <c r="RQJ10" s="11"/>
      <c r="RQK10" s="11"/>
      <c r="RQL10" s="11"/>
      <c r="RQM10" s="11"/>
      <c r="RQN10" s="11"/>
      <c r="RQO10" s="11"/>
      <c r="RQP10" s="11"/>
      <c r="RQQ10" s="11"/>
      <c r="RQR10" s="11"/>
      <c r="RQS10" s="11"/>
      <c r="RQT10" s="11"/>
      <c r="RQU10" s="11"/>
      <c r="RQV10" s="11"/>
      <c r="RQW10" s="11"/>
      <c r="RQX10" s="11"/>
      <c r="RQY10" s="11"/>
      <c r="RQZ10" s="11"/>
      <c r="RRA10" s="11"/>
      <c r="RRB10" s="11"/>
      <c r="RRC10" s="11"/>
      <c r="RRD10" s="11"/>
      <c r="RRE10" s="11"/>
      <c r="RRF10" s="11"/>
      <c r="RRG10" s="11"/>
      <c r="RRH10" s="11"/>
      <c r="RRI10" s="11"/>
      <c r="RRJ10" s="11"/>
      <c r="RRK10" s="11"/>
      <c r="RRL10" s="11"/>
      <c r="RRM10" s="11"/>
      <c r="RRN10" s="11"/>
      <c r="RRO10" s="11"/>
      <c r="RRP10" s="11"/>
      <c r="RRQ10" s="11"/>
      <c r="RRR10" s="11"/>
      <c r="RRS10" s="11"/>
      <c r="RRT10" s="11"/>
      <c r="RRU10" s="11"/>
      <c r="RRV10" s="11"/>
      <c r="RRW10" s="11"/>
      <c r="RRX10" s="11"/>
      <c r="RRY10" s="11"/>
      <c r="RRZ10" s="11"/>
      <c r="RSA10" s="11"/>
      <c r="RSB10" s="11"/>
      <c r="RSC10" s="11"/>
      <c r="RSD10" s="11"/>
      <c r="RSE10" s="11"/>
      <c r="RSF10" s="11"/>
      <c r="RSG10" s="11"/>
      <c r="RSH10" s="11"/>
      <c r="RSI10" s="11"/>
      <c r="RSJ10" s="11"/>
      <c r="RSK10" s="11"/>
      <c r="RSL10" s="11"/>
      <c r="RSM10" s="11"/>
      <c r="RSN10" s="11"/>
      <c r="RSO10" s="11"/>
      <c r="RSP10" s="11"/>
      <c r="RSQ10" s="11"/>
      <c r="RSR10" s="11"/>
      <c r="RSS10" s="11"/>
      <c r="RST10" s="11"/>
      <c r="RSU10" s="11"/>
      <c r="RSV10" s="11"/>
      <c r="RSW10" s="11"/>
      <c r="RSX10" s="11"/>
      <c r="RSY10" s="11"/>
      <c r="RSZ10" s="11"/>
      <c r="RTA10" s="11"/>
      <c r="RTB10" s="11"/>
      <c r="RTC10" s="11"/>
      <c r="RTD10" s="11"/>
      <c r="RTE10" s="11"/>
      <c r="RTF10" s="11"/>
      <c r="RTG10" s="11"/>
      <c r="RTH10" s="11"/>
      <c r="RTI10" s="11"/>
      <c r="RTJ10" s="11"/>
      <c r="RTK10" s="11"/>
      <c r="RTL10" s="11"/>
      <c r="RTM10" s="11"/>
      <c r="RTN10" s="11"/>
      <c r="RTO10" s="11"/>
      <c r="RTP10" s="11"/>
      <c r="RTQ10" s="11"/>
      <c r="RTR10" s="11"/>
      <c r="RTS10" s="11"/>
      <c r="RTT10" s="11"/>
      <c r="RTU10" s="11"/>
      <c r="RTV10" s="11"/>
      <c r="RTW10" s="11"/>
      <c r="RTX10" s="11"/>
      <c r="RTY10" s="11"/>
      <c r="RTZ10" s="11"/>
      <c r="RUA10" s="11"/>
      <c r="RUB10" s="11"/>
      <c r="RUC10" s="11"/>
      <c r="RUD10" s="11"/>
      <c r="RUE10" s="11"/>
      <c r="RUF10" s="11"/>
      <c r="RUG10" s="11"/>
      <c r="RUH10" s="11"/>
      <c r="RUI10" s="11"/>
      <c r="RUJ10" s="11"/>
      <c r="RUK10" s="11"/>
      <c r="RUL10" s="11"/>
      <c r="RUM10" s="11"/>
      <c r="RUN10" s="11"/>
      <c r="RUO10" s="11"/>
      <c r="RUP10" s="11"/>
      <c r="RUQ10" s="11"/>
      <c r="RUR10" s="11"/>
      <c r="RUS10" s="11"/>
      <c r="RUT10" s="11"/>
      <c r="RUU10" s="11"/>
      <c r="RUV10" s="11"/>
      <c r="RUW10" s="11"/>
      <c r="RUX10" s="11"/>
      <c r="RUY10" s="11"/>
      <c r="RUZ10" s="11"/>
      <c r="RVA10" s="11"/>
      <c r="RVB10" s="11"/>
      <c r="RVC10" s="11"/>
      <c r="RVD10" s="11"/>
      <c r="RVE10" s="11"/>
      <c r="RVF10" s="11"/>
      <c r="RVG10" s="11"/>
      <c r="RVH10" s="11"/>
      <c r="RVI10" s="11"/>
      <c r="RVJ10" s="11"/>
      <c r="RVK10" s="11"/>
      <c r="RVL10" s="11"/>
      <c r="RVM10" s="11"/>
      <c r="RVN10" s="11"/>
      <c r="RVO10" s="11"/>
      <c r="RVP10" s="11"/>
      <c r="RVQ10" s="11"/>
      <c r="RVR10" s="11"/>
      <c r="RVS10" s="11"/>
      <c r="RVT10" s="11"/>
      <c r="RVU10" s="11"/>
      <c r="RVV10" s="11"/>
      <c r="RVW10" s="11"/>
      <c r="RVX10" s="11"/>
      <c r="RVY10" s="11"/>
      <c r="RVZ10" s="11"/>
      <c r="RWA10" s="11"/>
      <c r="RWB10" s="11"/>
      <c r="RWC10" s="11"/>
      <c r="RWD10" s="11"/>
      <c r="RWE10" s="11"/>
      <c r="RWF10" s="11"/>
      <c r="RWG10" s="11"/>
      <c r="RWH10" s="11"/>
      <c r="RWI10" s="11"/>
      <c r="RWJ10" s="11"/>
      <c r="RWK10" s="11"/>
      <c r="RWL10" s="11"/>
      <c r="RWM10" s="11"/>
      <c r="RWN10" s="11"/>
      <c r="RWO10" s="11"/>
      <c r="RWP10" s="11"/>
      <c r="RWQ10" s="11"/>
      <c r="RWR10" s="11"/>
      <c r="RWS10" s="11"/>
      <c r="RWT10" s="11"/>
      <c r="RWU10" s="11"/>
      <c r="RWV10" s="11"/>
      <c r="RWW10" s="11"/>
      <c r="RWX10" s="11"/>
      <c r="RWY10" s="11"/>
      <c r="RWZ10" s="11"/>
      <c r="RXA10" s="11"/>
      <c r="RXB10" s="11"/>
      <c r="RXC10" s="11"/>
      <c r="RXD10" s="11"/>
      <c r="RXE10" s="11"/>
      <c r="RXF10" s="11"/>
      <c r="RXG10" s="11"/>
      <c r="RXH10" s="11"/>
      <c r="RXI10" s="11"/>
      <c r="RXJ10" s="11"/>
      <c r="RXK10" s="11"/>
      <c r="RXL10" s="11"/>
      <c r="RXM10" s="11"/>
      <c r="RXN10" s="11"/>
      <c r="RXO10" s="11"/>
      <c r="RXP10" s="11"/>
      <c r="RXQ10" s="11"/>
      <c r="RXR10" s="11"/>
      <c r="RXS10" s="11"/>
      <c r="RXT10" s="11"/>
      <c r="RXU10" s="11"/>
      <c r="RXV10" s="11"/>
      <c r="RXW10" s="11"/>
      <c r="RXX10" s="11"/>
      <c r="RXY10" s="11"/>
      <c r="RXZ10" s="11"/>
      <c r="RYA10" s="11"/>
      <c r="RYB10" s="11"/>
      <c r="RYC10" s="11"/>
      <c r="RYD10" s="11"/>
      <c r="RYE10" s="11"/>
      <c r="RYF10" s="11"/>
      <c r="RYG10" s="11"/>
      <c r="RYH10" s="11"/>
      <c r="RYI10" s="11"/>
      <c r="RYJ10" s="11"/>
      <c r="RYK10" s="11"/>
      <c r="RYL10" s="11"/>
      <c r="RYM10" s="11"/>
      <c r="RYN10" s="11"/>
      <c r="RYO10" s="11"/>
      <c r="RYP10" s="11"/>
      <c r="RYQ10" s="11"/>
      <c r="RYR10" s="11"/>
      <c r="RYS10" s="11"/>
      <c r="RYT10" s="11"/>
      <c r="RYU10" s="11"/>
      <c r="RYV10" s="11"/>
      <c r="RYW10" s="11"/>
      <c r="RYX10" s="11"/>
      <c r="RYY10" s="11"/>
      <c r="RYZ10" s="11"/>
      <c r="RZA10" s="11"/>
      <c r="RZB10" s="11"/>
      <c r="RZC10" s="11"/>
      <c r="RZD10" s="11"/>
      <c r="RZE10" s="11"/>
      <c r="RZF10" s="11"/>
      <c r="RZG10" s="11"/>
      <c r="RZH10" s="11"/>
      <c r="RZI10" s="11"/>
      <c r="RZJ10" s="11"/>
      <c r="RZK10" s="11"/>
      <c r="RZL10" s="11"/>
      <c r="RZM10" s="11"/>
      <c r="RZN10" s="11"/>
      <c r="RZO10" s="11"/>
      <c r="RZP10" s="11"/>
      <c r="RZQ10" s="11"/>
      <c r="RZR10" s="11"/>
      <c r="RZS10" s="11"/>
      <c r="RZT10" s="11"/>
      <c r="RZU10" s="11"/>
      <c r="RZV10" s="11"/>
      <c r="RZW10" s="11"/>
      <c r="RZX10" s="11"/>
      <c r="RZY10" s="11"/>
      <c r="RZZ10" s="11"/>
      <c r="SAA10" s="11"/>
      <c r="SAB10" s="11"/>
      <c r="SAC10" s="11"/>
      <c r="SAD10" s="11"/>
      <c r="SAE10" s="11"/>
      <c r="SAF10" s="11"/>
      <c r="SAG10" s="11"/>
      <c r="SAH10" s="11"/>
      <c r="SAI10" s="11"/>
      <c r="SAJ10" s="11"/>
      <c r="SAK10" s="11"/>
      <c r="SAL10" s="11"/>
      <c r="SAM10" s="11"/>
      <c r="SAN10" s="11"/>
      <c r="SAO10" s="11"/>
      <c r="SAP10" s="11"/>
      <c r="SAQ10" s="11"/>
      <c r="SAR10" s="11"/>
      <c r="SAS10" s="11"/>
      <c r="SAT10" s="11"/>
      <c r="SAU10" s="11"/>
      <c r="SAV10" s="11"/>
      <c r="SAW10" s="11"/>
      <c r="SAX10" s="11"/>
      <c r="SAY10" s="11"/>
      <c r="SAZ10" s="11"/>
      <c r="SBA10" s="11"/>
      <c r="SBB10" s="11"/>
      <c r="SBC10" s="11"/>
      <c r="SBD10" s="11"/>
      <c r="SBE10" s="11"/>
      <c r="SBF10" s="11"/>
      <c r="SBG10" s="11"/>
      <c r="SBH10" s="11"/>
      <c r="SBI10" s="11"/>
      <c r="SBJ10" s="11"/>
      <c r="SBK10" s="11"/>
      <c r="SBL10" s="11"/>
      <c r="SBM10" s="11"/>
      <c r="SBN10" s="11"/>
      <c r="SBO10" s="11"/>
      <c r="SBP10" s="11"/>
      <c r="SBQ10" s="11"/>
      <c r="SBR10" s="11"/>
      <c r="SBS10" s="11"/>
      <c r="SBT10" s="11"/>
      <c r="SBU10" s="11"/>
      <c r="SBV10" s="11"/>
      <c r="SBW10" s="11"/>
      <c r="SBX10" s="11"/>
      <c r="SBY10" s="11"/>
      <c r="SBZ10" s="11"/>
      <c r="SCA10" s="11"/>
      <c r="SCB10" s="11"/>
      <c r="SCC10" s="11"/>
      <c r="SCD10" s="11"/>
      <c r="SCE10" s="11"/>
      <c r="SCF10" s="11"/>
      <c r="SCG10" s="11"/>
      <c r="SCH10" s="11"/>
      <c r="SCI10" s="11"/>
      <c r="SCJ10" s="11"/>
      <c r="SCK10" s="11"/>
      <c r="SCL10" s="11"/>
      <c r="SCM10" s="11"/>
      <c r="SCN10" s="11"/>
      <c r="SCO10" s="11"/>
      <c r="SCP10" s="11"/>
      <c r="SCQ10" s="11"/>
      <c r="SCR10" s="11"/>
      <c r="SCS10" s="11"/>
      <c r="SCT10" s="11"/>
      <c r="SCU10" s="11"/>
      <c r="SCV10" s="11"/>
      <c r="SCW10" s="11"/>
      <c r="SCX10" s="11"/>
      <c r="SCY10" s="11"/>
      <c r="SCZ10" s="11"/>
      <c r="SDA10" s="11"/>
      <c r="SDB10" s="11"/>
      <c r="SDC10" s="11"/>
      <c r="SDD10" s="11"/>
      <c r="SDE10" s="11"/>
      <c r="SDF10" s="11"/>
      <c r="SDG10" s="11"/>
      <c r="SDH10" s="11"/>
      <c r="SDI10" s="11"/>
      <c r="SDJ10" s="11"/>
      <c r="SDK10" s="11"/>
      <c r="SDL10" s="11"/>
      <c r="SDM10" s="11"/>
      <c r="SDN10" s="11"/>
      <c r="SDO10" s="11"/>
      <c r="SDP10" s="11"/>
      <c r="SDQ10" s="11"/>
      <c r="SDR10" s="11"/>
      <c r="SDS10" s="11"/>
      <c r="SDT10" s="11"/>
      <c r="SDU10" s="11"/>
      <c r="SDV10" s="11"/>
      <c r="SDW10" s="11"/>
      <c r="SDX10" s="11"/>
      <c r="SDY10" s="11"/>
      <c r="SDZ10" s="11"/>
      <c r="SEA10" s="11"/>
      <c r="SEB10" s="11"/>
      <c r="SEC10" s="11"/>
      <c r="SED10" s="11"/>
      <c r="SEE10" s="11"/>
      <c r="SEF10" s="11"/>
      <c r="SEG10" s="11"/>
      <c r="SEH10" s="11"/>
      <c r="SEI10" s="11"/>
      <c r="SEJ10" s="11"/>
      <c r="SEK10" s="11"/>
      <c r="SEL10" s="11"/>
      <c r="SEM10" s="11"/>
      <c r="SEN10" s="11"/>
      <c r="SEO10" s="11"/>
      <c r="SEP10" s="11"/>
      <c r="SEQ10" s="11"/>
      <c r="SER10" s="11"/>
      <c r="SES10" s="11"/>
      <c r="SET10" s="11"/>
      <c r="SEU10" s="11"/>
      <c r="SEV10" s="11"/>
      <c r="SEW10" s="11"/>
      <c r="SEX10" s="11"/>
      <c r="SEY10" s="11"/>
      <c r="SEZ10" s="11"/>
      <c r="SFA10" s="11"/>
      <c r="SFB10" s="11"/>
      <c r="SFC10" s="11"/>
      <c r="SFD10" s="11"/>
      <c r="SFE10" s="11"/>
      <c r="SFF10" s="11"/>
      <c r="SFG10" s="11"/>
      <c r="SFH10" s="11"/>
      <c r="SFI10" s="11"/>
      <c r="SFJ10" s="11"/>
      <c r="SFK10" s="11"/>
      <c r="SFL10" s="11"/>
      <c r="SFM10" s="11"/>
      <c r="SFN10" s="11"/>
      <c r="SFO10" s="11"/>
      <c r="SFP10" s="11"/>
      <c r="SFQ10" s="11"/>
      <c r="SFR10" s="11"/>
      <c r="SFS10" s="11"/>
      <c r="SFT10" s="11"/>
      <c r="SFU10" s="11"/>
      <c r="SFV10" s="11"/>
      <c r="SFW10" s="11"/>
      <c r="SFX10" s="11"/>
      <c r="SFY10" s="11"/>
      <c r="SFZ10" s="11"/>
      <c r="SGA10" s="11"/>
      <c r="SGB10" s="11"/>
      <c r="SGC10" s="11"/>
      <c r="SGD10" s="11"/>
      <c r="SGE10" s="11"/>
      <c r="SGF10" s="11"/>
      <c r="SGG10" s="11"/>
      <c r="SGH10" s="11"/>
      <c r="SGI10" s="11"/>
      <c r="SGJ10" s="11"/>
      <c r="SGK10" s="11"/>
      <c r="SGL10" s="11"/>
      <c r="SGM10" s="11"/>
      <c r="SGN10" s="11"/>
      <c r="SGO10" s="11"/>
      <c r="SGP10" s="11"/>
      <c r="SGQ10" s="11"/>
      <c r="SGR10" s="11"/>
      <c r="SGS10" s="11"/>
      <c r="SGT10" s="11"/>
      <c r="SGU10" s="11"/>
      <c r="SGV10" s="11"/>
      <c r="SGW10" s="11"/>
      <c r="SGX10" s="11"/>
      <c r="SGY10" s="11"/>
      <c r="SGZ10" s="11"/>
      <c r="SHA10" s="11"/>
      <c r="SHB10" s="11"/>
      <c r="SHC10" s="11"/>
      <c r="SHD10" s="11"/>
      <c r="SHE10" s="11"/>
      <c r="SHF10" s="11"/>
      <c r="SHG10" s="11"/>
      <c r="SHH10" s="11"/>
      <c r="SHI10" s="11"/>
      <c r="SHJ10" s="11"/>
      <c r="SHK10" s="11"/>
      <c r="SHL10" s="11"/>
      <c r="SHM10" s="11"/>
      <c r="SHN10" s="11"/>
      <c r="SHO10" s="11"/>
      <c r="SHP10" s="11"/>
      <c r="SHQ10" s="11"/>
      <c r="SHR10" s="11"/>
      <c r="SHS10" s="11"/>
      <c r="SHT10" s="11"/>
      <c r="SHU10" s="11"/>
      <c r="SHV10" s="11"/>
      <c r="SHW10" s="11"/>
      <c r="SHX10" s="11"/>
      <c r="SHY10" s="11"/>
      <c r="SHZ10" s="11"/>
      <c r="SIA10" s="11"/>
      <c r="SIB10" s="11"/>
      <c r="SIC10" s="11"/>
      <c r="SID10" s="11"/>
      <c r="SIE10" s="11"/>
      <c r="SIF10" s="11"/>
      <c r="SIG10" s="11"/>
      <c r="SIH10" s="11"/>
      <c r="SII10" s="11"/>
      <c r="SIJ10" s="11"/>
      <c r="SIK10" s="11"/>
      <c r="SIL10" s="11"/>
      <c r="SIM10" s="11"/>
      <c r="SIN10" s="11"/>
      <c r="SIO10" s="11"/>
      <c r="SIP10" s="11"/>
      <c r="SIQ10" s="11"/>
      <c r="SIR10" s="11"/>
      <c r="SIS10" s="11"/>
      <c r="SIT10" s="11"/>
      <c r="SIU10" s="11"/>
      <c r="SIV10" s="11"/>
      <c r="SIW10" s="11"/>
      <c r="SIX10" s="11"/>
      <c r="SIY10" s="11"/>
      <c r="SIZ10" s="11"/>
      <c r="SJA10" s="11"/>
      <c r="SJB10" s="11"/>
      <c r="SJC10" s="11"/>
      <c r="SJD10" s="11"/>
      <c r="SJE10" s="11"/>
      <c r="SJF10" s="11"/>
      <c r="SJG10" s="11"/>
      <c r="SJH10" s="11"/>
      <c r="SJI10" s="11"/>
      <c r="SJJ10" s="11"/>
      <c r="SJK10" s="11"/>
      <c r="SJL10" s="11"/>
      <c r="SJM10" s="11"/>
      <c r="SJN10" s="11"/>
      <c r="SJO10" s="11"/>
      <c r="SJP10" s="11"/>
      <c r="SJQ10" s="11"/>
      <c r="SJR10" s="11"/>
      <c r="SJS10" s="11"/>
      <c r="SJT10" s="11"/>
      <c r="SJU10" s="11"/>
      <c r="SJV10" s="11"/>
      <c r="SJW10" s="11"/>
      <c r="SJX10" s="11"/>
      <c r="SJY10" s="11"/>
      <c r="SJZ10" s="11"/>
      <c r="SKA10" s="11"/>
      <c r="SKB10" s="11"/>
      <c r="SKC10" s="11"/>
      <c r="SKD10" s="11"/>
      <c r="SKE10" s="11"/>
      <c r="SKF10" s="11"/>
      <c r="SKG10" s="11"/>
      <c r="SKH10" s="11"/>
      <c r="SKI10" s="11"/>
      <c r="SKJ10" s="11"/>
      <c r="SKK10" s="11"/>
      <c r="SKL10" s="11"/>
      <c r="SKM10" s="11"/>
      <c r="SKN10" s="11"/>
      <c r="SKO10" s="11"/>
      <c r="SKP10" s="11"/>
      <c r="SKQ10" s="11"/>
      <c r="SKR10" s="11"/>
      <c r="SKS10" s="11"/>
      <c r="SKT10" s="11"/>
      <c r="SKU10" s="11"/>
      <c r="SKV10" s="11"/>
      <c r="SKW10" s="11"/>
      <c r="SKX10" s="11"/>
      <c r="SKY10" s="11"/>
      <c r="SKZ10" s="11"/>
      <c r="SLA10" s="11"/>
      <c r="SLB10" s="11"/>
      <c r="SLC10" s="11"/>
      <c r="SLD10" s="11"/>
      <c r="SLE10" s="11"/>
      <c r="SLF10" s="11"/>
      <c r="SLG10" s="11"/>
      <c r="SLH10" s="11"/>
      <c r="SLI10" s="11"/>
      <c r="SLJ10" s="11"/>
      <c r="SLK10" s="11"/>
      <c r="SLL10" s="11"/>
      <c r="SLM10" s="11"/>
      <c r="SLN10" s="11"/>
      <c r="SLO10" s="11"/>
      <c r="SLP10" s="11"/>
      <c r="SLQ10" s="11"/>
      <c r="SLR10" s="11"/>
      <c r="SLS10" s="11"/>
      <c r="SLT10" s="11"/>
      <c r="SLU10" s="11"/>
      <c r="SLV10" s="11"/>
      <c r="SLW10" s="11"/>
      <c r="SLX10" s="11"/>
      <c r="SLY10" s="11"/>
      <c r="SLZ10" s="11"/>
      <c r="SMA10" s="11"/>
      <c r="SMB10" s="11"/>
      <c r="SMC10" s="11"/>
      <c r="SMD10" s="11"/>
      <c r="SME10" s="11"/>
      <c r="SMF10" s="11"/>
      <c r="SMG10" s="11"/>
      <c r="SMH10" s="11"/>
      <c r="SMI10" s="11"/>
      <c r="SMJ10" s="11"/>
      <c r="SMK10" s="11"/>
      <c r="SML10" s="11"/>
      <c r="SMM10" s="11"/>
      <c r="SMN10" s="11"/>
      <c r="SMO10" s="11"/>
      <c r="SMP10" s="11"/>
      <c r="SMQ10" s="11"/>
      <c r="SMR10" s="11"/>
      <c r="SMS10" s="11"/>
      <c r="SMT10" s="11"/>
      <c r="SMU10" s="11"/>
      <c r="SMV10" s="11"/>
      <c r="SMW10" s="11"/>
      <c r="SMX10" s="11"/>
      <c r="SMY10" s="11"/>
      <c r="SMZ10" s="11"/>
      <c r="SNA10" s="11"/>
      <c r="SNB10" s="11"/>
      <c r="SNC10" s="11"/>
      <c r="SND10" s="11"/>
      <c r="SNE10" s="11"/>
      <c r="SNF10" s="11"/>
      <c r="SNG10" s="11"/>
      <c r="SNH10" s="11"/>
      <c r="SNI10" s="11"/>
      <c r="SNJ10" s="11"/>
      <c r="SNK10" s="11"/>
      <c r="SNL10" s="11"/>
      <c r="SNM10" s="11"/>
      <c r="SNN10" s="11"/>
      <c r="SNO10" s="11"/>
      <c r="SNP10" s="11"/>
      <c r="SNQ10" s="11"/>
      <c r="SNR10" s="11"/>
      <c r="SNS10" s="11"/>
      <c r="SNT10" s="11"/>
      <c r="SNU10" s="11"/>
      <c r="SNV10" s="11"/>
      <c r="SNW10" s="11"/>
      <c r="SNX10" s="11"/>
      <c r="SNY10" s="11"/>
      <c r="SNZ10" s="11"/>
      <c r="SOA10" s="11"/>
      <c r="SOB10" s="11"/>
      <c r="SOC10" s="11"/>
      <c r="SOD10" s="11"/>
      <c r="SOE10" s="11"/>
      <c r="SOF10" s="11"/>
      <c r="SOG10" s="11"/>
      <c r="SOH10" s="11"/>
      <c r="SOI10" s="11"/>
      <c r="SOJ10" s="11"/>
      <c r="SOK10" s="11"/>
      <c r="SOL10" s="11"/>
      <c r="SOM10" s="11"/>
      <c r="SON10" s="11"/>
      <c r="SOO10" s="11"/>
      <c r="SOP10" s="11"/>
      <c r="SOQ10" s="11"/>
      <c r="SOR10" s="11"/>
      <c r="SOS10" s="11"/>
      <c r="SOT10" s="11"/>
      <c r="SOU10" s="11"/>
      <c r="SOV10" s="11"/>
      <c r="SOW10" s="11"/>
      <c r="SOX10" s="11"/>
      <c r="SOY10" s="11"/>
      <c r="SOZ10" s="11"/>
      <c r="SPA10" s="11"/>
      <c r="SPB10" s="11"/>
      <c r="SPC10" s="11"/>
      <c r="SPD10" s="11"/>
      <c r="SPE10" s="11"/>
      <c r="SPF10" s="11"/>
      <c r="SPG10" s="11"/>
      <c r="SPH10" s="11"/>
      <c r="SPI10" s="11"/>
      <c r="SPJ10" s="11"/>
      <c r="SPK10" s="11"/>
      <c r="SPL10" s="11"/>
      <c r="SPM10" s="11"/>
      <c r="SPN10" s="11"/>
      <c r="SPO10" s="11"/>
      <c r="SPP10" s="11"/>
      <c r="SPQ10" s="11"/>
      <c r="SPR10" s="11"/>
      <c r="SPS10" s="11"/>
      <c r="SPT10" s="11"/>
      <c r="SPU10" s="11"/>
      <c r="SPV10" s="11"/>
      <c r="SPW10" s="11"/>
      <c r="SPX10" s="11"/>
      <c r="SPY10" s="11"/>
      <c r="SPZ10" s="11"/>
      <c r="SQA10" s="11"/>
      <c r="SQB10" s="11"/>
      <c r="SQC10" s="11"/>
      <c r="SQD10" s="11"/>
      <c r="SQE10" s="11"/>
      <c r="SQF10" s="11"/>
      <c r="SQG10" s="11"/>
      <c r="SQH10" s="11"/>
      <c r="SQI10" s="11"/>
      <c r="SQJ10" s="11"/>
      <c r="SQK10" s="11"/>
      <c r="SQL10" s="11"/>
      <c r="SQM10" s="11"/>
      <c r="SQN10" s="11"/>
      <c r="SQO10" s="11"/>
      <c r="SQP10" s="11"/>
      <c r="SQQ10" s="11"/>
      <c r="SQR10" s="11"/>
      <c r="SQS10" s="11"/>
      <c r="SQT10" s="11"/>
      <c r="SQU10" s="11"/>
      <c r="SQV10" s="11"/>
      <c r="SQW10" s="11"/>
      <c r="SQX10" s="11"/>
      <c r="SQY10" s="11"/>
      <c r="SQZ10" s="11"/>
      <c r="SRA10" s="11"/>
      <c r="SRB10" s="11"/>
      <c r="SRC10" s="11"/>
      <c r="SRD10" s="11"/>
      <c r="SRE10" s="11"/>
      <c r="SRF10" s="11"/>
      <c r="SRG10" s="11"/>
      <c r="SRH10" s="11"/>
      <c r="SRI10" s="11"/>
      <c r="SRJ10" s="11"/>
      <c r="SRK10" s="11"/>
      <c r="SRL10" s="11"/>
      <c r="SRM10" s="11"/>
      <c r="SRN10" s="11"/>
      <c r="SRO10" s="11"/>
      <c r="SRP10" s="11"/>
      <c r="SRQ10" s="11"/>
      <c r="SRR10" s="11"/>
      <c r="SRS10" s="11"/>
      <c r="SRT10" s="11"/>
      <c r="SRU10" s="11"/>
      <c r="SRV10" s="11"/>
      <c r="SRW10" s="11"/>
      <c r="SRX10" s="11"/>
      <c r="SRY10" s="11"/>
      <c r="SRZ10" s="11"/>
      <c r="SSA10" s="11"/>
      <c r="SSB10" s="11"/>
      <c r="SSC10" s="11"/>
      <c r="SSD10" s="11"/>
      <c r="SSE10" s="11"/>
      <c r="SSF10" s="11"/>
      <c r="SSG10" s="11"/>
      <c r="SSH10" s="11"/>
      <c r="SSI10" s="11"/>
      <c r="SSJ10" s="11"/>
      <c r="SSK10" s="11"/>
      <c r="SSL10" s="11"/>
      <c r="SSM10" s="11"/>
      <c r="SSN10" s="11"/>
      <c r="SSO10" s="11"/>
      <c r="SSP10" s="11"/>
      <c r="SSQ10" s="11"/>
      <c r="SSR10" s="11"/>
      <c r="SSS10" s="11"/>
      <c r="SST10" s="11"/>
      <c r="SSU10" s="11"/>
      <c r="SSV10" s="11"/>
      <c r="SSW10" s="11"/>
      <c r="SSX10" s="11"/>
      <c r="SSY10" s="11"/>
      <c r="SSZ10" s="11"/>
      <c r="STA10" s="11"/>
      <c r="STB10" s="11"/>
      <c r="STC10" s="11"/>
      <c r="STD10" s="11"/>
      <c r="STE10" s="11"/>
      <c r="STF10" s="11"/>
      <c r="STG10" s="11"/>
      <c r="STH10" s="11"/>
      <c r="STI10" s="11"/>
      <c r="STJ10" s="11"/>
      <c r="STK10" s="11"/>
      <c r="STL10" s="11"/>
      <c r="STM10" s="11"/>
      <c r="STN10" s="11"/>
      <c r="STO10" s="11"/>
      <c r="STP10" s="11"/>
      <c r="STQ10" s="11"/>
      <c r="STR10" s="11"/>
      <c r="STS10" s="11"/>
      <c r="STT10" s="11"/>
      <c r="STU10" s="11"/>
      <c r="STV10" s="11"/>
      <c r="STW10" s="11"/>
      <c r="STX10" s="11"/>
      <c r="STY10" s="11"/>
      <c r="STZ10" s="11"/>
      <c r="SUA10" s="11"/>
      <c r="SUB10" s="11"/>
      <c r="SUC10" s="11"/>
      <c r="SUD10" s="11"/>
      <c r="SUE10" s="11"/>
      <c r="SUF10" s="11"/>
      <c r="SUG10" s="11"/>
      <c r="SUH10" s="11"/>
      <c r="SUI10" s="11"/>
      <c r="SUJ10" s="11"/>
      <c r="SUK10" s="11"/>
      <c r="SUL10" s="11"/>
      <c r="SUM10" s="11"/>
      <c r="SUN10" s="11"/>
      <c r="SUO10" s="11"/>
      <c r="SUP10" s="11"/>
      <c r="SUQ10" s="11"/>
      <c r="SUR10" s="11"/>
      <c r="SUS10" s="11"/>
      <c r="SUT10" s="11"/>
      <c r="SUU10" s="11"/>
      <c r="SUV10" s="11"/>
      <c r="SUW10" s="11"/>
      <c r="SUX10" s="11"/>
      <c r="SUY10" s="11"/>
      <c r="SUZ10" s="11"/>
      <c r="SVA10" s="11"/>
      <c r="SVB10" s="11"/>
      <c r="SVC10" s="11"/>
      <c r="SVD10" s="11"/>
      <c r="SVE10" s="11"/>
      <c r="SVF10" s="11"/>
      <c r="SVG10" s="11"/>
      <c r="SVH10" s="11"/>
      <c r="SVI10" s="11"/>
      <c r="SVJ10" s="11"/>
      <c r="SVK10" s="11"/>
      <c r="SVL10" s="11"/>
      <c r="SVM10" s="11"/>
      <c r="SVN10" s="11"/>
      <c r="SVO10" s="11"/>
      <c r="SVP10" s="11"/>
      <c r="SVQ10" s="11"/>
      <c r="SVR10" s="11"/>
      <c r="SVS10" s="11"/>
      <c r="SVT10" s="11"/>
      <c r="SVU10" s="11"/>
      <c r="SVV10" s="11"/>
      <c r="SVW10" s="11"/>
      <c r="SVX10" s="11"/>
      <c r="SVY10" s="11"/>
      <c r="SVZ10" s="11"/>
      <c r="SWA10" s="11"/>
      <c r="SWB10" s="11"/>
      <c r="SWC10" s="11"/>
      <c r="SWD10" s="11"/>
      <c r="SWE10" s="11"/>
      <c r="SWF10" s="11"/>
      <c r="SWG10" s="11"/>
      <c r="SWH10" s="11"/>
      <c r="SWI10" s="11"/>
      <c r="SWJ10" s="11"/>
      <c r="SWK10" s="11"/>
      <c r="SWL10" s="11"/>
      <c r="SWM10" s="11"/>
      <c r="SWN10" s="11"/>
      <c r="SWO10" s="11"/>
      <c r="SWP10" s="11"/>
      <c r="SWQ10" s="11"/>
      <c r="SWR10" s="11"/>
      <c r="SWS10" s="11"/>
      <c r="SWT10" s="11"/>
      <c r="SWU10" s="11"/>
      <c r="SWV10" s="11"/>
      <c r="SWW10" s="11"/>
      <c r="SWX10" s="11"/>
      <c r="SWY10" s="11"/>
      <c r="SWZ10" s="11"/>
      <c r="SXA10" s="11"/>
      <c r="SXB10" s="11"/>
      <c r="SXC10" s="11"/>
      <c r="SXD10" s="11"/>
      <c r="SXE10" s="11"/>
      <c r="SXF10" s="11"/>
      <c r="SXG10" s="11"/>
      <c r="SXH10" s="11"/>
      <c r="SXI10" s="11"/>
      <c r="SXJ10" s="11"/>
      <c r="SXK10" s="11"/>
      <c r="SXL10" s="11"/>
      <c r="SXM10" s="11"/>
      <c r="SXN10" s="11"/>
      <c r="SXO10" s="11"/>
      <c r="SXP10" s="11"/>
      <c r="SXQ10" s="11"/>
      <c r="SXR10" s="11"/>
      <c r="SXS10" s="11"/>
      <c r="SXT10" s="11"/>
      <c r="SXU10" s="11"/>
      <c r="SXV10" s="11"/>
      <c r="SXW10" s="11"/>
      <c r="SXX10" s="11"/>
      <c r="SXY10" s="11"/>
      <c r="SXZ10" s="11"/>
      <c r="SYA10" s="11"/>
      <c r="SYB10" s="11"/>
      <c r="SYC10" s="11"/>
      <c r="SYD10" s="11"/>
      <c r="SYE10" s="11"/>
      <c r="SYF10" s="11"/>
      <c r="SYG10" s="11"/>
      <c r="SYH10" s="11"/>
      <c r="SYI10" s="11"/>
      <c r="SYJ10" s="11"/>
      <c r="SYK10" s="11"/>
      <c r="SYL10" s="11"/>
      <c r="SYM10" s="11"/>
      <c r="SYN10" s="11"/>
      <c r="SYO10" s="11"/>
      <c r="SYP10" s="11"/>
      <c r="SYQ10" s="11"/>
      <c r="SYR10" s="11"/>
      <c r="SYS10" s="11"/>
      <c r="SYT10" s="11"/>
      <c r="SYU10" s="11"/>
      <c r="SYV10" s="11"/>
      <c r="SYW10" s="11"/>
      <c r="SYX10" s="11"/>
      <c r="SYY10" s="11"/>
      <c r="SYZ10" s="11"/>
      <c r="SZA10" s="11"/>
      <c r="SZB10" s="11"/>
      <c r="SZC10" s="11"/>
      <c r="SZD10" s="11"/>
      <c r="SZE10" s="11"/>
      <c r="SZF10" s="11"/>
      <c r="SZG10" s="11"/>
      <c r="SZH10" s="11"/>
      <c r="SZI10" s="11"/>
      <c r="SZJ10" s="11"/>
      <c r="SZK10" s="11"/>
      <c r="SZL10" s="11"/>
      <c r="SZM10" s="11"/>
      <c r="SZN10" s="11"/>
      <c r="SZO10" s="11"/>
      <c r="SZP10" s="11"/>
      <c r="SZQ10" s="11"/>
      <c r="SZR10" s="11"/>
      <c r="SZS10" s="11"/>
      <c r="SZT10" s="11"/>
      <c r="SZU10" s="11"/>
      <c r="SZV10" s="11"/>
      <c r="SZW10" s="11"/>
      <c r="SZX10" s="11"/>
      <c r="SZY10" s="11"/>
      <c r="SZZ10" s="11"/>
      <c r="TAA10" s="11"/>
      <c r="TAB10" s="11"/>
      <c r="TAC10" s="11"/>
      <c r="TAD10" s="11"/>
      <c r="TAE10" s="11"/>
      <c r="TAF10" s="11"/>
      <c r="TAG10" s="11"/>
      <c r="TAH10" s="11"/>
      <c r="TAI10" s="11"/>
      <c r="TAJ10" s="11"/>
      <c r="TAK10" s="11"/>
      <c r="TAL10" s="11"/>
      <c r="TAM10" s="11"/>
      <c r="TAN10" s="11"/>
      <c r="TAO10" s="11"/>
      <c r="TAP10" s="11"/>
      <c r="TAQ10" s="11"/>
      <c r="TAR10" s="11"/>
      <c r="TAS10" s="11"/>
      <c r="TAT10" s="11"/>
      <c r="TAU10" s="11"/>
      <c r="TAV10" s="11"/>
      <c r="TAW10" s="11"/>
      <c r="TAX10" s="11"/>
      <c r="TAY10" s="11"/>
      <c r="TAZ10" s="11"/>
      <c r="TBA10" s="11"/>
      <c r="TBB10" s="11"/>
      <c r="TBC10" s="11"/>
      <c r="TBD10" s="11"/>
      <c r="TBE10" s="11"/>
      <c r="TBF10" s="11"/>
      <c r="TBG10" s="11"/>
      <c r="TBH10" s="11"/>
      <c r="TBI10" s="11"/>
      <c r="TBJ10" s="11"/>
      <c r="TBK10" s="11"/>
      <c r="TBL10" s="11"/>
      <c r="TBM10" s="11"/>
      <c r="TBN10" s="11"/>
      <c r="TBO10" s="11"/>
      <c r="TBP10" s="11"/>
      <c r="TBQ10" s="11"/>
      <c r="TBR10" s="11"/>
      <c r="TBS10" s="11"/>
      <c r="TBT10" s="11"/>
      <c r="TBU10" s="11"/>
      <c r="TBV10" s="11"/>
      <c r="TBW10" s="11"/>
      <c r="TBX10" s="11"/>
      <c r="TBY10" s="11"/>
      <c r="TBZ10" s="11"/>
      <c r="TCA10" s="11"/>
      <c r="TCB10" s="11"/>
      <c r="TCC10" s="11"/>
      <c r="TCD10" s="11"/>
      <c r="TCE10" s="11"/>
      <c r="TCF10" s="11"/>
      <c r="TCG10" s="11"/>
      <c r="TCH10" s="11"/>
      <c r="TCI10" s="11"/>
      <c r="TCJ10" s="11"/>
      <c r="TCK10" s="11"/>
      <c r="TCL10" s="11"/>
      <c r="TCM10" s="11"/>
      <c r="TCN10" s="11"/>
      <c r="TCO10" s="11"/>
      <c r="TCP10" s="11"/>
      <c r="TCQ10" s="11"/>
      <c r="TCR10" s="11"/>
      <c r="TCS10" s="11"/>
      <c r="TCT10" s="11"/>
      <c r="TCU10" s="11"/>
      <c r="TCV10" s="11"/>
      <c r="TCW10" s="11"/>
      <c r="TCX10" s="11"/>
      <c r="TCY10" s="11"/>
      <c r="TCZ10" s="11"/>
      <c r="TDA10" s="11"/>
      <c r="TDB10" s="11"/>
      <c r="TDC10" s="11"/>
      <c r="TDD10" s="11"/>
      <c r="TDE10" s="11"/>
      <c r="TDF10" s="11"/>
      <c r="TDG10" s="11"/>
      <c r="TDH10" s="11"/>
      <c r="TDI10" s="11"/>
      <c r="TDJ10" s="11"/>
      <c r="TDK10" s="11"/>
      <c r="TDL10" s="11"/>
      <c r="TDM10" s="11"/>
      <c r="TDN10" s="11"/>
      <c r="TDO10" s="11"/>
      <c r="TDP10" s="11"/>
      <c r="TDQ10" s="11"/>
      <c r="TDR10" s="11"/>
      <c r="TDS10" s="11"/>
      <c r="TDT10" s="11"/>
      <c r="TDU10" s="11"/>
      <c r="TDV10" s="11"/>
      <c r="TDW10" s="11"/>
      <c r="TDX10" s="11"/>
      <c r="TDY10" s="11"/>
      <c r="TDZ10" s="11"/>
      <c r="TEA10" s="11"/>
      <c r="TEB10" s="11"/>
      <c r="TEC10" s="11"/>
      <c r="TED10" s="11"/>
      <c r="TEE10" s="11"/>
      <c r="TEF10" s="11"/>
      <c r="TEG10" s="11"/>
      <c r="TEH10" s="11"/>
      <c r="TEI10" s="11"/>
      <c r="TEJ10" s="11"/>
      <c r="TEK10" s="11"/>
      <c r="TEL10" s="11"/>
      <c r="TEM10" s="11"/>
      <c r="TEN10" s="11"/>
      <c r="TEO10" s="11"/>
      <c r="TEP10" s="11"/>
      <c r="TEQ10" s="11"/>
      <c r="TER10" s="11"/>
      <c r="TES10" s="11"/>
      <c r="TET10" s="11"/>
      <c r="TEU10" s="11"/>
      <c r="TEV10" s="11"/>
      <c r="TEW10" s="11"/>
      <c r="TEX10" s="11"/>
      <c r="TEY10" s="11"/>
      <c r="TEZ10" s="11"/>
      <c r="TFA10" s="11"/>
      <c r="TFB10" s="11"/>
      <c r="TFC10" s="11"/>
      <c r="TFD10" s="11"/>
      <c r="TFE10" s="11"/>
      <c r="TFF10" s="11"/>
      <c r="TFG10" s="11"/>
      <c r="TFH10" s="11"/>
      <c r="TFI10" s="11"/>
      <c r="TFJ10" s="11"/>
      <c r="TFK10" s="11"/>
      <c r="TFL10" s="11"/>
      <c r="TFM10" s="11"/>
      <c r="TFN10" s="11"/>
      <c r="TFO10" s="11"/>
      <c r="TFP10" s="11"/>
      <c r="TFQ10" s="11"/>
      <c r="TFR10" s="11"/>
      <c r="TFS10" s="11"/>
      <c r="TFT10" s="11"/>
      <c r="TFU10" s="11"/>
      <c r="TFV10" s="11"/>
      <c r="TFW10" s="11"/>
      <c r="TFX10" s="11"/>
      <c r="TFY10" s="11"/>
      <c r="TFZ10" s="11"/>
      <c r="TGA10" s="11"/>
      <c r="TGB10" s="11"/>
      <c r="TGC10" s="11"/>
      <c r="TGD10" s="11"/>
      <c r="TGE10" s="11"/>
      <c r="TGF10" s="11"/>
      <c r="TGG10" s="11"/>
      <c r="TGH10" s="11"/>
      <c r="TGI10" s="11"/>
      <c r="TGJ10" s="11"/>
      <c r="TGK10" s="11"/>
      <c r="TGL10" s="11"/>
      <c r="TGM10" s="11"/>
      <c r="TGN10" s="11"/>
      <c r="TGO10" s="11"/>
      <c r="TGP10" s="11"/>
      <c r="TGQ10" s="11"/>
      <c r="TGR10" s="11"/>
      <c r="TGS10" s="11"/>
      <c r="TGT10" s="11"/>
      <c r="TGU10" s="11"/>
      <c r="TGV10" s="11"/>
      <c r="TGW10" s="11"/>
      <c r="TGX10" s="11"/>
      <c r="TGY10" s="11"/>
      <c r="TGZ10" s="11"/>
      <c r="THA10" s="11"/>
      <c r="THB10" s="11"/>
      <c r="THC10" s="11"/>
      <c r="THD10" s="11"/>
      <c r="THE10" s="11"/>
      <c r="THF10" s="11"/>
      <c r="THG10" s="11"/>
      <c r="THH10" s="11"/>
      <c r="THI10" s="11"/>
      <c r="THJ10" s="11"/>
      <c r="THK10" s="11"/>
      <c r="THL10" s="11"/>
      <c r="THM10" s="11"/>
      <c r="THN10" s="11"/>
      <c r="THO10" s="11"/>
      <c r="THP10" s="11"/>
      <c r="THQ10" s="11"/>
      <c r="THR10" s="11"/>
      <c r="THS10" s="11"/>
      <c r="THT10" s="11"/>
      <c r="THU10" s="11"/>
      <c r="THV10" s="11"/>
      <c r="THW10" s="11"/>
      <c r="THX10" s="11"/>
      <c r="THY10" s="11"/>
      <c r="THZ10" s="11"/>
      <c r="TIA10" s="11"/>
      <c r="TIB10" s="11"/>
      <c r="TIC10" s="11"/>
      <c r="TID10" s="11"/>
      <c r="TIE10" s="11"/>
      <c r="TIF10" s="11"/>
      <c r="TIG10" s="11"/>
      <c r="TIH10" s="11"/>
      <c r="TII10" s="11"/>
      <c r="TIJ10" s="11"/>
      <c r="TIK10" s="11"/>
      <c r="TIL10" s="11"/>
      <c r="TIM10" s="11"/>
      <c r="TIN10" s="11"/>
      <c r="TIO10" s="11"/>
      <c r="TIP10" s="11"/>
      <c r="TIQ10" s="11"/>
      <c r="TIR10" s="11"/>
      <c r="TIS10" s="11"/>
      <c r="TIT10" s="11"/>
      <c r="TIU10" s="11"/>
      <c r="TIV10" s="11"/>
      <c r="TIW10" s="11"/>
      <c r="TIX10" s="11"/>
      <c r="TIY10" s="11"/>
      <c r="TIZ10" s="11"/>
      <c r="TJA10" s="11"/>
      <c r="TJB10" s="11"/>
      <c r="TJC10" s="11"/>
      <c r="TJD10" s="11"/>
      <c r="TJE10" s="11"/>
      <c r="TJF10" s="11"/>
      <c r="TJG10" s="11"/>
      <c r="TJH10" s="11"/>
      <c r="TJI10" s="11"/>
      <c r="TJJ10" s="11"/>
      <c r="TJK10" s="11"/>
      <c r="TJL10" s="11"/>
      <c r="TJM10" s="11"/>
      <c r="TJN10" s="11"/>
      <c r="TJO10" s="11"/>
      <c r="TJP10" s="11"/>
      <c r="TJQ10" s="11"/>
      <c r="TJR10" s="11"/>
      <c r="TJS10" s="11"/>
      <c r="TJT10" s="11"/>
      <c r="TJU10" s="11"/>
      <c r="TJV10" s="11"/>
      <c r="TJW10" s="11"/>
      <c r="TJX10" s="11"/>
      <c r="TJY10" s="11"/>
      <c r="TJZ10" s="11"/>
      <c r="TKA10" s="11"/>
      <c r="TKB10" s="11"/>
      <c r="TKC10" s="11"/>
      <c r="TKD10" s="11"/>
      <c r="TKE10" s="11"/>
      <c r="TKF10" s="11"/>
      <c r="TKG10" s="11"/>
      <c r="TKH10" s="11"/>
      <c r="TKI10" s="11"/>
      <c r="TKJ10" s="11"/>
      <c r="TKK10" s="11"/>
      <c r="TKL10" s="11"/>
      <c r="TKM10" s="11"/>
      <c r="TKN10" s="11"/>
      <c r="TKO10" s="11"/>
      <c r="TKP10" s="11"/>
      <c r="TKQ10" s="11"/>
      <c r="TKR10" s="11"/>
      <c r="TKS10" s="11"/>
      <c r="TKT10" s="11"/>
      <c r="TKU10" s="11"/>
      <c r="TKV10" s="11"/>
      <c r="TKW10" s="11"/>
      <c r="TKX10" s="11"/>
      <c r="TKY10" s="11"/>
      <c r="TKZ10" s="11"/>
      <c r="TLA10" s="11"/>
      <c r="TLB10" s="11"/>
      <c r="TLC10" s="11"/>
      <c r="TLD10" s="11"/>
      <c r="TLE10" s="11"/>
      <c r="TLF10" s="11"/>
      <c r="TLG10" s="11"/>
      <c r="TLH10" s="11"/>
      <c r="TLI10" s="11"/>
      <c r="TLJ10" s="11"/>
      <c r="TLK10" s="11"/>
      <c r="TLL10" s="11"/>
      <c r="TLM10" s="11"/>
      <c r="TLN10" s="11"/>
      <c r="TLO10" s="11"/>
      <c r="TLP10" s="11"/>
      <c r="TLQ10" s="11"/>
      <c r="TLR10" s="11"/>
      <c r="TLS10" s="11"/>
      <c r="TLT10" s="11"/>
      <c r="TLU10" s="11"/>
      <c r="TLV10" s="11"/>
      <c r="TLW10" s="11"/>
      <c r="TLX10" s="11"/>
      <c r="TLY10" s="11"/>
      <c r="TLZ10" s="11"/>
      <c r="TMA10" s="11"/>
      <c r="TMB10" s="11"/>
      <c r="TMC10" s="11"/>
      <c r="TMD10" s="11"/>
      <c r="TME10" s="11"/>
      <c r="TMF10" s="11"/>
      <c r="TMG10" s="11"/>
      <c r="TMH10" s="11"/>
      <c r="TMI10" s="11"/>
      <c r="TMJ10" s="11"/>
      <c r="TMK10" s="11"/>
      <c r="TML10" s="11"/>
      <c r="TMM10" s="11"/>
      <c r="TMN10" s="11"/>
      <c r="TMO10" s="11"/>
      <c r="TMP10" s="11"/>
      <c r="TMQ10" s="11"/>
      <c r="TMR10" s="11"/>
      <c r="TMS10" s="11"/>
      <c r="TMT10" s="11"/>
      <c r="TMU10" s="11"/>
      <c r="TMV10" s="11"/>
      <c r="TMW10" s="11"/>
      <c r="TMX10" s="11"/>
      <c r="TMY10" s="11"/>
      <c r="TMZ10" s="11"/>
      <c r="TNA10" s="11"/>
      <c r="TNB10" s="11"/>
      <c r="TNC10" s="11"/>
      <c r="TND10" s="11"/>
      <c r="TNE10" s="11"/>
      <c r="TNF10" s="11"/>
      <c r="TNG10" s="11"/>
      <c r="TNH10" s="11"/>
      <c r="TNI10" s="11"/>
      <c r="TNJ10" s="11"/>
      <c r="TNK10" s="11"/>
      <c r="TNL10" s="11"/>
      <c r="TNM10" s="11"/>
      <c r="TNN10" s="11"/>
      <c r="TNO10" s="11"/>
      <c r="TNP10" s="11"/>
      <c r="TNQ10" s="11"/>
      <c r="TNR10" s="11"/>
      <c r="TNS10" s="11"/>
      <c r="TNT10" s="11"/>
      <c r="TNU10" s="11"/>
      <c r="TNV10" s="11"/>
      <c r="TNW10" s="11"/>
      <c r="TNX10" s="11"/>
      <c r="TNY10" s="11"/>
      <c r="TNZ10" s="11"/>
      <c r="TOA10" s="11"/>
      <c r="TOB10" s="11"/>
      <c r="TOC10" s="11"/>
      <c r="TOD10" s="11"/>
      <c r="TOE10" s="11"/>
      <c r="TOF10" s="11"/>
      <c r="TOG10" s="11"/>
      <c r="TOH10" s="11"/>
      <c r="TOI10" s="11"/>
      <c r="TOJ10" s="11"/>
      <c r="TOK10" s="11"/>
      <c r="TOL10" s="11"/>
      <c r="TOM10" s="11"/>
      <c r="TON10" s="11"/>
      <c r="TOO10" s="11"/>
      <c r="TOP10" s="11"/>
      <c r="TOQ10" s="11"/>
      <c r="TOR10" s="11"/>
      <c r="TOS10" s="11"/>
      <c r="TOT10" s="11"/>
      <c r="TOU10" s="11"/>
      <c r="TOV10" s="11"/>
      <c r="TOW10" s="11"/>
      <c r="TOX10" s="11"/>
      <c r="TOY10" s="11"/>
      <c r="TOZ10" s="11"/>
      <c r="TPA10" s="11"/>
      <c r="TPB10" s="11"/>
      <c r="TPC10" s="11"/>
      <c r="TPD10" s="11"/>
      <c r="TPE10" s="11"/>
      <c r="TPF10" s="11"/>
      <c r="TPG10" s="11"/>
      <c r="TPH10" s="11"/>
      <c r="TPI10" s="11"/>
      <c r="TPJ10" s="11"/>
      <c r="TPK10" s="11"/>
      <c r="TPL10" s="11"/>
      <c r="TPM10" s="11"/>
      <c r="TPN10" s="11"/>
      <c r="TPO10" s="11"/>
      <c r="TPP10" s="11"/>
      <c r="TPQ10" s="11"/>
      <c r="TPR10" s="11"/>
      <c r="TPS10" s="11"/>
      <c r="TPT10" s="11"/>
      <c r="TPU10" s="11"/>
      <c r="TPV10" s="11"/>
      <c r="TPW10" s="11"/>
      <c r="TPX10" s="11"/>
      <c r="TPY10" s="11"/>
      <c r="TPZ10" s="11"/>
      <c r="TQA10" s="11"/>
      <c r="TQB10" s="11"/>
      <c r="TQC10" s="11"/>
      <c r="TQD10" s="11"/>
      <c r="TQE10" s="11"/>
      <c r="TQF10" s="11"/>
      <c r="TQG10" s="11"/>
      <c r="TQH10" s="11"/>
      <c r="TQI10" s="11"/>
      <c r="TQJ10" s="11"/>
      <c r="TQK10" s="11"/>
      <c r="TQL10" s="11"/>
      <c r="TQM10" s="11"/>
      <c r="TQN10" s="11"/>
      <c r="TQO10" s="11"/>
      <c r="TQP10" s="11"/>
      <c r="TQQ10" s="11"/>
      <c r="TQR10" s="11"/>
      <c r="TQS10" s="11"/>
      <c r="TQT10" s="11"/>
      <c r="TQU10" s="11"/>
      <c r="TQV10" s="11"/>
      <c r="TQW10" s="11"/>
      <c r="TQX10" s="11"/>
      <c r="TQY10" s="11"/>
      <c r="TQZ10" s="11"/>
      <c r="TRA10" s="11"/>
      <c r="TRB10" s="11"/>
      <c r="TRC10" s="11"/>
      <c r="TRD10" s="11"/>
      <c r="TRE10" s="11"/>
      <c r="TRF10" s="11"/>
      <c r="TRG10" s="11"/>
      <c r="TRH10" s="11"/>
      <c r="TRI10" s="11"/>
      <c r="TRJ10" s="11"/>
      <c r="TRK10" s="11"/>
      <c r="TRL10" s="11"/>
      <c r="TRM10" s="11"/>
      <c r="TRN10" s="11"/>
      <c r="TRO10" s="11"/>
      <c r="TRP10" s="11"/>
      <c r="TRQ10" s="11"/>
      <c r="TRR10" s="11"/>
      <c r="TRS10" s="11"/>
      <c r="TRT10" s="11"/>
      <c r="TRU10" s="11"/>
      <c r="TRV10" s="11"/>
      <c r="TRW10" s="11"/>
      <c r="TRX10" s="11"/>
      <c r="TRY10" s="11"/>
      <c r="TRZ10" s="11"/>
      <c r="TSA10" s="11"/>
      <c r="TSB10" s="11"/>
      <c r="TSC10" s="11"/>
      <c r="TSD10" s="11"/>
      <c r="TSE10" s="11"/>
      <c r="TSF10" s="11"/>
      <c r="TSG10" s="11"/>
      <c r="TSH10" s="11"/>
      <c r="TSI10" s="11"/>
      <c r="TSJ10" s="11"/>
      <c r="TSK10" s="11"/>
      <c r="TSL10" s="11"/>
      <c r="TSM10" s="11"/>
      <c r="TSN10" s="11"/>
      <c r="TSO10" s="11"/>
      <c r="TSP10" s="11"/>
      <c r="TSQ10" s="11"/>
      <c r="TSR10" s="11"/>
      <c r="TSS10" s="11"/>
      <c r="TST10" s="11"/>
      <c r="TSU10" s="11"/>
      <c r="TSV10" s="11"/>
      <c r="TSW10" s="11"/>
      <c r="TSX10" s="11"/>
      <c r="TSY10" s="11"/>
      <c r="TSZ10" s="11"/>
      <c r="TTA10" s="11"/>
      <c r="TTB10" s="11"/>
      <c r="TTC10" s="11"/>
      <c r="TTD10" s="11"/>
      <c r="TTE10" s="11"/>
      <c r="TTF10" s="11"/>
      <c r="TTG10" s="11"/>
      <c r="TTH10" s="11"/>
      <c r="TTI10" s="11"/>
      <c r="TTJ10" s="11"/>
      <c r="TTK10" s="11"/>
      <c r="TTL10" s="11"/>
      <c r="TTM10" s="11"/>
      <c r="TTN10" s="11"/>
      <c r="TTO10" s="11"/>
      <c r="TTP10" s="11"/>
      <c r="TTQ10" s="11"/>
      <c r="TTR10" s="11"/>
      <c r="TTS10" s="11"/>
      <c r="TTT10" s="11"/>
      <c r="TTU10" s="11"/>
      <c r="TTV10" s="11"/>
      <c r="TTW10" s="11"/>
      <c r="TTX10" s="11"/>
      <c r="TTY10" s="11"/>
      <c r="TTZ10" s="11"/>
      <c r="TUA10" s="11"/>
      <c r="TUB10" s="11"/>
      <c r="TUC10" s="11"/>
      <c r="TUD10" s="11"/>
      <c r="TUE10" s="11"/>
      <c r="TUF10" s="11"/>
      <c r="TUG10" s="11"/>
      <c r="TUH10" s="11"/>
      <c r="TUI10" s="11"/>
      <c r="TUJ10" s="11"/>
      <c r="TUK10" s="11"/>
      <c r="TUL10" s="11"/>
      <c r="TUM10" s="11"/>
      <c r="TUN10" s="11"/>
      <c r="TUO10" s="11"/>
      <c r="TUP10" s="11"/>
      <c r="TUQ10" s="11"/>
      <c r="TUR10" s="11"/>
      <c r="TUS10" s="11"/>
      <c r="TUT10" s="11"/>
      <c r="TUU10" s="11"/>
      <c r="TUV10" s="11"/>
      <c r="TUW10" s="11"/>
      <c r="TUX10" s="11"/>
      <c r="TUY10" s="11"/>
      <c r="TUZ10" s="11"/>
      <c r="TVA10" s="11"/>
      <c r="TVB10" s="11"/>
      <c r="TVC10" s="11"/>
      <c r="TVD10" s="11"/>
      <c r="TVE10" s="11"/>
      <c r="TVF10" s="11"/>
      <c r="TVG10" s="11"/>
      <c r="TVH10" s="11"/>
      <c r="TVI10" s="11"/>
      <c r="TVJ10" s="11"/>
      <c r="TVK10" s="11"/>
      <c r="TVL10" s="11"/>
      <c r="TVM10" s="11"/>
      <c r="TVN10" s="11"/>
      <c r="TVO10" s="11"/>
      <c r="TVP10" s="11"/>
      <c r="TVQ10" s="11"/>
      <c r="TVR10" s="11"/>
      <c r="TVS10" s="11"/>
      <c r="TVT10" s="11"/>
      <c r="TVU10" s="11"/>
      <c r="TVV10" s="11"/>
      <c r="TVW10" s="11"/>
      <c r="TVX10" s="11"/>
      <c r="TVY10" s="11"/>
      <c r="TVZ10" s="11"/>
      <c r="TWA10" s="11"/>
      <c r="TWB10" s="11"/>
      <c r="TWC10" s="11"/>
      <c r="TWD10" s="11"/>
      <c r="TWE10" s="11"/>
      <c r="TWF10" s="11"/>
      <c r="TWG10" s="11"/>
      <c r="TWH10" s="11"/>
      <c r="TWI10" s="11"/>
      <c r="TWJ10" s="11"/>
      <c r="TWK10" s="11"/>
      <c r="TWL10" s="11"/>
      <c r="TWM10" s="11"/>
      <c r="TWN10" s="11"/>
      <c r="TWO10" s="11"/>
      <c r="TWP10" s="11"/>
      <c r="TWQ10" s="11"/>
      <c r="TWR10" s="11"/>
      <c r="TWS10" s="11"/>
      <c r="TWT10" s="11"/>
      <c r="TWU10" s="11"/>
      <c r="TWV10" s="11"/>
      <c r="TWW10" s="11"/>
      <c r="TWX10" s="11"/>
      <c r="TWY10" s="11"/>
      <c r="TWZ10" s="11"/>
      <c r="TXA10" s="11"/>
      <c r="TXB10" s="11"/>
      <c r="TXC10" s="11"/>
      <c r="TXD10" s="11"/>
      <c r="TXE10" s="11"/>
      <c r="TXF10" s="11"/>
      <c r="TXG10" s="11"/>
      <c r="TXH10" s="11"/>
      <c r="TXI10" s="11"/>
      <c r="TXJ10" s="11"/>
      <c r="TXK10" s="11"/>
      <c r="TXL10" s="11"/>
      <c r="TXM10" s="11"/>
      <c r="TXN10" s="11"/>
      <c r="TXO10" s="11"/>
      <c r="TXP10" s="11"/>
      <c r="TXQ10" s="11"/>
      <c r="TXR10" s="11"/>
      <c r="TXS10" s="11"/>
      <c r="TXT10" s="11"/>
      <c r="TXU10" s="11"/>
      <c r="TXV10" s="11"/>
      <c r="TXW10" s="11"/>
      <c r="TXX10" s="11"/>
      <c r="TXY10" s="11"/>
      <c r="TXZ10" s="11"/>
      <c r="TYA10" s="11"/>
      <c r="TYB10" s="11"/>
      <c r="TYC10" s="11"/>
      <c r="TYD10" s="11"/>
      <c r="TYE10" s="11"/>
      <c r="TYF10" s="11"/>
      <c r="TYG10" s="11"/>
      <c r="TYH10" s="11"/>
      <c r="TYI10" s="11"/>
      <c r="TYJ10" s="11"/>
      <c r="TYK10" s="11"/>
      <c r="TYL10" s="11"/>
      <c r="TYM10" s="11"/>
      <c r="TYN10" s="11"/>
      <c r="TYO10" s="11"/>
      <c r="TYP10" s="11"/>
      <c r="TYQ10" s="11"/>
      <c r="TYR10" s="11"/>
      <c r="TYS10" s="11"/>
      <c r="TYT10" s="11"/>
      <c r="TYU10" s="11"/>
      <c r="TYV10" s="11"/>
      <c r="TYW10" s="11"/>
      <c r="TYX10" s="11"/>
      <c r="TYY10" s="11"/>
      <c r="TYZ10" s="11"/>
      <c r="TZA10" s="11"/>
      <c r="TZB10" s="11"/>
      <c r="TZC10" s="11"/>
      <c r="TZD10" s="11"/>
      <c r="TZE10" s="11"/>
      <c r="TZF10" s="11"/>
      <c r="TZG10" s="11"/>
      <c r="TZH10" s="11"/>
      <c r="TZI10" s="11"/>
      <c r="TZJ10" s="11"/>
      <c r="TZK10" s="11"/>
      <c r="TZL10" s="11"/>
      <c r="TZM10" s="11"/>
      <c r="TZN10" s="11"/>
      <c r="TZO10" s="11"/>
      <c r="TZP10" s="11"/>
      <c r="TZQ10" s="11"/>
      <c r="TZR10" s="11"/>
      <c r="TZS10" s="11"/>
      <c r="TZT10" s="11"/>
      <c r="TZU10" s="11"/>
      <c r="TZV10" s="11"/>
      <c r="TZW10" s="11"/>
      <c r="TZX10" s="11"/>
      <c r="TZY10" s="11"/>
      <c r="TZZ10" s="11"/>
      <c r="UAA10" s="11"/>
      <c r="UAB10" s="11"/>
      <c r="UAC10" s="11"/>
      <c r="UAD10" s="11"/>
      <c r="UAE10" s="11"/>
      <c r="UAF10" s="11"/>
      <c r="UAG10" s="11"/>
      <c r="UAH10" s="11"/>
      <c r="UAI10" s="11"/>
      <c r="UAJ10" s="11"/>
      <c r="UAK10" s="11"/>
      <c r="UAL10" s="11"/>
      <c r="UAM10" s="11"/>
      <c r="UAN10" s="11"/>
      <c r="UAO10" s="11"/>
      <c r="UAP10" s="11"/>
      <c r="UAQ10" s="11"/>
      <c r="UAR10" s="11"/>
      <c r="UAS10" s="11"/>
      <c r="UAT10" s="11"/>
      <c r="UAU10" s="11"/>
      <c r="UAV10" s="11"/>
      <c r="UAW10" s="11"/>
      <c r="UAX10" s="11"/>
      <c r="UAY10" s="11"/>
      <c r="UAZ10" s="11"/>
      <c r="UBA10" s="11"/>
      <c r="UBB10" s="11"/>
      <c r="UBC10" s="11"/>
      <c r="UBD10" s="11"/>
      <c r="UBE10" s="11"/>
      <c r="UBF10" s="11"/>
      <c r="UBG10" s="11"/>
      <c r="UBH10" s="11"/>
      <c r="UBI10" s="11"/>
      <c r="UBJ10" s="11"/>
      <c r="UBK10" s="11"/>
      <c r="UBL10" s="11"/>
      <c r="UBM10" s="11"/>
      <c r="UBN10" s="11"/>
      <c r="UBO10" s="11"/>
      <c r="UBP10" s="11"/>
      <c r="UBQ10" s="11"/>
      <c r="UBR10" s="11"/>
      <c r="UBS10" s="11"/>
      <c r="UBT10" s="11"/>
      <c r="UBU10" s="11"/>
      <c r="UBV10" s="11"/>
      <c r="UBW10" s="11"/>
      <c r="UBX10" s="11"/>
      <c r="UBY10" s="11"/>
      <c r="UBZ10" s="11"/>
      <c r="UCA10" s="11"/>
      <c r="UCB10" s="11"/>
      <c r="UCC10" s="11"/>
      <c r="UCD10" s="11"/>
      <c r="UCE10" s="11"/>
      <c r="UCF10" s="11"/>
      <c r="UCG10" s="11"/>
      <c r="UCH10" s="11"/>
      <c r="UCI10" s="11"/>
      <c r="UCJ10" s="11"/>
      <c r="UCK10" s="11"/>
      <c r="UCL10" s="11"/>
      <c r="UCM10" s="11"/>
      <c r="UCN10" s="11"/>
      <c r="UCO10" s="11"/>
      <c r="UCP10" s="11"/>
      <c r="UCQ10" s="11"/>
      <c r="UCR10" s="11"/>
      <c r="UCS10" s="11"/>
      <c r="UCT10" s="11"/>
      <c r="UCU10" s="11"/>
      <c r="UCV10" s="11"/>
      <c r="UCW10" s="11"/>
      <c r="UCX10" s="11"/>
      <c r="UCY10" s="11"/>
      <c r="UCZ10" s="11"/>
      <c r="UDA10" s="11"/>
      <c r="UDB10" s="11"/>
      <c r="UDC10" s="11"/>
      <c r="UDD10" s="11"/>
      <c r="UDE10" s="11"/>
      <c r="UDF10" s="11"/>
      <c r="UDG10" s="11"/>
      <c r="UDH10" s="11"/>
      <c r="UDI10" s="11"/>
      <c r="UDJ10" s="11"/>
      <c r="UDK10" s="11"/>
      <c r="UDL10" s="11"/>
      <c r="UDM10" s="11"/>
      <c r="UDN10" s="11"/>
      <c r="UDO10" s="11"/>
      <c r="UDP10" s="11"/>
      <c r="UDQ10" s="11"/>
      <c r="UDR10" s="11"/>
      <c r="UDS10" s="11"/>
      <c r="UDT10" s="11"/>
      <c r="UDU10" s="11"/>
      <c r="UDV10" s="11"/>
      <c r="UDW10" s="11"/>
      <c r="UDX10" s="11"/>
      <c r="UDY10" s="11"/>
      <c r="UDZ10" s="11"/>
      <c r="UEA10" s="11"/>
      <c r="UEB10" s="11"/>
      <c r="UEC10" s="11"/>
      <c r="UED10" s="11"/>
      <c r="UEE10" s="11"/>
      <c r="UEF10" s="11"/>
      <c r="UEG10" s="11"/>
      <c r="UEH10" s="11"/>
      <c r="UEI10" s="11"/>
      <c r="UEJ10" s="11"/>
      <c r="UEK10" s="11"/>
      <c r="UEL10" s="11"/>
      <c r="UEM10" s="11"/>
      <c r="UEN10" s="11"/>
      <c r="UEO10" s="11"/>
      <c r="UEP10" s="11"/>
      <c r="UEQ10" s="11"/>
      <c r="UER10" s="11"/>
      <c r="UES10" s="11"/>
      <c r="UET10" s="11"/>
      <c r="UEU10" s="11"/>
      <c r="UEV10" s="11"/>
      <c r="UEW10" s="11"/>
      <c r="UEX10" s="11"/>
      <c r="UEY10" s="11"/>
      <c r="UEZ10" s="11"/>
      <c r="UFA10" s="11"/>
      <c r="UFB10" s="11"/>
      <c r="UFC10" s="11"/>
      <c r="UFD10" s="11"/>
      <c r="UFE10" s="11"/>
      <c r="UFF10" s="11"/>
      <c r="UFG10" s="11"/>
      <c r="UFH10" s="11"/>
      <c r="UFI10" s="11"/>
      <c r="UFJ10" s="11"/>
      <c r="UFK10" s="11"/>
      <c r="UFL10" s="11"/>
      <c r="UFM10" s="11"/>
      <c r="UFN10" s="11"/>
      <c r="UFO10" s="11"/>
      <c r="UFP10" s="11"/>
      <c r="UFQ10" s="11"/>
      <c r="UFR10" s="11"/>
      <c r="UFS10" s="11"/>
      <c r="UFT10" s="11"/>
      <c r="UFU10" s="11"/>
      <c r="UFV10" s="11"/>
      <c r="UFW10" s="11"/>
      <c r="UFX10" s="11"/>
      <c r="UFY10" s="11"/>
      <c r="UFZ10" s="11"/>
      <c r="UGA10" s="11"/>
      <c r="UGB10" s="11"/>
      <c r="UGC10" s="11"/>
      <c r="UGD10" s="11"/>
      <c r="UGE10" s="11"/>
      <c r="UGF10" s="11"/>
      <c r="UGG10" s="11"/>
      <c r="UGH10" s="11"/>
      <c r="UGI10" s="11"/>
      <c r="UGJ10" s="11"/>
      <c r="UGK10" s="11"/>
      <c r="UGL10" s="11"/>
      <c r="UGM10" s="11"/>
      <c r="UGN10" s="11"/>
      <c r="UGO10" s="11"/>
      <c r="UGP10" s="11"/>
      <c r="UGQ10" s="11"/>
      <c r="UGR10" s="11"/>
      <c r="UGS10" s="11"/>
      <c r="UGT10" s="11"/>
      <c r="UGU10" s="11"/>
      <c r="UGV10" s="11"/>
      <c r="UGW10" s="11"/>
      <c r="UGX10" s="11"/>
      <c r="UGY10" s="11"/>
      <c r="UGZ10" s="11"/>
      <c r="UHA10" s="11"/>
      <c r="UHB10" s="11"/>
      <c r="UHC10" s="11"/>
      <c r="UHD10" s="11"/>
      <c r="UHE10" s="11"/>
      <c r="UHF10" s="11"/>
      <c r="UHG10" s="11"/>
      <c r="UHH10" s="11"/>
      <c r="UHI10" s="11"/>
      <c r="UHJ10" s="11"/>
      <c r="UHK10" s="11"/>
      <c r="UHL10" s="11"/>
      <c r="UHM10" s="11"/>
      <c r="UHN10" s="11"/>
      <c r="UHO10" s="11"/>
      <c r="UHP10" s="11"/>
      <c r="UHQ10" s="11"/>
      <c r="UHR10" s="11"/>
      <c r="UHS10" s="11"/>
      <c r="UHT10" s="11"/>
      <c r="UHU10" s="11"/>
      <c r="UHV10" s="11"/>
      <c r="UHW10" s="11"/>
      <c r="UHX10" s="11"/>
      <c r="UHY10" s="11"/>
      <c r="UHZ10" s="11"/>
      <c r="UIA10" s="11"/>
      <c r="UIB10" s="11"/>
      <c r="UIC10" s="11"/>
      <c r="UID10" s="11"/>
      <c r="UIE10" s="11"/>
      <c r="UIF10" s="11"/>
      <c r="UIG10" s="11"/>
      <c r="UIH10" s="11"/>
      <c r="UII10" s="11"/>
      <c r="UIJ10" s="11"/>
      <c r="UIK10" s="11"/>
      <c r="UIL10" s="11"/>
      <c r="UIM10" s="11"/>
      <c r="UIN10" s="11"/>
      <c r="UIO10" s="11"/>
      <c r="UIP10" s="11"/>
      <c r="UIQ10" s="11"/>
      <c r="UIR10" s="11"/>
      <c r="UIS10" s="11"/>
      <c r="UIT10" s="11"/>
      <c r="UIU10" s="11"/>
      <c r="UIV10" s="11"/>
      <c r="UIW10" s="11"/>
      <c r="UIX10" s="11"/>
      <c r="UIY10" s="11"/>
      <c r="UIZ10" s="11"/>
      <c r="UJA10" s="11"/>
      <c r="UJB10" s="11"/>
      <c r="UJC10" s="11"/>
      <c r="UJD10" s="11"/>
      <c r="UJE10" s="11"/>
      <c r="UJF10" s="11"/>
      <c r="UJG10" s="11"/>
      <c r="UJH10" s="11"/>
      <c r="UJI10" s="11"/>
      <c r="UJJ10" s="11"/>
      <c r="UJK10" s="11"/>
      <c r="UJL10" s="11"/>
      <c r="UJM10" s="11"/>
      <c r="UJN10" s="11"/>
      <c r="UJO10" s="11"/>
      <c r="UJP10" s="11"/>
      <c r="UJQ10" s="11"/>
      <c r="UJR10" s="11"/>
      <c r="UJS10" s="11"/>
      <c r="UJT10" s="11"/>
      <c r="UJU10" s="11"/>
      <c r="UJV10" s="11"/>
      <c r="UJW10" s="11"/>
      <c r="UJX10" s="11"/>
      <c r="UJY10" s="11"/>
      <c r="UJZ10" s="11"/>
      <c r="UKA10" s="11"/>
      <c r="UKB10" s="11"/>
      <c r="UKC10" s="11"/>
      <c r="UKD10" s="11"/>
      <c r="UKE10" s="11"/>
      <c r="UKF10" s="11"/>
      <c r="UKG10" s="11"/>
      <c r="UKH10" s="11"/>
      <c r="UKI10" s="11"/>
      <c r="UKJ10" s="11"/>
      <c r="UKK10" s="11"/>
      <c r="UKL10" s="11"/>
      <c r="UKM10" s="11"/>
      <c r="UKN10" s="11"/>
      <c r="UKO10" s="11"/>
      <c r="UKP10" s="11"/>
      <c r="UKQ10" s="11"/>
      <c r="UKR10" s="11"/>
      <c r="UKS10" s="11"/>
      <c r="UKT10" s="11"/>
      <c r="UKU10" s="11"/>
      <c r="UKV10" s="11"/>
      <c r="UKW10" s="11"/>
      <c r="UKX10" s="11"/>
      <c r="UKY10" s="11"/>
      <c r="UKZ10" s="11"/>
      <c r="ULA10" s="11"/>
      <c r="ULB10" s="11"/>
      <c r="ULC10" s="11"/>
      <c r="ULD10" s="11"/>
      <c r="ULE10" s="11"/>
      <c r="ULF10" s="11"/>
      <c r="ULG10" s="11"/>
      <c r="ULH10" s="11"/>
      <c r="ULI10" s="11"/>
      <c r="ULJ10" s="11"/>
      <c r="ULK10" s="11"/>
      <c r="ULL10" s="11"/>
      <c r="ULM10" s="11"/>
      <c r="ULN10" s="11"/>
      <c r="ULO10" s="11"/>
      <c r="ULP10" s="11"/>
      <c r="ULQ10" s="11"/>
      <c r="ULR10" s="11"/>
      <c r="ULS10" s="11"/>
      <c r="ULT10" s="11"/>
      <c r="ULU10" s="11"/>
      <c r="ULV10" s="11"/>
      <c r="ULW10" s="11"/>
      <c r="ULX10" s="11"/>
      <c r="ULY10" s="11"/>
      <c r="ULZ10" s="11"/>
      <c r="UMA10" s="11"/>
      <c r="UMB10" s="11"/>
      <c r="UMC10" s="11"/>
      <c r="UMD10" s="11"/>
      <c r="UME10" s="11"/>
      <c r="UMF10" s="11"/>
      <c r="UMG10" s="11"/>
      <c r="UMH10" s="11"/>
      <c r="UMI10" s="11"/>
      <c r="UMJ10" s="11"/>
      <c r="UMK10" s="11"/>
      <c r="UML10" s="11"/>
      <c r="UMM10" s="11"/>
      <c r="UMN10" s="11"/>
      <c r="UMO10" s="11"/>
      <c r="UMP10" s="11"/>
      <c r="UMQ10" s="11"/>
      <c r="UMR10" s="11"/>
      <c r="UMS10" s="11"/>
      <c r="UMT10" s="11"/>
      <c r="UMU10" s="11"/>
      <c r="UMV10" s="11"/>
      <c r="UMW10" s="11"/>
      <c r="UMX10" s="11"/>
      <c r="UMY10" s="11"/>
      <c r="UMZ10" s="11"/>
      <c r="UNA10" s="11"/>
      <c r="UNB10" s="11"/>
      <c r="UNC10" s="11"/>
      <c r="UND10" s="11"/>
      <c r="UNE10" s="11"/>
      <c r="UNF10" s="11"/>
      <c r="UNG10" s="11"/>
      <c r="UNH10" s="11"/>
      <c r="UNI10" s="11"/>
      <c r="UNJ10" s="11"/>
      <c r="UNK10" s="11"/>
      <c r="UNL10" s="11"/>
      <c r="UNM10" s="11"/>
      <c r="UNN10" s="11"/>
      <c r="UNO10" s="11"/>
      <c r="UNP10" s="11"/>
      <c r="UNQ10" s="11"/>
      <c r="UNR10" s="11"/>
      <c r="UNS10" s="11"/>
      <c r="UNT10" s="11"/>
      <c r="UNU10" s="11"/>
      <c r="UNV10" s="11"/>
      <c r="UNW10" s="11"/>
      <c r="UNX10" s="11"/>
      <c r="UNY10" s="11"/>
      <c r="UNZ10" s="11"/>
      <c r="UOA10" s="11"/>
      <c r="UOB10" s="11"/>
      <c r="UOC10" s="11"/>
      <c r="UOD10" s="11"/>
      <c r="UOE10" s="11"/>
      <c r="UOF10" s="11"/>
      <c r="UOG10" s="11"/>
      <c r="UOH10" s="11"/>
      <c r="UOI10" s="11"/>
      <c r="UOJ10" s="11"/>
      <c r="UOK10" s="11"/>
      <c r="UOL10" s="11"/>
      <c r="UOM10" s="11"/>
      <c r="UON10" s="11"/>
      <c r="UOO10" s="11"/>
      <c r="UOP10" s="11"/>
      <c r="UOQ10" s="11"/>
      <c r="UOR10" s="11"/>
      <c r="UOS10" s="11"/>
      <c r="UOT10" s="11"/>
      <c r="UOU10" s="11"/>
      <c r="UOV10" s="11"/>
      <c r="UOW10" s="11"/>
      <c r="UOX10" s="11"/>
      <c r="UOY10" s="11"/>
      <c r="UOZ10" s="11"/>
      <c r="UPA10" s="11"/>
      <c r="UPB10" s="11"/>
      <c r="UPC10" s="11"/>
      <c r="UPD10" s="11"/>
      <c r="UPE10" s="11"/>
      <c r="UPF10" s="11"/>
      <c r="UPG10" s="11"/>
      <c r="UPH10" s="11"/>
      <c r="UPI10" s="11"/>
      <c r="UPJ10" s="11"/>
      <c r="UPK10" s="11"/>
      <c r="UPL10" s="11"/>
      <c r="UPM10" s="11"/>
      <c r="UPN10" s="11"/>
      <c r="UPO10" s="11"/>
      <c r="UPP10" s="11"/>
      <c r="UPQ10" s="11"/>
      <c r="UPR10" s="11"/>
      <c r="UPS10" s="11"/>
      <c r="UPT10" s="11"/>
      <c r="UPU10" s="11"/>
      <c r="UPV10" s="11"/>
      <c r="UPW10" s="11"/>
      <c r="UPX10" s="11"/>
      <c r="UPY10" s="11"/>
      <c r="UPZ10" s="11"/>
      <c r="UQA10" s="11"/>
      <c r="UQB10" s="11"/>
      <c r="UQC10" s="11"/>
      <c r="UQD10" s="11"/>
      <c r="UQE10" s="11"/>
      <c r="UQF10" s="11"/>
      <c r="UQG10" s="11"/>
      <c r="UQH10" s="11"/>
      <c r="UQI10" s="11"/>
      <c r="UQJ10" s="11"/>
      <c r="UQK10" s="11"/>
      <c r="UQL10" s="11"/>
      <c r="UQM10" s="11"/>
      <c r="UQN10" s="11"/>
      <c r="UQO10" s="11"/>
      <c r="UQP10" s="11"/>
      <c r="UQQ10" s="11"/>
      <c r="UQR10" s="11"/>
      <c r="UQS10" s="11"/>
      <c r="UQT10" s="11"/>
      <c r="UQU10" s="11"/>
      <c r="UQV10" s="11"/>
      <c r="UQW10" s="11"/>
      <c r="UQX10" s="11"/>
      <c r="UQY10" s="11"/>
      <c r="UQZ10" s="11"/>
      <c r="URA10" s="11"/>
      <c r="URB10" s="11"/>
      <c r="URC10" s="11"/>
      <c r="URD10" s="11"/>
      <c r="URE10" s="11"/>
      <c r="URF10" s="11"/>
      <c r="URG10" s="11"/>
      <c r="URH10" s="11"/>
      <c r="URI10" s="11"/>
      <c r="URJ10" s="11"/>
      <c r="URK10" s="11"/>
      <c r="URL10" s="11"/>
      <c r="URM10" s="11"/>
      <c r="URN10" s="11"/>
      <c r="URO10" s="11"/>
      <c r="URP10" s="11"/>
      <c r="URQ10" s="11"/>
      <c r="URR10" s="11"/>
      <c r="URS10" s="11"/>
      <c r="URT10" s="11"/>
      <c r="URU10" s="11"/>
      <c r="URV10" s="11"/>
      <c r="URW10" s="11"/>
      <c r="URX10" s="11"/>
      <c r="URY10" s="11"/>
      <c r="URZ10" s="11"/>
      <c r="USA10" s="11"/>
      <c r="USB10" s="11"/>
      <c r="USC10" s="11"/>
      <c r="USD10" s="11"/>
      <c r="USE10" s="11"/>
      <c r="USF10" s="11"/>
      <c r="USG10" s="11"/>
      <c r="USH10" s="11"/>
      <c r="USI10" s="11"/>
      <c r="USJ10" s="11"/>
      <c r="USK10" s="11"/>
      <c r="USL10" s="11"/>
      <c r="USM10" s="11"/>
      <c r="USN10" s="11"/>
      <c r="USO10" s="11"/>
      <c r="USP10" s="11"/>
      <c r="USQ10" s="11"/>
      <c r="USR10" s="11"/>
      <c r="USS10" s="11"/>
      <c r="UST10" s="11"/>
      <c r="USU10" s="11"/>
      <c r="USV10" s="11"/>
      <c r="USW10" s="11"/>
      <c r="USX10" s="11"/>
      <c r="USY10" s="11"/>
      <c r="USZ10" s="11"/>
      <c r="UTA10" s="11"/>
      <c r="UTB10" s="11"/>
      <c r="UTC10" s="11"/>
      <c r="UTD10" s="11"/>
      <c r="UTE10" s="11"/>
      <c r="UTF10" s="11"/>
      <c r="UTG10" s="11"/>
      <c r="UTH10" s="11"/>
      <c r="UTI10" s="11"/>
      <c r="UTJ10" s="11"/>
      <c r="UTK10" s="11"/>
      <c r="UTL10" s="11"/>
      <c r="UTM10" s="11"/>
      <c r="UTN10" s="11"/>
      <c r="UTO10" s="11"/>
      <c r="UTP10" s="11"/>
      <c r="UTQ10" s="11"/>
      <c r="UTR10" s="11"/>
      <c r="UTS10" s="11"/>
      <c r="UTT10" s="11"/>
      <c r="UTU10" s="11"/>
      <c r="UTV10" s="11"/>
      <c r="UTW10" s="11"/>
      <c r="UTX10" s="11"/>
      <c r="UTY10" s="11"/>
      <c r="UTZ10" s="11"/>
      <c r="UUA10" s="11"/>
      <c r="UUB10" s="11"/>
      <c r="UUC10" s="11"/>
      <c r="UUD10" s="11"/>
      <c r="UUE10" s="11"/>
      <c r="UUF10" s="11"/>
      <c r="UUG10" s="11"/>
      <c r="UUH10" s="11"/>
      <c r="UUI10" s="11"/>
      <c r="UUJ10" s="11"/>
      <c r="UUK10" s="11"/>
      <c r="UUL10" s="11"/>
      <c r="UUM10" s="11"/>
      <c r="UUN10" s="11"/>
      <c r="UUO10" s="11"/>
      <c r="UUP10" s="11"/>
      <c r="UUQ10" s="11"/>
      <c r="UUR10" s="11"/>
      <c r="UUS10" s="11"/>
      <c r="UUT10" s="11"/>
      <c r="UUU10" s="11"/>
      <c r="UUV10" s="11"/>
      <c r="UUW10" s="11"/>
      <c r="UUX10" s="11"/>
      <c r="UUY10" s="11"/>
      <c r="UUZ10" s="11"/>
      <c r="UVA10" s="11"/>
      <c r="UVB10" s="11"/>
      <c r="UVC10" s="11"/>
      <c r="UVD10" s="11"/>
      <c r="UVE10" s="11"/>
      <c r="UVF10" s="11"/>
      <c r="UVG10" s="11"/>
      <c r="UVH10" s="11"/>
      <c r="UVI10" s="11"/>
      <c r="UVJ10" s="11"/>
      <c r="UVK10" s="11"/>
      <c r="UVL10" s="11"/>
      <c r="UVM10" s="11"/>
      <c r="UVN10" s="11"/>
      <c r="UVO10" s="11"/>
      <c r="UVP10" s="11"/>
      <c r="UVQ10" s="11"/>
      <c r="UVR10" s="11"/>
      <c r="UVS10" s="11"/>
      <c r="UVT10" s="11"/>
      <c r="UVU10" s="11"/>
      <c r="UVV10" s="11"/>
      <c r="UVW10" s="11"/>
      <c r="UVX10" s="11"/>
      <c r="UVY10" s="11"/>
      <c r="UVZ10" s="11"/>
      <c r="UWA10" s="11"/>
      <c r="UWB10" s="11"/>
      <c r="UWC10" s="11"/>
      <c r="UWD10" s="11"/>
      <c r="UWE10" s="11"/>
      <c r="UWF10" s="11"/>
      <c r="UWG10" s="11"/>
      <c r="UWH10" s="11"/>
      <c r="UWI10" s="11"/>
      <c r="UWJ10" s="11"/>
      <c r="UWK10" s="11"/>
      <c r="UWL10" s="11"/>
      <c r="UWM10" s="11"/>
      <c r="UWN10" s="11"/>
      <c r="UWO10" s="11"/>
      <c r="UWP10" s="11"/>
      <c r="UWQ10" s="11"/>
      <c r="UWR10" s="11"/>
      <c r="UWS10" s="11"/>
      <c r="UWT10" s="11"/>
      <c r="UWU10" s="11"/>
      <c r="UWV10" s="11"/>
      <c r="UWW10" s="11"/>
      <c r="UWX10" s="11"/>
      <c r="UWY10" s="11"/>
      <c r="UWZ10" s="11"/>
      <c r="UXA10" s="11"/>
      <c r="UXB10" s="11"/>
      <c r="UXC10" s="11"/>
      <c r="UXD10" s="11"/>
      <c r="UXE10" s="11"/>
      <c r="UXF10" s="11"/>
      <c r="UXG10" s="11"/>
      <c r="UXH10" s="11"/>
      <c r="UXI10" s="11"/>
      <c r="UXJ10" s="11"/>
      <c r="UXK10" s="11"/>
      <c r="UXL10" s="11"/>
      <c r="UXM10" s="11"/>
      <c r="UXN10" s="11"/>
      <c r="UXO10" s="11"/>
      <c r="UXP10" s="11"/>
      <c r="UXQ10" s="11"/>
      <c r="UXR10" s="11"/>
      <c r="UXS10" s="11"/>
      <c r="UXT10" s="11"/>
      <c r="UXU10" s="11"/>
      <c r="UXV10" s="11"/>
      <c r="UXW10" s="11"/>
      <c r="UXX10" s="11"/>
      <c r="UXY10" s="11"/>
      <c r="UXZ10" s="11"/>
      <c r="UYA10" s="11"/>
      <c r="UYB10" s="11"/>
      <c r="UYC10" s="11"/>
      <c r="UYD10" s="11"/>
      <c r="UYE10" s="11"/>
      <c r="UYF10" s="11"/>
      <c r="UYG10" s="11"/>
      <c r="UYH10" s="11"/>
      <c r="UYI10" s="11"/>
      <c r="UYJ10" s="11"/>
      <c r="UYK10" s="11"/>
      <c r="UYL10" s="11"/>
      <c r="UYM10" s="11"/>
      <c r="UYN10" s="11"/>
      <c r="UYO10" s="11"/>
      <c r="UYP10" s="11"/>
      <c r="UYQ10" s="11"/>
      <c r="UYR10" s="11"/>
      <c r="UYS10" s="11"/>
      <c r="UYT10" s="11"/>
      <c r="UYU10" s="11"/>
      <c r="UYV10" s="11"/>
      <c r="UYW10" s="11"/>
      <c r="UYX10" s="11"/>
      <c r="UYY10" s="11"/>
      <c r="UYZ10" s="11"/>
      <c r="UZA10" s="11"/>
      <c r="UZB10" s="11"/>
      <c r="UZC10" s="11"/>
      <c r="UZD10" s="11"/>
      <c r="UZE10" s="11"/>
      <c r="UZF10" s="11"/>
      <c r="UZG10" s="11"/>
      <c r="UZH10" s="11"/>
      <c r="UZI10" s="11"/>
      <c r="UZJ10" s="11"/>
      <c r="UZK10" s="11"/>
      <c r="UZL10" s="11"/>
      <c r="UZM10" s="11"/>
      <c r="UZN10" s="11"/>
      <c r="UZO10" s="11"/>
      <c r="UZP10" s="11"/>
      <c r="UZQ10" s="11"/>
      <c r="UZR10" s="11"/>
      <c r="UZS10" s="11"/>
      <c r="UZT10" s="11"/>
      <c r="UZU10" s="11"/>
      <c r="UZV10" s="11"/>
      <c r="UZW10" s="11"/>
      <c r="UZX10" s="11"/>
      <c r="UZY10" s="11"/>
      <c r="UZZ10" s="11"/>
      <c r="VAA10" s="11"/>
      <c r="VAB10" s="11"/>
      <c r="VAC10" s="11"/>
      <c r="VAD10" s="11"/>
      <c r="VAE10" s="11"/>
      <c r="VAF10" s="11"/>
      <c r="VAG10" s="11"/>
      <c r="VAH10" s="11"/>
      <c r="VAI10" s="11"/>
      <c r="VAJ10" s="11"/>
      <c r="VAK10" s="11"/>
      <c r="VAL10" s="11"/>
      <c r="VAM10" s="11"/>
      <c r="VAN10" s="11"/>
      <c r="VAO10" s="11"/>
      <c r="VAP10" s="11"/>
      <c r="VAQ10" s="11"/>
      <c r="VAR10" s="11"/>
      <c r="VAS10" s="11"/>
      <c r="VAT10" s="11"/>
      <c r="VAU10" s="11"/>
      <c r="VAV10" s="11"/>
      <c r="VAW10" s="11"/>
      <c r="VAX10" s="11"/>
      <c r="VAY10" s="11"/>
      <c r="VAZ10" s="11"/>
      <c r="VBA10" s="11"/>
      <c r="VBB10" s="11"/>
      <c r="VBC10" s="11"/>
      <c r="VBD10" s="11"/>
      <c r="VBE10" s="11"/>
      <c r="VBF10" s="11"/>
      <c r="VBG10" s="11"/>
      <c r="VBH10" s="11"/>
      <c r="VBI10" s="11"/>
      <c r="VBJ10" s="11"/>
      <c r="VBK10" s="11"/>
      <c r="VBL10" s="11"/>
      <c r="VBM10" s="11"/>
      <c r="VBN10" s="11"/>
      <c r="VBO10" s="11"/>
      <c r="VBP10" s="11"/>
      <c r="VBQ10" s="11"/>
      <c r="VBR10" s="11"/>
      <c r="VBS10" s="11"/>
      <c r="VBT10" s="11"/>
      <c r="VBU10" s="11"/>
      <c r="VBV10" s="11"/>
      <c r="VBW10" s="11"/>
      <c r="VBX10" s="11"/>
      <c r="VBY10" s="11"/>
      <c r="VBZ10" s="11"/>
      <c r="VCA10" s="11"/>
      <c r="VCB10" s="11"/>
      <c r="VCC10" s="11"/>
      <c r="VCD10" s="11"/>
      <c r="VCE10" s="11"/>
      <c r="VCF10" s="11"/>
      <c r="VCG10" s="11"/>
      <c r="VCH10" s="11"/>
      <c r="VCI10" s="11"/>
      <c r="VCJ10" s="11"/>
      <c r="VCK10" s="11"/>
      <c r="VCL10" s="11"/>
      <c r="VCM10" s="11"/>
      <c r="VCN10" s="11"/>
      <c r="VCO10" s="11"/>
      <c r="VCP10" s="11"/>
      <c r="VCQ10" s="11"/>
      <c r="VCR10" s="11"/>
      <c r="VCS10" s="11"/>
      <c r="VCT10" s="11"/>
      <c r="VCU10" s="11"/>
      <c r="VCV10" s="11"/>
      <c r="VCW10" s="11"/>
      <c r="VCX10" s="11"/>
      <c r="VCY10" s="11"/>
      <c r="VCZ10" s="11"/>
      <c r="VDA10" s="11"/>
      <c r="VDB10" s="11"/>
      <c r="VDC10" s="11"/>
      <c r="VDD10" s="11"/>
      <c r="VDE10" s="11"/>
      <c r="VDF10" s="11"/>
      <c r="VDG10" s="11"/>
      <c r="VDH10" s="11"/>
      <c r="VDI10" s="11"/>
      <c r="VDJ10" s="11"/>
      <c r="VDK10" s="11"/>
      <c r="VDL10" s="11"/>
      <c r="VDM10" s="11"/>
      <c r="VDN10" s="11"/>
      <c r="VDO10" s="11"/>
      <c r="VDP10" s="11"/>
      <c r="VDQ10" s="11"/>
      <c r="VDR10" s="11"/>
      <c r="VDS10" s="11"/>
      <c r="VDT10" s="11"/>
      <c r="VDU10" s="11"/>
      <c r="VDV10" s="11"/>
      <c r="VDW10" s="11"/>
      <c r="VDX10" s="11"/>
      <c r="VDY10" s="11"/>
      <c r="VDZ10" s="11"/>
      <c r="VEA10" s="11"/>
      <c r="VEB10" s="11"/>
      <c r="VEC10" s="11"/>
      <c r="VED10" s="11"/>
      <c r="VEE10" s="11"/>
      <c r="VEF10" s="11"/>
      <c r="VEG10" s="11"/>
      <c r="VEH10" s="11"/>
      <c r="VEI10" s="11"/>
      <c r="VEJ10" s="11"/>
      <c r="VEK10" s="11"/>
      <c r="VEL10" s="11"/>
      <c r="VEM10" s="11"/>
      <c r="VEN10" s="11"/>
      <c r="VEO10" s="11"/>
      <c r="VEP10" s="11"/>
      <c r="VEQ10" s="11"/>
      <c r="VER10" s="11"/>
      <c r="VES10" s="11"/>
      <c r="VET10" s="11"/>
      <c r="VEU10" s="11"/>
      <c r="VEV10" s="11"/>
      <c r="VEW10" s="11"/>
      <c r="VEX10" s="11"/>
      <c r="VEY10" s="11"/>
      <c r="VEZ10" s="11"/>
      <c r="VFA10" s="11"/>
      <c r="VFB10" s="11"/>
      <c r="VFC10" s="11"/>
      <c r="VFD10" s="11"/>
      <c r="VFE10" s="11"/>
      <c r="VFF10" s="11"/>
      <c r="VFG10" s="11"/>
      <c r="VFH10" s="11"/>
      <c r="VFI10" s="11"/>
      <c r="VFJ10" s="11"/>
      <c r="VFK10" s="11"/>
      <c r="VFL10" s="11"/>
      <c r="VFM10" s="11"/>
      <c r="VFN10" s="11"/>
      <c r="VFO10" s="11"/>
      <c r="VFP10" s="11"/>
      <c r="VFQ10" s="11"/>
      <c r="VFR10" s="11"/>
      <c r="VFS10" s="11"/>
      <c r="VFT10" s="11"/>
      <c r="VFU10" s="11"/>
      <c r="VFV10" s="11"/>
      <c r="VFW10" s="11"/>
      <c r="VFX10" s="11"/>
      <c r="VFY10" s="11"/>
      <c r="VFZ10" s="11"/>
      <c r="VGA10" s="11"/>
      <c r="VGB10" s="11"/>
      <c r="VGC10" s="11"/>
      <c r="VGD10" s="11"/>
      <c r="VGE10" s="11"/>
      <c r="VGF10" s="11"/>
      <c r="VGG10" s="11"/>
      <c r="VGH10" s="11"/>
      <c r="VGI10" s="11"/>
      <c r="VGJ10" s="11"/>
      <c r="VGK10" s="11"/>
      <c r="VGL10" s="11"/>
      <c r="VGM10" s="11"/>
      <c r="VGN10" s="11"/>
      <c r="VGO10" s="11"/>
      <c r="VGP10" s="11"/>
      <c r="VGQ10" s="11"/>
      <c r="VGR10" s="11"/>
      <c r="VGS10" s="11"/>
      <c r="VGT10" s="11"/>
      <c r="VGU10" s="11"/>
      <c r="VGV10" s="11"/>
      <c r="VGW10" s="11"/>
      <c r="VGX10" s="11"/>
      <c r="VGY10" s="11"/>
      <c r="VGZ10" s="11"/>
      <c r="VHA10" s="11"/>
      <c r="VHB10" s="11"/>
      <c r="VHC10" s="11"/>
      <c r="VHD10" s="11"/>
      <c r="VHE10" s="11"/>
      <c r="VHF10" s="11"/>
      <c r="VHG10" s="11"/>
      <c r="VHH10" s="11"/>
      <c r="VHI10" s="11"/>
      <c r="VHJ10" s="11"/>
      <c r="VHK10" s="11"/>
      <c r="VHL10" s="11"/>
      <c r="VHM10" s="11"/>
      <c r="VHN10" s="11"/>
      <c r="VHO10" s="11"/>
      <c r="VHP10" s="11"/>
      <c r="VHQ10" s="11"/>
      <c r="VHR10" s="11"/>
      <c r="VHS10" s="11"/>
      <c r="VHT10" s="11"/>
      <c r="VHU10" s="11"/>
      <c r="VHV10" s="11"/>
      <c r="VHW10" s="11"/>
      <c r="VHX10" s="11"/>
      <c r="VHY10" s="11"/>
      <c r="VHZ10" s="11"/>
      <c r="VIA10" s="11"/>
      <c r="VIB10" s="11"/>
      <c r="VIC10" s="11"/>
      <c r="VID10" s="11"/>
      <c r="VIE10" s="11"/>
      <c r="VIF10" s="11"/>
      <c r="VIG10" s="11"/>
      <c r="VIH10" s="11"/>
      <c r="VII10" s="11"/>
      <c r="VIJ10" s="11"/>
      <c r="VIK10" s="11"/>
      <c r="VIL10" s="11"/>
      <c r="VIM10" s="11"/>
      <c r="VIN10" s="11"/>
      <c r="VIO10" s="11"/>
      <c r="VIP10" s="11"/>
      <c r="VIQ10" s="11"/>
      <c r="VIR10" s="11"/>
      <c r="VIS10" s="11"/>
      <c r="VIT10" s="11"/>
      <c r="VIU10" s="11"/>
      <c r="VIV10" s="11"/>
      <c r="VIW10" s="11"/>
      <c r="VIX10" s="11"/>
      <c r="VIY10" s="11"/>
      <c r="VIZ10" s="11"/>
      <c r="VJA10" s="11"/>
      <c r="VJB10" s="11"/>
      <c r="VJC10" s="11"/>
      <c r="VJD10" s="11"/>
      <c r="VJE10" s="11"/>
      <c r="VJF10" s="11"/>
      <c r="VJG10" s="11"/>
      <c r="VJH10" s="11"/>
      <c r="VJI10" s="11"/>
      <c r="VJJ10" s="11"/>
      <c r="VJK10" s="11"/>
      <c r="VJL10" s="11"/>
      <c r="VJM10" s="11"/>
      <c r="VJN10" s="11"/>
      <c r="VJO10" s="11"/>
      <c r="VJP10" s="11"/>
      <c r="VJQ10" s="11"/>
      <c r="VJR10" s="11"/>
      <c r="VJS10" s="11"/>
      <c r="VJT10" s="11"/>
      <c r="VJU10" s="11"/>
      <c r="VJV10" s="11"/>
      <c r="VJW10" s="11"/>
      <c r="VJX10" s="11"/>
      <c r="VJY10" s="11"/>
      <c r="VJZ10" s="11"/>
      <c r="VKA10" s="11"/>
      <c r="VKB10" s="11"/>
      <c r="VKC10" s="11"/>
      <c r="VKD10" s="11"/>
      <c r="VKE10" s="11"/>
      <c r="VKF10" s="11"/>
      <c r="VKG10" s="11"/>
      <c r="VKH10" s="11"/>
      <c r="VKI10" s="11"/>
      <c r="VKJ10" s="11"/>
      <c r="VKK10" s="11"/>
      <c r="VKL10" s="11"/>
      <c r="VKM10" s="11"/>
      <c r="VKN10" s="11"/>
      <c r="VKO10" s="11"/>
      <c r="VKP10" s="11"/>
      <c r="VKQ10" s="11"/>
      <c r="VKR10" s="11"/>
      <c r="VKS10" s="11"/>
      <c r="VKT10" s="11"/>
      <c r="VKU10" s="11"/>
      <c r="VKV10" s="11"/>
      <c r="VKW10" s="11"/>
      <c r="VKX10" s="11"/>
      <c r="VKY10" s="11"/>
      <c r="VKZ10" s="11"/>
      <c r="VLA10" s="11"/>
      <c r="VLB10" s="11"/>
      <c r="VLC10" s="11"/>
      <c r="VLD10" s="11"/>
      <c r="VLE10" s="11"/>
      <c r="VLF10" s="11"/>
      <c r="VLG10" s="11"/>
      <c r="VLH10" s="11"/>
      <c r="VLI10" s="11"/>
      <c r="VLJ10" s="11"/>
      <c r="VLK10" s="11"/>
      <c r="VLL10" s="11"/>
      <c r="VLM10" s="11"/>
      <c r="VLN10" s="11"/>
      <c r="VLO10" s="11"/>
      <c r="VLP10" s="11"/>
      <c r="VLQ10" s="11"/>
      <c r="VLR10" s="11"/>
      <c r="VLS10" s="11"/>
      <c r="VLT10" s="11"/>
      <c r="VLU10" s="11"/>
      <c r="VLV10" s="11"/>
      <c r="VLW10" s="11"/>
      <c r="VLX10" s="11"/>
      <c r="VLY10" s="11"/>
      <c r="VLZ10" s="11"/>
      <c r="VMA10" s="11"/>
      <c r="VMB10" s="11"/>
      <c r="VMC10" s="11"/>
      <c r="VMD10" s="11"/>
      <c r="VME10" s="11"/>
      <c r="VMF10" s="11"/>
      <c r="VMG10" s="11"/>
      <c r="VMH10" s="11"/>
      <c r="VMI10" s="11"/>
      <c r="VMJ10" s="11"/>
      <c r="VMK10" s="11"/>
      <c r="VML10" s="11"/>
      <c r="VMM10" s="11"/>
      <c r="VMN10" s="11"/>
      <c r="VMO10" s="11"/>
      <c r="VMP10" s="11"/>
      <c r="VMQ10" s="11"/>
      <c r="VMR10" s="11"/>
      <c r="VMS10" s="11"/>
      <c r="VMT10" s="11"/>
      <c r="VMU10" s="11"/>
      <c r="VMV10" s="11"/>
      <c r="VMW10" s="11"/>
      <c r="VMX10" s="11"/>
      <c r="VMY10" s="11"/>
      <c r="VMZ10" s="11"/>
      <c r="VNA10" s="11"/>
      <c r="VNB10" s="11"/>
      <c r="VNC10" s="11"/>
      <c r="VND10" s="11"/>
      <c r="VNE10" s="11"/>
      <c r="VNF10" s="11"/>
      <c r="VNG10" s="11"/>
      <c r="VNH10" s="11"/>
      <c r="VNI10" s="11"/>
      <c r="VNJ10" s="11"/>
      <c r="VNK10" s="11"/>
      <c r="VNL10" s="11"/>
      <c r="VNM10" s="11"/>
      <c r="VNN10" s="11"/>
      <c r="VNO10" s="11"/>
      <c r="VNP10" s="11"/>
      <c r="VNQ10" s="11"/>
      <c r="VNR10" s="11"/>
      <c r="VNS10" s="11"/>
      <c r="VNT10" s="11"/>
      <c r="VNU10" s="11"/>
      <c r="VNV10" s="11"/>
      <c r="VNW10" s="11"/>
      <c r="VNX10" s="11"/>
      <c r="VNY10" s="11"/>
      <c r="VNZ10" s="11"/>
      <c r="VOA10" s="11"/>
      <c r="VOB10" s="11"/>
      <c r="VOC10" s="11"/>
      <c r="VOD10" s="11"/>
      <c r="VOE10" s="11"/>
      <c r="VOF10" s="11"/>
      <c r="VOG10" s="11"/>
      <c r="VOH10" s="11"/>
      <c r="VOI10" s="11"/>
      <c r="VOJ10" s="11"/>
      <c r="VOK10" s="11"/>
      <c r="VOL10" s="11"/>
      <c r="VOM10" s="11"/>
      <c r="VON10" s="11"/>
      <c r="VOO10" s="11"/>
      <c r="VOP10" s="11"/>
      <c r="VOQ10" s="11"/>
      <c r="VOR10" s="11"/>
      <c r="VOS10" s="11"/>
      <c r="VOT10" s="11"/>
      <c r="VOU10" s="11"/>
      <c r="VOV10" s="11"/>
      <c r="VOW10" s="11"/>
      <c r="VOX10" s="11"/>
      <c r="VOY10" s="11"/>
      <c r="VOZ10" s="11"/>
      <c r="VPA10" s="11"/>
      <c r="VPB10" s="11"/>
      <c r="VPC10" s="11"/>
      <c r="VPD10" s="11"/>
      <c r="VPE10" s="11"/>
      <c r="VPF10" s="11"/>
      <c r="VPG10" s="11"/>
      <c r="VPH10" s="11"/>
      <c r="VPI10" s="11"/>
      <c r="VPJ10" s="11"/>
      <c r="VPK10" s="11"/>
      <c r="VPL10" s="11"/>
      <c r="VPM10" s="11"/>
      <c r="VPN10" s="11"/>
      <c r="VPO10" s="11"/>
      <c r="VPP10" s="11"/>
      <c r="VPQ10" s="11"/>
      <c r="VPR10" s="11"/>
      <c r="VPS10" s="11"/>
      <c r="VPT10" s="11"/>
      <c r="VPU10" s="11"/>
      <c r="VPV10" s="11"/>
      <c r="VPW10" s="11"/>
      <c r="VPX10" s="11"/>
      <c r="VPY10" s="11"/>
      <c r="VPZ10" s="11"/>
      <c r="VQA10" s="11"/>
      <c r="VQB10" s="11"/>
      <c r="VQC10" s="11"/>
      <c r="VQD10" s="11"/>
      <c r="VQE10" s="11"/>
      <c r="VQF10" s="11"/>
      <c r="VQG10" s="11"/>
      <c r="VQH10" s="11"/>
      <c r="VQI10" s="11"/>
      <c r="VQJ10" s="11"/>
      <c r="VQK10" s="11"/>
      <c r="VQL10" s="11"/>
      <c r="VQM10" s="11"/>
      <c r="VQN10" s="11"/>
      <c r="VQO10" s="11"/>
      <c r="VQP10" s="11"/>
      <c r="VQQ10" s="11"/>
      <c r="VQR10" s="11"/>
      <c r="VQS10" s="11"/>
      <c r="VQT10" s="11"/>
      <c r="VQU10" s="11"/>
      <c r="VQV10" s="11"/>
      <c r="VQW10" s="11"/>
      <c r="VQX10" s="11"/>
      <c r="VQY10" s="11"/>
      <c r="VQZ10" s="11"/>
      <c r="VRA10" s="11"/>
      <c r="VRB10" s="11"/>
      <c r="VRC10" s="11"/>
      <c r="VRD10" s="11"/>
      <c r="VRE10" s="11"/>
      <c r="VRF10" s="11"/>
      <c r="VRG10" s="11"/>
      <c r="VRH10" s="11"/>
      <c r="VRI10" s="11"/>
      <c r="VRJ10" s="11"/>
      <c r="VRK10" s="11"/>
      <c r="VRL10" s="11"/>
      <c r="VRM10" s="11"/>
      <c r="VRN10" s="11"/>
      <c r="VRO10" s="11"/>
      <c r="VRP10" s="11"/>
      <c r="VRQ10" s="11"/>
      <c r="VRR10" s="11"/>
      <c r="VRS10" s="11"/>
      <c r="VRT10" s="11"/>
      <c r="VRU10" s="11"/>
      <c r="VRV10" s="11"/>
      <c r="VRW10" s="11"/>
      <c r="VRX10" s="11"/>
      <c r="VRY10" s="11"/>
      <c r="VRZ10" s="11"/>
      <c r="VSA10" s="11"/>
      <c r="VSB10" s="11"/>
      <c r="VSC10" s="11"/>
      <c r="VSD10" s="11"/>
      <c r="VSE10" s="11"/>
      <c r="VSF10" s="11"/>
      <c r="VSG10" s="11"/>
      <c r="VSH10" s="11"/>
      <c r="VSI10" s="11"/>
      <c r="VSJ10" s="11"/>
      <c r="VSK10" s="11"/>
      <c r="VSL10" s="11"/>
      <c r="VSM10" s="11"/>
      <c r="VSN10" s="11"/>
      <c r="VSO10" s="11"/>
      <c r="VSP10" s="11"/>
      <c r="VSQ10" s="11"/>
      <c r="VSR10" s="11"/>
      <c r="VSS10" s="11"/>
      <c r="VST10" s="11"/>
      <c r="VSU10" s="11"/>
      <c r="VSV10" s="11"/>
      <c r="VSW10" s="11"/>
      <c r="VSX10" s="11"/>
      <c r="VSY10" s="11"/>
      <c r="VSZ10" s="11"/>
      <c r="VTA10" s="11"/>
      <c r="VTB10" s="11"/>
      <c r="VTC10" s="11"/>
      <c r="VTD10" s="11"/>
      <c r="VTE10" s="11"/>
      <c r="VTF10" s="11"/>
      <c r="VTG10" s="11"/>
      <c r="VTH10" s="11"/>
      <c r="VTI10" s="11"/>
      <c r="VTJ10" s="11"/>
      <c r="VTK10" s="11"/>
      <c r="VTL10" s="11"/>
      <c r="VTM10" s="11"/>
      <c r="VTN10" s="11"/>
      <c r="VTO10" s="11"/>
      <c r="VTP10" s="11"/>
      <c r="VTQ10" s="11"/>
      <c r="VTR10" s="11"/>
      <c r="VTS10" s="11"/>
      <c r="VTT10" s="11"/>
      <c r="VTU10" s="11"/>
      <c r="VTV10" s="11"/>
      <c r="VTW10" s="11"/>
      <c r="VTX10" s="11"/>
      <c r="VTY10" s="11"/>
      <c r="VTZ10" s="11"/>
      <c r="VUA10" s="11"/>
      <c r="VUB10" s="11"/>
      <c r="VUC10" s="11"/>
      <c r="VUD10" s="11"/>
      <c r="VUE10" s="11"/>
      <c r="VUF10" s="11"/>
      <c r="VUG10" s="11"/>
      <c r="VUH10" s="11"/>
      <c r="VUI10" s="11"/>
      <c r="VUJ10" s="11"/>
      <c r="VUK10" s="11"/>
      <c r="VUL10" s="11"/>
      <c r="VUM10" s="11"/>
      <c r="VUN10" s="11"/>
      <c r="VUO10" s="11"/>
      <c r="VUP10" s="11"/>
      <c r="VUQ10" s="11"/>
      <c r="VUR10" s="11"/>
      <c r="VUS10" s="11"/>
      <c r="VUT10" s="11"/>
      <c r="VUU10" s="11"/>
      <c r="VUV10" s="11"/>
      <c r="VUW10" s="11"/>
      <c r="VUX10" s="11"/>
      <c r="VUY10" s="11"/>
      <c r="VUZ10" s="11"/>
      <c r="VVA10" s="11"/>
      <c r="VVB10" s="11"/>
      <c r="VVC10" s="11"/>
      <c r="VVD10" s="11"/>
      <c r="VVE10" s="11"/>
      <c r="VVF10" s="11"/>
      <c r="VVG10" s="11"/>
      <c r="VVH10" s="11"/>
      <c r="VVI10" s="11"/>
      <c r="VVJ10" s="11"/>
      <c r="VVK10" s="11"/>
      <c r="VVL10" s="11"/>
      <c r="VVM10" s="11"/>
      <c r="VVN10" s="11"/>
      <c r="VVO10" s="11"/>
      <c r="VVP10" s="11"/>
      <c r="VVQ10" s="11"/>
      <c r="VVR10" s="11"/>
      <c r="VVS10" s="11"/>
      <c r="VVT10" s="11"/>
      <c r="VVU10" s="11"/>
      <c r="VVV10" s="11"/>
      <c r="VVW10" s="11"/>
      <c r="VVX10" s="11"/>
      <c r="VVY10" s="11"/>
      <c r="VVZ10" s="11"/>
      <c r="VWA10" s="11"/>
      <c r="VWB10" s="11"/>
      <c r="VWC10" s="11"/>
      <c r="VWD10" s="11"/>
      <c r="VWE10" s="11"/>
      <c r="VWF10" s="11"/>
      <c r="VWG10" s="11"/>
      <c r="VWH10" s="11"/>
      <c r="VWI10" s="11"/>
      <c r="VWJ10" s="11"/>
      <c r="VWK10" s="11"/>
      <c r="VWL10" s="11"/>
      <c r="VWM10" s="11"/>
      <c r="VWN10" s="11"/>
      <c r="VWO10" s="11"/>
      <c r="VWP10" s="11"/>
      <c r="VWQ10" s="11"/>
      <c r="VWR10" s="11"/>
      <c r="VWS10" s="11"/>
      <c r="VWT10" s="11"/>
      <c r="VWU10" s="11"/>
      <c r="VWV10" s="11"/>
      <c r="VWW10" s="11"/>
      <c r="VWX10" s="11"/>
      <c r="VWY10" s="11"/>
      <c r="VWZ10" s="11"/>
      <c r="VXA10" s="11"/>
      <c r="VXB10" s="11"/>
      <c r="VXC10" s="11"/>
      <c r="VXD10" s="11"/>
      <c r="VXE10" s="11"/>
      <c r="VXF10" s="11"/>
      <c r="VXG10" s="11"/>
      <c r="VXH10" s="11"/>
      <c r="VXI10" s="11"/>
      <c r="VXJ10" s="11"/>
      <c r="VXK10" s="11"/>
      <c r="VXL10" s="11"/>
      <c r="VXM10" s="11"/>
      <c r="VXN10" s="11"/>
      <c r="VXO10" s="11"/>
      <c r="VXP10" s="11"/>
      <c r="VXQ10" s="11"/>
      <c r="VXR10" s="11"/>
      <c r="VXS10" s="11"/>
      <c r="VXT10" s="11"/>
      <c r="VXU10" s="11"/>
      <c r="VXV10" s="11"/>
      <c r="VXW10" s="11"/>
      <c r="VXX10" s="11"/>
      <c r="VXY10" s="11"/>
      <c r="VXZ10" s="11"/>
      <c r="VYA10" s="11"/>
      <c r="VYB10" s="11"/>
      <c r="VYC10" s="11"/>
      <c r="VYD10" s="11"/>
      <c r="VYE10" s="11"/>
      <c r="VYF10" s="11"/>
      <c r="VYG10" s="11"/>
      <c r="VYH10" s="11"/>
      <c r="VYI10" s="11"/>
      <c r="VYJ10" s="11"/>
      <c r="VYK10" s="11"/>
      <c r="VYL10" s="11"/>
      <c r="VYM10" s="11"/>
      <c r="VYN10" s="11"/>
      <c r="VYO10" s="11"/>
      <c r="VYP10" s="11"/>
      <c r="VYQ10" s="11"/>
      <c r="VYR10" s="11"/>
      <c r="VYS10" s="11"/>
      <c r="VYT10" s="11"/>
      <c r="VYU10" s="11"/>
      <c r="VYV10" s="11"/>
      <c r="VYW10" s="11"/>
      <c r="VYX10" s="11"/>
      <c r="VYY10" s="11"/>
      <c r="VYZ10" s="11"/>
      <c r="VZA10" s="11"/>
      <c r="VZB10" s="11"/>
      <c r="VZC10" s="11"/>
      <c r="VZD10" s="11"/>
      <c r="VZE10" s="11"/>
      <c r="VZF10" s="11"/>
      <c r="VZG10" s="11"/>
      <c r="VZH10" s="11"/>
      <c r="VZI10" s="11"/>
      <c r="VZJ10" s="11"/>
      <c r="VZK10" s="11"/>
      <c r="VZL10" s="11"/>
      <c r="VZM10" s="11"/>
      <c r="VZN10" s="11"/>
      <c r="VZO10" s="11"/>
      <c r="VZP10" s="11"/>
      <c r="VZQ10" s="11"/>
      <c r="VZR10" s="11"/>
      <c r="VZS10" s="11"/>
      <c r="VZT10" s="11"/>
      <c r="VZU10" s="11"/>
      <c r="VZV10" s="11"/>
      <c r="VZW10" s="11"/>
      <c r="VZX10" s="11"/>
      <c r="VZY10" s="11"/>
      <c r="VZZ10" s="11"/>
      <c r="WAA10" s="11"/>
      <c r="WAB10" s="11"/>
      <c r="WAC10" s="11"/>
      <c r="WAD10" s="11"/>
      <c r="WAE10" s="11"/>
      <c r="WAF10" s="11"/>
      <c r="WAG10" s="11"/>
      <c r="WAH10" s="11"/>
      <c r="WAI10" s="11"/>
      <c r="WAJ10" s="11"/>
      <c r="WAK10" s="11"/>
      <c r="WAL10" s="11"/>
      <c r="WAM10" s="11"/>
      <c r="WAN10" s="11"/>
      <c r="WAO10" s="11"/>
      <c r="WAP10" s="11"/>
      <c r="WAQ10" s="11"/>
      <c r="WAR10" s="11"/>
      <c r="WAS10" s="11"/>
      <c r="WAT10" s="11"/>
      <c r="WAU10" s="11"/>
      <c r="WAV10" s="11"/>
      <c r="WAW10" s="11"/>
      <c r="WAX10" s="11"/>
      <c r="WAY10" s="11"/>
      <c r="WAZ10" s="11"/>
      <c r="WBA10" s="11"/>
      <c r="WBB10" s="11"/>
      <c r="WBC10" s="11"/>
      <c r="WBD10" s="11"/>
      <c r="WBE10" s="11"/>
      <c r="WBF10" s="11"/>
      <c r="WBG10" s="11"/>
      <c r="WBH10" s="11"/>
      <c r="WBI10" s="11"/>
      <c r="WBJ10" s="11"/>
      <c r="WBK10" s="11"/>
      <c r="WBL10" s="11"/>
      <c r="WBM10" s="11"/>
      <c r="WBN10" s="11"/>
      <c r="WBO10" s="11"/>
      <c r="WBP10" s="11"/>
      <c r="WBQ10" s="11"/>
      <c r="WBR10" s="11"/>
      <c r="WBS10" s="11"/>
      <c r="WBT10" s="11"/>
      <c r="WBU10" s="11"/>
      <c r="WBV10" s="11"/>
      <c r="WBW10" s="11"/>
      <c r="WBX10" s="11"/>
      <c r="WBY10" s="11"/>
      <c r="WBZ10" s="11"/>
      <c r="WCA10" s="11"/>
      <c r="WCB10" s="11"/>
      <c r="WCC10" s="11"/>
      <c r="WCD10" s="11"/>
      <c r="WCE10" s="11"/>
      <c r="WCF10" s="11"/>
      <c r="WCG10" s="11"/>
      <c r="WCH10" s="11"/>
      <c r="WCI10" s="11"/>
      <c r="WCJ10" s="11"/>
      <c r="WCK10" s="11"/>
      <c r="WCL10" s="11"/>
      <c r="WCM10" s="11"/>
      <c r="WCN10" s="11"/>
      <c r="WCO10" s="11"/>
      <c r="WCP10" s="11"/>
      <c r="WCQ10" s="11"/>
      <c r="WCR10" s="11"/>
      <c r="WCS10" s="11"/>
      <c r="WCT10" s="11"/>
      <c r="WCU10" s="11"/>
      <c r="WCV10" s="11"/>
      <c r="WCW10" s="11"/>
      <c r="WCX10" s="11"/>
      <c r="WCY10" s="11"/>
      <c r="WCZ10" s="11"/>
      <c r="WDA10" s="11"/>
      <c r="WDB10" s="11"/>
      <c r="WDC10" s="11"/>
      <c r="WDD10" s="11"/>
      <c r="WDE10" s="11"/>
      <c r="WDF10" s="11"/>
      <c r="WDG10" s="11"/>
      <c r="WDH10" s="11"/>
      <c r="WDI10" s="11"/>
      <c r="WDJ10" s="11"/>
      <c r="WDK10" s="11"/>
      <c r="WDL10" s="11"/>
      <c r="WDM10" s="11"/>
      <c r="WDN10" s="11"/>
      <c r="WDO10" s="11"/>
      <c r="WDP10" s="11"/>
      <c r="WDQ10" s="11"/>
      <c r="WDR10" s="11"/>
      <c r="WDS10" s="11"/>
      <c r="WDT10" s="11"/>
      <c r="WDU10" s="11"/>
      <c r="WDV10" s="11"/>
      <c r="WDW10" s="11"/>
      <c r="WDX10" s="11"/>
      <c r="WDY10" s="11"/>
      <c r="WDZ10" s="11"/>
      <c r="WEA10" s="11"/>
      <c r="WEB10" s="11"/>
      <c r="WEC10" s="11"/>
      <c r="WED10" s="11"/>
      <c r="WEE10" s="11"/>
      <c r="WEF10" s="11"/>
      <c r="WEG10" s="11"/>
      <c r="WEH10" s="11"/>
      <c r="WEI10" s="11"/>
      <c r="WEJ10" s="11"/>
      <c r="WEK10" s="11"/>
      <c r="WEL10" s="11"/>
      <c r="WEM10" s="11"/>
      <c r="WEN10" s="11"/>
      <c r="WEO10" s="11"/>
      <c r="WEP10" s="11"/>
      <c r="WEQ10" s="11"/>
      <c r="WER10" s="11"/>
      <c r="WES10" s="11"/>
      <c r="WET10" s="11"/>
      <c r="WEU10" s="11"/>
      <c r="WEV10" s="11"/>
      <c r="WEW10" s="11"/>
      <c r="WEX10" s="11"/>
      <c r="WEY10" s="11"/>
      <c r="WEZ10" s="11"/>
      <c r="WFA10" s="11"/>
      <c r="WFB10" s="11"/>
      <c r="WFC10" s="11"/>
      <c r="WFD10" s="11"/>
      <c r="WFE10" s="11"/>
      <c r="WFF10" s="11"/>
      <c r="WFG10" s="11"/>
      <c r="WFH10" s="11"/>
      <c r="WFI10" s="11"/>
      <c r="WFJ10" s="11"/>
      <c r="WFK10" s="11"/>
      <c r="WFL10" s="11"/>
      <c r="WFM10" s="11"/>
      <c r="WFN10" s="11"/>
      <c r="WFO10" s="11"/>
      <c r="WFP10" s="11"/>
      <c r="WFQ10" s="11"/>
      <c r="WFR10" s="11"/>
      <c r="WFS10" s="11"/>
      <c r="WFT10" s="11"/>
      <c r="WFU10" s="11"/>
      <c r="WFV10" s="11"/>
      <c r="WFW10" s="11"/>
      <c r="WFX10" s="11"/>
      <c r="WFY10" s="11"/>
      <c r="WFZ10" s="11"/>
      <c r="WGA10" s="11"/>
      <c r="WGB10" s="11"/>
      <c r="WGC10" s="11"/>
      <c r="WGD10" s="11"/>
      <c r="WGE10" s="11"/>
      <c r="WGF10" s="11"/>
      <c r="WGG10" s="11"/>
      <c r="WGH10" s="11"/>
      <c r="WGI10" s="11"/>
      <c r="WGJ10" s="11"/>
      <c r="WGK10" s="11"/>
      <c r="WGL10" s="11"/>
      <c r="WGM10" s="11"/>
      <c r="WGN10" s="11"/>
      <c r="WGO10" s="11"/>
      <c r="WGP10" s="11"/>
      <c r="WGQ10" s="11"/>
      <c r="WGR10" s="11"/>
      <c r="WGS10" s="11"/>
      <c r="WGT10" s="11"/>
      <c r="WGU10" s="11"/>
      <c r="WGV10" s="11"/>
      <c r="WGW10" s="11"/>
      <c r="WGX10" s="11"/>
      <c r="WGY10" s="11"/>
      <c r="WGZ10" s="11"/>
      <c r="WHA10" s="11"/>
      <c r="WHB10" s="11"/>
      <c r="WHC10" s="11"/>
      <c r="WHD10" s="11"/>
      <c r="WHE10" s="11"/>
      <c r="WHF10" s="11"/>
      <c r="WHG10" s="11"/>
      <c r="WHH10" s="11"/>
      <c r="WHI10" s="11"/>
      <c r="WHJ10" s="11"/>
      <c r="WHK10" s="11"/>
      <c r="WHL10" s="11"/>
      <c r="WHM10" s="11"/>
      <c r="WHN10" s="11"/>
      <c r="WHO10" s="11"/>
      <c r="WHP10" s="11"/>
      <c r="WHQ10" s="11"/>
      <c r="WHR10" s="11"/>
      <c r="WHS10" s="11"/>
      <c r="WHT10" s="11"/>
      <c r="WHU10" s="11"/>
      <c r="WHV10" s="11"/>
      <c r="WHW10" s="11"/>
      <c r="WHX10" s="11"/>
      <c r="WHY10" s="11"/>
      <c r="WHZ10" s="11"/>
      <c r="WIA10" s="11"/>
      <c r="WIB10" s="11"/>
      <c r="WIC10" s="11"/>
      <c r="WID10" s="11"/>
      <c r="WIE10" s="11"/>
      <c r="WIF10" s="11"/>
      <c r="WIG10" s="11"/>
      <c r="WIH10" s="11"/>
      <c r="WII10" s="11"/>
      <c r="WIJ10" s="11"/>
      <c r="WIK10" s="11"/>
      <c r="WIL10" s="11"/>
      <c r="WIM10" s="11"/>
      <c r="WIN10" s="11"/>
      <c r="WIO10" s="11"/>
      <c r="WIP10" s="11"/>
      <c r="WIQ10" s="11"/>
      <c r="WIR10" s="11"/>
      <c r="WIS10" s="11"/>
      <c r="WIT10" s="11"/>
      <c r="WIU10" s="11"/>
      <c r="WIV10" s="11"/>
      <c r="WIW10" s="11"/>
      <c r="WIX10" s="11"/>
      <c r="WIY10" s="11"/>
      <c r="WIZ10" s="11"/>
      <c r="WJA10" s="11"/>
      <c r="WJB10" s="11"/>
      <c r="WJC10" s="11"/>
      <c r="WJD10" s="11"/>
      <c r="WJE10" s="11"/>
      <c r="WJF10" s="11"/>
      <c r="WJG10" s="11"/>
      <c r="WJH10" s="11"/>
      <c r="WJI10" s="11"/>
      <c r="WJJ10" s="11"/>
      <c r="WJK10" s="11"/>
      <c r="WJL10" s="11"/>
      <c r="WJM10" s="11"/>
      <c r="WJN10" s="11"/>
      <c r="WJO10" s="11"/>
      <c r="WJP10" s="11"/>
      <c r="WJQ10" s="11"/>
      <c r="WJR10" s="11"/>
      <c r="WJS10" s="11"/>
      <c r="WJT10" s="11"/>
      <c r="WJU10" s="11"/>
      <c r="WJV10" s="11"/>
      <c r="WJW10" s="11"/>
      <c r="WJX10" s="11"/>
      <c r="WJY10" s="11"/>
      <c r="WJZ10" s="11"/>
      <c r="WKA10" s="11"/>
      <c r="WKB10" s="11"/>
      <c r="WKC10" s="11"/>
      <c r="WKD10" s="11"/>
      <c r="WKE10" s="11"/>
      <c r="WKF10" s="11"/>
      <c r="WKG10" s="11"/>
      <c r="WKH10" s="11"/>
      <c r="WKI10" s="11"/>
      <c r="WKJ10" s="11"/>
      <c r="WKK10" s="11"/>
      <c r="WKL10" s="11"/>
      <c r="WKM10" s="11"/>
      <c r="WKN10" s="11"/>
      <c r="WKO10" s="11"/>
      <c r="WKP10" s="11"/>
      <c r="WKQ10" s="11"/>
      <c r="WKR10" s="11"/>
      <c r="WKS10" s="11"/>
      <c r="WKT10" s="11"/>
      <c r="WKU10" s="11"/>
      <c r="WKV10" s="11"/>
      <c r="WKW10" s="11"/>
      <c r="WKX10" s="11"/>
      <c r="WKY10" s="11"/>
      <c r="WKZ10" s="11"/>
      <c r="WLA10" s="11"/>
      <c r="WLB10" s="11"/>
      <c r="WLC10" s="11"/>
      <c r="WLD10" s="11"/>
      <c r="WLE10" s="11"/>
      <c r="WLF10" s="11"/>
      <c r="WLG10" s="11"/>
      <c r="WLH10" s="11"/>
      <c r="WLI10" s="11"/>
      <c r="WLJ10" s="11"/>
      <c r="WLK10" s="11"/>
      <c r="WLL10" s="11"/>
      <c r="WLM10" s="11"/>
      <c r="WLN10" s="11"/>
      <c r="WLO10" s="11"/>
      <c r="WLP10" s="11"/>
      <c r="WLQ10" s="11"/>
      <c r="WLR10" s="11"/>
      <c r="WLS10" s="11"/>
      <c r="WLT10" s="11"/>
      <c r="WLU10" s="11"/>
      <c r="WLV10" s="11"/>
      <c r="WLW10" s="11"/>
      <c r="WLX10" s="11"/>
      <c r="WLY10" s="11"/>
      <c r="WLZ10" s="11"/>
      <c r="WMA10" s="11"/>
      <c r="WMB10" s="11"/>
      <c r="WMC10" s="11"/>
      <c r="WMD10" s="11"/>
      <c r="WME10" s="11"/>
      <c r="WMF10" s="11"/>
      <c r="WMG10" s="11"/>
      <c r="WMH10" s="11"/>
      <c r="WMI10" s="11"/>
      <c r="WMJ10" s="11"/>
      <c r="WMK10" s="11"/>
      <c r="WML10" s="11"/>
      <c r="WMM10" s="11"/>
      <c r="WMN10" s="11"/>
      <c r="WMO10" s="11"/>
      <c r="WMP10" s="11"/>
      <c r="WMQ10" s="11"/>
      <c r="WMR10" s="11"/>
      <c r="WMS10" s="11"/>
      <c r="WMT10" s="11"/>
      <c r="WMU10" s="11"/>
      <c r="WMV10" s="11"/>
      <c r="WMW10" s="11"/>
      <c r="WMX10" s="11"/>
      <c r="WMY10" s="11"/>
      <c r="WMZ10" s="11"/>
      <c r="WNA10" s="11"/>
      <c r="WNB10" s="11"/>
      <c r="WNC10" s="11"/>
      <c r="WND10" s="11"/>
      <c r="WNE10" s="11"/>
      <c r="WNF10" s="11"/>
      <c r="WNG10" s="11"/>
      <c r="WNH10" s="11"/>
      <c r="WNI10" s="11"/>
      <c r="WNJ10" s="11"/>
      <c r="WNK10" s="11"/>
      <c r="WNL10" s="11"/>
      <c r="WNM10" s="11"/>
      <c r="WNN10" s="11"/>
      <c r="WNO10" s="11"/>
      <c r="WNP10" s="11"/>
      <c r="WNQ10" s="11"/>
      <c r="WNR10" s="11"/>
      <c r="WNS10" s="11"/>
      <c r="WNT10" s="11"/>
      <c r="WNU10" s="11"/>
      <c r="WNV10" s="11"/>
      <c r="WNW10" s="11"/>
      <c r="WNX10" s="11"/>
      <c r="WNY10" s="11"/>
      <c r="WNZ10" s="11"/>
      <c r="WOA10" s="11"/>
      <c r="WOB10" s="11"/>
      <c r="WOC10" s="11"/>
      <c r="WOD10" s="11"/>
      <c r="WOE10" s="11"/>
      <c r="WOF10" s="11"/>
      <c r="WOG10" s="11"/>
      <c r="WOH10" s="11"/>
      <c r="WOI10" s="11"/>
      <c r="WOJ10" s="11"/>
      <c r="WOK10" s="11"/>
      <c r="WOL10" s="11"/>
      <c r="WOM10" s="11"/>
      <c r="WON10" s="11"/>
      <c r="WOO10" s="11"/>
      <c r="WOP10" s="11"/>
      <c r="WOQ10" s="11"/>
      <c r="WOR10" s="11"/>
      <c r="WOS10" s="11"/>
      <c r="WOT10" s="11"/>
      <c r="WOU10" s="11"/>
      <c r="WOV10" s="11"/>
      <c r="WOW10" s="11"/>
      <c r="WOX10" s="11"/>
      <c r="WOY10" s="11"/>
      <c r="WOZ10" s="11"/>
      <c r="WPA10" s="11"/>
      <c r="WPB10" s="11"/>
      <c r="WPC10" s="11"/>
      <c r="WPD10" s="11"/>
      <c r="WPE10" s="11"/>
      <c r="WPF10" s="11"/>
      <c r="WPG10" s="11"/>
      <c r="WPH10" s="11"/>
      <c r="WPI10" s="11"/>
      <c r="WPJ10" s="11"/>
      <c r="WPK10" s="11"/>
      <c r="WPL10" s="11"/>
      <c r="WPM10" s="11"/>
      <c r="WPN10" s="11"/>
      <c r="WPO10" s="11"/>
      <c r="WPP10" s="11"/>
      <c r="WPQ10" s="11"/>
      <c r="WPR10" s="11"/>
      <c r="WPS10" s="11"/>
      <c r="WPT10" s="11"/>
      <c r="WPU10" s="11"/>
      <c r="WPV10" s="11"/>
      <c r="WPW10" s="11"/>
      <c r="WPX10" s="11"/>
      <c r="WPY10" s="11"/>
      <c r="WPZ10" s="11"/>
      <c r="WQA10" s="11"/>
      <c r="WQB10" s="11"/>
      <c r="WQC10" s="11"/>
      <c r="WQD10" s="11"/>
      <c r="WQE10" s="11"/>
      <c r="WQF10" s="11"/>
      <c r="WQG10" s="11"/>
      <c r="WQH10" s="11"/>
      <c r="WQI10" s="11"/>
      <c r="WQJ10" s="11"/>
      <c r="WQK10" s="11"/>
      <c r="WQL10" s="11"/>
      <c r="WQM10" s="11"/>
      <c r="WQN10" s="11"/>
      <c r="WQO10" s="11"/>
      <c r="WQP10" s="11"/>
      <c r="WQQ10" s="11"/>
      <c r="WQR10" s="11"/>
      <c r="WQS10" s="11"/>
      <c r="WQT10" s="11"/>
      <c r="WQU10" s="11"/>
      <c r="WQV10" s="11"/>
      <c r="WQW10" s="11"/>
      <c r="WQX10" s="11"/>
      <c r="WQY10" s="11"/>
      <c r="WQZ10" s="11"/>
      <c r="WRA10" s="11"/>
      <c r="WRB10" s="11"/>
      <c r="WRC10" s="11"/>
      <c r="WRD10" s="11"/>
      <c r="WRE10" s="11"/>
      <c r="WRF10" s="11"/>
      <c r="WRG10" s="11"/>
      <c r="WRH10" s="11"/>
      <c r="WRI10" s="11"/>
      <c r="WRJ10" s="11"/>
      <c r="WRK10" s="11"/>
      <c r="WRL10" s="11"/>
      <c r="WRM10" s="11"/>
      <c r="WRN10" s="11"/>
      <c r="WRO10" s="11"/>
      <c r="WRP10" s="11"/>
      <c r="WRQ10" s="11"/>
      <c r="WRR10" s="11"/>
      <c r="WRS10" s="11"/>
      <c r="WRT10" s="11"/>
      <c r="WRU10" s="11"/>
      <c r="WRV10" s="11"/>
      <c r="WRW10" s="11"/>
      <c r="WRX10" s="11"/>
      <c r="WRY10" s="11"/>
      <c r="WRZ10" s="11"/>
      <c r="WSA10" s="11"/>
      <c r="WSB10" s="11"/>
      <c r="WSC10" s="11"/>
      <c r="WSD10" s="11"/>
      <c r="WSE10" s="11"/>
      <c r="WSF10" s="11"/>
      <c r="WSG10" s="11"/>
      <c r="WSH10" s="11"/>
      <c r="WSI10" s="11"/>
      <c r="WSJ10" s="11"/>
      <c r="WSK10" s="11"/>
      <c r="WSL10" s="11"/>
      <c r="WSM10" s="11"/>
      <c r="WSN10" s="11"/>
      <c r="WSO10" s="11"/>
      <c r="WSP10" s="11"/>
      <c r="WSQ10" s="11"/>
      <c r="WSR10" s="11"/>
      <c r="WSS10" s="11"/>
      <c r="WST10" s="11"/>
      <c r="WSU10" s="11"/>
      <c r="WSV10" s="11"/>
      <c r="WSW10" s="11"/>
      <c r="WSX10" s="11"/>
      <c r="WSY10" s="11"/>
      <c r="WSZ10" s="11"/>
      <c r="WTA10" s="11"/>
      <c r="WTB10" s="11"/>
      <c r="WTC10" s="11"/>
      <c r="WTD10" s="11"/>
      <c r="WTE10" s="11"/>
      <c r="WTF10" s="11"/>
      <c r="WTG10" s="11"/>
      <c r="WTH10" s="11"/>
      <c r="WTI10" s="11"/>
      <c r="WTJ10" s="11"/>
      <c r="WTK10" s="11"/>
      <c r="WTL10" s="11"/>
      <c r="WTM10" s="11"/>
      <c r="WTN10" s="11"/>
      <c r="WTO10" s="11"/>
      <c r="WTP10" s="11"/>
      <c r="WTQ10" s="11"/>
      <c r="WTR10" s="11"/>
      <c r="WTS10" s="11"/>
      <c r="WTT10" s="11"/>
      <c r="WTU10" s="11"/>
      <c r="WTV10" s="11"/>
      <c r="WTW10" s="11"/>
      <c r="WTX10" s="11"/>
      <c r="WTY10" s="11"/>
      <c r="WTZ10" s="11"/>
      <c r="WUA10" s="11"/>
      <c r="WUB10" s="11"/>
      <c r="WUC10" s="11"/>
      <c r="WUD10" s="11"/>
      <c r="WUE10" s="11"/>
      <c r="WUF10" s="11"/>
      <c r="WUG10" s="11"/>
      <c r="WUH10" s="11"/>
      <c r="WUI10" s="11"/>
      <c r="WUJ10" s="11"/>
      <c r="WUK10" s="11"/>
      <c r="WUL10" s="11"/>
      <c r="WUM10" s="11"/>
      <c r="WUN10" s="11"/>
      <c r="WUO10" s="11"/>
      <c r="WUP10" s="11"/>
      <c r="WUQ10" s="11"/>
      <c r="WUR10" s="11"/>
      <c r="WUS10" s="11"/>
      <c r="WUT10" s="11"/>
      <c r="WUU10" s="11"/>
      <c r="WUV10" s="11"/>
      <c r="WUW10" s="11"/>
      <c r="WUX10" s="11"/>
      <c r="WUY10" s="11"/>
      <c r="WUZ10" s="11"/>
      <c r="WVA10" s="11"/>
      <c r="WVB10" s="11"/>
      <c r="WVC10" s="11"/>
      <c r="WVD10" s="11"/>
      <c r="WVE10" s="11"/>
      <c r="WVF10" s="11"/>
      <c r="WVG10" s="11"/>
      <c r="WVH10" s="11"/>
      <c r="WVI10" s="11"/>
      <c r="WVJ10" s="11"/>
      <c r="WVK10" s="11"/>
      <c r="WVL10" s="11"/>
      <c r="WVM10" s="11"/>
      <c r="WVN10" s="11"/>
      <c r="WVO10" s="11"/>
      <c r="WVP10" s="11"/>
      <c r="WVQ10" s="11"/>
      <c r="WVR10" s="11"/>
      <c r="WVS10" s="11"/>
      <c r="WVT10" s="11"/>
      <c r="WVU10" s="11"/>
      <c r="WVV10" s="11"/>
      <c r="WVW10" s="11"/>
      <c r="WVX10" s="11"/>
      <c r="WVY10" s="11"/>
      <c r="WVZ10" s="11"/>
      <c r="WWA10" s="11"/>
      <c r="WWB10" s="11"/>
      <c r="WWC10" s="11"/>
      <c r="WWD10" s="11"/>
      <c r="WWE10" s="11"/>
      <c r="WWF10" s="11"/>
      <c r="WWG10" s="11"/>
      <c r="WWH10" s="11"/>
      <c r="WWI10" s="11"/>
      <c r="WWJ10" s="11"/>
    </row>
    <row r="11" spans="1:3660 12096:16156" s="33" customFormat="1" ht="28.5" customHeight="1">
      <c r="A11" s="164"/>
      <c r="B11" s="472" t="s">
        <v>64</v>
      </c>
      <c r="C11" s="473"/>
      <c r="D11" s="473"/>
      <c r="E11" s="478"/>
      <c r="F11" s="376" t="s">
        <v>44</v>
      </c>
      <c r="G11" s="420"/>
      <c r="H11" s="380" t="str">
        <f>'Session Reconciliation Summary'!C7</f>
        <v>Session #1
(Mon, AM)</v>
      </c>
      <c r="I11" s="421"/>
      <c r="J11" s="380" t="str">
        <f>'Session Reconciliation Summary'!C24</f>
        <v>Session #2
(Mon, PM)</v>
      </c>
      <c r="K11" s="421"/>
      <c r="L11" s="380" t="str">
        <f>'Session Reconciliation Summary'!C41</f>
        <v>Session #3
(Tues, AM)</v>
      </c>
      <c r="M11" s="421"/>
      <c r="N11" s="380" t="str">
        <f>'Session Reconciliation Summary'!C58</f>
        <v>Session #4
(Tues, PM)</v>
      </c>
      <c r="O11" s="377"/>
      <c r="P11" s="168"/>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c r="ACD11" s="34"/>
      <c r="ACE11" s="34"/>
      <c r="ACF11" s="34"/>
      <c r="ACG11" s="34"/>
      <c r="ACH11" s="34"/>
      <c r="ACI11" s="34"/>
      <c r="ACJ11" s="34"/>
      <c r="ACK11" s="34"/>
      <c r="ACL11" s="34"/>
      <c r="ACM11" s="34"/>
      <c r="ACN11" s="34"/>
      <c r="ACO11" s="34"/>
      <c r="ACP11" s="34"/>
      <c r="ACQ11" s="34"/>
      <c r="ACR11" s="34"/>
      <c r="ACS11" s="34"/>
      <c r="ACT11" s="34"/>
      <c r="ACU11" s="34"/>
      <c r="ACV11" s="34"/>
      <c r="ACW11" s="34"/>
      <c r="ACX11" s="34"/>
      <c r="ACY11" s="34"/>
      <c r="ACZ11" s="34"/>
      <c r="ADA11" s="34"/>
      <c r="ADB11" s="34"/>
      <c r="ADC11" s="34"/>
      <c r="ADD11" s="34"/>
      <c r="ADE11" s="34"/>
      <c r="ADF11" s="34"/>
      <c r="ADG11" s="34"/>
      <c r="ADH11" s="34"/>
      <c r="ADI11" s="34"/>
      <c r="ADJ11" s="34"/>
      <c r="ADK11" s="34"/>
      <c r="ADL11" s="34"/>
      <c r="ADM11" s="34"/>
      <c r="ADN11" s="34"/>
      <c r="ADO11" s="34"/>
      <c r="ADP11" s="34"/>
      <c r="ADQ11" s="34"/>
      <c r="ADR11" s="34"/>
      <c r="ADS11" s="34"/>
      <c r="ADT11" s="34"/>
      <c r="ADU11" s="34"/>
      <c r="ADV11" s="34"/>
      <c r="ADW11" s="34"/>
      <c r="ADX11" s="34"/>
      <c r="ADY11" s="34"/>
      <c r="ADZ11" s="34"/>
      <c r="AEA11" s="34"/>
      <c r="AEB11" s="34"/>
      <c r="AEC11" s="34"/>
      <c r="AED11" s="34"/>
      <c r="AEE11" s="34"/>
      <c r="AEF11" s="34"/>
      <c r="AEG11" s="34"/>
      <c r="AEH11" s="34"/>
      <c r="AEI11" s="34"/>
      <c r="AEJ11" s="34"/>
      <c r="AEK11" s="34"/>
      <c r="AEL11" s="34"/>
      <c r="AEM11" s="34"/>
      <c r="AEN11" s="34"/>
      <c r="AEO11" s="34"/>
      <c r="AEP11" s="34"/>
      <c r="AEQ11" s="34"/>
      <c r="AER11" s="34"/>
      <c r="AES11" s="34"/>
      <c r="AET11" s="34"/>
      <c r="AEU11" s="34"/>
      <c r="AEV11" s="34"/>
      <c r="AEW11" s="34"/>
      <c r="AEX11" s="34"/>
      <c r="AEY11" s="34"/>
      <c r="AEZ11" s="34"/>
      <c r="AFA11" s="34"/>
      <c r="AFB11" s="34"/>
      <c r="AFC11" s="34"/>
      <c r="AFD11" s="34"/>
      <c r="AFE11" s="34"/>
      <c r="AFF11" s="34"/>
      <c r="AFG11" s="34"/>
      <c r="AFH11" s="34"/>
      <c r="AFI11" s="34"/>
      <c r="AFJ11" s="34"/>
      <c r="AFK11" s="34"/>
      <c r="AFL11" s="34"/>
      <c r="AFM11" s="34"/>
      <c r="AFN11" s="34"/>
      <c r="AFO11" s="34"/>
      <c r="AFP11" s="34"/>
      <c r="AFQ11" s="34"/>
      <c r="AFR11" s="34"/>
      <c r="AFS11" s="34"/>
      <c r="AFT11" s="34"/>
      <c r="AFU11" s="34"/>
      <c r="AFV11" s="34"/>
      <c r="AFW11" s="34"/>
      <c r="AFX11" s="34"/>
      <c r="AFY11" s="34"/>
      <c r="AFZ11" s="34"/>
      <c r="AGA11" s="34"/>
      <c r="AGB11" s="34"/>
      <c r="AGC11" s="34"/>
      <c r="AGD11" s="34"/>
      <c r="AGE11" s="34"/>
      <c r="AGF11" s="34"/>
      <c r="AGG11" s="34"/>
      <c r="AGH11" s="34"/>
      <c r="AGI11" s="34"/>
      <c r="AGJ11" s="34"/>
      <c r="AGK11" s="34"/>
      <c r="AGL11" s="34"/>
      <c r="AGM11" s="34"/>
      <c r="AGN11" s="34"/>
      <c r="AGO11" s="34"/>
      <c r="AGP11" s="34"/>
      <c r="AGQ11" s="34"/>
      <c r="AGR11" s="34"/>
      <c r="AGS11" s="34"/>
      <c r="AGT11" s="34"/>
      <c r="AGU11" s="34"/>
      <c r="AGV11" s="34"/>
      <c r="AGW11" s="34"/>
      <c r="AGX11" s="34"/>
      <c r="AGY11" s="34"/>
      <c r="AGZ11" s="34"/>
      <c r="AHA11" s="34"/>
      <c r="AHB11" s="34"/>
      <c r="AHC11" s="34"/>
      <c r="AHD11" s="34"/>
      <c r="AHE11" s="34"/>
      <c r="AHF11" s="34"/>
      <c r="AHG11" s="34"/>
      <c r="AHH11" s="34"/>
      <c r="AHI11" s="34"/>
      <c r="AHJ11" s="34"/>
      <c r="AHK11" s="34"/>
      <c r="AHL11" s="34"/>
      <c r="AHM11" s="34"/>
      <c r="AHN11" s="34"/>
      <c r="AHO11" s="34"/>
      <c r="AHP11" s="34"/>
      <c r="AHQ11" s="34"/>
      <c r="AHR11" s="34"/>
      <c r="AHS11" s="34"/>
      <c r="AHT11" s="34"/>
      <c r="AHU11" s="34"/>
      <c r="AHV11" s="34"/>
      <c r="AHW11" s="34"/>
      <c r="AHX11" s="34"/>
      <c r="AHY11" s="34"/>
      <c r="AHZ11" s="34"/>
      <c r="AIA11" s="34"/>
      <c r="AIB11" s="34"/>
      <c r="AIC11" s="34"/>
      <c r="AID11" s="34"/>
      <c r="AIE11" s="34"/>
      <c r="AIF11" s="34"/>
      <c r="AIG11" s="34"/>
      <c r="AIH11" s="34"/>
      <c r="AII11" s="34"/>
      <c r="AIJ11" s="34"/>
      <c r="AIK11" s="34"/>
      <c r="AIL11" s="34"/>
      <c r="AIM11" s="34"/>
      <c r="AIN11" s="34"/>
      <c r="AIO11" s="34"/>
      <c r="AIP11" s="34"/>
      <c r="AIQ11" s="34"/>
      <c r="AIR11" s="34"/>
      <c r="AIS11" s="34"/>
      <c r="AIT11" s="34"/>
      <c r="AIU11" s="34"/>
      <c r="AIV11" s="34"/>
      <c r="AIW11" s="34"/>
      <c r="AIX11" s="34"/>
      <c r="AIY11" s="34"/>
      <c r="AIZ11" s="34"/>
      <c r="AJA11" s="34"/>
      <c r="AJB11" s="34"/>
      <c r="AJC11" s="34"/>
      <c r="AJD11" s="34"/>
      <c r="AJE11" s="34"/>
      <c r="AJF11" s="34"/>
      <c r="AJG11" s="34"/>
      <c r="AJH11" s="34"/>
      <c r="AJI11" s="34"/>
      <c r="AJJ11" s="34"/>
      <c r="AJK11" s="34"/>
      <c r="AJL11" s="34"/>
      <c r="AJM11" s="34"/>
      <c r="AJN11" s="34"/>
      <c r="AJO11" s="34"/>
      <c r="AJP11" s="34"/>
      <c r="AJQ11" s="34"/>
      <c r="AJR11" s="34"/>
      <c r="AJS11" s="34"/>
      <c r="AJT11" s="34"/>
      <c r="AJU11" s="34"/>
      <c r="AJV11" s="34"/>
      <c r="AJW11" s="34"/>
      <c r="AJX11" s="34"/>
      <c r="AJY11" s="34"/>
      <c r="AJZ11" s="34"/>
      <c r="AKA11" s="34"/>
      <c r="AKB11" s="34"/>
      <c r="AKC11" s="34"/>
      <c r="AKD11" s="34"/>
      <c r="AKE11" s="34"/>
      <c r="AKF11" s="34"/>
      <c r="AKG11" s="34"/>
      <c r="AKH11" s="34"/>
      <c r="AKI11" s="34"/>
      <c r="AKJ11" s="34"/>
      <c r="AKK11" s="34"/>
      <c r="AKL11" s="34"/>
      <c r="AKM11" s="34"/>
      <c r="AKN11" s="34"/>
      <c r="AKO11" s="34"/>
      <c r="AKP11" s="34"/>
      <c r="AKQ11" s="34"/>
      <c r="AKR11" s="34"/>
      <c r="AKS11" s="34"/>
      <c r="AKT11" s="34"/>
      <c r="AKU11" s="34"/>
      <c r="AKV11" s="34"/>
      <c r="AKW11" s="34"/>
      <c r="AKX11" s="34"/>
      <c r="AKY11" s="34"/>
      <c r="AKZ11" s="34"/>
      <c r="ALA11" s="34"/>
      <c r="ALB11" s="34"/>
      <c r="ALC11" s="34"/>
      <c r="ALD11" s="34"/>
      <c r="ALE11" s="34"/>
      <c r="ALF11" s="34"/>
      <c r="ALG11" s="34"/>
      <c r="ALH11" s="34"/>
      <c r="ALI11" s="34"/>
      <c r="ALJ11" s="34"/>
      <c r="ALK11" s="34"/>
      <c r="ALL11" s="34"/>
      <c r="ALM11" s="34"/>
      <c r="ALN11" s="34"/>
      <c r="ALO11" s="34"/>
      <c r="ALP11" s="34"/>
      <c r="ALQ11" s="34"/>
      <c r="ALR11" s="34"/>
      <c r="ALS11" s="34"/>
      <c r="ALT11" s="34"/>
      <c r="ALU11" s="34"/>
      <c r="ALV11" s="34"/>
      <c r="ALW11" s="34"/>
      <c r="ALX11" s="34"/>
      <c r="ALY11" s="34"/>
      <c r="ALZ11" s="34"/>
      <c r="AMA11" s="34"/>
      <c r="AMB11" s="34"/>
      <c r="AMC11" s="34"/>
      <c r="AMD11" s="34"/>
      <c r="AME11" s="34"/>
      <c r="AMF11" s="34"/>
      <c r="AMG11" s="34"/>
      <c r="AMH11" s="34"/>
      <c r="AMI11" s="34"/>
      <c r="AMJ11" s="34"/>
      <c r="AMK11" s="34"/>
      <c r="AML11" s="34"/>
      <c r="AMM11" s="34"/>
      <c r="AMN11" s="34"/>
      <c r="AMO11" s="34"/>
      <c r="AMP11" s="34"/>
      <c r="AMQ11" s="34"/>
      <c r="AMR11" s="34"/>
      <c r="AMS11" s="34"/>
      <c r="AMT11" s="34"/>
      <c r="AMU11" s="34"/>
      <c r="AMV11" s="34"/>
      <c r="AMW11" s="34"/>
      <c r="AMX11" s="34"/>
      <c r="AMY11" s="34"/>
      <c r="AMZ11" s="34"/>
      <c r="ANA11" s="34"/>
      <c r="ANB11" s="34"/>
      <c r="ANC11" s="34"/>
      <c r="AND11" s="34"/>
      <c r="ANE11" s="34"/>
      <c r="ANF11" s="34"/>
      <c r="ANG11" s="34"/>
      <c r="ANH11" s="34"/>
      <c r="ANI11" s="34"/>
      <c r="ANJ11" s="34"/>
      <c r="ANK11" s="34"/>
      <c r="ANL11" s="34"/>
      <c r="ANM11" s="34"/>
      <c r="ANN11" s="34"/>
      <c r="ANO11" s="34"/>
      <c r="ANP11" s="34"/>
      <c r="ANQ11" s="34"/>
      <c r="ANR11" s="34"/>
      <c r="ANS11" s="34"/>
      <c r="ANT11" s="34"/>
      <c r="ANU11" s="34"/>
      <c r="ANV11" s="34"/>
      <c r="ANW11" s="34"/>
      <c r="ANX11" s="34"/>
      <c r="ANY11" s="34"/>
      <c r="ANZ11" s="34"/>
      <c r="AOA11" s="34"/>
      <c r="AOB11" s="34"/>
      <c r="AOC11" s="34"/>
      <c r="AOD11" s="34"/>
      <c r="AOE11" s="34"/>
      <c r="AOF11" s="34"/>
      <c r="AOG11" s="34"/>
      <c r="AOH11" s="34"/>
      <c r="AOI11" s="34"/>
      <c r="AOJ11" s="34"/>
      <c r="AOK11" s="34"/>
      <c r="AOL11" s="34"/>
      <c r="AOM11" s="34"/>
      <c r="AON11" s="34"/>
      <c r="AOO11" s="34"/>
      <c r="AOP11" s="34"/>
      <c r="AOQ11" s="34"/>
      <c r="AOR11" s="34"/>
      <c r="AOS11" s="34"/>
      <c r="AOT11" s="34"/>
      <c r="AOU11" s="34"/>
      <c r="AOV11" s="34"/>
      <c r="AOW11" s="34"/>
      <c r="AOX11" s="34"/>
      <c r="AOY11" s="34"/>
      <c r="AOZ11" s="34"/>
      <c r="APA11" s="34"/>
      <c r="APB11" s="34"/>
      <c r="APC11" s="34"/>
      <c r="APD11" s="34"/>
      <c r="APE11" s="34"/>
      <c r="APF11" s="34"/>
      <c r="APG11" s="34"/>
      <c r="APH11" s="34"/>
      <c r="API11" s="34"/>
      <c r="APJ11" s="34"/>
      <c r="APK11" s="34"/>
      <c r="APL11" s="34"/>
      <c r="APM11" s="34"/>
      <c r="APN11" s="34"/>
      <c r="APO11" s="34"/>
      <c r="APP11" s="34"/>
      <c r="APQ11" s="34"/>
      <c r="APR11" s="34"/>
      <c r="APS11" s="34"/>
      <c r="APT11" s="34"/>
      <c r="APU11" s="34"/>
      <c r="APV11" s="34"/>
      <c r="APW11" s="34"/>
      <c r="APX11" s="34"/>
      <c r="APY11" s="34"/>
      <c r="APZ11" s="34"/>
      <c r="AQA11" s="34"/>
      <c r="AQB11" s="34"/>
      <c r="AQC11" s="34"/>
      <c r="AQD11" s="34"/>
      <c r="AQE11" s="34"/>
      <c r="AQF11" s="34"/>
      <c r="AQG11" s="34"/>
      <c r="AQH11" s="34"/>
      <c r="AQI11" s="34"/>
      <c r="AQJ11" s="34"/>
      <c r="AQK11" s="34"/>
      <c r="AQL11" s="34"/>
      <c r="AQM11" s="34"/>
      <c r="AQN11" s="34"/>
      <c r="AQO11" s="34"/>
      <c r="AQP11" s="34"/>
      <c r="AQQ11" s="34"/>
      <c r="AQR11" s="34"/>
      <c r="AQS11" s="34"/>
      <c r="AQT11" s="34"/>
      <c r="AQU11" s="34"/>
      <c r="AQV11" s="34"/>
      <c r="AQW11" s="34"/>
      <c r="AQX11" s="34"/>
      <c r="AQY11" s="34"/>
      <c r="AQZ11" s="34"/>
      <c r="ARA11" s="34"/>
      <c r="ARB11" s="34"/>
      <c r="ARC11" s="34"/>
      <c r="ARD11" s="34"/>
      <c r="ARE11" s="34"/>
      <c r="ARF11" s="34"/>
      <c r="ARG11" s="34"/>
      <c r="ARH11" s="34"/>
      <c r="ARI11" s="34"/>
      <c r="ARJ11" s="34"/>
      <c r="ARK11" s="34"/>
      <c r="ARL11" s="34"/>
      <c r="ARM11" s="34"/>
      <c r="ARN11" s="34"/>
      <c r="ARO11" s="34"/>
      <c r="ARP11" s="34"/>
      <c r="ARQ11" s="34"/>
      <c r="ARR11" s="34"/>
      <c r="ARS11" s="34"/>
      <c r="ART11" s="34"/>
      <c r="ARU11" s="34"/>
      <c r="ARV11" s="34"/>
      <c r="ARW11" s="34"/>
      <c r="ARX11" s="34"/>
      <c r="ARY11" s="34"/>
      <c r="ARZ11" s="34"/>
      <c r="ASA11" s="34"/>
      <c r="ASB11" s="34"/>
      <c r="ASC11" s="34"/>
      <c r="ASD11" s="34"/>
      <c r="ASE11" s="34"/>
      <c r="ASF11" s="34"/>
      <c r="ASG11" s="34"/>
      <c r="ASH11" s="34"/>
      <c r="ASI11" s="34"/>
      <c r="ASJ11" s="34"/>
      <c r="ASK11" s="34"/>
      <c r="ASL11" s="34"/>
      <c r="ASM11" s="34"/>
      <c r="ASN11" s="34"/>
      <c r="ASO11" s="34"/>
      <c r="ASP11" s="34"/>
      <c r="ASQ11" s="34"/>
      <c r="ASR11" s="34"/>
      <c r="ASS11" s="34"/>
      <c r="AST11" s="34"/>
      <c r="ASU11" s="34"/>
      <c r="ASV11" s="34"/>
      <c r="ASW11" s="34"/>
      <c r="ASX11" s="34"/>
      <c r="ASY11" s="34"/>
      <c r="ASZ11" s="34"/>
      <c r="ATA11" s="34"/>
      <c r="ATB11" s="34"/>
      <c r="ATC11" s="34"/>
      <c r="ATD11" s="34"/>
      <c r="ATE11" s="34"/>
      <c r="ATF11" s="34"/>
      <c r="ATG11" s="34"/>
      <c r="ATH11" s="34"/>
      <c r="ATI11" s="34"/>
      <c r="ATJ11" s="34"/>
      <c r="ATK11" s="34"/>
      <c r="ATL11" s="34"/>
      <c r="ATM11" s="34"/>
      <c r="ATN11" s="34"/>
      <c r="ATO11" s="34"/>
      <c r="ATP11" s="34"/>
      <c r="ATQ11" s="34"/>
      <c r="ATR11" s="34"/>
      <c r="ATS11" s="34"/>
      <c r="ATT11" s="34"/>
      <c r="ATU11" s="34"/>
      <c r="ATV11" s="34"/>
      <c r="ATW11" s="34"/>
      <c r="ATX11" s="34"/>
      <c r="ATY11" s="34"/>
      <c r="ATZ11" s="34"/>
      <c r="AUA11" s="34"/>
      <c r="AUB11" s="34"/>
      <c r="AUC11" s="34"/>
      <c r="AUD11" s="34"/>
      <c r="AUE11" s="34"/>
      <c r="AUF11" s="34"/>
      <c r="AUG11" s="34"/>
      <c r="AUH11" s="34"/>
      <c r="AUI11" s="34"/>
      <c r="AUJ11" s="34"/>
      <c r="AUK11" s="34"/>
      <c r="AUL11" s="34"/>
      <c r="AUM11" s="34"/>
      <c r="AUN11" s="34"/>
      <c r="AUO11" s="34"/>
      <c r="AUP11" s="34"/>
      <c r="AUQ11" s="34"/>
      <c r="AUR11" s="34"/>
      <c r="AUS11" s="34"/>
      <c r="AUT11" s="34"/>
      <c r="AUU11" s="34"/>
      <c r="AUV11" s="34"/>
      <c r="AUW11" s="34"/>
      <c r="AUX11" s="34"/>
      <c r="AUY11" s="34"/>
      <c r="AUZ11" s="34"/>
      <c r="AVA11" s="34"/>
      <c r="AVB11" s="34"/>
      <c r="AVC11" s="34"/>
      <c r="AVD11" s="34"/>
      <c r="AVE11" s="34"/>
      <c r="AVF11" s="34"/>
      <c r="AVG11" s="34"/>
      <c r="AVH11" s="34"/>
      <c r="AVI11" s="34"/>
      <c r="AVJ11" s="34"/>
      <c r="AVK11" s="34"/>
      <c r="AVL11" s="34"/>
      <c r="AVM11" s="34"/>
      <c r="AVN11" s="34"/>
      <c r="AVO11" s="34"/>
      <c r="AVP11" s="34"/>
      <c r="AVQ11" s="34"/>
      <c r="AVR11" s="34"/>
      <c r="AVS11" s="34"/>
      <c r="AVT11" s="34"/>
      <c r="AVU11" s="34"/>
      <c r="AVV11" s="34"/>
      <c r="AVW11" s="34"/>
      <c r="AVX11" s="34"/>
      <c r="AVY11" s="34"/>
      <c r="AVZ11" s="34"/>
      <c r="AWA11" s="34"/>
      <c r="AWB11" s="34"/>
      <c r="AWC11" s="34"/>
      <c r="AWD11" s="34"/>
      <c r="AWE11" s="34"/>
      <c r="AWF11" s="34"/>
      <c r="AWG11" s="34"/>
      <c r="AWH11" s="34"/>
      <c r="AWI11" s="34"/>
      <c r="AWJ11" s="34"/>
      <c r="AWK11" s="34"/>
      <c r="AWL11" s="34"/>
      <c r="AWM11" s="34"/>
      <c r="AWN11" s="34"/>
      <c r="AWO11" s="34"/>
      <c r="AWP11" s="34"/>
      <c r="AWQ11" s="34"/>
      <c r="AWR11" s="34"/>
      <c r="AWS11" s="34"/>
      <c r="AWT11" s="34"/>
      <c r="AWU11" s="34"/>
      <c r="AWV11" s="34"/>
      <c r="AWW11" s="34"/>
      <c r="AWX11" s="34"/>
      <c r="AWY11" s="34"/>
      <c r="AWZ11" s="34"/>
      <c r="AXA11" s="34"/>
      <c r="AXB11" s="34"/>
      <c r="AXC11" s="34"/>
      <c r="AXD11" s="34"/>
      <c r="AXE11" s="34"/>
      <c r="AXF11" s="34"/>
      <c r="AXG11" s="34"/>
      <c r="AXH11" s="34"/>
      <c r="AXI11" s="34"/>
      <c r="AXJ11" s="34"/>
      <c r="AXK11" s="34"/>
      <c r="AXL11" s="34"/>
      <c r="AXM11" s="34"/>
      <c r="AXN11" s="34"/>
      <c r="AXO11" s="34"/>
      <c r="AXP11" s="34"/>
      <c r="AXQ11" s="34"/>
      <c r="AXR11" s="34"/>
      <c r="AXS11" s="34"/>
      <c r="AXT11" s="34"/>
      <c r="AXU11" s="34"/>
      <c r="AXV11" s="34"/>
      <c r="AXW11" s="34"/>
      <c r="AXX11" s="34"/>
      <c r="AXY11" s="34"/>
      <c r="AXZ11" s="34"/>
      <c r="AYA11" s="34"/>
      <c r="AYB11" s="34"/>
      <c r="AYC11" s="34"/>
      <c r="AYD11" s="34"/>
      <c r="AYE11" s="34"/>
      <c r="AYF11" s="34"/>
      <c r="AYG11" s="34"/>
      <c r="AYH11" s="34"/>
      <c r="AYI11" s="34"/>
      <c r="AYJ11" s="34"/>
      <c r="AYK11" s="34"/>
      <c r="AYL11" s="34"/>
      <c r="AYM11" s="34"/>
      <c r="AYN11" s="34"/>
      <c r="AYO11" s="34"/>
      <c r="AYP11" s="34"/>
      <c r="AYQ11" s="34"/>
      <c r="AYR11" s="34"/>
      <c r="AYS11" s="34"/>
      <c r="AYT11" s="34"/>
      <c r="AYU11" s="34"/>
      <c r="AYV11" s="34"/>
      <c r="AYW11" s="34"/>
      <c r="AYX11" s="34"/>
      <c r="AYY11" s="34"/>
      <c r="AYZ11" s="34"/>
      <c r="AZA11" s="34"/>
      <c r="AZB11" s="34"/>
      <c r="AZC11" s="34"/>
      <c r="AZD11" s="34"/>
      <c r="AZE11" s="34"/>
      <c r="AZF11" s="34"/>
      <c r="AZG11" s="34"/>
      <c r="AZH11" s="34"/>
      <c r="AZI11" s="34"/>
      <c r="AZJ11" s="34"/>
      <c r="AZK11" s="34"/>
      <c r="AZL11" s="34"/>
      <c r="AZM11" s="34"/>
      <c r="AZN11" s="34"/>
      <c r="AZO11" s="34"/>
      <c r="AZP11" s="34"/>
      <c r="AZQ11" s="34"/>
      <c r="AZR11" s="34"/>
      <c r="AZS11" s="34"/>
      <c r="AZT11" s="34"/>
      <c r="AZU11" s="34"/>
      <c r="AZV11" s="34"/>
      <c r="AZW11" s="34"/>
      <c r="AZX11" s="34"/>
      <c r="AZY11" s="34"/>
      <c r="AZZ11" s="34"/>
      <c r="BAA11" s="34"/>
      <c r="BAB11" s="34"/>
      <c r="BAC11" s="34"/>
      <c r="BAD11" s="34"/>
      <c r="BAE11" s="34"/>
      <c r="BAF11" s="34"/>
      <c r="BAG11" s="34"/>
      <c r="BAH11" s="34"/>
      <c r="BAI11" s="34"/>
      <c r="BAJ11" s="34"/>
      <c r="BAK11" s="34"/>
      <c r="BAL11" s="34"/>
      <c r="BAM11" s="34"/>
      <c r="BAN11" s="34"/>
      <c r="BAO11" s="34"/>
      <c r="BAP11" s="34"/>
      <c r="BAQ11" s="34"/>
      <c r="BAR11" s="34"/>
      <c r="BAS11" s="34"/>
      <c r="BAT11" s="34"/>
      <c r="BAU11" s="34"/>
      <c r="BAV11" s="34"/>
      <c r="BAW11" s="34"/>
      <c r="BAX11" s="34"/>
      <c r="BAY11" s="34"/>
      <c r="BAZ11" s="34"/>
      <c r="BBA11" s="34"/>
      <c r="BBB11" s="34"/>
      <c r="BBC11" s="34"/>
      <c r="BBD11" s="34"/>
      <c r="BBE11" s="34"/>
      <c r="BBF11" s="34"/>
      <c r="BBG11" s="34"/>
      <c r="BBH11" s="34"/>
      <c r="BBI11" s="34"/>
      <c r="BBJ11" s="34"/>
      <c r="BBK11" s="34"/>
      <c r="BBL11" s="34"/>
      <c r="BBM11" s="34"/>
      <c r="BBN11" s="34"/>
      <c r="BBO11" s="34"/>
      <c r="BBP11" s="34"/>
      <c r="BBQ11" s="34"/>
      <c r="BBR11" s="34"/>
      <c r="BBS11" s="34"/>
      <c r="BBT11" s="34"/>
      <c r="BBU11" s="34"/>
      <c r="BBV11" s="34"/>
      <c r="BBW11" s="34"/>
      <c r="BBX11" s="34"/>
      <c r="BBY11" s="34"/>
      <c r="BBZ11" s="34"/>
      <c r="BCA11" s="34"/>
      <c r="BCB11" s="34"/>
      <c r="BCC11" s="34"/>
      <c r="BCD11" s="34"/>
      <c r="BCE11" s="34"/>
      <c r="BCF11" s="34"/>
      <c r="BCG11" s="34"/>
      <c r="BCH11" s="34"/>
      <c r="BCI11" s="34"/>
      <c r="BCJ11" s="34"/>
      <c r="BCK11" s="34"/>
      <c r="BCL11" s="34"/>
      <c r="BCM11" s="34"/>
      <c r="BCN11" s="34"/>
      <c r="BCO11" s="34"/>
      <c r="BCP11" s="34"/>
      <c r="BCQ11" s="34"/>
      <c r="BCR11" s="34"/>
      <c r="BCS11" s="34"/>
      <c r="BCT11" s="34"/>
      <c r="BCU11" s="34"/>
      <c r="BCV11" s="34"/>
      <c r="BCW11" s="34"/>
      <c r="BCX11" s="34"/>
      <c r="BCY11" s="34"/>
      <c r="BCZ11" s="34"/>
      <c r="BDA11" s="34"/>
      <c r="BDB11" s="34"/>
      <c r="BDC11" s="34"/>
      <c r="BDD11" s="34"/>
      <c r="BDE11" s="34"/>
      <c r="BDF11" s="34"/>
      <c r="BDG11" s="34"/>
      <c r="BDH11" s="34"/>
      <c r="BDI11" s="34"/>
      <c r="BDJ11" s="34"/>
      <c r="BDK11" s="34"/>
      <c r="BDL11" s="34"/>
      <c r="BDM11" s="34"/>
      <c r="BDN11" s="34"/>
      <c r="BDO11" s="34"/>
      <c r="BDP11" s="34"/>
      <c r="BDQ11" s="34"/>
      <c r="BDR11" s="34"/>
      <c r="BDS11" s="34"/>
      <c r="BDT11" s="34"/>
      <c r="BDU11" s="34"/>
      <c r="BDV11" s="34"/>
      <c r="BDW11" s="34"/>
      <c r="BDX11" s="34"/>
      <c r="BDY11" s="34"/>
      <c r="BDZ11" s="34"/>
      <c r="BEA11" s="34"/>
      <c r="BEB11" s="34"/>
      <c r="BEC11" s="34"/>
      <c r="BED11" s="34"/>
      <c r="BEE11" s="34"/>
      <c r="BEF11" s="34"/>
      <c r="BEG11" s="34"/>
      <c r="BEH11" s="34"/>
      <c r="BEI11" s="34"/>
      <c r="BEJ11" s="34"/>
      <c r="BEK11" s="34"/>
      <c r="BEL11" s="34"/>
      <c r="BEM11" s="34"/>
      <c r="BEN11" s="34"/>
      <c r="BEO11" s="34"/>
      <c r="BEP11" s="34"/>
      <c r="BEQ11" s="34"/>
      <c r="BER11" s="34"/>
      <c r="BES11" s="34"/>
      <c r="BET11" s="34"/>
      <c r="BEU11" s="34"/>
      <c r="BEV11" s="34"/>
      <c r="BEW11" s="34"/>
      <c r="BEX11" s="34"/>
      <c r="BEY11" s="34"/>
      <c r="BEZ11" s="34"/>
      <c r="BFA11" s="34"/>
      <c r="BFB11" s="34"/>
      <c r="BFC11" s="34"/>
      <c r="BFD11" s="34"/>
      <c r="BFE11" s="34"/>
      <c r="BFF11" s="34"/>
      <c r="BFG11" s="34"/>
      <c r="BFH11" s="34"/>
      <c r="BFI11" s="34"/>
      <c r="BFJ11" s="34"/>
      <c r="BFK11" s="34"/>
      <c r="BFL11" s="34"/>
      <c r="BFM11" s="34"/>
      <c r="BFN11" s="34"/>
      <c r="BFO11" s="34"/>
      <c r="BFP11" s="34"/>
      <c r="BFQ11" s="34"/>
      <c r="BFR11" s="34"/>
      <c r="BFS11" s="34"/>
      <c r="BFT11" s="34"/>
      <c r="BFU11" s="34"/>
      <c r="BFV11" s="34"/>
      <c r="BFW11" s="34"/>
      <c r="BFX11" s="34"/>
      <c r="BFY11" s="34"/>
      <c r="BFZ11" s="34"/>
      <c r="BGA11" s="34"/>
      <c r="BGB11" s="34"/>
      <c r="BGC11" s="34"/>
      <c r="BGD11" s="34"/>
      <c r="BGE11" s="34"/>
      <c r="BGF11" s="34"/>
      <c r="BGG11" s="34"/>
      <c r="BGH11" s="34"/>
      <c r="BGI11" s="34"/>
      <c r="BGJ11" s="34"/>
      <c r="BGK11" s="34"/>
      <c r="BGL11" s="34"/>
      <c r="BGM11" s="34"/>
      <c r="BGN11" s="34"/>
      <c r="BGO11" s="34"/>
      <c r="BGP11" s="34"/>
      <c r="BGQ11" s="34"/>
      <c r="BGR11" s="34"/>
      <c r="BGS11" s="34"/>
      <c r="BGT11" s="34"/>
      <c r="BGU11" s="34"/>
      <c r="BGV11" s="34"/>
      <c r="BGW11" s="34"/>
      <c r="BGX11" s="34"/>
      <c r="BGY11" s="34"/>
      <c r="BGZ11" s="34"/>
      <c r="BHA11" s="34"/>
      <c r="BHB11" s="34"/>
      <c r="BHC11" s="34"/>
      <c r="BHD11" s="34"/>
      <c r="BHE11" s="34"/>
      <c r="BHF11" s="34"/>
      <c r="BHG11" s="34"/>
      <c r="BHH11" s="34"/>
      <c r="BHI11" s="34"/>
      <c r="BHJ11" s="34"/>
      <c r="BHK11" s="34"/>
      <c r="BHL11" s="34"/>
      <c r="BHM11" s="34"/>
      <c r="BHN11" s="34"/>
      <c r="BHO11" s="34"/>
      <c r="BHP11" s="34"/>
      <c r="BHQ11" s="34"/>
      <c r="BHR11" s="34"/>
      <c r="BHS11" s="34"/>
      <c r="BHT11" s="34"/>
      <c r="BHU11" s="34"/>
      <c r="BHV11" s="34"/>
      <c r="BHW11" s="34"/>
      <c r="BHX11" s="34"/>
      <c r="BHY11" s="34"/>
      <c r="BHZ11" s="34"/>
      <c r="BIA11" s="34"/>
      <c r="BIB11" s="34"/>
      <c r="BIC11" s="34"/>
      <c r="BID11" s="34"/>
      <c r="BIE11" s="34"/>
      <c r="BIF11" s="34"/>
      <c r="BIG11" s="34"/>
      <c r="BIH11" s="34"/>
      <c r="BII11" s="34"/>
      <c r="BIJ11" s="34"/>
      <c r="BIK11" s="34"/>
      <c r="BIL11" s="34"/>
      <c r="BIM11" s="34"/>
      <c r="BIN11" s="34"/>
      <c r="BIO11" s="34"/>
      <c r="BIP11" s="34"/>
      <c r="BIQ11" s="34"/>
      <c r="BIR11" s="34"/>
      <c r="BIS11" s="34"/>
      <c r="BIT11" s="34"/>
      <c r="BIU11" s="34"/>
      <c r="BIV11" s="34"/>
      <c r="BIW11" s="34"/>
      <c r="BIX11" s="34"/>
      <c r="BIY11" s="34"/>
      <c r="BIZ11" s="34"/>
      <c r="BJA11" s="34"/>
      <c r="BJB11" s="34"/>
      <c r="BJC11" s="34"/>
      <c r="BJD11" s="34"/>
      <c r="BJE11" s="34"/>
      <c r="BJF11" s="34"/>
      <c r="BJG11" s="34"/>
      <c r="BJH11" s="34"/>
      <c r="BJI11" s="34"/>
      <c r="BJJ11" s="34"/>
      <c r="BJK11" s="34"/>
      <c r="BJL11" s="34"/>
      <c r="BJM11" s="34"/>
      <c r="BJN11" s="34"/>
      <c r="BJO11" s="34"/>
      <c r="BJP11" s="34"/>
      <c r="BJQ11" s="34"/>
      <c r="BJR11" s="34"/>
      <c r="BJS11" s="34"/>
      <c r="BJT11" s="34"/>
      <c r="BJU11" s="34"/>
      <c r="BJV11" s="34"/>
      <c r="BJW11" s="34"/>
      <c r="BJX11" s="34"/>
      <c r="BJY11" s="34"/>
      <c r="BJZ11" s="34"/>
      <c r="BKA11" s="34"/>
      <c r="BKB11" s="34"/>
      <c r="BKC11" s="34"/>
      <c r="BKD11" s="34"/>
      <c r="BKE11" s="34"/>
      <c r="BKF11" s="34"/>
      <c r="BKG11" s="34"/>
      <c r="BKH11" s="34"/>
      <c r="BKI11" s="34"/>
      <c r="BKJ11" s="34"/>
      <c r="BKK11" s="34"/>
      <c r="BKL11" s="34"/>
      <c r="BKM11" s="34"/>
      <c r="BKN11" s="34"/>
      <c r="BKO11" s="34"/>
      <c r="BKP11" s="34"/>
      <c r="BKQ11" s="34"/>
      <c r="BKR11" s="34"/>
      <c r="BKS11" s="34"/>
      <c r="BKT11" s="34"/>
      <c r="BKU11" s="34"/>
      <c r="BKV11" s="34"/>
      <c r="BKW11" s="34"/>
      <c r="BKX11" s="34"/>
      <c r="BKY11" s="34"/>
      <c r="BKZ11" s="34"/>
      <c r="BLA11" s="34"/>
      <c r="BLB11" s="34"/>
      <c r="BLC11" s="34"/>
      <c r="BLD11" s="34"/>
      <c r="BLE11" s="34"/>
      <c r="BLF11" s="34"/>
      <c r="BLG11" s="34"/>
      <c r="BLH11" s="34"/>
      <c r="BLI11" s="34"/>
      <c r="BLJ11" s="34"/>
      <c r="BLK11" s="34"/>
      <c r="BLL11" s="34"/>
      <c r="BLM11" s="34"/>
      <c r="BLN11" s="34"/>
      <c r="BLO11" s="34"/>
      <c r="BLP11" s="34"/>
      <c r="BLQ11" s="34"/>
      <c r="BLR11" s="34"/>
      <c r="BLS11" s="34"/>
      <c r="BLT11" s="34"/>
      <c r="BLU11" s="34"/>
      <c r="BLV11" s="34"/>
      <c r="BLW11" s="34"/>
      <c r="BLX11" s="34"/>
      <c r="BLY11" s="34"/>
      <c r="BLZ11" s="34"/>
      <c r="BMA11" s="34"/>
      <c r="BMB11" s="34"/>
      <c r="BMC11" s="34"/>
      <c r="BMD11" s="34"/>
      <c r="BME11" s="34"/>
      <c r="BMF11" s="34"/>
      <c r="BMG11" s="34"/>
      <c r="BMH11" s="34"/>
      <c r="BMI11" s="34"/>
      <c r="BMJ11" s="34"/>
      <c r="BMK11" s="34"/>
      <c r="BML11" s="34"/>
      <c r="BMM11" s="34"/>
      <c r="BMN11" s="34"/>
      <c r="BMO11" s="34"/>
      <c r="BMP11" s="34"/>
      <c r="BMQ11" s="34"/>
      <c r="BMR11" s="34"/>
      <c r="BMS11" s="34"/>
      <c r="BMT11" s="34"/>
      <c r="BMU11" s="34"/>
      <c r="BMV11" s="34"/>
      <c r="BMW11" s="34"/>
      <c r="BMX11" s="34"/>
      <c r="BMY11" s="34"/>
      <c r="BMZ11" s="34"/>
      <c r="BNA11" s="34"/>
      <c r="BNB11" s="34"/>
      <c r="BNC11" s="34"/>
      <c r="BND11" s="34"/>
      <c r="BNE11" s="34"/>
      <c r="BNF11" s="34"/>
      <c r="BNG11" s="34"/>
      <c r="BNH11" s="34"/>
      <c r="BNI11" s="34"/>
      <c r="BNJ11" s="34"/>
      <c r="BNK11" s="34"/>
      <c r="BNL11" s="34"/>
      <c r="BNM11" s="34"/>
      <c r="BNN11" s="34"/>
      <c r="BNO11" s="34"/>
      <c r="BNP11" s="34"/>
      <c r="BNQ11" s="34"/>
      <c r="BNR11" s="34"/>
      <c r="BNS11" s="34"/>
      <c r="BNT11" s="34"/>
      <c r="BNU11" s="34"/>
      <c r="BNV11" s="34"/>
      <c r="BNW11" s="34"/>
      <c r="BNX11" s="34"/>
      <c r="BNY11" s="34"/>
      <c r="BNZ11" s="34"/>
      <c r="BOA11" s="34"/>
      <c r="BOB11" s="34"/>
      <c r="BOC11" s="34"/>
      <c r="BOD11" s="34"/>
      <c r="BOE11" s="34"/>
      <c r="BOF11" s="34"/>
      <c r="BOG11" s="34"/>
      <c r="BOH11" s="34"/>
      <c r="BOI11" s="34"/>
      <c r="BOJ11" s="34"/>
      <c r="BOK11" s="34"/>
      <c r="BOL11" s="34"/>
      <c r="BOM11" s="34"/>
      <c r="BON11" s="34"/>
      <c r="BOO11" s="34"/>
      <c r="BOP11" s="34"/>
      <c r="BOQ11" s="34"/>
      <c r="BOR11" s="34"/>
      <c r="BOS11" s="34"/>
      <c r="BOT11" s="34"/>
      <c r="BOU11" s="34"/>
      <c r="BOV11" s="34"/>
      <c r="BOW11" s="34"/>
      <c r="BOX11" s="34"/>
      <c r="BOY11" s="34"/>
      <c r="BOZ11" s="34"/>
      <c r="BPA11" s="34"/>
      <c r="BPB11" s="34"/>
      <c r="BPC11" s="34"/>
      <c r="BPD11" s="34"/>
      <c r="BPE11" s="34"/>
      <c r="BPF11" s="34"/>
      <c r="BPG11" s="34"/>
      <c r="BPH11" s="34"/>
      <c r="BPI11" s="34"/>
      <c r="BPJ11" s="34"/>
      <c r="BPK11" s="34"/>
      <c r="BPL11" s="34"/>
      <c r="BPM11" s="34"/>
      <c r="BPN11" s="34"/>
      <c r="BPO11" s="34"/>
      <c r="BPP11" s="34"/>
      <c r="BPQ11" s="34"/>
      <c r="BPR11" s="34"/>
      <c r="BPS11" s="34"/>
      <c r="BPT11" s="34"/>
      <c r="BPU11" s="34"/>
      <c r="BPV11" s="34"/>
      <c r="BPW11" s="34"/>
      <c r="BPX11" s="34"/>
      <c r="BPY11" s="34"/>
      <c r="BPZ11" s="34"/>
      <c r="BQA11" s="34"/>
      <c r="BQB11" s="34"/>
      <c r="BQC11" s="34"/>
      <c r="BQD11" s="34"/>
      <c r="BQE11" s="34"/>
      <c r="BQF11" s="34"/>
      <c r="BQG11" s="34"/>
      <c r="BQH11" s="34"/>
      <c r="BQI11" s="34"/>
      <c r="BQJ11" s="34"/>
      <c r="BQK11" s="34"/>
      <c r="BQL11" s="34"/>
      <c r="BQM11" s="34"/>
      <c r="BQN11" s="34"/>
      <c r="BQO11" s="34"/>
      <c r="BQP11" s="34"/>
      <c r="BQQ11" s="34"/>
      <c r="BQR11" s="34"/>
      <c r="BQS11" s="34"/>
      <c r="BQT11" s="34"/>
      <c r="BQU11" s="34"/>
      <c r="BQV11" s="34"/>
      <c r="BQW11" s="34"/>
      <c r="BQX11" s="34"/>
      <c r="BQY11" s="34"/>
      <c r="BQZ11" s="34"/>
      <c r="BRA11" s="34"/>
      <c r="BRB11" s="34"/>
      <c r="BRC11" s="34"/>
      <c r="BRD11" s="34"/>
      <c r="BRE11" s="34"/>
      <c r="BRF11" s="34"/>
      <c r="BRG11" s="34"/>
      <c r="BRH11" s="34"/>
      <c r="BRI11" s="34"/>
      <c r="BRJ11" s="34"/>
      <c r="BRK11" s="34"/>
      <c r="BRL11" s="34"/>
      <c r="BRM11" s="34"/>
      <c r="BRN11" s="34"/>
      <c r="BRO11" s="34"/>
      <c r="BRP11" s="34"/>
      <c r="BRQ11" s="34"/>
      <c r="BRR11" s="34"/>
      <c r="BRS11" s="34"/>
      <c r="BRT11" s="34"/>
      <c r="BRU11" s="34"/>
      <c r="BRV11" s="34"/>
      <c r="BRW11" s="34"/>
      <c r="BRX11" s="34"/>
      <c r="BRY11" s="34"/>
      <c r="BRZ11" s="34"/>
      <c r="BSA11" s="34"/>
      <c r="BSB11" s="34"/>
      <c r="BSC11" s="34"/>
      <c r="BSD11" s="34"/>
      <c r="BSE11" s="34"/>
      <c r="BSF11" s="34"/>
      <c r="BSG11" s="34"/>
      <c r="BSH11" s="34"/>
      <c r="BSI11" s="34"/>
      <c r="BSJ11" s="34"/>
      <c r="BSK11" s="34"/>
      <c r="BSL11" s="34"/>
      <c r="BSM11" s="34"/>
      <c r="BSN11" s="34"/>
      <c r="BSO11" s="34"/>
      <c r="BSP11" s="34"/>
      <c r="BSQ11" s="34"/>
      <c r="BSR11" s="34"/>
      <c r="BSS11" s="34"/>
      <c r="BST11" s="34"/>
      <c r="BSU11" s="34"/>
      <c r="BSV11" s="34"/>
      <c r="BSW11" s="34"/>
      <c r="BSX11" s="34"/>
      <c r="BSY11" s="34"/>
      <c r="BSZ11" s="34"/>
      <c r="BTA11" s="34"/>
      <c r="BTB11" s="34"/>
      <c r="BTC11" s="34"/>
      <c r="BTD11" s="34"/>
      <c r="BTE11" s="34"/>
      <c r="BTF11" s="34"/>
      <c r="BTG11" s="34"/>
      <c r="BTH11" s="34"/>
      <c r="BTI11" s="34"/>
      <c r="BTJ11" s="34"/>
      <c r="BTK11" s="34"/>
      <c r="BTL11" s="34"/>
      <c r="BTM11" s="34"/>
      <c r="BTN11" s="34"/>
      <c r="BTO11" s="34"/>
      <c r="BTP11" s="34"/>
      <c r="BTQ11" s="34"/>
      <c r="BTR11" s="34"/>
      <c r="BTS11" s="34"/>
      <c r="BTT11" s="34"/>
      <c r="BTU11" s="34"/>
      <c r="BTV11" s="34"/>
      <c r="BTW11" s="34"/>
      <c r="BTX11" s="34"/>
      <c r="BTY11" s="34"/>
      <c r="BTZ11" s="34"/>
      <c r="BUA11" s="34"/>
      <c r="BUB11" s="34"/>
      <c r="BUC11" s="34"/>
      <c r="BUD11" s="34"/>
      <c r="BUE11" s="34"/>
      <c r="BUF11" s="34"/>
      <c r="BUG11" s="34"/>
      <c r="BUH11" s="34"/>
      <c r="BUI11" s="34"/>
      <c r="BUJ11" s="34"/>
      <c r="BUK11" s="34"/>
      <c r="BUL11" s="34"/>
      <c r="BUM11" s="34"/>
      <c r="BUN11" s="34"/>
      <c r="BUO11" s="34"/>
      <c r="BUP11" s="34"/>
      <c r="BUQ11" s="34"/>
      <c r="BUR11" s="34"/>
      <c r="BUS11" s="34"/>
      <c r="BUT11" s="34"/>
      <c r="BUU11" s="34"/>
      <c r="BUV11" s="34"/>
      <c r="BUW11" s="34"/>
      <c r="BUX11" s="34"/>
      <c r="BUY11" s="34"/>
      <c r="BUZ11" s="34"/>
      <c r="BVA11" s="34"/>
      <c r="BVB11" s="34"/>
      <c r="BVC11" s="34"/>
      <c r="BVD11" s="34"/>
      <c r="BVE11" s="34"/>
      <c r="BVF11" s="34"/>
      <c r="BVG11" s="34"/>
      <c r="BVH11" s="34"/>
      <c r="BVI11" s="34"/>
      <c r="BVJ11" s="34"/>
      <c r="BVK11" s="34"/>
      <c r="BVL11" s="34"/>
      <c r="BVM11" s="34"/>
      <c r="BVN11" s="34"/>
      <c r="BVO11" s="34"/>
      <c r="BVP11" s="34"/>
      <c r="BVQ11" s="34"/>
      <c r="BVR11" s="34"/>
      <c r="BVS11" s="34"/>
      <c r="BVT11" s="34"/>
      <c r="BVU11" s="34"/>
      <c r="BVV11" s="34"/>
      <c r="BVW11" s="34"/>
      <c r="BVX11" s="34"/>
      <c r="BVY11" s="34"/>
      <c r="BVZ11" s="34"/>
      <c r="BWA11" s="34"/>
      <c r="BWB11" s="34"/>
      <c r="BWC11" s="34"/>
      <c r="BWD11" s="34"/>
      <c r="BWE11" s="34"/>
      <c r="BWF11" s="34"/>
      <c r="BWG11" s="34"/>
      <c r="BWH11" s="34"/>
      <c r="BWI11" s="34"/>
      <c r="BWJ11" s="34"/>
      <c r="BWK11" s="34"/>
      <c r="BWL11" s="34"/>
      <c r="BWM11" s="34"/>
      <c r="BWN11" s="34"/>
      <c r="BWO11" s="34"/>
      <c r="BWP11" s="34"/>
      <c r="BWQ11" s="34"/>
      <c r="BWR11" s="34"/>
      <c r="BWS11" s="34"/>
      <c r="BWT11" s="34"/>
      <c r="BWU11" s="34"/>
      <c r="BWV11" s="34"/>
      <c r="BWW11" s="34"/>
      <c r="BWX11" s="34"/>
      <c r="BWY11" s="34"/>
      <c r="BWZ11" s="34"/>
      <c r="BXA11" s="34"/>
      <c r="BXB11" s="34"/>
      <c r="BXC11" s="34"/>
      <c r="BXD11" s="34"/>
      <c r="BXE11" s="34"/>
      <c r="BXF11" s="34"/>
      <c r="BXG11" s="34"/>
      <c r="BXH11" s="34"/>
      <c r="BXI11" s="34"/>
      <c r="BXJ11" s="34"/>
      <c r="BXK11" s="34"/>
      <c r="BXL11" s="34"/>
      <c r="BXM11" s="34"/>
      <c r="BXN11" s="34"/>
      <c r="BXO11" s="34"/>
      <c r="BXP11" s="34"/>
      <c r="BXQ11" s="34"/>
      <c r="BXR11" s="34"/>
      <c r="BXS11" s="34"/>
      <c r="BXT11" s="34"/>
      <c r="BXU11" s="34"/>
      <c r="BXV11" s="34"/>
      <c r="BXW11" s="34"/>
      <c r="BXX11" s="34"/>
      <c r="BXY11" s="34"/>
      <c r="BXZ11" s="34"/>
      <c r="BYA11" s="34"/>
      <c r="BYB11" s="34"/>
      <c r="BYC11" s="34"/>
      <c r="BYD11" s="34"/>
      <c r="BYE11" s="34"/>
      <c r="BYF11" s="34"/>
      <c r="BYG11" s="34"/>
      <c r="BYH11" s="34"/>
      <c r="BYI11" s="34"/>
      <c r="BYJ11" s="34"/>
      <c r="BYK11" s="34"/>
      <c r="BYL11" s="34"/>
      <c r="BYM11" s="34"/>
      <c r="BYN11" s="34"/>
      <c r="BYO11" s="34"/>
      <c r="BYP11" s="34"/>
      <c r="BYQ11" s="34"/>
      <c r="BYR11" s="34"/>
      <c r="BYS11" s="34"/>
      <c r="BYT11" s="34"/>
      <c r="BYU11" s="34"/>
      <c r="BYV11" s="34"/>
      <c r="BYW11" s="34"/>
      <c r="BYX11" s="34"/>
      <c r="BYY11" s="34"/>
      <c r="BYZ11" s="34"/>
      <c r="BZA11" s="34"/>
      <c r="BZB11" s="34"/>
      <c r="BZC11" s="34"/>
      <c r="BZD11" s="34"/>
      <c r="BZE11" s="34"/>
      <c r="BZF11" s="34"/>
      <c r="BZG11" s="34"/>
      <c r="BZH11" s="34"/>
      <c r="BZI11" s="34"/>
      <c r="BZJ11" s="34"/>
      <c r="BZK11" s="34"/>
      <c r="BZL11" s="34"/>
      <c r="BZM11" s="34"/>
      <c r="BZN11" s="34"/>
      <c r="BZO11" s="34"/>
      <c r="BZP11" s="34"/>
      <c r="BZQ11" s="34"/>
      <c r="BZR11" s="34"/>
      <c r="BZS11" s="34"/>
      <c r="BZT11" s="34"/>
      <c r="BZU11" s="34"/>
      <c r="BZV11" s="34"/>
      <c r="BZW11" s="34"/>
      <c r="BZX11" s="34"/>
      <c r="BZY11" s="34"/>
      <c r="BZZ11" s="34"/>
      <c r="CAA11" s="34"/>
      <c r="CAB11" s="34"/>
      <c r="CAC11" s="34"/>
      <c r="CAD11" s="34"/>
      <c r="CAE11" s="34"/>
      <c r="CAF11" s="34"/>
      <c r="CAG11" s="34"/>
      <c r="CAH11" s="34"/>
      <c r="CAI11" s="34"/>
      <c r="CAJ11" s="34"/>
      <c r="CAK11" s="34"/>
      <c r="CAL11" s="34"/>
      <c r="CAM11" s="34"/>
      <c r="CAN11" s="34"/>
      <c r="CAO11" s="34"/>
      <c r="CAP11" s="34"/>
      <c r="CAQ11" s="34"/>
      <c r="CAR11" s="34"/>
      <c r="CAS11" s="34"/>
      <c r="CAT11" s="34"/>
      <c r="CAU11" s="34"/>
      <c r="CAV11" s="34"/>
      <c r="CAW11" s="34"/>
      <c r="CAX11" s="34"/>
      <c r="CAY11" s="34"/>
      <c r="CAZ11" s="34"/>
      <c r="CBA11" s="34"/>
      <c r="CBB11" s="34"/>
      <c r="CBC11" s="34"/>
      <c r="CBD11" s="34"/>
      <c r="CBE11" s="34"/>
      <c r="CBF11" s="34"/>
      <c r="CBG11" s="34"/>
      <c r="CBH11" s="34"/>
      <c r="CBI11" s="34"/>
      <c r="CBJ11" s="34"/>
      <c r="CBK11" s="34"/>
      <c r="CBL11" s="34"/>
      <c r="CBM11" s="34"/>
      <c r="CBN11" s="34"/>
      <c r="CBO11" s="34"/>
      <c r="CBP11" s="34"/>
      <c r="CBQ11" s="34"/>
      <c r="CBR11" s="34"/>
      <c r="CBS11" s="34"/>
      <c r="CBT11" s="34"/>
      <c r="CBU11" s="34"/>
      <c r="CBV11" s="34"/>
      <c r="CBW11" s="34"/>
      <c r="CBX11" s="34"/>
      <c r="CBY11" s="34"/>
      <c r="CBZ11" s="34"/>
      <c r="CCA11" s="34"/>
      <c r="CCB11" s="34"/>
      <c r="CCC11" s="34"/>
      <c r="CCD11" s="34"/>
      <c r="CCE11" s="34"/>
      <c r="CCF11" s="34"/>
      <c r="CCG11" s="34"/>
      <c r="CCH11" s="34"/>
      <c r="CCI11" s="34"/>
      <c r="CCJ11" s="34"/>
      <c r="CCK11" s="34"/>
      <c r="CCL11" s="34"/>
      <c r="CCM11" s="34"/>
      <c r="CCN11" s="34"/>
      <c r="CCO11" s="34"/>
      <c r="CCP11" s="34"/>
      <c r="CCQ11" s="34"/>
      <c r="CCR11" s="34"/>
      <c r="CCS11" s="34"/>
      <c r="CCT11" s="34"/>
      <c r="CCU11" s="34"/>
      <c r="CCV11" s="34"/>
      <c r="CCW11" s="34"/>
      <c r="CCX11" s="34"/>
      <c r="CCY11" s="34"/>
      <c r="CCZ11" s="34"/>
      <c r="CDA11" s="34"/>
      <c r="CDB11" s="34"/>
      <c r="CDC11" s="34"/>
      <c r="CDD11" s="34"/>
      <c r="CDE11" s="34"/>
      <c r="CDF11" s="34"/>
      <c r="CDG11" s="34"/>
      <c r="CDH11" s="34"/>
      <c r="CDI11" s="34"/>
      <c r="CDJ11" s="34"/>
      <c r="CDK11" s="34"/>
      <c r="CDL11" s="34"/>
      <c r="CDM11" s="34"/>
      <c r="CDN11" s="34"/>
      <c r="CDO11" s="34"/>
      <c r="CDP11" s="34"/>
      <c r="CDQ11" s="34"/>
      <c r="CDR11" s="34"/>
      <c r="CDS11" s="34"/>
      <c r="CDT11" s="34"/>
      <c r="CDU11" s="34"/>
      <c r="CDV11" s="34"/>
      <c r="CDW11" s="34"/>
      <c r="CDX11" s="34"/>
      <c r="CDY11" s="34"/>
      <c r="CDZ11" s="34"/>
      <c r="CEA11" s="34"/>
      <c r="CEB11" s="34"/>
      <c r="CEC11" s="34"/>
      <c r="CED11" s="34"/>
      <c r="CEE11" s="34"/>
      <c r="CEF11" s="34"/>
      <c r="CEG11" s="34"/>
      <c r="CEH11" s="34"/>
      <c r="CEI11" s="34"/>
      <c r="CEJ11" s="34"/>
      <c r="CEK11" s="34"/>
      <c r="CEL11" s="34"/>
      <c r="CEM11" s="34"/>
      <c r="CEN11" s="34"/>
      <c r="CEO11" s="34"/>
      <c r="CEP11" s="34"/>
      <c r="CEQ11" s="34"/>
      <c r="CER11" s="34"/>
      <c r="CES11" s="34"/>
      <c r="CET11" s="34"/>
      <c r="CEU11" s="34"/>
      <c r="CEV11" s="34"/>
      <c r="CEW11" s="34"/>
      <c r="CEX11" s="34"/>
      <c r="CEY11" s="34"/>
      <c r="CEZ11" s="34"/>
      <c r="CFA11" s="34"/>
      <c r="CFB11" s="34"/>
      <c r="CFC11" s="34"/>
      <c r="CFD11" s="34"/>
      <c r="CFE11" s="34"/>
      <c r="CFF11" s="34"/>
      <c r="CFG11" s="34"/>
      <c r="CFH11" s="34"/>
      <c r="CFI11" s="34"/>
      <c r="CFJ11" s="34"/>
      <c r="CFK11" s="34"/>
      <c r="CFL11" s="34"/>
      <c r="CFM11" s="34"/>
      <c r="CFN11" s="34"/>
      <c r="CFO11" s="34"/>
      <c r="CFP11" s="34"/>
      <c r="CFQ11" s="34"/>
      <c r="CFR11" s="34"/>
      <c r="CFS11" s="34"/>
      <c r="CFT11" s="34"/>
      <c r="CFU11" s="34"/>
      <c r="CFV11" s="34"/>
      <c r="CFW11" s="34"/>
      <c r="CFX11" s="34"/>
      <c r="CFY11" s="34"/>
      <c r="CFZ11" s="34"/>
      <c r="CGA11" s="34"/>
      <c r="CGB11" s="34"/>
      <c r="CGC11" s="34"/>
      <c r="CGD11" s="34"/>
      <c r="CGE11" s="34"/>
      <c r="CGF11" s="34"/>
      <c r="CGG11" s="34"/>
      <c r="CGH11" s="34"/>
      <c r="CGI11" s="34"/>
      <c r="CGJ11" s="34"/>
      <c r="CGK11" s="34"/>
      <c r="CGL11" s="34"/>
      <c r="CGM11" s="34"/>
      <c r="CGN11" s="34"/>
      <c r="CGO11" s="34"/>
      <c r="CGP11" s="34"/>
      <c r="CGQ11" s="34"/>
      <c r="CGR11" s="34"/>
      <c r="CGS11" s="34"/>
      <c r="CGT11" s="34"/>
      <c r="CGU11" s="34"/>
      <c r="CGV11" s="34"/>
      <c r="CGW11" s="34"/>
      <c r="CGX11" s="34"/>
      <c r="CGY11" s="34"/>
      <c r="CGZ11" s="34"/>
      <c r="CHA11" s="34"/>
      <c r="CHB11" s="34"/>
      <c r="CHC11" s="34"/>
      <c r="CHD11" s="34"/>
      <c r="CHE11" s="34"/>
      <c r="CHF11" s="34"/>
      <c r="CHG11" s="34"/>
      <c r="CHH11" s="34"/>
      <c r="CHI11" s="34"/>
      <c r="CHJ11" s="34"/>
      <c r="CHK11" s="34"/>
      <c r="CHL11" s="34"/>
      <c r="CHM11" s="34"/>
      <c r="CHN11" s="34"/>
      <c r="CHO11" s="34"/>
      <c r="CHP11" s="34"/>
      <c r="CHQ11" s="34"/>
      <c r="CHR11" s="34"/>
      <c r="CHS11" s="34"/>
      <c r="CHT11" s="34"/>
      <c r="CHU11" s="34"/>
      <c r="CHV11" s="34"/>
      <c r="CHW11" s="34"/>
      <c r="CHX11" s="34"/>
      <c r="CHY11" s="34"/>
      <c r="CHZ11" s="34"/>
      <c r="CIA11" s="34"/>
      <c r="CIB11" s="34"/>
      <c r="CIC11" s="34"/>
      <c r="CID11" s="34"/>
      <c r="CIE11" s="34"/>
      <c r="CIF11" s="34"/>
      <c r="CIG11" s="34"/>
      <c r="CIH11" s="34"/>
      <c r="CII11" s="34"/>
      <c r="CIJ11" s="34"/>
      <c r="CIK11" s="34"/>
      <c r="CIL11" s="34"/>
      <c r="CIM11" s="34"/>
      <c r="CIN11" s="34"/>
      <c r="CIO11" s="34"/>
      <c r="CIP11" s="34"/>
      <c r="CIQ11" s="34"/>
      <c r="CIR11" s="34"/>
      <c r="CIS11" s="34"/>
      <c r="CIT11" s="34"/>
      <c r="CIU11" s="34"/>
      <c r="CIV11" s="34"/>
      <c r="CIW11" s="34"/>
      <c r="CIX11" s="34"/>
      <c r="CIY11" s="34"/>
      <c r="CIZ11" s="34"/>
      <c r="CJA11" s="34"/>
      <c r="CJB11" s="34"/>
      <c r="CJC11" s="34"/>
      <c r="CJD11" s="34"/>
      <c r="CJE11" s="34"/>
      <c r="CJF11" s="34"/>
      <c r="CJG11" s="34"/>
      <c r="CJH11" s="34"/>
      <c r="CJI11" s="34"/>
      <c r="CJJ11" s="34"/>
      <c r="CJK11" s="34"/>
      <c r="CJL11" s="34"/>
      <c r="CJM11" s="34"/>
      <c r="CJN11" s="34"/>
      <c r="CJO11" s="34"/>
      <c r="CJP11" s="34"/>
      <c r="CJQ11" s="34"/>
      <c r="CJR11" s="34"/>
      <c r="CJS11" s="34"/>
      <c r="CJT11" s="34"/>
      <c r="CJU11" s="34"/>
      <c r="CJV11" s="34"/>
      <c r="CJW11" s="34"/>
      <c r="CJX11" s="34"/>
      <c r="CJY11" s="34"/>
      <c r="CJZ11" s="34"/>
      <c r="CKA11" s="34"/>
      <c r="CKB11" s="34"/>
      <c r="CKC11" s="34"/>
      <c r="CKD11" s="34"/>
      <c r="CKE11" s="34"/>
      <c r="CKF11" s="34"/>
      <c r="CKG11" s="34"/>
      <c r="CKH11" s="34"/>
      <c r="CKI11" s="34"/>
      <c r="CKJ11" s="34"/>
      <c r="CKK11" s="34"/>
      <c r="CKL11" s="34"/>
      <c r="CKM11" s="34"/>
      <c r="CKN11" s="34"/>
      <c r="CKO11" s="34"/>
      <c r="CKP11" s="34"/>
      <c r="CKQ11" s="34"/>
      <c r="CKR11" s="34"/>
      <c r="CKS11" s="34"/>
      <c r="CKT11" s="34"/>
      <c r="CKU11" s="34"/>
      <c r="CKV11" s="34"/>
      <c r="CKW11" s="34"/>
      <c r="CKX11" s="34"/>
      <c r="CKY11" s="34"/>
      <c r="CKZ11" s="34"/>
      <c r="CLA11" s="34"/>
      <c r="CLB11" s="34"/>
      <c r="CLC11" s="34"/>
      <c r="CLD11" s="34"/>
      <c r="CLE11" s="34"/>
      <c r="CLF11" s="34"/>
      <c r="CLG11" s="34"/>
      <c r="CLH11" s="34"/>
      <c r="CLI11" s="34"/>
      <c r="CLJ11" s="34"/>
      <c r="CLK11" s="34"/>
      <c r="CLL11" s="34"/>
      <c r="CLM11" s="34"/>
      <c r="CLN11" s="34"/>
      <c r="CLO11" s="34"/>
      <c r="CLP11" s="34"/>
      <c r="CLQ11" s="34"/>
      <c r="CLR11" s="34"/>
      <c r="CLS11" s="34"/>
      <c r="CLT11" s="34"/>
      <c r="CLU11" s="34"/>
      <c r="CLV11" s="34"/>
      <c r="CLW11" s="34"/>
      <c r="CLX11" s="34"/>
      <c r="CLY11" s="34"/>
      <c r="CLZ11" s="34"/>
      <c r="CMA11" s="34"/>
      <c r="CMB11" s="34"/>
      <c r="CMC11" s="34"/>
      <c r="CMD11" s="34"/>
      <c r="CME11" s="34"/>
      <c r="CMF11" s="34"/>
      <c r="CMG11" s="34"/>
      <c r="CMH11" s="34"/>
      <c r="CMI11" s="34"/>
      <c r="CMJ11" s="34"/>
      <c r="CMK11" s="34"/>
      <c r="CML11" s="34"/>
      <c r="CMM11" s="34"/>
      <c r="CMN11" s="34"/>
      <c r="CMO11" s="34"/>
      <c r="CMP11" s="34"/>
      <c r="CMQ11" s="34"/>
      <c r="CMR11" s="34"/>
      <c r="CMS11" s="34"/>
      <c r="CMT11" s="34"/>
      <c r="CMU11" s="34"/>
      <c r="CMV11" s="34"/>
      <c r="CMW11" s="34"/>
      <c r="CMX11" s="34"/>
      <c r="CMY11" s="34"/>
      <c r="CMZ11" s="34"/>
      <c r="CNA11" s="34"/>
      <c r="CNB11" s="34"/>
      <c r="CNC11" s="34"/>
      <c r="CND11" s="34"/>
      <c r="CNE11" s="34"/>
      <c r="CNF11" s="34"/>
      <c r="CNG11" s="34"/>
      <c r="CNH11" s="34"/>
      <c r="CNI11" s="34"/>
      <c r="CNJ11" s="34"/>
      <c r="CNK11" s="34"/>
      <c r="CNL11" s="34"/>
      <c r="CNM11" s="34"/>
      <c r="CNN11" s="34"/>
      <c r="CNO11" s="34"/>
      <c r="CNP11" s="34"/>
      <c r="CNQ11" s="34"/>
      <c r="CNR11" s="34"/>
      <c r="CNS11" s="34"/>
      <c r="CNT11" s="34"/>
      <c r="CNU11" s="34"/>
      <c r="CNV11" s="34"/>
      <c r="CNW11" s="34"/>
      <c r="CNX11" s="34"/>
      <c r="CNY11" s="34"/>
      <c r="CNZ11" s="34"/>
      <c r="COA11" s="34"/>
      <c r="COB11" s="34"/>
      <c r="COC11" s="34"/>
      <c r="COD11" s="34"/>
      <c r="COE11" s="34"/>
      <c r="COF11" s="34"/>
      <c r="COG11" s="34"/>
      <c r="COH11" s="34"/>
      <c r="COI11" s="34"/>
      <c r="COJ11" s="34"/>
      <c r="COK11" s="34"/>
      <c r="COL11" s="34"/>
      <c r="COM11" s="34"/>
      <c r="CON11" s="34"/>
      <c r="COO11" s="34"/>
      <c r="COP11" s="34"/>
      <c r="COQ11" s="34"/>
      <c r="COR11" s="34"/>
      <c r="COS11" s="34"/>
      <c r="COT11" s="34"/>
      <c r="COU11" s="34"/>
      <c r="COV11" s="34"/>
      <c r="COW11" s="34"/>
      <c r="COX11" s="34"/>
      <c r="COY11" s="34"/>
      <c r="COZ11" s="34"/>
      <c r="CPA11" s="34"/>
      <c r="CPB11" s="34"/>
      <c r="CPC11" s="34"/>
      <c r="CPD11" s="34"/>
      <c r="CPE11" s="34"/>
      <c r="CPF11" s="34"/>
      <c r="CPG11" s="34"/>
      <c r="CPH11" s="34"/>
      <c r="CPI11" s="34"/>
      <c r="CPJ11" s="34"/>
      <c r="CPK11" s="34"/>
      <c r="CPL11" s="34"/>
      <c r="CPM11" s="34"/>
      <c r="CPN11" s="34"/>
      <c r="CPO11" s="34"/>
      <c r="CPP11" s="34"/>
      <c r="CPQ11" s="34"/>
      <c r="CPR11" s="34"/>
      <c r="CPS11" s="34"/>
      <c r="CPT11" s="34"/>
      <c r="CPU11" s="34"/>
      <c r="CPV11" s="34"/>
      <c r="CPW11" s="34"/>
      <c r="CPX11" s="34"/>
      <c r="CPY11" s="34"/>
      <c r="CPZ11" s="34"/>
      <c r="CQA11" s="34"/>
      <c r="CQB11" s="34"/>
      <c r="CQC11" s="34"/>
      <c r="CQD11" s="34"/>
      <c r="CQE11" s="34"/>
      <c r="CQF11" s="34"/>
      <c r="CQG11" s="34"/>
      <c r="CQH11" s="34"/>
      <c r="CQI11" s="34"/>
      <c r="CQJ11" s="34"/>
      <c r="CQK11" s="34"/>
      <c r="CQL11" s="34"/>
      <c r="CQM11" s="34"/>
      <c r="CQN11" s="34"/>
      <c r="CQO11" s="34"/>
      <c r="CQP11" s="34"/>
      <c r="CQQ11" s="34"/>
      <c r="CQR11" s="34"/>
      <c r="CQS11" s="34"/>
      <c r="CQT11" s="34"/>
      <c r="CQU11" s="34"/>
      <c r="CQV11" s="34"/>
      <c r="CQW11" s="34"/>
      <c r="CQX11" s="34"/>
      <c r="CQY11" s="34"/>
      <c r="CQZ11" s="34"/>
      <c r="CRA11" s="34"/>
      <c r="CRB11" s="34"/>
      <c r="CRC11" s="34"/>
      <c r="CRD11" s="34"/>
      <c r="CRE11" s="34"/>
      <c r="CRF11" s="34"/>
      <c r="CRG11" s="34"/>
      <c r="CRH11" s="34"/>
      <c r="CRI11" s="34"/>
      <c r="CRJ11" s="34"/>
      <c r="CRK11" s="34"/>
      <c r="CRL11" s="34"/>
      <c r="CRM11" s="34"/>
      <c r="CRN11" s="34"/>
      <c r="CRO11" s="34"/>
      <c r="CRP11" s="34"/>
      <c r="CRQ11" s="34"/>
      <c r="CRR11" s="34"/>
      <c r="CRS11" s="34"/>
      <c r="CRT11" s="34"/>
      <c r="CRU11" s="34"/>
      <c r="CRV11" s="34"/>
      <c r="CRW11" s="34"/>
      <c r="CRX11" s="34"/>
      <c r="CRY11" s="34"/>
      <c r="CRZ11" s="34"/>
      <c r="CSA11" s="34"/>
      <c r="CSB11" s="34"/>
      <c r="CSC11" s="34"/>
      <c r="CSD11" s="34"/>
      <c r="CSE11" s="34"/>
      <c r="CSF11" s="34"/>
      <c r="CSG11" s="34"/>
      <c r="CSH11" s="34"/>
      <c r="CSI11" s="34"/>
      <c r="CSJ11" s="34"/>
      <c r="CSK11" s="34"/>
      <c r="CSL11" s="34"/>
      <c r="CSM11" s="34"/>
      <c r="CSN11" s="34"/>
      <c r="CSO11" s="34"/>
      <c r="CSP11" s="34"/>
      <c r="CSQ11" s="34"/>
      <c r="CSR11" s="34"/>
      <c r="CSS11" s="34"/>
      <c r="CST11" s="34"/>
      <c r="CSU11" s="34"/>
      <c r="CSV11" s="34"/>
      <c r="CSW11" s="34"/>
      <c r="CSX11" s="34"/>
      <c r="CSY11" s="34"/>
      <c r="CSZ11" s="34"/>
      <c r="CTA11" s="34"/>
      <c r="CTB11" s="34"/>
      <c r="CTC11" s="34"/>
      <c r="CTD11" s="34"/>
      <c r="CTE11" s="34"/>
      <c r="CTF11" s="34"/>
      <c r="CTG11" s="34"/>
      <c r="CTH11" s="34"/>
      <c r="CTI11" s="34"/>
      <c r="CTJ11" s="34"/>
      <c r="CTK11" s="34"/>
      <c r="CTL11" s="34"/>
      <c r="CTM11" s="34"/>
      <c r="CTN11" s="34"/>
      <c r="CTO11" s="34"/>
      <c r="CTP11" s="34"/>
      <c r="CTQ11" s="34"/>
      <c r="CTR11" s="34"/>
      <c r="CTS11" s="34"/>
      <c r="CTT11" s="34"/>
      <c r="CTU11" s="34"/>
      <c r="CTV11" s="34"/>
      <c r="CTW11" s="34"/>
      <c r="CTX11" s="34"/>
      <c r="CTY11" s="34"/>
      <c r="CTZ11" s="34"/>
      <c r="CUA11" s="34"/>
      <c r="CUB11" s="34"/>
      <c r="CUC11" s="34"/>
      <c r="CUD11" s="34"/>
      <c r="CUE11" s="34"/>
      <c r="CUF11" s="34"/>
      <c r="CUG11" s="34"/>
      <c r="CUH11" s="34"/>
      <c r="CUI11" s="34"/>
      <c r="CUJ11" s="34"/>
      <c r="CUK11" s="34"/>
      <c r="CUL11" s="34"/>
      <c r="CUM11" s="34"/>
      <c r="CUN11" s="34"/>
      <c r="CUO11" s="34"/>
      <c r="CUP11" s="34"/>
      <c r="CUQ11" s="34"/>
      <c r="CUR11" s="34"/>
      <c r="CUS11" s="34"/>
      <c r="CUT11" s="34"/>
      <c r="CUU11" s="34"/>
      <c r="CUV11" s="34"/>
      <c r="CUW11" s="34"/>
      <c r="CUX11" s="34"/>
      <c r="CUY11" s="34"/>
      <c r="CUZ11" s="34"/>
      <c r="CVA11" s="34"/>
      <c r="CVB11" s="34"/>
      <c r="CVC11" s="34"/>
      <c r="CVD11" s="34"/>
      <c r="CVE11" s="34"/>
      <c r="CVF11" s="34"/>
      <c r="CVG11" s="34"/>
      <c r="CVH11" s="34"/>
      <c r="CVI11" s="34"/>
      <c r="CVJ11" s="34"/>
      <c r="CVK11" s="34"/>
      <c r="CVL11" s="34"/>
      <c r="CVM11" s="34"/>
      <c r="CVN11" s="34"/>
      <c r="CVO11" s="34"/>
      <c r="CVP11" s="34"/>
      <c r="CVQ11" s="34"/>
      <c r="CVR11" s="34"/>
      <c r="CVS11" s="34"/>
      <c r="CVT11" s="34"/>
      <c r="CVU11" s="34"/>
      <c r="CVV11" s="34"/>
      <c r="CVW11" s="34"/>
      <c r="CVX11" s="34"/>
      <c r="CVY11" s="34"/>
      <c r="CVZ11" s="34"/>
      <c r="CWA11" s="34"/>
      <c r="CWB11" s="34"/>
      <c r="CWC11" s="34"/>
      <c r="CWD11" s="34"/>
      <c r="CWE11" s="34"/>
      <c r="CWF11" s="34"/>
      <c r="CWG11" s="34"/>
      <c r="CWH11" s="34"/>
      <c r="CWI11" s="34"/>
      <c r="CWJ11" s="34"/>
      <c r="CWK11" s="34"/>
      <c r="CWL11" s="34"/>
      <c r="CWM11" s="34"/>
      <c r="CWN11" s="34"/>
      <c r="CWO11" s="34"/>
      <c r="CWP11" s="34"/>
      <c r="CWQ11" s="34"/>
      <c r="CWR11" s="34"/>
      <c r="CWS11" s="34"/>
      <c r="CWT11" s="34"/>
      <c r="CWU11" s="34"/>
      <c r="CWV11" s="34"/>
      <c r="CWW11" s="34"/>
      <c r="CWX11" s="34"/>
      <c r="CWY11" s="34"/>
      <c r="CWZ11" s="34"/>
      <c r="CXA11" s="34"/>
      <c r="CXB11" s="34"/>
      <c r="CXC11" s="34"/>
      <c r="CXD11" s="34"/>
      <c r="CXE11" s="34"/>
      <c r="CXF11" s="34"/>
      <c r="CXG11" s="34"/>
      <c r="CXH11" s="34"/>
      <c r="CXI11" s="34"/>
      <c r="CXJ11" s="34"/>
      <c r="CXK11" s="34"/>
      <c r="CXL11" s="34"/>
      <c r="CXM11" s="34"/>
      <c r="CXN11" s="34"/>
      <c r="CXO11" s="34"/>
      <c r="CXP11" s="34"/>
      <c r="CXQ11" s="34"/>
      <c r="CXR11" s="34"/>
      <c r="CXS11" s="34"/>
      <c r="CXT11" s="34"/>
      <c r="CXU11" s="34"/>
      <c r="CXV11" s="34"/>
      <c r="CXW11" s="34"/>
      <c r="CXX11" s="34"/>
      <c r="CXY11" s="34"/>
      <c r="CXZ11" s="34"/>
      <c r="CYA11" s="34"/>
      <c r="CYB11" s="34"/>
      <c r="CYC11" s="34"/>
      <c r="CYD11" s="34"/>
      <c r="CYE11" s="34"/>
      <c r="CYF11" s="34"/>
      <c r="CYG11" s="34"/>
      <c r="CYH11" s="34"/>
      <c r="CYI11" s="34"/>
      <c r="CYJ11" s="34"/>
      <c r="CYK11" s="34"/>
      <c r="CYL11" s="34"/>
      <c r="CYM11" s="34"/>
      <c r="CYN11" s="34"/>
      <c r="CYO11" s="34"/>
      <c r="CYP11" s="34"/>
      <c r="CYQ11" s="34"/>
      <c r="CYR11" s="34"/>
      <c r="CYS11" s="34"/>
      <c r="CYT11" s="34"/>
      <c r="CYU11" s="34"/>
      <c r="CYV11" s="34"/>
      <c r="CYW11" s="34"/>
      <c r="CYX11" s="34"/>
      <c r="CYY11" s="34"/>
      <c r="CYZ11" s="34"/>
      <c r="CZA11" s="34"/>
      <c r="CZB11" s="34"/>
      <c r="CZC11" s="34"/>
      <c r="CZD11" s="34"/>
      <c r="CZE11" s="34"/>
      <c r="CZF11" s="34"/>
      <c r="CZG11" s="34"/>
      <c r="CZH11" s="34"/>
      <c r="CZI11" s="34"/>
      <c r="CZJ11" s="34"/>
      <c r="CZK11" s="34"/>
      <c r="CZL11" s="34"/>
      <c r="CZM11" s="34"/>
      <c r="CZN11" s="34"/>
      <c r="CZO11" s="34"/>
      <c r="CZP11" s="34"/>
      <c r="CZQ11" s="34"/>
      <c r="CZR11" s="34"/>
      <c r="CZS11" s="34"/>
      <c r="CZT11" s="34"/>
      <c r="CZU11" s="34"/>
      <c r="CZV11" s="34"/>
      <c r="CZW11" s="34"/>
      <c r="CZX11" s="34"/>
      <c r="CZY11" s="34"/>
      <c r="CZZ11" s="34"/>
      <c r="DAA11" s="34"/>
      <c r="DAB11" s="34"/>
      <c r="DAC11" s="34"/>
      <c r="DAD11" s="34"/>
      <c r="DAE11" s="34"/>
      <c r="DAF11" s="34"/>
      <c r="DAG11" s="34"/>
      <c r="DAH11" s="34"/>
      <c r="DAI11" s="34"/>
      <c r="DAJ11" s="34"/>
      <c r="DAK11" s="34"/>
      <c r="DAL11" s="34"/>
      <c r="DAM11" s="34"/>
      <c r="DAN11" s="34"/>
      <c r="DAO11" s="34"/>
      <c r="DAP11" s="34"/>
      <c r="DAQ11" s="34"/>
      <c r="DAR11" s="34"/>
      <c r="DAS11" s="34"/>
      <c r="DAT11" s="34"/>
      <c r="DAU11" s="34"/>
      <c r="DAV11" s="34"/>
      <c r="DAW11" s="34"/>
      <c r="DAX11" s="34"/>
      <c r="DAY11" s="34"/>
      <c r="DAZ11" s="34"/>
      <c r="DBA11" s="34"/>
      <c r="DBB11" s="34"/>
      <c r="DBC11" s="34"/>
      <c r="DBD11" s="34"/>
      <c r="DBE11" s="34"/>
      <c r="DBF11" s="34"/>
      <c r="DBG11" s="34"/>
      <c r="DBH11" s="34"/>
      <c r="DBI11" s="34"/>
      <c r="DBJ11" s="34"/>
      <c r="DBK11" s="34"/>
      <c r="DBL11" s="34"/>
      <c r="DBM11" s="34"/>
      <c r="DBN11" s="34"/>
      <c r="DBO11" s="34"/>
      <c r="DBP11" s="34"/>
      <c r="DBQ11" s="34"/>
      <c r="DBR11" s="34"/>
      <c r="DBS11" s="34"/>
      <c r="DBT11" s="34"/>
      <c r="DBU11" s="34"/>
      <c r="DBV11" s="34"/>
      <c r="DBW11" s="34"/>
      <c r="DBX11" s="34"/>
      <c r="DBY11" s="34"/>
      <c r="DBZ11" s="34"/>
      <c r="DCA11" s="34"/>
      <c r="DCB11" s="34"/>
      <c r="DCC11" s="34"/>
      <c r="DCD11" s="34"/>
      <c r="DCE11" s="34"/>
      <c r="DCF11" s="34"/>
      <c r="DCG11" s="34"/>
      <c r="DCH11" s="34"/>
      <c r="DCI11" s="34"/>
      <c r="DCJ11" s="34"/>
      <c r="DCK11" s="34"/>
      <c r="DCL11" s="34"/>
      <c r="DCM11" s="34"/>
      <c r="DCN11" s="34"/>
      <c r="DCO11" s="34"/>
      <c r="DCP11" s="34"/>
      <c r="DCQ11" s="34"/>
      <c r="DCR11" s="34"/>
      <c r="DCS11" s="34"/>
      <c r="DCT11" s="34"/>
      <c r="DCU11" s="34"/>
      <c r="DCV11" s="34"/>
      <c r="DCW11" s="34"/>
      <c r="DCX11" s="34"/>
      <c r="DCY11" s="34"/>
      <c r="DCZ11" s="34"/>
      <c r="DDA11" s="34"/>
      <c r="DDB11" s="34"/>
      <c r="DDC11" s="34"/>
      <c r="DDD11" s="34"/>
      <c r="DDE11" s="34"/>
      <c r="DDF11" s="34"/>
      <c r="DDG11" s="34"/>
      <c r="DDH11" s="34"/>
      <c r="DDI11" s="34"/>
      <c r="DDJ11" s="34"/>
      <c r="DDK11" s="34"/>
      <c r="DDL11" s="34"/>
      <c r="DDM11" s="34"/>
      <c r="DDN11" s="34"/>
      <c r="DDO11" s="34"/>
      <c r="DDP11" s="34"/>
      <c r="DDQ11" s="34"/>
      <c r="DDR11" s="34"/>
      <c r="DDS11" s="34"/>
      <c r="DDT11" s="34"/>
      <c r="DDU11" s="34"/>
      <c r="DDV11" s="34"/>
      <c r="DDW11" s="34"/>
      <c r="DDX11" s="34"/>
      <c r="DDY11" s="34"/>
      <c r="DDZ11" s="34"/>
      <c r="DEA11" s="34"/>
      <c r="DEB11" s="34"/>
      <c r="DEC11" s="34"/>
      <c r="DED11" s="34"/>
      <c r="DEE11" s="34"/>
      <c r="DEF11" s="34"/>
      <c r="DEG11" s="34"/>
      <c r="DEH11" s="34"/>
      <c r="DEI11" s="34"/>
      <c r="DEJ11" s="34"/>
      <c r="DEK11" s="34"/>
      <c r="DEL11" s="34"/>
      <c r="DEM11" s="34"/>
      <c r="DEN11" s="34"/>
      <c r="DEO11" s="34"/>
      <c r="DEP11" s="34"/>
      <c r="DEQ11" s="34"/>
      <c r="DER11" s="34"/>
      <c r="DES11" s="34"/>
      <c r="DET11" s="34"/>
      <c r="DEU11" s="34"/>
      <c r="DEV11" s="34"/>
      <c r="DEW11" s="34"/>
      <c r="DEX11" s="34"/>
      <c r="DEY11" s="34"/>
      <c r="DEZ11" s="34"/>
      <c r="DFA11" s="34"/>
      <c r="DFB11" s="34"/>
      <c r="DFC11" s="34"/>
      <c r="DFD11" s="34"/>
      <c r="DFE11" s="34"/>
      <c r="DFF11" s="34"/>
      <c r="DFG11" s="34"/>
      <c r="DFH11" s="34"/>
      <c r="DFI11" s="34"/>
      <c r="DFJ11" s="34"/>
      <c r="DFK11" s="34"/>
      <c r="DFL11" s="34"/>
      <c r="DFM11" s="34"/>
      <c r="DFN11" s="34"/>
      <c r="DFO11" s="34"/>
      <c r="DFP11" s="34"/>
      <c r="DFQ11" s="34"/>
      <c r="DFR11" s="34"/>
      <c r="DFS11" s="34"/>
      <c r="DFT11" s="34"/>
      <c r="DFU11" s="34"/>
      <c r="DFV11" s="34"/>
      <c r="DFW11" s="34"/>
      <c r="DFX11" s="34"/>
      <c r="DFY11" s="34"/>
      <c r="DFZ11" s="34"/>
      <c r="DGA11" s="34"/>
      <c r="DGB11" s="34"/>
      <c r="DGC11" s="34"/>
      <c r="DGD11" s="34"/>
      <c r="DGE11" s="34"/>
      <c r="DGF11" s="34"/>
      <c r="DGG11" s="34"/>
      <c r="DGH11" s="34"/>
      <c r="DGI11" s="34"/>
      <c r="DGJ11" s="34"/>
      <c r="DGK11" s="34"/>
      <c r="DGL11" s="34"/>
      <c r="DGM11" s="34"/>
      <c r="DGN11" s="34"/>
      <c r="DGO11" s="34"/>
      <c r="DGP11" s="34"/>
      <c r="DGQ11" s="34"/>
      <c r="DGR11" s="34"/>
      <c r="DGS11" s="34"/>
      <c r="DGT11" s="34"/>
      <c r="DGU11" s="34"/>
      <c r="DGV11" s="34"/>
      <c r="DGW11" s="34"/>
      <c r="DGX11" s="34"/>
      <c r="DGY11" s="34"/>
      <c r="DGZ11" s="34"/>
      <c r="DHA11" s="34"/>
      <c r="DHB11" s="34"/>
      <c r="DHC11" s="34"/>
      <c r="DHD11" s="34"/>
      <c r="DHE11" s="34"/>
      <c r="DHF11" s="34"/>
      <c r="DHG11" s="34"/>
      <c r="DHH11" s="34"/>
      <c r="DHI11" s="34"/>
      <c r="DHJ11" s="34"/>
      <c r="DHK11" s="34"/>
      <c r="DHL11" s="34"/>
      <c r="DHM11" s="34"/>
      <c r="DHN11" s="34"/>
      <c r="DHO11" s="34"/>
      <c r="DHP11" s="34"/>
      <c r="DHQ11" s="34"/>
      <c r="DHR11" s="34"/>
      <c r="DHS11" s="34"/>
      <c r="DHT11" s="34"/>
      <c r="DHU11" s="34"/>
      <c r="DHV11" s="34"/>
      <c r="DHW11" s="34"/>
      <c r="DHX11" s="34"/>
      <c r="DHY11" s="34"/>
      <c r="DHZ11" s="34"/>
      <c r="DIA11" s="34"/>
      <c r="DIB11" s="34"/>
      <c r="DIC11" s="34"/>
      <c r="DID11" s="34"/>
      <c r="DIE11" s="34"/>
      <c r="DIF11" s="34"/>
      <c r="DIG11" s="34"/>
      <c r="DIH11" s="34"/>
      <c r="DII11" s="34"/>
      <c r="DIJ11" s="34"/>
      <c r="DIK11" s="34"/>
      <c r="DIL11" s="34"/>
      <c r="DIM11" s="34"/>
      <c r="DIN11" s="34"/>
      <c r="DIO11" s="34"/>
      <c r="DIP11" s="34"/>
      <c r="DIQ11" s="34"/>
      <c r="DIR11" s="34"/>
      <c r="DIS11" s="34"/>
      <c r="DIT11" s="34"/>
      <c r="DIU11" s="34"/>
      <c r="DIV11" s="34"/>
      <c r="DIW11" s="34"/>
      <c r="DIX11" s="34"/>
      <c r="DIY11" s="34"/>
      <c r="DIZ11" s="34"/>
      <c r="DJA11" s="34"/>
      <c r="DJB11" s="34"/>
      <c r="DJC11" s="34"/>
      <c r="DJD11" s="34"/>
      <c r="DJE11" s="34"/>
      <c r="DJF11" s="34"/>
      <c r="DJG11" s="34"/>
      <c r="DJH11" s="34"/>
      <c r="DJI11" s="34"/>
      <c r="DJJ11" s="34"/>
      <c r="DJK11" s="34"/>
      <c r="DJL11" s="34"/>
      <c r="DJM11" s="34"/>
      <c r="DJN11" s="34"/>
      <c r="DJO11" s="34"/>
      <c r="DJP11" s="34"/>
      <c r="DJQ11" s="34"/>
      <c r="DJR11" s="34"/>
      <c r="DJS11" s="34"/>
      <c r="DJT11" s="34"/>
      <c r="DJU11" s="34"/>
      <c r="DJV11" s="34"/>
      <c r="DJW11" s="34"/>
      <c r="DJX11" s="34"/>
      <c r="DJY11" s="34"/>
      <c r="DJZ11" s="34"/>
      <c r="DKA11" s="34"/>
      <c r="DKB11" s="34"/>
      <c r="DKC11" s="34"/>
      <c r="DKD11" s="34"/>
      <c r="DKE11" s="34"/>
      <c r="DKF11" s="34"/>
      <c r="DKG11" s="34"/>
      <c r="DKH11" s="34"/>
      <c r="DKI11" s="34"/>
      <c r="DKJ11" s="34"/>
      <c r="DKK11" s="34"/>
      <c r="DKL11" s="34"/>
      <c r="DKM11" s="34"/>
      <c r="DKN11" s="34"/>
      <c r="DKO11" s="34"/>
      <c r="DKP11" s="34"/>
      <c r="DKQ11" s="34"/>
      <c r="DKR11" s="34"/>
      <c r="DKS11" s="34"/>
      <c r="DKT11" s="34"/>
      <c r="DKU11" s="34"/>
      <c r="DKV11" s="34"/>
      <c r="DKW11" s="34"/>
      <c r="DKX11" s="34"/>
      <c r="DKY11" s="34"/>
      <c r="DKZ11" s="34"/>
      <c r="DLA11" s="34"/>
      <c r="DLB11" s="34"/>
      <c r="DLC11" s="34"/>
      <c r="DLD11" s="34"/>
      <c r="DLE11" s="34"/>
      <c r="DLF11" s="34"/>
      <c r="DLG11" s="34"/>
      <c r="DLH11" s="34"/>
      <c r="DLI11" s="34"/>
      <c r="DLJ11" s="34"/>
      <c r="DLK11" s="34"/>
      <c r="DLL11" s="34"/>
      <c r="DLM11" s="34"/>
      <c r="DLN11" s="34"/>
      <c r="DLO11" s="34"/>
      <c r="DLP11" s="34"/>
      <c r="DLQ11" s="34"/>
      <c r="DLR11" s="34"/>
      <c r="DLS11" s="34"/>
      <c r="DLT11" s="34"/>
      <c r="DLU11" s="34"/>
      <c r="DLV11" s="34"/>
      <c r="DLW11" s="34"/>
      <c r="DLX11" s="34"/>
      <c r="DLY11" s="34"/>
      <c r="DLZ11" s="34"/>
      <c r="DMA11" s="34"/>
      <c r="DMB11" s="34"/>
      <c r="DMC11" s="34"/>
      <c r="DMD11" s="34"/>
      <c r="DME11" s="34"/>
      <c r="DMF11" s="34"/>
      <c r="DMG11" s="34"/>
      <c r="DMH11" s="34"/>
      <c r="DMI11" s="34"/>
      <c r="DMJ11" s="34"/>
      <c r="DMK11" s="34"/>
      <c r="DML11" s="34"/>
      <c r="DMM11" s="34"/>
      <c r="DMN11" s="34"/>
      <c r="DMO11" s="34"/>
      <c r="DMP11" s="34"/>
      <c r="DMQ11" s="34"/>
      <c r="DMR11" s="34"/>
      <c r="DMS11" s="34"/>
      <c r="DMT11" s="34"/>
      <c r="DMU11" s="34"/>
      <c r="DMV11" s="34"/>
      <c r="DMW11" s="34"/>
      <c r="DMX11" s="34"/>
      <c r="DMY11" s="34"/>
      <c r="DMZ11" s="34"/>
      <c r="DNA11" s="34"/>
      <c r="DNB11" s="34"/>
      <c r="DNC11" s="34"/>
      <c r="DND11" s="34"/>
      <c r="DNE11" s="34"/>
      <c r="DNF11" s="34"/>
      <c r="DNG11" s="34"/>
      <c r="DNH11" s="34"/>
      <c r="DNI11" s="34"/>
      <c r="DNJ11" s="34"/>
      <c r="DNK11" s="34"/>
      <c r="DNL11" s="34"/>
      <c r="DNM11" s="34"/>
      <c r="DNN11" s="34"/>
      <c r="DNO11" s="34"/>
      <c r="DNP11" s="34"/>
      <c r="DNQ11" s="34"/>
      <c r="DNR11" s="34"/>
      <c r="DNS11" s="34"/>
      <c r="DNT11" s="34"/>
      <c r="DNU11" s="34"/>
      <c r="DNV11" s="34"/>
      <c r="DNW11" s="34"/>
      <c r="DNX11" s="34"/>
      <c r="DNY11" s="34"/>
      <c r="DNZ11" s="34"/>
      <c r="DOA11" s="34"/>
      <c r="DOB11" s="34"/>
      <c r="DOC11" s="34"/>
      <c r="DOD11" s="34"/>
      <c r="DOE11" s="34"/>
      <c r="DOF11" s="34"/>
      <c r="DOG11" s="34"/>
      <c r="DOH11" s="34"/>
      <c r="DOI11" s="34"/>
      <c r="DOJ11" s="34"/>
      <c r="DOK11" s="34"/>
      <c r="DOL11" s="34"/>
      <c r="DOM11" s="34"/>
      <c r="DON11" s="34"/>
      <c r="DOO11" s="34"/>
      <c r="DOP11" s="34"/>
      <c r="DOQ11" s="34"/>
      <c r="DOR11" s="34"/>
      <c r="DOS11" s="34"/>
      <c r="DOT11" s="34"/>
      <c r="DOU11" s="34"/>
      <c r="DOV11" s="34"/>
      <c r="DOW11" s="34"/>
      <c r="DOX11" s="34"/>
      <c r="DOY11" s="34"/>
      <c r="DOZ11" s="34"/>
      <c r="DPA11" s="34"/>
      <c r="DPB11" s="34"/>
      <c r="DPC11" s="34"/>
      <c r="DPD11" s="34"/>
      <c r="DPE11" s="34"/>
      <c r="DPF11" s="34"/>
      <c r="DPG11" s="34"/>
      <c r="DPH11" s="34"/>
      <c r="DPI11" s="34"/>
      <c r="DPJ11" s="34"/>
      <c r="DPK11" s="34"/>
      <c r="DPL11" s="34"/>
      <c r="DPM11" s="34"/>
      <c r="DPN11" s="34"/>
      <c r="DPO11" s="34"/>
      <c r="DPP11" s="34"/>
      <c r="DPQ11" s="34"/>
      <c r="DPR11" s="34"/>
      <c r="DPS11" s="34"/>
      <c r="DPT11" s="34"/>
      <c r="DPU11" s="34"/>
      <c r="DPV11" s="34"/>
      <c r="DPW11" s="34"/>
      <c r="DPX11" s="34"/>
      <c r="DPY11" s="34"/>
      <c r="DPZ11" s="34"/>
      <c r="DQA11" s="34"/>
      <c r="DQB11" s="34"/>
      <c r="DQC11" s="34"/>
      <c r="DQD11" s="34"/>
      <c r="DQE11" s="34"/>
      <c r="DQF11" s="34"/>
      <c r="DQG11" s="34"/>
      <c r="DQH11" s="34"/>
      <c r="DQI11" s="34"/>
      <c r="DQJ11" s="34"/>
      <c r="DQK11" s="34"/>
      <c r="DQL11" s="34"/>
      <c r="DQM11" s="34"/>
      <c r="DQN11" s="34"/>
      <c r="DQO11" s="34"/>
      <c r="DQP11" s="34"/>
      <c r="DQQ11" s="34"/>
      <c r="DQR11" s="34"/>
      <c r="DQS11" s="34"/>
      <c r="DQT11" s="34"/>
      <c r="DQU11" s="34"/>
      <c r="DQV11" s="34"/>
      <c r="DQW11" s="34"/>
      <c r="DQX11" s="34"/>
      <c r="DQY11" s="34"/>
      <c r="DQZ11" s="34"/>
      <c r="DRA11" s="34"/>
      <c r="DRB11" s="34"/>
      <c r="DRC11" s="34"/>
      <c r="DRD11" s="34"/>
      <c r="DRE11" s="34"/>
      <c r="DRF11" s="34"/>
      <c r="DRG11" s="34"/>
      <c r="DRH11" s="34"/>
      <c r="DRI11" s="34"/>
      <c r="DRJ11" s="34"/>
      <c r="DRK11" s="34"/>
      <c r="DRL11" s="34"/>
      <c r="DRM11" s="34"/>
      <c r="DRN11" s="34"/>
      <c r="DRO11" s="34"/>
      <c r="DRP11" s="34"/>
      <c r="DRQ11" s="34"/>
      <c r="DRR11" s="34"/>
      <c r="DRS11" s="34"/>
      <c r="DRT11" s="34"/>
      <c r="DRU11" s="34"/>
      <c r="DRV11" s="34"/>
      <c r="DRW11" s="34"/>
      <c r="DRX11" s="34"/>
      <c r="DRY11" s="34"/>
      <c r="DRZ11" s="34"/>
      <c r="DSA11" s="34"/>
      <c r="DSB11" s="34"/>
      <c r="DSC11" s="34"/>
      <c r="DSD11" s="34"/>
      <c r="DSE11" s="34"/>
      <c r="DSF11" s="34"/>
      <c r="DSG11" s="34"/>
      <c r="DSH11" s="34"/>
      <c r="DSI11" s="34"/>
      <c r="DSJ11" s="34"/>
      <c r="DSK11" s="34"/>
      <c r="DSL11" s="34"/>
      <c r="DSM11" s="34"/>
      <c r="DSN11" s="34"/>
      <c r="DSO11" s="34"/>
      <c r="DSP11" s="34"/>
      <c r="DSQ11" s="34"/>
      <c r="DSR11" s="34"/>
      <c r="DSS11" s="34"/>
      <c r="DST11" s="34"/>
      <c r="DSU11" s="34"/>
      <c r="DSV11" s="34"/>
      <c r="DSW11" s="34"/>
      <c r="DSX11" s="34"/>
      <c r="DSY11" s="34"/>
      <c r="DSZ11" s="34"/>
      <c r="DTA11" s="34"/>
      <c r="DTB11" s="34"/>
      <c r="DTC11" s="34"/>
      <c r="DTD11" s="34"/>
      <c r="DTE11" s="34"/>
      <c r="DTF11" s="34"/>
      <c r="DTG11" s="34"/>
      <c r="DTH11" s="34"/>
      <c r="DTI11" s="34"/>
      <c r="DTJ11" s="34"/>
      <c r="DTK11" s="34"/>
      <c r="DTL11" s="34"/>
      <c r="DTM11" s="34"/>
      <c r="DTN11" s="34"/>
      <c r="DTO11" s="34"/>
      <c r="DTP11" s="34"/>
      <c r="DTQ11" s="34"/>
      <c r="DTR11" s="34"/>
      <c r="DTS11" s="34"/>
      <c r="DTT11" s="34"/>
      <c r="DTU11" s="34"/>
      <c r="DTV11" s="34"/>
      <c r="DTW11" s="34"/>
      <c r="DTX11" s="34"/>
      <c r="DTY11" s="34"/>
      <c r="DTZ11" s="34"/>
      <c r="DUA11" s="34"/>
      <c r="DUB11" s="34"/>
      <c r="DUC11" s="34"/>
      <c r="DUD11" s="34"/>
      <c r="DUE11" s="34"/>
      <c r="DUF11" s="34"/>
      <c r="DUG11" s="34"/>
      <c r="DUH11" s="34"/>
      <c r="DUI11" s="34"/>
      <c r="DUJ11" s="34"/>
      <c r="DUK11" s="34"/>
      <c r="DUL11" s="34"/>
      <c r="DUM11" s="34"/>
      <c r="DUN11" s="34"/>
      <c r="DUO11" s="34"/>
      <c r="DUP11" s="34"/>
      <c r="DUQ11" s="34"/>
      <c r="DUR11" s="34"/>
      <c r="DUS11" s="34"/>
      <c r="DUT11" s="34"/>
      <c r="DUU11" s="34"/>
      <c r="DUV11" s="34"/>
      <c r="DUW11" s="34"/>
      <c r="DUX11" s="34"/>
      <c r="DUY11" s="34"/>
      <c r="DUZ11" s="34"/>
      <c r="DVA11" s="34"/>
      <c r="DVB11" s="34"/>
      <c r="DVC11" s="34"/>
      <c r="DVD11" s="34"/>
      <c r="DVE11" s="34"/>
      <c r="DVF11" s="34"/>
      <c r="DVG11" s="34"/>
      <c r="DVH11" s="34"/>
      <c r="DVI11" s="34"/>
      <c r="DVJ11" s="34"/>
      <c r="DVK11" s="34"/>
      <c r="DVL11" s="34"/>
      <c r="DVM11" s="34"/>
      <c r="DVN11" s="34"/>
      <c r="DVO11" s="34"/>
      <c r="DVP11" s="34"/>
      <c r="DVQ11" s="34"/>
      <c r="DVR11" s="34"/>
      <c r="DVS11" s="34"/>
      <c r="DVT11" s="34"/>
      <c r="DVU11" s="34"/>
      <c r="DVV11" s="34"/>
      <c r="DVW11" s="34"/>
      <c r="DVX11" s="34"/>
      <c r="DVY11" s="34"/>
      <c r="DVZ11" s="34"/>
      <c r="DWA11" s="34"/>
      <c r="DWB11" s="34"/>
      <c r="DWC11" s="34"/>
      <c r="DWD11" s="34"/>
      <c r="DWE11" s="34"/>
      <c r="DWF11" s="34"/>
      <c r="DWG11" s="34"/>
      <c r="DWH11" s="34"/>
      <c r="DWI11" s="34"/>
      <c r="DWJ11" s="34"/>
      <c r="DWK11" s="34"/>
      <c r="DWL11" s="34"/>
      <c r="DWM11" s="34"/>
      <c r="DWN11" s="34"/>
      <c r="DWO11" s="34"/>
      <c r="DWP11" s="34"/>
      <c r="DWQ11" s="34"/>
      <c r="DWR11" s="34"/>
      <c r="DWS11" s="34"/>
      <c r="DWT11" s="34"/>
      <c r="DWU11" s="34"/>
      <c r="DWV11" s="34"/>
      <c r="DWW11" s="34"/>
      <c r="DWX11" s="34"/>
      <c r="DWY11" s="34"/>
      <c r="DWZ11" s="34"/>
      <c r="DXA11" s="34"/>
      <c r="DXB11" s="34"/>
      <c r="DXC11" s="34"/>
      <c r="DXD11" s="34"/>
      <c r="DXE11" s="34"/>
      <c r="DXF11" s="34"/>
      <c r="DXG11" s="34"/>
      <c r="DXH11" s="34"/>
      <c r="DXI11" s="34"/>
      <c r="DXJ11" s="34"/>
      <c r="DXK11" s="34"/>
      <c r="DXL11" s="34"/>
      <c r="DXM11" s="34"/>
      <c r="DXN11" s="34"/>
      <c r="DXO11" s="34"/>
      <c r="DXP11" s="34"/>
      <c r="DXQ11" s="34"/>
      <c r="DXR11" s="34"/>
      <c r="DXS11" s="34"/>
      <c r="DXT11" s="34"/>
      <c r="DXU11" s="34"/>
      <c r="DXV11" s="34"/>
      <c r="DXW11" s="34"/>
      <c r="DXX11" s="34"/>
      <c r="DXY11" s="34"/>
      <c r="DXZ11" s="34"/>
      <c r="DYA11" s="34"/>
      <c r="DYB11" s="34"/>
      <c r="DYC11" s="34"/>
      <c r="DYD11" s="34"/>
      <c r="DYE11" s="34"/>
      <c r="DYF11" s="34"/>
      <c r="DYG11" s="34"/>
      <c r="DYH11" s="34"/>
      <c r="DYI11" s="34"/>
      <c r="DYJ11" s="34"/>
      <c r="DYK11" s="34"/>
      <c r="DYL11" s="34"/>
      <c r="DYM11" s="34"/>
      <c r="DYN11" s="34"/>
      <c r="DYO11" s="34"/>
      <c r="DYP11" s="34"/>
      <c r="DYQ11" s="34"/>
      <c r="DYR11" s="34"/>
      <c r="DYS11" s="34"/>
      <c r="DYT11" s="34"/>
      <c r="DYU11" s="34"/>
      <c r="DYV11" s="34"/>
      <c r="DYW11" s="34"/>
      <c r="DYX11" s="34"/>
      <c r="DYY11" s="34"/>
      <c r="DYZ11" s="34"/>
      <c r="DZA11" s="34"/>
      <c r="DZB11" s="34"/>
      <c r="DZC11" s="34"/>
      <c r="DZD11" s="34"/>
      <c r="DZE11" s="34"/>
      <c r="DZF11" s="34"/>
      <c r="DZG11" s="34"/>
      <c r="DZH11" s="34"/>
      <c r="DZI11" s="34"/>
      <c r="DZJ11" s="34"/>
      <c r="DZK11" s="34"/>
      <c r="DZL11" s="34"/>
      <c r="DZM11" s="34"/>
      <c r="DZN11" s="34"/>
      <c r="DZO11" s="34"/>
      <c r="DZP11" s="34"/>
      <c r="DZQ11" s="34"/>
      <c r="DZR11" s="34"/>
      <c r="DZS11" s="34"/>
      <c r="DZT11" s="34"/>
      <c r="DZU11" s="34"/>
      <c r="DZV11" s="34"/>
      <c r="DZW11" s="34"/>
      <c r="DZX11" s="34"/>
      <c r="DZY11" s="34"/>
      <c r="DZZ11" s="34"/>
      <c r="EAA11" s="34"/>
      <c r="EAB11" s="34"/>
      <c r="EAC11" s="34"/>
      <c r="EAD11" s="34"/>
      <c r="EAE11" s="34"/>
      <c r="EAF11" s="34"/>
      <c r="EAG11" s="34"/>
      <c r="EAH11" s="34"/>
      <c r="EAI11" s="34"/>
      <c r="EAJ11" s="34"/>
      <c r="EAK11" s="34"/>
      <c r="EAL11" s="34"/>
      <c r="EAM11" s="34"/>
      <c r="EAN11" s="34"/>
      <c r="EAO11" s="34"/>
      <c r="EAP11" s="34"/>
      <c r="EAQ11" s="34"/>
      <c r="EAR11" s="34"/>
      <c r="EAS11" s="34"/>
      <c r="EAT11" s="34"/>
      <c r="EAU11" s="34"/>
      <c r="EAV11" s="34"/>
      <c r="EAW11" s="34"/>
      <c r="EAX11" s="34"/>
      <c r="EAY11" s="34"/>
      <c r="EAZ11" s="34"/>
      <c r="EBA11" s="34"/>
      <c r="EBB11" s="34"/>
      <c r="EBC11" s="34"/>
      <c r="EBD11" s="34"/>
      <c r="EBE11" s="34"/>
      <c r="EBF11" s="34"/>
      <c r="EBG11" s="34"/>
      <c r="EBH11" s="34"/>
      <c r="EBI11" s="34"/>
      <c r="EBJ11" s="34"/>
      <c r="EBK11" s="34"/>
      <c r="EBL11" s="34"/>
      <c r="EBM11" s="34"/>
      <c r="EBN11" s="34"/>
      <c r="EBO11" s="34"/>
      <c r="EBP11" s="34"/>
      <c r="EBQ11" s="34"/>
      <c r="EBR11" s="34"/>
      <c r="EBS11" s="34"/>
      <c r="EBT11" s="34"/>
      <c r="EBU11" s="34"/>
      <c r="EBV11" s="34"/>
      <c r="EBW11" s="34"/>
      <c r="EBX11" s="34"/>
      <c r="EBY11" s="34"/>
      <c r="EBZ11" s="34"/>
      <c r="ECA11" s="34"/>
      <c r="ECB11" s="34"/>
      <c r="ECC11" s="34"/>
      <c r="ECD11" s="34"/>
      <c r="ECE11" s="34"/>
      <c r="ECF11" s="34"/>
      <c r="ECG11" s="34"/>
      <c r="ECH11" s="34"/>
      <c r="ECI11" s="34"/>
      <c r="ECJ11" s="34"/>
      <c r="ECK11" s="34"/>
      <c r="ECL11" s="34"/>
      <c r="ECM11" s="34"/>
      <c r="ECN11" s="34"/>
      <c r="ECO11" s="34"/>
      <c r="ECP11" s="34"/>
      <c r="ECQ11" s="34"/>
      <c r="ECR11" s="34"/>
      <c r="ECS11" s="34"/>
      <c r="ECT11" s="34"/>
      <c r="ECU11" s="34"/>
      <c r="ECV11" s="34"/>
      <c r="ECW11" s="34"/>
      <c r="ECX11" s="34"/>
      <c r="ECY11" s="34"/>
      <c r="ECZ11" s="34"/>
      <c r="EDA11" s="34"/>
      <c r="EDB11" s="34"/>
      <c r="EDC11" s="34"/>
      <c r="EDD11" s="34"/>
      <c r="EDE11" s="34"/>
      <c r="EDF11" s="34"/>
      <c r="EDG11" s="34"/>
      <c r="EDH11" s="34"/>
      <c r="EDI11" s="34"/>
      <c r="EDJ11" s="34"/>
      <c r="EDK11" s="34"/>
      <c r="EDL11" s="34"/>
      <c r="EDM11" s="34"/>
      <c r="EDN11" s="34"/>
      <c r="EDO11" s="34"/>
      <c r="EDP11" s="34"/>
      <c r="EDQ11" s="34"/>
      <c r="EDR11" s="34"/>
      <c r="EDS11" s="34"/>
      <c r="EDT11" s="34"/>
      <c r="EDU11" s="34"/>
      <c r="EDV11" s="34"/>
      <c r="EDW11" s="34"/>
      <c r="EDX11" s="34"/>
      <c r="EDY11" s="34"/>
      <c r="EDZ11" s="34"/>
      <c r="EEA11" s="34"/>
      <c r="EEB11" s="34"/>
      <c r="EEC11" s="34"/>
      <c r="EED11" s="34"/>
      <c r="EEE11" s="34"/>
      <c r="EEF11" s="34"/>
      <c r="EEG11" s="34"/>
      <c r="EEH11" s="34"/>
      <c r="EEI11" s="34"/>
      <c r="EEJ11" s="34"/>
      <c r="EEK11" s="34"/>
      <c r="EEL11" s="34"/>
      <c r="EEM11" s="34"/>
      <c r="EEN11" s="34"/>
      <c r="EEO11" s="34"/>
      <c r="EEP11" s="34"/>
      <c r="EEQ11" s="34"/>
      <c r="EER11" s="34"/>
      <c r="EES11" s="34"/>
      <c r="EET11" s="34"/>
      <c r="EEU11" s="34"/>
      <c r="EEV11" s="34"/>
      <c r="EEW11" s="34"/>
      <c r="EEX11" s="34"/>
      <c r="EEY11" s="34"/>
      <c r="EEZ11" s="34"/>
      <c r="EFA11" s="34"/>
      <c r="EFB11" s="34"/>
      <c r="EFC11" s="34"/>
      <c r="EFD11" s="34"/>
      <c r="EFE11" s="34"/>
      <c r="EFF11" s="34"/>
      <c r="EFG11" s="34"/>
      <c r="EFH11" s="34"/>
      <c r="EFI11" s="34"/>
      <c r="EFJ11" s="34"/>
      <c r="EFK11" s="34"/>
      <c r="EFL11" s="34"/>
      <c r="EFM11" s="34"/>
      <c r="EFN11" s="34"/>
      <c r="EFO11" s="34"/>
      <c r="EFP11" s="34"/>
      <c r="EFQ11" s="34"/>
      <c r="EFR11" s="34"/>
      <c r="EFS11" s="34"/>
      <c r="EFT11" s="34"/>
      <c r="EFU11" s="34"/>
      <c r="EFV11" s="34"/>
      <c r="EFW11" s="34"/>
      <c r="EFX11" s="34"/>
      <c r="EFY11" s="34"/>
      <c r="EFZ11" s="34"/>
      <c r="EGA11" s="34"/>
      <c r="EGB11" s="34"/>
      <c r="EGC11" s="34"/>
      <c r="EGD11" s="34"/>
      <c r="EGE11" s="34"/>
      <c r="EGF11" s="34"/>
      <c r="EGG11" s="34"/>
      <c r="EGH11" s="34"/>
      <c r="EGI11" s="34"/>
      <c r="EGJ11" s="34"/>
      <c r="EGK11" s="34"/>
      <c r="EGL11" s="34"/>
      <c r="EGM11" s="34"/>
      <c r="EGN11" s="34"/>
      <c r="EGO11" s="34"/>
      <c r="EGP11" s="34"/>
      <c r="EGQ11" s="34"/>
      <c r="EGR11" s="34"/>
      <c r="EGS11" s="34"/>
      <c r="EGT11" s="34"/>
      <c r="EGU11" s="34"/>
      <c r="EGV11" s="34"/>
      <c r="EGW11" s="34"/>
      <c r="EGX11" s="34"/>
      <c r="EGY11" s="34"/>
      <c r="EGZ11" s="34"/>
      <c r="EHA11" s="34"/>
      <c r="EHB11" s="34"/>
      <c r="EHC11" s="34"/>
      <c r="EHD11" s="34"/>
      <c r="EHE11" s="34"/>
      <c r="EHF11" s="34"/>
      <c r="EHG11" s="34"/>
      <c r="EHH11" s="34"/>
      <c r="EHI11" s="34"/>
      <c r="EHJ11" s="34"/>
      <c r="EHK11" s="34"/>
      <c r="EHL11" s="34"/>
      <c r="EHM11" s="34"/>
      <c r="EHN11" s="34"/>
      <c r="EHO11" s="34"/>
      <c r="EHP11" s="34"/>
      <c r="EHQ11" s="34"/>
      <c r="EHR11" s="34"/>
      <c r="EHS11" s="34"/>
      <c r="EHT11" s="34"/>
      <c r="EHU11" s="34"/>
      <c r="EHV11" s="34"/>
      <c r="EHW11" s="34"/>
      <c r="EHX11" s="34"/>
      <c r="EHY11" s="34"/>
      <c r="EHZ11" s="34"/>
      <c r="EIA11" s="34"/>
      <c r="EIB11" s="34"/>
      <c r="EIC11" s="34"/>
      <c r="EID11" s="34"/>
      <c r="EIE11" s="34"/>
      <c r="EIF11" s="34"/>
      <c r="EIG11" s="34"/>
      <c r="EIH11" s="34"/>
      <c r="EII11" s="34"/>
      <c r="EIJ11" s="34"/>
      <c r="EIK11" s="34"/>
      <c r="EIL11" s="34"/>
      <c r="EIM11" s="34"/>
      <c r="EIN11" s="34"/>
      <c r="EIO11" s="34"/>
      <c r="EIP11" s="34"/>
      <c r="EIQ11" s="34"/>
      <c r="EIR11" s="34"/>
      <c r="EIS11" s="34"/>
      <c r="EIT11" s="34"/>
      <c r="EIU11" s="34"/>
      <c r="EIV11" s="34"/>
      <c r="EIW11" s="34"/>
      <c r="EIX11" s="34"/>
      <c r="EIY11" s="34"/>
      <c r="EIZ11" s="34"/>
      <c r="EJA11" s="34"/>
      <c r="EJB11" s="34"/>
      <c r="EJC11" s="34"/>
      <c r="EJD11" s="34"/>
      <c r="EJE11" s="34"/>
      <c r="EJF11" s="34"/>
      <c r="EJG11" s="34"/>
      <c r="EJH11" s="34"/>
      <c r="EJI11" s="34"/>
      <c r="EJJ11" s="34"/>
      <c r="EJK11" s="34"/>
      <c r="EJL11" s="34"/>
      <c r="EJM11" s="34"/>
      <c r="EJN11" s="34"/>
      <c r="EJO11" s="34"/>
      <c r="EJP11" s="34"/>
      <c r="EJQ11" s="34"/>
      <c r="EJR11" s="34"/>
      <c r="EJS11" s="34"/>
      <c r="EJT11" s="34"/>
      <c r="QWF11" s="11"/>
      <c r="QWG11" s="11"/>
      <c r="QWH11" s="11"/>
      <c r="QWI11" s="11"/>
      <c r="QWJ11" s="11"/>
      <c r="QWK11" s="11"/>
      <c r="QWL11" s="11"/>
      <c r="QWM11" s="11"/>
      <c r="QWN11" s="11"/>
      <c r="QWO11" s="11"/>
      <c r="QWP11" s="11"/>
      <c r="QWQ11" s="11"/>
      <c r="QWR11" s="11"/>
      <c r="QWS11" s="11"/>
      <c r="QWT11" s="11"/>
      <c r="QWU11" s="11"/>
      <c r="QWV11" s="11"/>
      <c r="QWW11" s="11"/>
      <c r="QWX11" s="11"/>
      <c r="QWY11" s="11"/>
      <c r="QWZ11" s="11"/>
      <c r="QXA11" s="11"/>
      <c r="QXB11" s="11"/>
      <c r="QXC11" s="11"/>
      <c r="QXD11" s="11"/>
      <c r="QXE11" s="11"/>
      <c r="QXF11" s="11"/>
      <c r="QXG11" s="11"/>
      <c r="QXH11" s="11"/>
      <c r="QXI11" s="11"/>
      <c r="QXJ11" s="11"/>
      <c r="QXK11" s="11"/>
      <c r="QXL11" s="11"/>
      <c r="QXM11" s="11"/>
      <c r="QXN11" s="11"/>
      <c r="QXO11" s="11"/>
      <c r="QXP11" s="11"/>
      <c r="QXQ11" s="11"/>
      <c r="QXR11" s="11"/>
      <c r="QXS11" s="11"/>
      <c r="QXT11" s="11"/>
      <c r="QXU11" s="11"/>
      <c r="QXV11" s="11"/>
      <c r="QXW11" s="11"/>
      <c r="QXX11" s="11"/>
      <c r="QXY11" s="11"/>
      <c r="QXZ11" s="11"/>
      <c r="QYA11" s="11"/>
      <c r="QYB11" s="11"/>
      <c r="QYC11" s="11"/>
      <c r="QYD11" s="11"/>
      <c r="QYE11" s="11"/>
      <c r="QYF11" s="11"/>
      <c r="QYG11" s="11"/>
      <c r="QYH11" s="11"/>
      <c r="QYI11" s="11"/>
      <c r="QYJ11" s="11"/>
      <c r="QYK11" s="11"/>
      <c r="QYL11" s="11"/>
      <c r="QYM11" s="11"/>
      <c r="QYN11" s="11"/>
      <c r="QYO11" s="11"/>
      <c r="QYP11" s="11"/>
      <c r="QYQ11" s="11"/>
      <c r="QYR11" s="11"/>
      <c r="QYS11" s="11"/>
      <c r="QYT11" s="11"/>
      <c r="QYU11" s="11"/>
      <c r="QYV11" s="11"/>
      <c r="QYW11" s="11"/>
      <c r="QYX11" s="11"/>
      <c r="QYY11" s="11"/>
      <c r="QYZ11" s="11"/>
      <c r="QZA11" s="11"/>
      <c r="QZB11" s="11"/>
      <c r="QZC11" s="11"/>
      <c r="QZD11" s="11"/>
      <c r="QZE11" s="11"/>
      <c r="QZF11" s="11"/>
      <c r="QZG11" s="11"/>
      <c r="QZH11" s="11"/>
      <c r="QZI11" s="11"/>
      <c r="QZJ11" s="11"/>
      <c r="QZK11" s="11"/>
      <c r="QZL11" s="11"/>
      <c r="QZM11" s="11"/>
      <c r="QZN11" s="11"/>
      <c r="QZO11" s="11"/>
      <c r="QZP11" s="11"/>
      <c r="QZQ11" s="11"/>
      <c r="QZR11" s="11"/>
      <c r="QZS11" s="11"/>
      <c r="QZT11" s="11"/>
      <c r="QZU11" s="11"/>
      <c r="QZV11" s="11"/>
      <c r="QZW11" s="11"/>
      <c r="QZX11" s="11"/>
      <c r="QZY11" s="11"/>
      <c r="QZZ11" s="11"/>
      <c r="RAA11" s="11"/>
      <c r="RAB11" s="11"/>
      <c r="RAC11" s="11"/>
      <c r="RAD11" s="11"/>
      <c r="RAE11" s="11"/>
      <c r="RAF11" s="11"/>
      <c r="RAG11" s="11"/>
      <c r="RAH11" s="11"/>
      <c r="RAI11" s="11"/>
      <c r="RAJ11" s="11"/>
      <c r="RAK11" s="11"/>
      <c r="RAL11" s="11"/>
      <c r="RAM11" s="11"/>
      <c r="RAN11" s="11"/>
      <c r="RAO11" s="11"/>
      <c r="RAP11" s="11"/>
      <c r="RAQ11" s="11"/>
      <c r="RAR11" s="11"/>
      <c r="RAS11" s="11"/>
      <c r="RAT11" s="11"/>
      <c r="RAU11" s="11"/>
      <c r="RAV11" s="11"/>
      <c r="RAW11" s="11"/>
      <c r="RAX11" s="11"/>
      <c r="RAY11" s="11"/>
      <c r="RAZ11" s="11"/>
      <c r="RBA11" s="11"/>
      <c r="RBB11" s="11"/>
      <c r="RBC11" s="11"/>
      <c r="RBD11" s="11"/>
      <c r="RBE11" s="11"/>
      <c r="RBF11" s="11"/>
      <c r="RBG11" s="11"/>
      <c r="RBH11" s="11"/>
      <c r="RBI11" s="11"/>
      <c r="RBJ11" s="11"/>
      <c r="RBK11" s="11"/>
      <c r="RBL11" s="11"/>
      <c r="RBM11" s="11"/>
      <c r="RBN11" s="11"/>
      <c r="RBO11" s="11"/>
      <c r="RBP11" s="11"/>
      <c r="RBQ11" s="11"/>
      <c r="RBR11" s="11"/>
      <c r="RBS11" s="11"/>
      <c r="RBT11" s="11"/>
      <c r="RBU11" s="11"/>
      <c r="RBV11" s="11"/>
      <c r="RBW11" s="11"/>
      <c r="RBX11" s="11"/>
      <c r="RBY11" s="11"/>
      <c r="RBZ11" s="11"/>
      <c r="RCA11" s="11"/>
      <c r="RCB11" s="11"/>
      <c r="RCC11" s="11"/>
      <c r="RCD11" s="11"/>
      <c r="RCE11" s="11"/>
      <c r="RCF11" s="11"/>
      <c r="RCG11" s="11"/>
      <c r="RCH11" s="11"/>
      <c r="RCI11" s="11"/>
      <c r="RCJ11" s="11"/>
      <c r="RCK11" s="11"/>
      <c r="RCL11" s="11"/>
      <c r="RCM11" s="11"/>
      <c r="RCN11" s="11"/>
      <c r="RCO11" s="11"/>
      <c r="RCP11" s="11"/>
      <c r="RCQ11" s="11"/>
      <c r="RCR11" s="11"/>
      <c r="RCS11" s="11"/>
      <c r="RCT11" s="11"/>
      <c r="RCU11" s="11"/>
      <c r="RCV11" s="11"/>
      <c r="RCW11" s="11"/>
      <c r="RCX11" s="11"/>
      <c r="RCY11" s="11"/>
      <c r="RCZ11" s="11"/>
      <c r="RDA11" s="11"/>
      <c r="RDB11" s="11"/>
      <c r="RDC11" s="11"/>
      <c r="RDD11" s="11"/>
      <c r="RDE11" s="11"/>
      <c r="RDF11" s="11"/>
      <c r="RDG11" s="11"/>
      <c r="RDH11" s="11"/>
      <c r="RDI11" s="11"/>
      <c r="RDJ11" s="11"/>
      <c r="RDK11" s="11"/>
      <c r="RDL11" s="11"/>
      <c r="RDM11" s="11"/>
      <c r="RDN11" s="11"/>
      <c r="RDO11" s="11"/>
      <c r="RDP11" s="11"/>
      <c r="RDQ11" s="11"/>
      <c r="RDR11" s="11"/>
      <c r="RDS11" s="11"/>
      <c r="RDT11" s="11"/>
      <c r="RDU11" s="11"/>
      <c r="RDV11" s="11"/>
      <c r="RDW11" s="11"/>
      <c r="RDX11" s="11"/>
      <c r="RDY11" s="11"/>
      <c r="RDZ11" s="11"/>
      <c r="REA11" s="11"/>
      <c r="REB11" s="11"/>
      <c r="REC11" s="11"/>
      <c r="RED11" s="11"/>
      <c r="REE11" s="11"/>
      <c r="REF11" s="11"/>
      <c r="REG11" s="11"/>
      <c r="REH11" s="11"/>
      <c r="REI11" s="11"/>
      <c r="REJ11" s="11"/>
      <c r="REK11" s="11"/>
      <c r="REL11" s="11"/>
      <c r="REM11" s="11"/>
      <c r="REN11" s="11"/>
      <c r="REO11" s="11"/>
      <c r="REP11" s="11"/>
      <c r="REQ11" s="11"/>
      <c r="RER11" s="11"/>
      <c r="RES11" s="11"/>
      <c r="RET11" s="11"/>
      <c r="REU11" s="11"/>
      <c r="REV11" s="11"/>
      <c r="REW11" s="11"/>
      <c r="REX11" s="11"/>
      <c r="REY11" s="11"/>
      <c r="REZ11" s="11"/>
      <c r="RFA11" s="11"/>
      <c r="RFB11" s="11"/>
      <c r="RFC11" s="11"/>
      <c r="RFD11" s="11"/>
      <c r="RFE11" s="11"/>
      <c r="RFF11" s="11"/>
      <c r="RFG11" s="11"/>
      <c r="RFH11" s="11"/>
      <c r="RFI11" s="11"/>
      <c r="RFJ11" s="11"/>
      <c r="RFK11" s="11"/>
      <c r="RFL11" s="11"/>
      <c r="RFM11" s="11"/>
      <c r="RFN11" s="11"/>
      <c r="RFO11" s="11"/>
      <c r="RFP11" s="11"/>
      <c r="RFQ11" s="11"/>
      <c r="RFR11" s="11"/>
      <c r="RFS11" s="11"/>
      <c r="RFT11" s="11"/>
      <c r="RFU11" s="11"/>
      <c r="RFV11" s="11"/>
      <c r="RFW11" s="11"/>
      <c r="RFX11" s="11"/>
      <c r="RFY11" s="11"/>
      <c r="RFZ11" s="11"/>
      <c r="RGA11" s="11"/>
      <c r="RGB11" s="11"/>
      <c r="RGC11" s="11"/>
      <c r="RGD11" s="11"/>
      <c r="RGE11" s="11"/>
      <c r="RGF11" s="11"/>
      <c r="RGG11" s="11"/>
      <c r="RGH11" s="11"/>
      <c r="RGI11" s="11"/>
      <c r="RGJ11" s="11"/>
      <c r="RGK11" s="11"/>
      <c r="RGL11" s="11"/>
      <c r="RGM11" s="11"/>
      <c r="RGN11" s="11"/>
      <c r="RGO11" s="11"/>
      <c r="RGP11" s="11"/>
      <c r="RGQ11" s="11"/>
      <c r="RGR11" s="11"/>
      <c r="RGS11" s="11"/>
      <c r="RGT11" s="11"/>
      <c r="RGU11" s="11"/>
      <c r="RGV11" s="11"/>
      <c r="RGW11" s="11"/>
      <c r="RGX11" s="11"/>
      <c r="RGY11" s="11"/>
      <c r="RGZ11" s="11"/>
      <c r="RHA11" s="11"/>
      <c r="RHB11" s="11"/>
      <c r="RHC11" s="11"/>
      <c r="RHD11" s="11"/>
      <c r="RHE11" s="11"/>
      <c r="RHF11" s="11"/>
      <c r="RHG11" s="11"/>
      <c r="RHH11" s="11"/>
      <c r="RHI11" s="11"/>
      <c r="RHJ11" s="11"/>
      <c r="RHK11" s="11"/>
      <c r="RHL11" s="11"/>
      <c r="RHM11" s="11"/>
      <c r="RHN11" s="11"/>
      <c r="RHO11" s="11"/>
      <c r="RHP11" s="11"/>
      <c r="RHQ11" s="11"/>
      <c r="RHR11" s="11"/>
      <c r="RHS11" s="11"/>
      <c r="RHT11" s="11"/>
      <c r="RHU11" s="11"/>
      <c r="RHV11" s="11"/>
      <c r="RHW11" s="11"/>
      <c r="RHX11" s="11"/>
      <c r="RHY11" s="11"/>
      <c r="RHZ11" s="11"/>
      <c r="RIA11" s="11"/>
      <c r="RIB11" s="11"/>
      <c r="RIC11" s="11"/>
      <c r="RID11" s="11"/>
      <c r="RIE11" s="11"/>
      <c r="RIF11" s="11"/>
      <c r="RIG11" s="11"/>
      <c r="RIH11" s="11"/>
      <c r="RII11" s="11"/>
      <c r="RIJ11" s="11"/>
      <c r="RIK11" s="11"/>
      <c r="RIL11" s="11"/>
      <c r="RIM11" s="11"/>
      <c r="RIN11" s="11"/>
      <c r="RIO11" s="11"/>
      <c r="RIP11" s="11"/>
      <c r="RIQ11" s="11"/>
      <c r="RIR11" s="11"/>
      <c r="RIS11" s="11"/>
      <c r="RIT11" s="11"/>
      <c r="RIU11" s="11"/>
      <c r="RIV11" s="11"/>
      <c r="RIW11" s="11"/>
      <c r="RIX11" s="11"/>
      <c r="RIY11" s="11"/>
      <c r="RIZ11" s="11"/>
      <c r="RJA11" s="11"/>
      <c r="RJB11" s="11"/>
      <c r="RJC11" s="11"/>
      <c r="RJD11" s="11"/>
      <c r="RJE11" s="11"/>
      <c r="RJF11" s="11"/>
      <c r="RJG11" s="11"/>
      <c r="RJH11" s="11"/>
      <c r="RJI11" s="11"/>
      <c r="RJJ11" s="11"/>
      <c r="RJK11" s="11"/>
      <c r="RJL11" s="11"/>
      <c r="RJM11" s="11"/>
      <c r="RJN11" s="11"/>
      <c r="RJO11" s="11"/>
      <c r="RJP11" s="11"/>
      <c r="RJQ11" s="11"/>
      <c r="RJR11" s="11"/>
      <c r="RJS11" s="11"/>
      <c r="RJT11" s="11"/>
      <c r="RJU11" s="11"/>
      <c r="RJV11" s="11"/>
      <c r="RJW11" s="11"/>
      <c r="RJX11" s="11"/>
      <c r="RJY11" s="11"/>
      <c r="RJZ11" s="11"/>
      <c r="RKA11" s="11"/>
      <c r="RKB11" s="11"/>
      <c r="RKC11" s="11"/>
      <c r="RKD11" s="11"/>
      <c r="RKE11" s="11"/>
      <c r="RKF11" s="11"/>
      <c r="RKG11" s="11"/>
      <c r="RKH11" s="11"/>
      <c r="RKI11" s="11"/>
      <c r="RKJ11" s="11"/>
      <c r="RKK11" s="11"/>
      <c r="RKL11" s="11"/>
      <c r="RKM11" s="11"/>
      <c r="RKN11" s="11"/>
      <c r="RKO11" s="11"/>
      <c r="RKP11" s="11"/>
      <c r="RKQ11" s="11"/>
      <c r="RKR11" s="11"/>
      <c r="RKS11" s="11"/>
      <c r="RKT11" s="11"/>
      <c r="RKU11" s="11"/>
      <c r="RKV11" s="11"/>
      <c r="RKW11" s="11"/>
      <c r="RKX11" s="11"/>
      <c r="RKY11" s="11"/>
      <c r="RKZ11" s="11"/>
      <c r="RLA11" s="11"/>
      <c r="RLB11" s="11"/>
      <c r="RLC11" s="11"/>
      <c r="RLD11" s="11"/>
      <c r="RLE11" s="11"/>
      <c r="RLF11" s="11"/>
      <c r="RLG11" s="11"/>
      <c r="RLH11" s="11"/>
      <c r="RLI11" s="11"/>
      <c r="RLJ11" s="11"/>
      <c r="RLK11" s="11"/>
      <c r="RLL11" s="11"/>
      <c r="RLM11" s="11"/>
      <c r="RLN11" s="11"/>
      <c r="RLO11" s="11"/>
      <c r="RLP11" s="11"/>
      <c r="RLQ11" s="11"/>
      <c r="RLR11" s="11"/>
      <c r="RLS11" s="11"/>
      <c r="RLT11" s="11"/>
      <c r="RLU11" s="11"/>
      <c r="RLV11" s="11"/>
      <c r="RLW11" s="11"/>
      <c r="RLX11" s="11"/>
      <c r="RLY11" s="11"/>
      <c r="RLZ11" s="11"/>
      <c r="RMA11" s="11"/>
      <c r="RMB11" s="11"/>
      <c r="RMC11" s="11"/>
      <c r="RMD11" s="11"/>
      <c r="RME11" s="11"/>
      <c r="RMF11" s="11"/>
      <c r="RMG11" s="11"/>
      <c r="RMH11" s="11"/>
      <c r="RMI11" s="11"/>
      <c r="RMJ11" s="11"/>
      <c r="RMK11" s="11"/>
      <c r="RML11" s="11"/>
      <c r="RMM11" s="11"/>
      <c r="RMN11" s="11"/>
      <c r="RMO11" s="11"/>
      <c r="RMP11" s="11"/>
      <c r="RMQ11" s="11"/>
      <c r="RMR11" s="11"/>
      <c r="RMS11" s="11"/>
      <c r="RMT11" s="11"/>
      <c r="RMU11" s="11"/>
      <c r="RMV11" s="11"/>
      <c r="RMW11" s="11"/>
      <c r="RMX11" s="11"/>
      <c r="RMY11" s="11"/>
      <c r="RMZ11" s="11"/>
      <c r="RNA11" s="11"/>
      <c r="RNB11" s="11"/>
      <c r="RNC11" s="11"/>
      <c r="RND11" s="11"/>
      <c r="RNE11" s="11"/>
      <c r="RNF11" s="11"/>
      <c r="RNG11" s="11"/>
      <c r="RNH11" s="11"/>
      <c r="RNI11" s="11"/>
      <c r="RNJ11" s="11"/>
      <c r="RNK11" s="11"/>
      <c r="RNL11" s="11"/>
      <c r="RNM11" s="11"/>
      <c r="RNN11" s="11"/>
      <c r="RNO11" s="11"/>
      <c r="RNP11" s="11"/>
      <c r="RNQ11" s="11"/>
      <c r="RNR11" s="11"/>
      <c r="RNS11" s="11"/>
      <c r="RNT11" s="11"/>
      <c r="RNU11" s="11"/>
      <c r="RNV11" s="11"/>
      <c r="RNW11" s="11"/>
      <c r="RNX11" s="11"/>
      <c r="RNY11" s="11"/>
      <c r="RNZ11" s="11"/>
      <c r="ROA11" s="11"/>
      <c r="ROB11" s="11"/>
      <c r="ROC11" s="11"/>
      <c r="ROD11" s="11"/>
      <c r="ROE11" s="11"/>
      <c r="ROF11" s="11"/>
      <c r="ROG11" s="11"/>
      <c r="ROH11" s="11"/>
      <c r="ROI11" s="11"/>
      <c r="ROJ11" s="11"/>
      <c r="ROK11" s="11"/>
      <c r="ROL11" s="11"/>
      <c r="ROM11" s="11"/>
      <c r="RON11" s="11"/>
      <c r="ROO11" s="11"/>
      <c r="ROP11" s="11"/>
      <c r="ROQ11" s="11"/>
      <c r="ROR11" s="11"/>
      <c r="ROS11" s="11"/>
      <c r="ROT11" s="11"/>
      <c r="ROU11" s="11"/>
      <c r="ROV11" s="11"/>
      <c r="ROW11" s="11"/>
      <c r="ROX11" s="11"/>
      <c r="ROY11" s="11"/>
      <c r="ROZ11" s="11"/>
      <c r="RPA11" s="11"/>
      <c r="RPB11" s="11"/>
      <c r="RPC11" s="11"/>
      <c r="RPD11" s="11"/>
      <c r="RPE11" s="11"/>
      <c r="RPF11" s="11"/>
      <c r="RPG11" s="11"/>
      <c r="RPH11" s="11"/>
      <c r="RPI11" s="11"/>
      <c r="RPJ11" s="11"/>
      <c r="RPK11" s="11"/>
      <c r="RPL11" s="11"/>
      <c r="RPM11" s="11"/>
      <c r="RPN11" s="11"/>
      <c r="RPO11" s="11"/>
      <c r="RPP11" s="11"/>
      <c r="RPQ11" s="11"/>
      <c r="RPR11" s="11"/>
      <c r="RPS11" s="11"/>
      <c r="RPT11" s="11"/>
      <c r="RPU11" s="11"/>
      <c r="RPV11" s="11"/>
      <c r="RPW11" s="11"/>
      <c r="RPX11" s="11"/>
      <c r="RPY11" s="11"/>
      <c r="RPZ11" s="11"/>
      <c r="RQA11" s="11"/>
      <c r="RQB11" s="11"/>
      <c r="RQC11" s="11"/>
      <c r="RQD11" s="11"/>
      <c r="RQE11" s="11"/>
      <c r="RQF11" s="11"/>
      <c r="RQG11" s="11"/>
      <c r="RQH11" s="11"/>
      <c r="RQI11" s="11"/>
      <c r="RQJ11" s="11"/>
      <c r="RQK11" s="11"/>
      <c r="RQL11" s="11"/>
      <c r="RQM11" s="11"/>
      <c r="RQN11" s="11"/>
      <c r="RQO11" s="11"/>
      <c r="RQP11" s="11"/>
      <c r="RQQ11" s="11"/>
      <c r="RQR11" s="11"/>
      <c r="RQS11" s="11"/>
      <c r="RQT11" s="11"/>
      <c r="RQU11" s="11"/>
      <c r="RQV11" s="11"/>
      <c r="RQW11" s="11"/>
      <c r="RQX11" s="11"/>
      <c r="RQY11" s="11"/>
      <c r="RQZ11" s="11"/>
      <c r="RRA11" s="11"/>
      <c r="RRB11" s="11"/>
      <c r="RRC11" s="11"/>
      <c r="RRD11" s="11"/>
      <c r="RRE11" s="11"/>
      <c r="RRF11" s="11"/>
      <c r="RRG11" s="11"/>
      <c r="RRH11" s="11"/>
      <c r="RRI11" s="11"/>
      <c r="RRJ11" s="11"/>
      <c r="RRK11" s="11"/>
      <c r="RRL11" s="11"/>
      <c r="RRM11" s="11"/>
      <c r="RRN11" s="11"/>
      <c r="RRO11" s="11"/>
      <c r="RRP11" s="11"/>
      <c r="RRQ11" s="11"/>
      <c r="RRR11" s="11"/>
      <c r="RRS11" s="11"/>
      <c r="RRT11" s="11"/>
      <c r="RRU11" s="11"/>
      <c r="RRV11" s="11"/>
      <c r="RRW11" s="11"/>
      <c r="RRX11" s="11"/>
      <c r="RRY11" s="11"/>
      <c r="RRZ11" s="11"/>
      <c r="RSA11" s="11"/>
      <c r="RSB11" s="11"/>
      <c r="RSC11" s="11"/>
      <c r="RSD11" s="11"/>
      <c r="RSE11" s="11"/>
      <c r="RSF11" s="11"/>
      <c r="RSG11" s="11"/>
      <c r="RSH11" s="11"/>
      <c r="RSI11" s="11"/>
      <c r="RSJ11" s="11"/>
      <c r="RSK11" s="11"/>
      <c r="RSL11" s="11"/>
      <c r="RSM11" s="11"/>
      <c r="RSN11" s="11"/>
      <c r="RSO11" s="11"/>
      <c r="RSP11" s="11"/>
      <c r="RSQ11" s="11"/>
      <c r="RSR11" s="11"/>
      <c r="RSS11" s="11"/>
      <c r="RST11" s="11"/>
      <c r="RSU11" s="11"/>
      <c r="RSV11" s="11"/>
      <c r="RSW11" s="11"/>
      <c r="RSX11" s="11"/>
      <c r="RSY11" s="11"/>
      <c r="RSZ11" s="11"/>
      <c r="RTA11" s="11"/>
      <c r="RTB11" s="11"/>
      <c r="RTC11" s="11"/>
      <c r="RTD11" s="11"/>
      <c r="RTE11" s="11"/>
      <c r="RTF11" s="11"/>
      <c r="RTG11" s="11"/>
      <c r="RTH11" s="11"/>
      <c r="RTI11" s="11"/>
      <c r="RTJ11" s="11"/>
      <c r="RTK11" s="11"/>
      <c r="RTL11" s="11"/>
      <c r="RTM11" s="11"/>
      <c r="RTN11" s="11"/>
      <c r="RTO11" s="11"/>
      <c r="RTP11" s="11"/>
      <c r="RTQ11" s="11"/>
      <c r="RTR11" s="11"/>
      <c r="RTS11" s="11"/>
      <c r="RTT11" s="11"/>
      <c r="RTU11" s="11"/>
      <c r="RTV11" s="11"/>
      <c r="RTW11" s="11"/>
      <c r="RTX11" s="11"/>
      <c r="RTY11" s="11"/>
      <c r="RTZ11" s="11"/>
      <c r="RUA11" s="11"/>
      <c r="RUB11" s="11"/>
      <c r="RUC11" s="11"/>
      <c r="RUD11" s="11"/>
      <c r="RUE11" s="11"/>
      <c r="RUF11" s="11"/>
      <c r="RUG11" s="11"/>
      <c r="RUH11" s="11"/>
      <c r="RUI11" s="11"/>
      <c r="RUJ11" s="11"/>
      <c r="RUK11" s="11"/>
      <c r="RUL11" s="11"/>
      <c r="RUM11" s="11"/>
      <c r="RUN11" s="11"/>
      <c r="RUO11" s="11"/>
      <c r="RUP11" s="11"/>
      <c r="RUQ11" s="11"/>
      <c r="RUR11" s="11"/>
      <c r="RUS11" s="11"/>
      <c r="RUT11" s="11"/>
      <c r="RUU11" s="11"/>
      <c r="RUV11" s="11"/>
      <c r="RUW11" s="11"/>
      <c r="RUX11" s="11"/>
      <c r="RUY11" s="11"/>
      <c r="RUZ11" s="11"/>
      <c r="RVA11" s="11"/>
      <c r="RVB11" s="11"/>
      <c r="RVC11" s="11"/>
      <c r="RVD11" s="11"/>
      <c r="RVE11" s="11"/>
      <c r="RVF11" s="11"/>
      <c r="RVG11" s="11"/>
      <c r="RVH11" s="11"/>
      <c r="RVI11" s="11"/>
      <c r="RVJ11" s="11"/>
      <c r="RVK11" s="11"/>
      <c r="RVL11" s="11"/>
      <c r="RVM11" s="11"/>
      <c r="RVN11" s="11"/>
      <c r="RVO11" s="11"/>
      <c r="RVP11" s="11"/>
      <c r="RVQ11" s="11"/>
      <c r="RVR11" s="11"/>
      <c r="RVS11" s="11"/>
      <c r="RVT11" s="11"/>
      <c r="RVU11" s="11"/>
      <c r="RVV11" s="11"/>
      <c r="RVW11" s="11"/>
      <c r="RVX11" s="11"/>
      <c r="RVY11" s="11"/>
      <c r="RVZ11" s="11"/>
      <c r="RWA11" s="11"/>
      <c r="RWB11" s="11"/>
      <c r="RWC11" s="11"/>
      <c r="RWD11" s="11"/>
      <c r="RWE11" s="11"/>
      <c r="RWF11" s="11"/>
      <c r="RWG11" s="11"/>
      <c r="RWH11" s="11"/>
      <c r="RWI11" s="11"/>
      <c r="RWJ11" s="11"/>
      <c r="RWK11" s="11"/>
      <c r="RWL11" s="11"/>
      <c r="RWM11" s="11"/>
      <c r="RWN11" s="11"/>
      <c r="RWO11" s="11"/>
      <c r="RWP11" s="11"/>
      <c r="RWQ11" s="11"/>
      <c r="RWR11" s="11"/>
      <c r="RWS11" s="11"/>
      <c r="RWT11" s="11"/>
      <c r="RWU11" s="11"/>
      <c r="RWV11" s="11"/>
      <c r="RWW11" s="11"/>
      <c r="RWX11" s="11"/>
      <c r="RWY11" s="11"/>
      <c r="RWZ11" s="11"/>
      <c r="RXA11" s="11"/>
      <c r="RXB11" s="11"/>
      <c r="RXC11" s="11"/>
      <c r="RXD11" s="11"/>
      <c r="RXE11" s="11"/>
      <c r="RXF11" s="11"/>
      <c r="RXG11" s="11"/>
      <c r="RXH11" s="11"/>
      <c r="RXI11" s="11"/>
      <c r="RXJ11" s="11"/>
      <c r="RXK11" s="11"/>
      <c r="RXL11" s="11"/>
      <c r="RXM11" s="11"/>
      <c r="RXN11" s="11"/>
      <c r="RXO11" s="11"/>
      <c r="RXP11" s="11"/>
      <c r="RXQ11" s="11"/>
      <c r="RXR11" s="11"/>
      <c r="RXS11" s="11"/>
      <c r="RXT11" s="11"/>
      <c r="RXU11" s="11"/>
      <c r="RXV11" s="11"/>
      <c r="RXW11" s="11"/>
      <c r="RXX11" s="11"/>
      <c r="RXY11" s="11"/>
      <c r="RXZ11" s="11"/>
      <c r="RYA11" s="11"/>
      <c r="RYB11" s="11"/>
      <c r="RYC11" s="11"/>
      <c r="RYD11" s="11"/>
      <c r="RYE11" s="11"/>
      <c r="RYF11" s="11"/>
      <c r="RYG11" s="11"/>
      <c r="RYH11" s="11"/>
      <c r="RYI11" s="11"/>
      <c r="RYJ11" s="11"/>
      <c r="RYK11" s="11"/>
      <c r="RYL11" s="11"/>
      <c r="RYM11" s="11"/>
      <c r="RYN11" s="11"/>
      <c r="RYO11" s="11"/>
      <c r="RYP11" s="11"/>
      <c r="RYQ11" s="11"/>
      <c r="RYR11" s="11"/>
      <c r="RYS11" s="11"/>
      <c r="RYT11" s="11"/>
      <c r="RYU11" s="11"/>
      <c r="RYV11" s="11"/>
      <c r="RYW11" s="11"/>
      <c r="RYX11" s="11"/>
      <c r="RYY11" s="11"/>
      <c r="RYZ11" s="11"/>
      <c r="RZA11" s="11"/>
      <c r="RZB11" s="11"/>
      <c r="RZC11" s="11"/>
      <c r="RZD11" s="11"/>
      <c r="RZE11" s="11"/>
      <c r="RZF11" s="11"/>
      <c r="RZG11" s="11"/>
      <c r="RZH11" s="11"/>
      <c r="RZI11" s="11"/>
      <c r="RZJ11" s="11"/>
      <c r="RZK11" s="11"/>
      <c r="RZL11" s="11"/>
      <c r="RZM11" s="11"/>
      <c r="RZN11" s="11"/>
      <c r="RZO11" s="11"/>
      <c r="RZP11" s="11"/>
      <c r="RZQ11" s="11"/>
      <c r="RZR11" s="11"/>
      <c r="RZS11" s="11"/>
      <c r="RZT11" s="11"/>
      <c r="RZU11" s="11"/>
      <c r="RZV11" s="11"/>
      <c r="RZW11" s="11"/>
      <c r="RZX11" s="11"/>
      <c r="RZY11" s="11"/>
      <c r="RZZ11" s="11"/>
      <c r="SAA11" s="11"/>
      <c r="SAB11" s="11"/>
      <c r="SAC11" s="11"/>
      <c r="SAD11" s="11"/>
      <c r="SAE11" s="11"/>
      <c r="SAF11" s="11"/>
      <c r="SAG11" s="11"/>
      <c r="SAH11" s="11"/>
      <c r="SAI11" s="11"/>
      <c r="SAJ11" s="11"/>
      <c r="SAK11" s="11"/>
      <c r="SAL11" s="11"/>
      <c r="SAM11" s="11"/>
      <c r="SAN11" s="11"/>
      <c r="SAO11" s="11"/>
      <c r="SAP11" s="11"/>
      <c r="SAQ11" s="11"/>
      <c r="SAR11" s="11"/>
      <c r="SAS11" s="11"/>
      <c r="SAT11" s="11"/>
      <c r="SAU11" s="11"/>
      <c r="SAV11" s="11"/>
      <c r="SAW11" s="11"/>
      <c r="SAX11" s="11"/>
      <c r="SAY11" s="11"/>
      <c r="SAZ11" s="11"/>
      <c r="SBA11" s="11"/>
      <c r="SBB11" s="11"/>
      <c r="SBC11" s="11"/>
      <c r="SBD11" s="11"/>
      <c r="SBE11" s="11"/>
      <c r="SBF11" s="11"/>
      <c r="SBG11" s="11"/>
      <c r="SBH11" s="11"/>
      <c r="SBI11" s="11"/>
      <c r="SBJ11" s="11"/>
      <c r="SBK11" s="11"/>
      <c r="SBL11" s="11"/>
      <c r="SBM11" s="11"/>
      <c r="SBN11" s="11"/>
      <c r="SBO11" s="11"/>
      <c r="SBP11" s="11"/>
      <c r="SBQ11" s="11"/>
      <c r="SBR11" s="11"/>
      <c r="SBS11" s="11"/>
      <c r="SBT11" s="11"/>
      <c r="SBU11" s="11"/>
      <c r="SBV11" s="11"/>
      <c r="SBW11" s="11"/>
      <c r="SBX11" s="11"/>
      <c r="SBY11" s="11"/>
      <c r="SBZ11" s="11"/>
      <c r="SCA11" s="11"/>
      <c r="SCB11" s="11"/>
      <c r="SCC11" s="11"/>
      <c r="SCD11" s="11"/>
      <c r="SCE11" s="11"/>
      <c r="SCF11" s="11"/>
      <c r="SCG11" s="11"/>
      <c r="SCH11" s="11"/>
      <c r="SCI11" s="11"/>
      <c r="SCJ11" s="11"/>
      <c r="SCK11" s="11"/>
      <c r="SCL11" s="11"/>
      <c r="SCM11" s="11"/>
      <c r="SCN11" s="11"/>
      <c r="SCO11" s="11"/>
      <c r="SCP11" s="11"/>
      <c r="SCQ11" s="11"/>
      <c r="SCR11" s="11"/>
      <c r="SCS11" s="11"/>
      <c r="SCT11" s="11"/>
      <c r="SCU11" s="11"/>
      <c r="SCV11" s="11"/>
      <c r="SCW11" s="11"/>
      <c r="SCX11" s="11"/>
      <c r="SCY11" s="11"/>
      <c r="SCZ11" s="11"/>
      <c r="SDA11" s="11"/>
      <c r="SDB11" s="11"/>
      <c r="SDC11" s="11"/>
      <c r="SDD11" s="11"/>
      <c r="SDE11" s="11"/>
      <c r="SDF11" s="11"/>
      <c r="SDG11" s="11"/>
      <c r="SDH11" s="11"/>
      <c r="SDI11" s="11"/>
      <c r="SDJ11" s="11"/>
      <c r="SDK11" s="11"/>
      <c r="SDL11" s="11"/>
      <c r="SDM11" s="11"/>
      <c r="SDN11" s="11"/>
      <c r="SDO11" s="11"/>
      <c r="SDP11" s="11"/>
      <c r="SDQ11" s="11"/>
      <c r="SDR11" s="11"/>
      <c r="SDS11" s="11"/>
      <c r="SDT11" s="11"/>
      <c r="SDU11" s="11"/>
      <c r="SDV11" s="11"/>
      <c r="SDW11" s="11"/>
      <c r="SDX11" s="11"/>
      <c r="SDY11" s="11"/>
      <c r="SDZ11" s="11"/>
      <c r="SEA11" s="11"/>
      <c r="SEB11" s="11"/>
      <c r="SEC11" s="11"/>
      <c r="SED11" s="11"/>
      <c r="SEE11" s="11"/>
      <c r="SEF11" s="11"/>
      <c r="SEG11" s="11"/>
      <c r="SEH11" s="11"/>
      <c r="SEI11" s="11"/>
      <c r="SEJ11" s="11"/>
      <c r="SEK11" s="11"/>
      <c r="SEL11" s="11"/>
      <c r="SEM11" s="11"/>
      <c r="SEN11" s="11"/>
      <c r="SEO11" s="11"/>
      <c r="SEP11" s="11"/>
      <c r="SEQ11" s="11"/>
      <c r="SER11" s="11"/>
      <c r="SES11" s="11"/>
      <c r="SET11" s="11"/>
      <c r="SEU11" s="11"/>
      <c r="SEV11" s="11"/>
      <c r="SEW11" s="11"/>
      <c r="SEX11" s="11"/>
      <c r="SEY11" s="11"/>
      <c r="SEZ11" s="11"/>
      <c r="SFA11" s="11"/>
      <c r="SFB11" s="11"/>
      <c r="SFC11" s="11"/>
      <c r="SFD11" s="11"/>
      <c r="SFE11" s="11"/>
      <c r="SFF11" s="11"/>
      <c r="SFG11" s="11"/>
      <c r="SFH11" s="11"/>
      <c r="SFI11" s="11"/>
      <c r="SFJ11" s="11"/>
      <c r="SFK11" s="11"/>
      <c r="SFL11" s="11"/>
      <c r="SFM11" s="11"/>
      <c r="SFN11" s="11"/>
      <c r="SFO11" s="11"/>
      <c r="SFP11" s="11"/>
      <c r="SFQ11" s="11"/>
      <c r="SFR11" s="11"/>
      <c r="SFS11" s="11"/>
      <c r="SFT11" s="11"/>
      <c r="SFU11" s="11"/>
      <c r="SFV11" s="11"/>
      <c r="SFW11" s="11"/>
      <c r="SFX11" s="11"/>
      <c r="SFY11" s="11"/>
      <c r="SFZ11" s="11"/>
      <c r="SGA11" s="11"/>
      <c r="SGB11" s="11"/>
      <c r="SGC11" s="11"/>
      <c r="SGD11" s="11"/>
      <c r="SGE11" s="11"/>
      <c r="SGF11" s="11"/>
      <c r="SGG11" s="11"/>
      <c r="SGH11" s="11"/>
      <c r="SGI11" s="11"/>
      <c r="SGJ11" s="11"/>
      <c r="SGK11" s="11"/>
      <c r="SGL11" s="11"/>
      <c r="SGM11" s="11"/>
      <c r="SGN11" s="11"/>
      <c r="SGO11" s="11"/>
      <c r="SGP11" s="11"/>
      <c r="SGQ11" s="11"/>
      <c r="SGR11" s="11"/>
      <c r="SGS11" s="11"/>
      <c r="SGT11" s="11"/>
      <c r="SGU11" s="11"/>
      <c r="SGV11" s="11"/>
      <c r="SGW11" s="11"/>
      <c r="SGX11" s="11"/>
      <c r="SGY11" s="11"/>
      <c r="SGZ11" s="11"/>
      <c r="SHA11" s="11"/>
      <c r="SHB11" s="11"/>
      <c r="SHC11" s="11"/>
      <c r="SHD11" s="11"/>
      <c r="SHE11" s="11"/>
      <c r="SHF11" s="11"/>
      <c r="SHG11" s="11"/>
      <c r="SHH11" s="11"/>
      <c r="SHI11" s="11"/>
      <c r="SHJ11" s="11"/>
      <c r="SHK11" s="11"/>
      <c r="SHL11" s="11"/>
      <c r="SHM11" s="11"/>
      <c r="SHN11" s="11"/>
      <c r="SHO11" s="11"/>
      <c r="SHP11" s="11"/>
      <c r="SHQ11" s="11"/>
      <c r="SHR11" s="11"/>
      <c r="SHS11" s="11"/>
      <c r="SHT11" s="11"/>
      <c r="SHU11" s="11"/>
      <c r="SHV11" s="11"/>
      <c r="SHW11" s="11"/>
      <c r="SHX11" s="11"/>
      <c r="SHY11" s="11"/>
      <c r="SHZ11" s="11"/>
      <c r="SIA11" s="11"/>
      <c r="SIB11" s="11"/>
      <c r="SIC11" s="11"/>
      <c r="SID11" s="11"/>
      <c r="SIE11" s="11"/>
      <c r="SIF11" s="11"/>
      <c r="SIG11" s="11"/>
      <c r="SIH11" s="11"/>
      <c r="SII11" s="11"/>
      <c r="SIJ11" s="11"/>
      <c r="SIK11" s="11"/>
      <c r="SIL11" s="11"/>
      <c r="SIM11" s="11"/>
      <c r="SIN11" s="11"/>
      <c r="SIO11" s="11"/>
      <c r="SIP11" s="11"/>
      <c r="SIQ11" s="11"/>
      <c r="SIR11" s="11"/>
      <c r="SIS11" s="11"/>
      <c r="SIT11" s="11"/>
      <c r="SIU11" s="11"/>
      <c r="SIV11" s="11"/>
      <c r="SIW11" s="11"/>
      <c r="SIX11" s="11"/>
      <c r="SIY11" s="11"/>
      <c r="SIZ11" s="11"/>
      <c r="SJA11" s="11"/>
      <c r="SJB11" s="11"/>
      <c r="SJC11" s="11"/>
      <c r="SJD11" s="11"/>
      <c r="SJE11" s="11"/>
      <c r="SJF11" s="11"/>
      <c r="SJG11" s="11"/>
      <c r="SJH11" s="11"/>
      <c r="SJI11" s="11"/>
      <c r="SJJ11" s="11"/>
      <c r="SJK11" s="11"/>
      <c r="SJL11" s="11"/>
      <c r="SJM11" s="11"/>
      <c r="SJN11" s="11"/>
      <c r="SJO11" s="11"/>
      <c r="SJP11" s="11"/>
      <c r="SJQ11" s="11"/>
      <c r="SJR11" s="11"/>
      <c r="SJS11" s="11"/>
      <c r="SJT11" s="11"/>
      <c r="SJU11" s="11"/>
      <c r="SJV11" s="11"/>
      <c r="SJW11" s="11"/>
      <c r="SJX11" s="11"/>
      <c r="SJY11" s="11"/>
      <c r="SJZ11" s="11"/>
      <c r="SKA11" s="11"/>
      <c r="SKB11" s="11"/>
      <c r="SKC11" s="11"/>
      <c r="SKD11" s="11"/>
      <c r="SKE11" s="11"/>
      <c r="SKF11" s="11"/>
      <c r="SKG11" s="11"/>
      <c r="SKH11" s="11"/>
      <c r="SKI11" s="11"/>
      <c r="SKJ11" s="11"/>
      <c r="SKK11" s="11"/>
      <c r="SKL11" s="11"/>
      <c r="SKM11" s="11"/>
      <c r="SKN11" s="11"/>
      <c r="SKO11" s="11"/>
      <c r="SKP11" s="11"/>
      <c r="SKQ11" s="11"/>
      <c r="SKR11" s="11"/>
      <c r="SKS11" s="11"/>
      <c r="SKT11" s="11"/>
      <c r="SKU11" s="11"/>
      <c r="SKV11" s="11"/>
      <c r="SKW11" s="11"/>
      <c r="SKX11" s="11"/>
      <c r="SKY11" s="11"/>
      <c r="SKZ11" s="11"/>
      <c r="SLA11" s="11"/>
      <c r="SLB11" s="11"/>
      <c r="SLC11" s="11"/>
      <c r="SLD11" s="11"/>
      <c r="SLE11" s="11"/>
      <c r="SLF11" s="11"/>
      <c r="SLG11" s="11"/>
      <c r="SLH11" s="11"/>
      <c r="SLI11" s="11"/>
      <c r="SLJ11" s="11"/>
      <c r="SLK11" s="11"/>
      <c r="SLL11" s="11"/>
      <c r="SLM11" s="11"/>
      <c r="SLN11" s="11"/>
      <c r="SLO11" s="11"/>
      <c r="SLP11" s="11"/>
      <c r="SLQ11" s="11"/>
      <c r="SLR11" s="11"/>
      <c r="SLS11" s="11"/>
      <c r="SLT11" s="11"/>
      <c r="SLU11" s="11"/>
      <c r="SLV11" s="11"/>
      <c r="SLW11" s="11"/>
      <c r="SLX11" s="11"/>
      <c r="SLY11" s="11"/>
      <c r="SLZ11" s="11"/>
      <c r="SMA11" s="11"/>
      <c r="SMB11" s="11"/>
      <c r="SMC11" s="11"/>
      <c r="SMD11" s="11"/>
      <c r="SME11" s="11"/>
      <c r="SMF11" s="11"/>
      <c r="SMG11" s="11"/>
      <c r="SMH11" s="11"/>
      <c r="SMI11" s="11"/>
      <c r="SMJ11" s="11"/>
      <c r="SMK11" s="11"/>
      <c r="SML11" s="11"/>
      <c r="SMM11" s="11"/>
      <c r="SMN11" s="11"/>
      <c r="SMO11" s="11"/>
      <c r="SMP11" s="11"/>
      <c r="SMQ11" s="11"/>
      <c r="SMR11" s="11"/>
      <c r="SMS11" s="11"/>
      <c r="SMT11" s="11"/>
      <c r="SMU11" s="11"/>
      <c r="SMV11" s="11"/>
      <c r="SMW11" s="11"/>
      <c r="SMX11" s="11"/>
      <c r="SMY11" s="11"/>
      <c r="SMZ11" s="11"/>
      <c r="SNA11" s="11"/>
      <c r="SNB11" s="11"/>
      <c r="SNC11" s="11"/>
      <c r="SND11" s="11"/>
      <c r="SNE11" s="11"/>
      <c r="SNF11" s="11"/>
      <c r="SNG11" s="11"/>
      <c r="SNH11" s="11"/>
      <c r="SNI11" s="11"/>
      <c r="SNJ11" s="11"/>
      <c r="SNK11" s="11"/>
      <c r="SNL11" s="11"/>
      <c r="SNM11" s="11"/>
      <c r="SNN11" s="11"/>
      <c r="SNO11" s="11"/>
      <c r="SNP11" s="11"/>
      <c r="SNQ11" s="11"/>
      <c r="SNR11" s="11"/>
      <c r="SNS11" s="11"/>
      <c r="SNT11" s="11"/>
      <c r="SNU11" s="11"/>
      <c r="SNV11" s="11"/>
      <c r="SNW11" s="11"/>
      <c r="SNX11" s="11"/>
      <c r="SNY11" s="11"/>
      <c r="SNZ11" s="11"/>
      <c r="SOA11" s="11"/>
      <c r="SOB11" s="11"/>
      <c r="SOC11" s="11"/>
      <c r="SOD11" s="11"/>
      <c r="SOE11" s="11"/>
      <c r="SOF11" s="11"/>
      <c r="SOG11" s="11"/>
      <c r="SOH11" s="11"/>
      <c r="SOI11" s="11"/>
      <c r="SOJ11" s="11"/>
      <c r="SOK11" s="11"/>
      <c r="SOL11" s="11"/>
      <c r="SOM11" s="11"/>
      <c r="SON11" s="11"/>
      <c r="SOO11" s="11"/>
      <c r="SOP11" s="11"/>
      <c r="SOQ11" s="11"/>
      <c r="SOR11" s="11"/>
      <c r="SOS11" s="11"/>
      <c r="SOT11" s="11"/>
      <c r="SOU11" s="11"/>
      <c r="SOV11" s="11"/>
      <c r="SOW11" s="11"/>
      <c r="SOX11" s="11"/>
      <c r="SOY11" s="11"/>
      <c r="SOZ11" s="11"/>
      <c r="SPA11" s="11"/>
      <c r="SPB11" s="11"/>
      <c r="SPC11" s="11"/>
      <c r="SPD11" s="11"/>
      <c r="SPE11" s="11"/>
      <c r="SPF11" s="11"/>
      <c r="SPG11" s="11"/>
      <c r="SPH11" s="11"/>
      <c r="SPI11" s="11"/>
      <c r="SPJ11" s="11"/>
      <c r="SPK11" s="11"/>
      <c r="SPL11" s="11"/>
      <c r="SPM11" s="11"/>
      <c r="SPN11" s="11"/>
      <c r="SPO11" s="11"/>
      <c r="SPP11" s="11"/>
      <c r="SPQ11" s="11"/>
      <c r="SPR11" s="11"/>
      <c r="SPS11" s="11"/>
      <c r="SPT11" s="11"/>
      <c r="SPU11" s="11"/>
      <c r="SPV11" s="11"/>
      <c r="SPW11" s="11"/>
      <c r="SPX11" s="11"/>
      <c r="SPY11" s="11"/>
      <c r="SPZ11" s="11"/>
      <c r="SQA11" s="11"/>
      <c r="SQB11" s="11"/>
      <c r="SQC11" s="11"/>
      <c r="SQD11" s="11"/>
      <c r="SQE11" s="11"/>
      <c r="SQF11" s="11"/>
      <c r="SQG11" s="11"/>
      <c r="SQH11" s="11"/>
      <c r="SQI11" s="11"/>
      <c r="SQJ11" s="11"/>
      <c r="SQK11" s="11"/>
      <c r="SQL11" s="11"/>
      <c r="SQM11" s="11"/>
      <c r="SQN11" s="11"/>
      <c r="SQO11" s="11"/>
      <c r="SQP11" s="11"/>
      <c r="SQQ11" s="11"/>
      <c r="SQR11" s="11"/>
      <c r="SQS11" s="11"/>
      <c r="SQT11" s="11"/>
      <c r="SQU11" s="11"/>
      <c r="SQV11" s="11"/>
      <c r="SQW11" s="11"/>
      <c r="SQX11" s="11"/>
      <c r="SQY11" s="11"/>
      <c r="SQZ11" s="11"/>
      <c r="SRA11" s="11"/>
      <c r="SRB11" s="11"/>
      <c r="SRC11" s="11"/>
      <c r="SRD11" s="11"/>
      <c r="SRE11" s="11"/>
      <c r="SRF11" s="11"/>
      <c r="SRG11" s="11"/>
      <c r="SRH11" s="11"/>
      <c r="SRI11" s="11"/>
      <c r="SRJ11" s="11"/>
      <c r="SRK11" s="11"/>
      <c r="SRL11" s="11"/>
      <c r="SRM11" s="11"/>
      <c r="SRN11" s="11"/>
      <c r="SRO11" s="11"/>
      <c r="SRP11" s="11"/>
      <c r="SRQ11" s="11"/>
      <c r="SRR11" s="11"/>
      <c r="SRS11" s="11"/>
      <c r="SRT11" s="11"/>
      <c r="SRU11" s="11"/>
      <c r="SRV11" s="11"/>
      <c r="SRW11" s="11"/>
      <c r="SRX11" s="11"/>
      <c r="SRY11" s="11"/>
      <c r="SRZ11" s="11"/>
      <c r="SSA11" s="11"/>
      <c r="SSB11" s="11"/>
      <c r="SSC11" s="11"/>
      <c r="SSD11" s="11"/>
      <c r="SSE11" s="11"/>
      <c r="SSF11" s="11"/>
      <c r="SSG11" s="11"/>
      <c r="SSH11" s="11"/>
      <c r="SSI11" s="11"/>
      <c r="SSJ11" s="11"/>
      <c r="SSK11" s="11"/>
      <c r="SSL11" s="11"/>
      <c r="SSM11" s="11"/>
      <c r="SSN11" s="11"/>
      <c r="SSO11" s="11"/>
      <c r="SSP11" s="11"/>
      <c r="SSQ11" s="11"/>
      <c r="SSR11" s="11"/>
      <c r="SSS11" s="11"/>
      <c r="SST11" s="11"/>
      <c r="SSU11" s="11"/>
      <c r="SSV11" s="11"/>
      <c r="SSW11" s="11"/>
      <c r="SSX11" s="11"/>
      <c r="SSY11" s="11"/>
      <c r="SSZ11" s="11"/>
      <c r="STA11" s="11"/>
      <c r="STB11" s="11"/>
      <c r="STC11" s="11"/>
      <c r="STD11" s="11"/>
      <c r="STE11" s="11"/>
      <c r="STF11" s="11"/>
      <c r="STG11" s="11"/>
      <c r="STH11" s="11"/>
      <c r="STI11" s="11"/>
      <c r="STJ11" s="11"/>
      <c r="STK11" s="11"/>
      <c r="STL11" s="11"/>
      <c r="STM11" s="11"/>
      <c r="STN11" s="11"/>
      <c r="STO11" s="11"/>
      <c r="STP11" s="11"/>
      <c r="STQ11" s="11"/>
      <c r="STR11" s="11"/>
      <c r="STS11" s="11"/>
      <c r="STT11" s="11"/>
      <c r="STU11" s="11"/>
      <c r="STV11" s="11"/>
      <c r="STW11" s="11"/>
      <c r="STX11" s="11"/>
      <c r="STY11" s="11"/>
      <c r="STZ11" s="11"/>
      <c r="SUA11" s="11"/>
      <c r="SUB11" s="11"/>
      <c r="SUC11" s="11"/>
      <c r="SUD11" s="11"/>
      <c r="SUE11" s="11"/>
      <c r="SUF11" s="11"/>
      <c r="SUG11" s="11"/>
      <c r="SUH11" s="11"/>
      <c r="SUI11" s="11"/>
      <c r="SUJ11" s="11"/>
      <c r="SUK11" s="11"/>
      <c r="SUL11" s="11"/>
      <c r="SUM11" s="11"/>
      <c r="SUN11" s="11"/>
      <c r="SUO11" s="11"/>
      <c r="SUP11" s="11"/>
      <c r="SUQ11" s="11"/>
      <c r="SUR11" s="11"/>
      <c r="SUS11" s="11"/>
      <c r="SUT11" s="11"/>
      <c r="SUU11" s="11"/>
      <c r="SUV11" s="11"/>
      <c r="SUW11" s="11"/>
      <c r="SUX11" s="11"/>
      <c r="SUY11" s="11"/>
      <c r="SUZ11" s="11"/>
      <c r="SVA11" s="11"/>
      <c r="SVB11" s="11"/>
      <c r="SVC11" s="11"/>
      <c r="SVD11" s="11"/>
      <c r="SVE11" s="11"/>
      <c r="SVF11" s="11"/>
      <c r="SVG11" s="11"/>
      <c r="SVH11" s="11"/>
      <c r="SVI11" s="11"/>
      <c r="SVJ11" s="11"/>
      <c r="SVK11" s="11"/>
      <c r="SVL11" s="11"/>
      <c r="SVM11" s="11"/>
      <c r="SVN11" s="11"/>
      <c r="SVO11" s="11"/>
      <c r="SVP11" s="11"/>
      <c r="SVQ11" s="11"/>
      <c r="SVR11" s="11"/>
      <c r="SVS11" s="11"/>
      <c r="SVT11" s="11"/>
      <c r="SVU11" s="11"/>
      <c r="SVV11" s="11"/>
      <c r="SVW11" s="11"/>
      <c r="SVX11" s="11"/>
      <c r="SVY11" s="11"/>
      <c r="SVZ11" s="11"/>
      <c r="SWA11" s="11"/>
      <c r="SWB11" s="11"/>
      <c r="SWC11" s="11"/>
      <c r="SWD11" s="11"/>
      <c r="SWE11" s="11"/>
      <c r="SWF11" s="11"/>
      <c r="SWG11" s="11"/>
      <c r="SWH11" s="11"/>
      <c r="SWI11" s="11"/>
      <c r="SWJ11" s="11"/>
      <c r="SWK11" s="11"/>
      <c r="SWL11" s="11"/>
      <c r="SWM11" s="11"/>
      <c r="SWN11" s="11"/>
      <c r="SWO11" s="11"/>
      <c r="SWP11" s="11"/>
      <c r="SWQ11" s="11"/>
      <c r="SWR11" s="11"/>
      <c r="SWS11" s="11"/>
      <c r="SWT11" s="11"/>
      <c r="SWU11" s="11"/>
      <c r="SWV11" s="11"/>
      <c r="SWW11" s="11"/>
      <c r="SWX11" s="11"/>
      <c r="SWY11" s="11"/>
      <c r="SWZ11" s="11"/>
      <c r="SXA11" s="11"/>
      <c r="SXB11" s="11"/>
      <c r="SXC11" s="11"/>
      <c r="SXD11" s="11"/>
      <c r="SXE11" s="11"/>
      <c r="SXF11" s="11"/>
      <c r="SXG11" s="11"/>
      <c r="SXH11" s="11"/>
      <c r="SXI11" s="11"/>
      <c r="SXJ11" s="11"/>
      <c r="SXK11" s="11"/>
      <c r="SXL11" s="11"/>
      <c r="SXM11" s="11"/>
      <c r="SXN11" s="11"/>
      <c r="SXO11" s="11"/>
      <c r="SXP11" s="11"/>
      <c r="SXQ11" s="11"/>
      <c r="SXR11" s="11"/>
      <c r="SXS11" s="11"/>
      <c r="SXT11" s="11"/>
      <c r="SXU11" s="11"/>
      <c r="SXV11" s="11"/>
      <c r="SXW11" s="11"/>
      <c r="SXX11" s="11"/>
      <c r="SXY11" s="11"/>
      <c r="SXZ11" s="11"/>
      <c r="SYA11" s="11"/>
      <c r="SYB11" s="11"/>
      <c r="SYC11" s="11"/>
      <c r="SYD11" s="11"/>
      <c r="SYE11" s="11"/>
      <c r="SYF11" s="11"/>
      <c r="SYG11" s="11"/>
      <c r="SYH11" s="11"/>
      <c r="SYI11" s="11"/>
      <c r="SYJ11" s="11"/>
      <c r="SYK11" s="11"/>
      <c r="SYL11" s="11"/>
      <c r="SYM11" s="11"/>
      <c r="SYN11" s="11"/>
      <c r="SYO11" s="11"/>
      <c r="SYP11" s="11"/>
      <c r="SYQ11" s="11"/>
      <c r="SYR11" s="11"/>
      <c r="SYS11" s="11"/>
      <c r="SYT11" s="11"/>
      <c r="SYU11" s="11"/>
      <c r="SYV11" s="11"/>
      <c r="SYW11" s="11"/>
      <c r="SYX11" s="11"/>
      <c r="SYY11" s="11"/>
      <c r="SYZ11" s="11"/>
      <c r="SZA11" s="11"/>
      <c r="SZB11" s="11"/>
      <c r="SZC11" s="11"/>
      <c r="SZD11" s="11"/>
      <c r="SZE11" s="11"/>
      <c r="SZF11" s="11"/>
      <c r="SZG11" s="11"/>
      <c r="SZH11" s="11"/>
      <c r="SZI11" s="11"/>
      <c r="SZJ11" s="11"/>
      <c r="SZK11" s="11"/>
      <c r="SZL11" s="11"/>
      <c r="SZM11" s="11"/>
      <c r="SZN11" s="11"/>
      <c r="SZO11" s="11"/>
      <c r="SZP11" s="11"/>
      <c r="SZQ11" s="11"/>
      <c r="SZR11" s="11"/>
      <c r="SZS11" s="11"/>
      <c r="SZT11" s="11"/>
      <c r="SZU11" s="11"/>
      <c r="SZV11" s="11"/>
      <c r="SZW11" s="11"/>
      <c r="SZX11" s="11"/>
      <c r="SZY11" s="11"/>
      <c r="SZZ11" s="11"/>
      <c r="TAA11" s="11"/>
      <c r="TAB11" s="11"/>
      <c r="TAC11" s="11"/>
      <c r="TAD11" s="11"/>
      <c r="TAE11" s="11"/>
      <c r="TAF11" s="11"/>
      <c r="TAG11" s="11"/>
      <c r="TAH11" s="11"/>
      <c r="TAI11" s="11"/>
      <c r="TAJ11" s="11"/>
      <c r="TAK11" s="11"/>
      <c r="TAL11" s="11"/>
      <c r="TAM11" s="11"/>
      <c r="TAN11" s="11"/>
      <c r="TAO11" s="11"/>
      <c r="TAP11" s="11"/>
      <c r="TAQ11" s="11"/>
      <c r="TAR11" s="11"/>
      <c r="TAS11" s="11"/>
      <c r="TAT11" s="11"/>
      <c r="TAU11" s="11"/>
      <c r="TAV11" s="11"/>
      <c r="TAW11" s="11"/>
      <c r="TAX11" s="11"/>
      <c r="TAY11" s="11"/>
      <c r="TAZ11" s="11"/>
      <c r="TBA11" s="11"/>
      <c r="TBB11" s="11"/>
      <c r="TBC11" s="11"/>
      <c r="TBD11" s="11"/>
      <c r="TBE11" s="11"/>
      <c r="TBF11" s="11"/>
      <c r="TBG11" s="11"/>
      <c r="TBH11" s="11"/>
      <c r="TBI11" s="11"/>
      <c r="TBJ11" s="11"/>
      <c r="TBK11" s="11"/>
      <c r="TBL11" s="11"/>
      <c r="TBM11" s="11"/>
      <c r="TBN11" s="11"/>
      <c r="TBO11" s="11"/>
      <c r="TBP11" s="11"/>
      <c r="TBQ11" s="11"/>
      <c r="TBR11" s="11"/>
      <c r="TBS11" s="11"/>
      <c r="TBT11" s="11"/>
      <c r="TBU11" s="11"/>
      <c r="TBV11" s="11"/>
      <c r="TBW11" s="11"/>
      <c r="TBX11" s="11"/>
      <c r="TBY11" s="11"/>
      <c r="TBZ11" s="11"/>
      <c r="TCA11" s="11"/>
      <c r="TCB11" s="11"/>
      <c r="TCC11" s="11"/>
      <c r="TCD11" s="11"/>
      <c r="TCE11" s="11"/>
      <c r="TCF11" s="11"/>
      <c r="TCG11" s="11"/>
      <c r="TCH11" s="11"/>
      <c r="TCI11" s="11"/>
      <c r="TCJ11" s="11"/>
      <c r="TCK11" s="11"/>
      <c r="TCL11" s="11"/>
      <c r="TCM11" s="11"/>
      <c r="TCN11" s="11"/>
      <c r="TCO11" s="11"/>
      <c r="TCP11" s="11"/>
      <c r="TCQ11" s="11"/>
      <c r="TCR11" s="11"/>
      <c r="TCS11" s="11"/>
      <c r="TCT11" s="11"/>
      <c r="TCU11" s="11"/>
      <c r="TCV11" s="11"/>
      <c r="TCW11" s="11"/>
      <c r="TCX11" s="11"/>
      <c r="TCY11" s="11"/>
      <c r="TCZ11" s="11"/>
      <c r="TDA11" s="11"/>
      <c r="TDB11" s="11"/>
      <c r="TDC11" s="11"/>
      <c r="TDD11" s="11"/>
      <c r="TDE11" s="11"/>
      <c r="TDF11" s="11"/>
      <c r="TDG11" s="11"/>
      <c r="TDH11" s="11"/>
      <c r="TDI11" s="11"/>
      <c r="TDJ11" s="11"/>
      <c r="TDK11" s="11"/>
      <c r="TDL11" s="11"/>
      <c r="TDM11" s="11"/>
      <c r="TDN11" s="11"/>
      <c r="TDO11" s="11"/>
      <c r="TDP11" s="11"/>
      <c r="TDQ11" s="11"/>
      <c r="TDR11" s="11"/>
      <c r="TDS11" s="11"/>
      <c r="TDT11" s="11"/>
      <c r="TDU11" s="11"/>
      <c r="TDV11" s="11"/>
      <c r="TDW11" s="11"/>
      <c r="TDX11" s="11"/>
      <c r="TDY11" s="11"/>
      <c r="TDZ11" s="11"/>
      <c r="TEA11" s="11"/>
      <c r="TEB11" s="11"/>
      <c r="TEC11" s="11"/>
      <c r="TED11" s="11"/>
      <c r="TEE11" s="11"/>
      <c r="TEF11" s="11"/>
      <c r="TEG11" s="11"/>
      <c r="TEH11" s="11"/>
      <c r="TEI11" s="11"/>
      <c r="TEJ11" s="11"/>
      <c r="TEK11" s="11"/>
      <c r="TEL11" s="11"/>
      <c r="TEM11" s="11"/>
      <c r="TEN11" s="11"/>
      <c r="TEO11" s="11"/>
      <c r="TEP11" s="11"/>
      <c r="TEQ11" s="11"/>
      <c r="TER11" s="11"/>
      <c r="TES11" s="11"/>
      <c r="TET11" s="11"/>
      <c r="TEU11" s="11"/>
      <c r="TEV11" s="11"/>
      <c r="TEW11" s="11"/>
      <c r="TEX11" s="11"/>
      <c r="TEY11" s="11"/>
      <c r="TEZ11" s="11"/>
      <c r="TFA11" s="11"/>
      <c r="TFB11" s="11"/>
      <c r="TFC11" s="11"/>
      <c r="TFD11" s="11"/>
      <c r="TFE11" s="11"/>
      <c r="TFF11" s="11"/>
      <c r="TFG11" s="11"/>
      <c r="TFH11" s="11"/>
      <c r="TFI11" s="11"/>
      <c r="TFJ11" s="11"/>
      <c r="TFK11" s="11"/>
      <c r="TFL11" s="11"/>
      <c r="TFM11" s="11"/>
      <c r="TFN11" s="11"/>
      <c r="TFO11" s="11"/>
      <c r="TFP11" s="11"/>
      <c r="TFQ11" s="11"/>
      <c r="TFR11" s="11"/>
      <c r="TFS11" s="11"/>
      <c r="TFT11" s="11"/>
      <c r="TFU11" s="11"/>
      <c r="TFV11" s="11"/>
      <c r="TFW11" s="11"/>
      <c r="TFX11" s="11"/>
      <c r="TFY11" s="11"/>
      <c r="TFZ11" s="11"/>
      <c r="TGA11" s="11"/>
      <c r="TGB11" s="11"/>
      <c r="TGC11" s="11"/>
      <c r="TGD11" s="11"/>
      <c r="TGE11" s="11"/>
      <c r="TGF11" s="11"/>
      <c r="TGG11" s="11"/>
      <c r="TGH11" s="11"/>
      <c r="TGI11" s="11"/>
      <c r="TGJ11" s="11"/>
      <c r="TGK11" s="11"/>
      <c r="TGL11" s="11"/>
      <c r="TGM11" s="11"/>
      <c r="TGN11" s="11"/>
      <c r="TGO11" s="11"/>
      <c r="TGP11" s="11"/>
      <c r="TGQ11" s="11"/>
      <c r="TGR11" s="11"/>
      <c r="TGS11" s="11"/>
      <c r="TGT11" s="11"/>
      <c r="TGU11" s="11"/>
      <c r="TGV11" s="11"/>
      <c r="TGW11" s="11"/>
      <c r="TGX11" s="11"/>
      <c r="TGY11" s="11"/>
      <c r="TGZ11" s="11"/>
      <c r="THA11" s="11"/>
      <c r="THB11" s="11"/>
      <c r="THC11" s="11"/>
      <c r="THD11" s="11"/>
      <c r="THE11" s="11"/>
      <c r="THF11" s="11"/>
      <c r="THG11" s="11"/>
      <c r="THH11" s="11"/>
      <c r="THI11" s="11"/>
      <c r="THJ11" s="11"/>
      <c r="THK11" s="11"/>
      <c r="THL11" s="11"/>
      <c r="THM11" s="11"/>
      <c r="THN11" s="11"/>
      <c r="THO11" s="11"/>
      <c r="THP11" s="11"/>
      <c r="THQ11" s="11"/>
      <c r="THR11" s="11"/>
      <c r="THS11" s="11"/>
      <c r="THT11" s="11"/>
      <c r="THU11" s="11"/>
      <c r="THV11" s="11"/>
      <c r="THW11" s="11"/>
      <c r="THX11" s="11"/>
      <c r="THY11" s="11"/>
      <c r="THZ11" s="11"/>
      <c r="TIA11" s="11"/>
      <c r="TIB11" s="11"/>
      <c r="TIC11" s="11"/>
      <c r="TID11" s="11"/>
      <c r="TIE11" s="11"/>
      <c r="TIF11" s="11"/>
      <c r="TIG11" s="11"/>
      <c r="TIH11" s="11"/>
      <c r="TII11" s="11"/>
      <c r="TIJ11" s="11"/>
      <c r="TIK11" s="11"/>
      <c r="TIL11" s="11"/>
      <c r="TIM11" s="11"/>
      <c r="TIN11" s="11"/>
      <c r="TIO11" s="11"/>
      <c r="TIP11" s="11"/>
      <c r="TIQ11" s="11"/>
      <c r="TIR11" s="11"/>
      <c r="TIS11" s="11"/>
      <c r="TIT11" s="11"/>
      <c r="TIU11" s="11"/>
      <c r="TIV11" s="11"/>
      <c r="TIW11" s="11"/>
      <c r="TIX11" s="11"/>
      <c r="TIY11" s="11"/>
      <c r="TIZ11" s="11"/>
      <c r="TJA11" s="11"/>
      <c r="TJB11" s="11"/>
      <c r="TJC11" s="11"/>
      <c r="TJD11" s="11"/>
      <c r="TJE11" s="11"/>
      <c r="TJF11" s="11"/>
      <c r="TJG11" s="11"/>
      <c r="TJH11" s="11"/>
      <c r="TJI11" s="11"/>
      <c r="TJJ11" s="11"/>
      <c r="TJK11" s="11"/>
      <c r="TJL11" s="11"/>
      <c r="TJM11" s="11"/>
      <c r="TJN11" s="11"/>
      <c r="TJO11" s="11"/>
      <c r="TJP11" s="11"/>
      <c r="TJQ11" s="11"/>
      <c r="TJR11" s="11"/>
      <c r="TJS11" s="11"/>
      <c r="TJT11" s="11"/>
      <c r="TJU11" s="11"/>
      <c r="TJV11" s="11"/>
      <c r="TJW11" s="11"/>
      <c r="TJX11" s="11"/>
      <c r="TJY11" s="11"/>
      <c r="TJZ11" s="11"/>
      <c r="TKA11" s="11"/>
      <c r="TKB11" s="11"/>
      <c r="TKC11" s="11"/>
      <c r="TKD11" s="11"/>
      <c r="TKE11" s="11"/>
      <c r="TKF11" s="11"/>
      <c r="TKG11" s="11"/>
      <c r="TKH11" s="11"/>
      <c r="TKI11" s="11"/>
      <c r="TKJ11" s="11"/>
      <c r="TKK11" s="11"/>
      <c r="TKL11" s="11"/>
      <c r="TKM11" s="11"/>
      <c r="TKN11" s="11"/>
      <c r="TKO11" s="11"/>
      <c r="TKP11" s="11"/>
      <c r="TKQ11" s="11"/>
      <c r="TKR11" s="11"/>
      <c r="TKS11" s="11"/>
      <c r="TKT11" s="11"/>
      <c r="TKU11" s="11"/>
      <c r="TKV11" s="11"/>
      <c r="TKW11" s="11"/>
      <c r="TKX11" s="11"/>
      <c r="TKY11" s="11"/>
      <c r="TKZ11" s="11"/>
      <c r="TLA11" s="11"/>
      <c r="TLB11" s="11"/>
      <c r="TLC11" s="11"/>
      <c r="TLD11" s="11"/>
      <c r="TLE11" s="11"/>
      <c r="TLF11" s="11"/>
      <c r="TLG11" s="11"/>
      <c r="TLH11" s="11"/>
      <c r="TLI11" s="11"/>
      <c r="TLJ11" s="11"/>
      <c r="TLK11" s="11"/>
      <c r="TLL11" s="11"/>
      <c r="TLM11" s="11"/>
      <c r="TLN11" s="11"/>
      <c r="TLO11" s="11"/>
      <c r="TLP11" s="11"/>
      <c r="TLQ11" s="11"/>
      <c r="TLR11" s="11"/>
      <c r="TLS11" s="11"/>
      <c r="TLT11" s="11"/>
      <c r="TLU11" s="11"/>
      <c r="TLV11" s="11"/>
      <c r="TLW11" s="11"/>
      <c r="TLX11" s="11"/>
      <c r="TLY11" s="11"/>
      <c r="TLZ11" s="11"/>
      <c r="TMA11" s="11"/>
      <c r="TMB11" s="11"/>
      <c r="TMC11" s="11"/>
      <c r="TMD11" s="11"/>
      <c r="TME11" s="11"/>
      <c r="TMF11" s="11"/>
      <c r="TMG11" s="11"/>
      <c r="TMH11" s="11"/>
      <c r="TMI11" s="11"/>
      <c r="TMJ11" s="11"/>
      <c r="TMK11" s="11"/>
      <c r="TML11" s="11"/>
      <c r="TMM11" s="11"/>
      <c r="TMN11" s="11"/>
      <c r="TMO11" s="11"/>
      <c r="TMP11" s="11"/>
      <c r="TMQ11" s="11"/>
      <c r="TMR11" s="11"/>
      <c r="TMS11" s="11"/>
      <c r="TMT11" s="11"/>
      <c r="TMU11" s="11"/>
      <c r="TMV11" s="11"/>
      <c r="TMW11" s="11"/>
      <c r="TMX11" s="11"/>
      <c r="TMY11" s="11"/>
      <c r="TMZ11" s="11"/>
      <c r="TNA11" s="11"/>
      <c r="TNB11" s="11"/>
      <c r="TNC11" s="11"/>
      <c r="TND11" s="11"/>
      <c r="TNE11" s="11"/>
      <c r="TNF11" s="11"/>
      <c r="TNG11" s="11"/>
      <c r="TNH11" s="11"/>
      <c r="TNI11" s="11"/>
      <c r="TNJ11" s="11"/>
      <c r="TNK11" s="11"/>
      <c r="TNL11" s="11"/>
      <c r="TNM11" s="11"/>
      <c r="TNN11" s="11"/>
      <c r="TNO11" s="11"/>
      <c r="TNP11" s="11"/>
      <c r="TNQ11" s="11"/>
      <c r="TNR11" s="11"/>
      <c r="TNS11" s="11"/>
      <c r="TNT11" s="11"/>
      <c r="TNU11" s="11"/>
      <c r="TNV11" s="11"/>
      <c r="TNW11" s="11"/>
      <c r="TNX11" s="11"/>
      <c r="TNY11" s="11"/>
      <c r="TNZ11" s="11"/>
      <c r="TOA11" s="11"/>
      <c r="TOB11" s="11"/>
      <c r="TOC11" s="11"/>
      <c r="TOD11" s="11"/>
      <c r="TOE11" s="11"/>
      <c r="TOF11" s="11"/>
      <c r="TOG11" s="11"/>
      <c r="TOH11" s="11"/>
      <c r="TOI11" s="11"/>
      <c r="TOJ11" s="11"/>
      <c r="TOK11" s="11"/>
      <c r="TOL11" s="11"/>
      <c r="TOM11" s="11"/>
      <c r="TON11" s="11"/>
      <c r="TOO11" s="11"/>
      <c r="TOP11" s="11"/>
      <c r="TOQ11" s="11"/>
      <c r="TOR11" s="11"/>
      <c r="TOS11" s="11"/>
      <c r="TOT11" s="11"/>
      <c r="TOU11" s="11"/>
      <c r="TOV11" s="11"/>
      <c r="TOW11" s="11"/>
      <c r="TOX11" s="11"/>
      <c r="TOY11" s="11"/>
      <c r="TOZ11" s="11"/>
      <c r="TPA11" s="11"/>
      <c r="TPB11" s="11"/>
      <c r="TPC11" s="11"/>
      <c r="TPD11" s="11"/>
      <c r="TPE11" s="11"/>
      <c r="TPF11" s="11"/>
      <c r="TPG11" s="11"/>
      <c r="TPH11" s="11"/>
      <c r="TPI11" s="11"/>
      <c r="TPJ11" s="11"/>
      <c r="TPK11" s="11"/>
      <c r="TPL11" s="11"/>
      <c r="TPM11" s="11"/>
      <c r="TPN11" s="11"/>
      <c r="TPO11" s="11"/>
      <c r="TPP11" s="11"/>
      <c r="TPQ11" s="11"/>
      <c r="TPR11" s="11"/>
      <c r="TPS11" s="11"/>
      <c r="TPT11" s="11"/>
      <c r="TPU11" s="11"/>
      <c r="TPV11" s="11"/>
      <c r="TPW11" s="11"/>
      <c r="TPX11" s="11"/>
      <c r="TPY11" s="11"/>
      <c r="TPZ11" s="11"/>
      <c r="TQA11" s="11"/>
      <c r="TQB11" s="11"/>
      <c r="TQC11" s="11"/>
      <c r="TQD11" s="11"/>
      <c r="TQE11" s="11"/>
      <c r="TQF11" s="11"/>
      <c r="TQG11" s="11"/>
      <c r="TQH11" s="11"/>
      <c r="TQI11" s="11"/>
      <c r="TQJ11" s="11"/>
      <c r="TQK11" s="11"/>
      <c r="TQL11" s="11"/>
      <c r="TQM11" s="11"/>
      <c r="TQN11" s="11"/>
      <c r="TQO11" s="11"/>
      <c r="TQP11" s="11"/>
      <c r="TQQ11" s="11"/>
      <c r="TQR11" s="11"/>
      <c r="TQS11" s="11"/>
      <c r="TQT11" s="11"/>
      <c r="TQU11" s="11"/>
      <c r="TQV11" s="11"/>
      <c r="TQW11" s="11"/>
      <c r="TQX11" s="11"/>
      <c r="TQY11" s="11"/>
      <c r="TQZ11" s="11"/>
      <c r="TRA11" s="11"/>
      <c r="TRB11" s="11"/>
      <c r="TRC11" s="11"/>
      <c r="TRD11" s="11"/>
      <c r="TRE11" s="11"/>
      <c r="TRF11" s="11"/>
      <c r="TRG11" s="11"/>
      <c r="TRH11" s="11"/>
      <c r="TRI11" s="11"/>
      <c r="TRJ11" s="11"/>
      <c r="TRK11" s="11"/>
      <c r="TRL11" s="11"/>
      <c r="TRM11" s="11"/>
      <c r="TRN11" s="11"/>
      <c r="TRO11" s="11"/>
      <c r="TRP11" s="11"/>
      <c r="TRQ11" s="11"/>
      <c r="TRR11" s="11"/>
      <c r="TRS11" s="11"/>
      <c r="TRT11" s="11"/>
      <c r="TRU11" s="11"/>
      <c r="TRV11" s="11"/>
      <c r="TRW11" s="11"/>
      <c r="TRX11" s="11"/>
      <c r="TRY11" s="11"/>
      <c r="TRZ11" s="11"/>
      <c r="TSA11" s="11"/>
      <c r="TSB11" s="11"/>
      <c r="TSC11" s="11"/>
      <c r="TSD11" s="11"/>
      <c r="TSE11" s="11"/>
      <c r="TSF11" s="11"/>
      <c r="TSG11" s="11"/>
      <c r="TSH11" s="11"/>
      <c r="TSI11" s="11"/>
      <c r="TSJ11" s="11"/>
      <c r="TSK11" s="11"/>
      <c r="TSL11" s="11"/>
      <c r="TSM11" s="11"/>
      <c r="TSN11" s="11"/>
      <c r="TSO11" s="11"/>
      <c r="TSP11" s="11"/>
      <c r="TSQ11" s="11"/>
      <c r="TSR11" s="11"/>
      <c r="TSS11" s="11"/>
      <c r="TST11" s="11"/>
      <c r="TSU11" s="11"/>
      <c r="TSV11" s="11"/>
      <c r="TSW11" s="11"/>
      <c r="TSX11" s="11"/>
      <c r="TSY11" s="11"/>
      <c r="TSZ11" s="11"/>
      <c r="TTA11" s="11"/>
      <c r="TTB11" s="11"/>
      <c r="TTC11" s="11"/>
      <c r="TTD11" s="11"/>
      <c r="TTE11" s="11"/>
      <c r="TTF11" s="11"/>
      <c r="TTG11" s="11"/>
      <c r="TTH11" s="11"/>
      <c r="TTI11" s="11"/>
      <c r="TTJ11" s="11"/>
      <c r="TTK11" s="11"/>
      <c r="TTL11" s="11"/>
      <c r="TTM11" s="11"/>
      <c r="TTN11" s="11"/>
      <c r="TTO11" s="11"/>
      <c r="TTP11" s="11"/>
      <c r="TTQ11" s="11"/>
      <c r="TTR11" s="11"/>
      <c r="TTS11" s="11"/>
      <c r="TTT11" s="11"/>
      <c r="TTU11" s="11"/>
      <c r="TTV11" s="11"/>
      <c r="TTW11" s="11"/>
      <c r="TTX11" s="11"/>
      <c r="TTY11" s="11"/>
      <c r="TTZ11" s="11"/>
      <c r="TUA11" s="11"/>
      <c r="TUB11" s="11"/>
      <c r="TUC11" s="11"/>
      <c r="TUD11" s="11"/>
      <c r="TUE11" s="11"/>
      <c r="TUF11" s="11"/>
      <c r="TUG11" s="11"/>
      <c r="TUH11" s="11"/>
      <c r="TUI11" s="11"/>
      <c r="TUJ11" s="11"/>
      <c r="TUK11" s="11"/>
      <c r="TUL11" s="11"/>
      <c r="TUM11" s="11"/>
      <c r="TUN11" s="11"/>
      <c r="TUO11" s="11"/>
      <c r="TUP11" s="11"/>
      <c r="TUQ11" s="11"/>
      <c r="TUR11" s="11"/>
      <c r="TUS11" s="11"/>
      <c r="TUT11" s="11"/>
      <c r="TUU11" s="11"/>
      <c r="TUV11" s="11"/>
      <c r="TUW11" s="11"/>
      <c r="TUX11" s="11"/>
      <c r="TUY11" s="11"/>
      <c r="TUZ11" s="11"/>
      <c r="TVA11" s="11"/>
      <c r="TVB11" s="11"/>
      <c r="TVC11" s="11"/>
      <c r="TVD11" s="11"/>
      <c r="TVE11" s="11"/>
      <c r="TVF11" s="11"/>
      <c r="TVG11" s="11"/>
      <c r="TVH11" s="11"/>
      <c r="TVI11" s="11"/>
      <c r="TVJ11" s="11"/>
      <c r="TVK11" s="11"/>
      <c r="TVL11" s="11"/>
      <c r="TVM11" s="11"/>
      <c r="TVN11" s="11"/>
      <c r="TVO11" s="11"/>
      <c r="TVP11" s="11"/>
      <c r="TVQ11" s="11"/>
      <c r="TVR11" s="11"/>
      <c r="TVS11" s="11"/>
      <c r="TVT11" s="11"/>
      <c r="TVU11" s="11"/>
      <c r="TVV11" s="11"/>
      <c r="TVW11" s="11"/>
      <c r="TVX11" s="11"/>
      <c r="TVY11" s="11"/>
      <c r="TVZ11" s="11"/>
      <c r="TWA11" s="11"/>
      <c r="TWB11" s="11"/>
      <c r="TWC11" s="11"/>
      <c r="TWD11" s="11"/>
      <c r="TWE11" s="11"/>
      <c r="TWF11" s="11"/>
      <c r="TWG11" s="11"/>
      <c r="TWH11" s="11"/>
      <c r="TWI11" s="11"/>
      <c r="TWJ11" s="11"/>
      <c r="TWK11" s="11"/>
      <c r="TWL11" s="11"/>
      <c r="TWM11" s="11"/>
      <c r="TWN11" s="11"/>
      <c r="TWO11" s="11"/>
      <c r="TWP11" s="11"/>
      <c r="TWQ11" s="11"/>
      <c r="TWR11" s="11"/>
      <c r="TWS11" s="11"/>
      <c r="TWT11" s="11"/>
      <c r="TWU11" s="11"/>
      <c r="TWV11" s="11"/>
      <c r="TWW11" s="11"/>
      <c r="TWX11" s="11"/>
      <c r="TWY11" s="11"/>
      <c r="TWZ11" s="11"/>
      <c r="TXA11" s="11"/>
      <c r="TXB11" s="11"/>
      <c r="TXC11" s="11"/>
      <c r="TXD11" s="11"/>
      <c r="TXE11" s="11"/>
      <c r="TXF11" s="11"/>
      <c r="TXG11" s="11"/>
      <c r="TXH11" s="11"/>
      <c r="TXI11" s="11"/>
      <c r="TXJ11" s="11"/>
      <c r="TXK11" s="11"/>
      <c r="TXL11" s="11"/>
      <c r="TXM11" s="11"/>
      <c r="TXN11" s="11"/>
      <c r="TXO11" s="11"/>
      <c r="TXP11" s="11"/>
      <c r="TXQ11" s="11"/>
      <c r="TXR11" s="11"/>
      <c r="TXS11" s="11"/>
      <c r="TXT11" s="11"/>
      <c r="TXU11" s="11"/>
      <c r="TXV11" s="11"/>
      <c r="TXW11" s="11"/>
      <c r="TXX11" s="11"/>
      <c r="TXY11" s="11"/>
      <c r="TXZ11" s="11"/>
      <c r="TYA11" s="11"/>
      <c r="TYB11" s="11"/>
      <c r="TYC11" s="11"/>
      <c r="TYD11" s="11"/>
      <c r="TYE11" s="11"/>
      <c r="TYF11" s="11"/>
      <c r="TYG11" s="11"/>
      <c r="TYH11" s="11"/>
      <c r="TYI11" s="11"/>
      <c r="TYJ11" s="11"/>
      <c r="TYK11" s="11"/>
      <c r="TYL11" s="11"/>
      <c r="TYM11" s="11"/>
      <c r="TYN11" s="11"/>
      <c r="TYO11" s="11"/>
      <c r="TYP11" s="11"/>
      <c r="TYQ11" s="11"/>
      <c r="TYR11" s="11"/>
      <c r="TYS11" s="11"/>
      <c r="TYT11" s="11"/>
      <c r="TYU11" s="11"/>
      <c r="TYV11" s="11"/>
      <c r="TYW11" s="11"/>
      <c r="TYX11" s="11"/>
      <c r="TYY11" s="11"/>
      <c r="TYZ11" s="11"/>
      <c r="TZA11" s="11"/>
      <c r="TZB11" s="11"/>
      <c r="TZC11" s="11"/>
      <c r="TZD11" s="11"/>
      <c r="TZE11" s="11"/>
      <c r="TZF11" s="11"/>
      <c r="TZG11" s="11"/>
      <c r="TZH11" s="11"/>
      <c r="TZI11" s="11"/>
      <c r="TZJ11" s="11"/>
      <c r="TZK11" s="11"/>
      <c r="TZL11" s="11"/>
      <c r="TZM11" s="11"/>
      <c r="TZN11" s="11"/>
      <c r="TZO11" s="11"/>
      <c r="TZP11" s="11"/>
      <c r="TZQ11" s="11"/>
      <c r="TZR11" s="11"/>
      <c r="TZS11" s="11"/>
      <c r="TZT11" s="11"/>
      <c r="TZU11" s="11"/>
      <c r="TZV11" s="11"/>
      <c r="TZW11" s="11"/>
      <c r="TZX11" s="11"/>
      <c r="TZY11" s="11"/>
      <c r="TZZ11" s="11"/>
      <c r="UAA11" s="11"/>
      <c r="UAB11" s="11"/>
      <c r="UAC11" s="11"/>
      <c r="UAD11" s="11"/>
      <c r="UAE11" s="11"/>
      <c r="UAF11" s="11"/>
      <c r="UAG11" s="11"/>
      <c r="UAH11" s="11"/>
      <c r="UAI11" s="11"/>
      <c r="UAJ11" s="11"/>
      <c r="UAK11" s="11"/>
      <c r="UAL11" s="11"/>
      <c r="UAM11" s="11"/>
      <c r="UAN11" s="11"/>
      <c r="UAO11" s="11"/>
      <c r="UAP11" s="11"/>
      <c r="UAQ11" s="11"/>
      <c r="UAR11" s="11"/>
      <c r="UAS11" s="11"/>
      <c r="UAT11" s="11"/>
      <c r="UAU11" s="11"/>
      <c r="UAV11" s="11"/>
      <c r="UAW11" s="11"/>
      <c r="UAX11" s="11"/>
      <c r="UAY11" s="11"/>
      <c r="UAZ11" s="11"/>
      <c r="UBA11" s="11"/>
      <c r="UBB11" s="11"/>
      <c r="UBC11" s="11"/>
      <c r="UBD11" s="11"/>
      <c r="UBE11" s="11"/>
      <c r="UBF11" s="11"/>
      <c r="UBG11" s="11"/>
      <c r="UBH11" s="11"/>
      <c r="UBI11" s="11"/>
      <c r="UBJ11" s="11"/>
      <c r="UBK11" s="11"/>
      <c r="UBL11" s="11"/>
      <c r="UBM11" s="11"/>
      <c r="UBN11" s="11"/>
      <c r="UBO11" s="11"/>
      <c r="UBP11" s="11"/>
      <c r="UBQ11" s="11"/>
      <c r="UBR11" s="11"/>
      <c r="UBS11" s="11"/>
      <c r="UBT11" s="11"/>
      <c r="UBU11" s="11"/>
      <c r="UBV11" s="11"/>
      <c r="UBW11" s="11"/>
      <c r="UBX11" s="11"/>
      <c r="UBY11" s="11"/>
      <c r="UBZ11" s="11"/>
      <c r="UCA11" s="11"/>
      <c r="UCB11" s="11"/>
      <c r="UCC11" s="11"/>
      <c r="UCD11" s="11"/>
      <c r="UCE11" s="11"/>
      <c r="UCF11" s="11"/>
      <c r="UCG11" s="11"/>
      <c r="UCH11" s="11"/>
      <c r="UCI11" s="11"/>
      <c r="UCJ11" s="11"/>
      <c r="UCK11" s="11"/>
      <c r="UCL11" s="11"/>
      <c r="UCM11" s="11"/>
      <c r="UCN11" s="11"/>
      <c r="UCO11" s="11"/>
      <c r="UCP11" s="11"/>
      <c r="UCQ11" s="11"/>
      <c r="UCR11" s="11"/>
      <c r="UCS11" s="11"/>
      <c r="UCT11" s="11"/>
      <c r="UCU11" s="11"/>
      <c r="UCV11" s="11"/>
      <c r="UCW11" s="11"/>
      <c r="UCX11" s="11"/>
      <c r="UCY11" s="11"/>
      <c r="UCZ11" s="11"/>
      <c r="UDA11" s="11"/>
      <c r="UDB11" s="11"/>
      <c r="UDC11" s="11"/>
      <c r="UDD11" s="11"/>
      <c r="UDE11" s="11"/>
      <c r="UDF11" s="11"/>
      <c r="UDG11" s="11"/>
      <c r="UDH11" s="11"/>
      <c r="UDI11" s="11"/>
      <c r="UDJ11" s="11"/>
      <c r="UDK11" s="11"/>
      <c r="UDL11" s="11"/>
      <c r="UDM11" s="11"/>
      <c r="UDN11" s="11"/>
      <c r="UDO11" s="11"/>
      <c r="UDP11" s="11"/>
      <c r="UDQ11" s="11"/>
      <c r="UDR11" s="11"/>
      <c r="UDS11" s="11"/>
      <c r="UDT11" s="11"/>
      <c r="UDU11" s="11"/>
      <c r="UDV11" s="11"/>
      <c r="UDW11" s="11"/>
      <c r="UDX11" s="11"/>
      <c r="UDY11" s="11"/>
      <c r="UDZ11" s="11"/>
      <c r="UEA11" s="11"/>
      <c r="UEB11" s="11"/>
      <c r="UEC11" s="11"/>
      <c r="UED11" s="11"/>
      <c r="UEE11" s="11"/>
      <c r="UEF11" s="11"/>
      <c r="UEG11" s="11"/>
      <c r="UEH11" s="11"/>
      <c r="UEI11" s="11"/>
      <c r="UEJ11" s="11"/>
      <c r="UEK11" s="11"/>
      <c r="UEL11" s="11"/>
      <c r="UEM11" s="11"/>
      <c r="UEN11" s="11"/>
      <c r="UEO11" s="11"/>
      <c r="UEP11" s="11"/>
      <c r="UEQ11" s="11"/>
      <c r="UER11" s="11"/>
      <c r="UES11" s="11"/>
      <c r="UET11" s="11"/>
      <c r="UEU11" s="11"/>
      <c r="UEV11" s="11"/>
      <c r="UEW11" s="11"/>
      <c r="UEX11" s="11"/>
      <c r="UEY11" s="11"/>
      <c r="UEZ11" s="11"/>
      <c r="UFA11" s="11"/>
      <c r="UFB11" s="11"/>
      <c r="UFC11" s="11"/>
      <c r="UFD11" s="11"/>
      <c r="UFE11" s="11"/>
      <c r="UFF11" s="11"/>
      <c r="UFG11" s="11"/>
      <c r="UFH11" s="11"/>
      <c r="UFI11" s="11"/>
      <c r="UFJ11" s="11"/>
      <c r="UFK11" s="11"/>
      <c r="UFL11" s="11"/>
      <c r="UFM11" s="11"/>
      <c r="UFN11" s="11"/>
      <c r="UFO11" s="11"/>
      <c r="UFP11" s="11"/>
      <c r="UFQ11" s="11"/>
      <c r="UFR11" s="11"/>
      <c r="UFS11" s="11"/>
      <c r="UFT11" s="11"/>
      <c r="UFU11" s="11"/>
      <c r="UFV11" s="11"/>
      <c r="UFW11" s="11"/>
      <c r="UFX11" s="11"/>
      <c r="UFY11" s="11"/>
      <c r="UFZ11" s="11"/>
      <c r="UGA11" s="11"/>
      <c r="UGB11" s="11"/>
      <c r="UGC11" s="11"/>
      <c r="UGD11" s="11"/>
      <c r="UGE11" s="11"/>
      <c r="UGF11" s="11"/>
      <c r="UGG11" s="11"/>
      <c r="UGH11" s="11"/>
      <c r="UGI11" s="11"/>
      <c r="UGJ11" s="11"/>
      <c r="UGK11" s="11"/>
      <c r="UGL11" s="11"/>
      <c r="UGM11" s="11"/>
      <c r="UGN11" s="11"/>
      <c r="UGO11" s="11"/>
      <c r="UGP11" s="11"/>
      <c r="UGQ11" s="11"/>
      <c r="UGR11" s="11"/>
      <c r="UGS11" s="11"/>
      <c r="UGT11" s="11"/>
      <c r="UGU11" s="11"/>
      <c r="UGV11" s="11"/>
      <c r="UGW11" s="11"/>
      <c r="UGX11" s="11"/>
      <c r="UGY11" s="11"/>
      <c r="UGZ11" s="11"/>
      <c r="UHA11" s="11"/>
      <c r="UHB11" s="11"/>
      <c r="UHC11" s="11"/>
      <c r="UHD11" s="11"/>
      <c r="UHE11" s="11"/>
      <c r="UHF11" s="11"/>
      <c r="UHG11" s="11"/>
      <c r="UHH11" s="11"/>
      <c r="UHI11" s="11"/>
      <c r="UHJ11" s="11"/>
      <c r="UHK11" s="11"/>
      <c r="UHL11" s="11"/>
      <c r="UHM11" s="11"/>
      <c r="UHN11" s="11"/>
      <c r="UHO11" s="11"/>
      <c r="UHP11" s="11"/>
      <c r="UHQ11" s="11"/>
      <c r="UHR11" s="11"/>
      <c r="UHS11" s="11"/>
      <c r="UHT11" s="11"/>
      <c r="UHU11" s="11"/>
      <c r="UHV11" s="11"/>
      <c r="UHW11" s="11"/>
      <c r="UHX11" s="11"/>
      <c r="UHY11" s="11"/>
      <c r="UHZ11" s="11"/>
      <c r="UIA11" s="11"/>
      <c r="UIB11" s="11"/>
      <c r="UIC11" s="11"/>
      <c r="UID11" s="11"/>
      <c r="UIE11" s="11"/>
      <c r="UIF11" s="11"/>
      <c r="UIG11" s="11"/>
      <c r="UIH11" s="11"/>
      <c r="UII11" s="11"/>
      <c r="UIJ11" s="11"/>
      <c r="UIK11" s="11"/>
      <c r="UIL11" s="11"/>
      <c r="UIM11" s="11"/>
      <c r="UIN11" s="11"/>
      <c r="UIO11" s="11"/>
      <c r="UIP11" s="11"/>
      <c r="UIQ11" s="11"/>
      <c r="UIR11" s="11"/>
      <c r="UIS11" s="11"/>
      <c r="UIT11" s="11"/>
      <c r="UIU11" s="11"/>
      <c r="UIV11" s="11"/>
      <c r="UIW11" s="11"/>
      <c r="UIX11" s="11"/>
      <c r="UIY11" s="11"/>
      <c r="UIZ11" s="11"/>
      <c r="UJA11" s="11"/>
      <c r="UJB11" s="11"/>
      <c r="UJC11" s="11"/>
      <c r="UJD11" s="11"/>
      <c r="UJE11" s="11"/>
      <c r="UJF11" s="11"/>
      <c r="UJG11" s="11"/>
      <c r="UJH11" s="11"/>
      <c r="UJI11" s="11"/>
      <c r="UJJ11" s="11"/>
      <c r="UJK11" s="11"/>
      <c r="UJL11" s="11"/>
      <c r="UJM11" s="11"/>
      <c r="UJN11" s="11"/>
      <c r="UJO11" s="11"/>
      <c r="UJP11" s="11"/>
      <c r="UJQ11" s="11"/>
      <c r="UJR11" s="11"/>
      <c r="UJS11" s="11"/>
      <c r="UJT11" s="11"/>
      <c r="UJU11" s="11"/>
      <c r="UJV11" s="11"/>
      <c r="UJW11" s="11"/>
      <c r="UJX11" s="11"/>
      <c r="UJY11" s="11"/>
      <c r="UJZ11" s="11"/>
      <c r="UKA11" s="11"/>
      <c r="UKB11" s="11"/>
      <c r="UKC11" s="11"/>
      <c r="UKD11" s="11"/>
      <c r="UKE11" s="11"/>
      <c r="UKF11" s="11"/>
      <c r="UKG11" s="11"/>
      <c r="UKH11" s="11"/>
      <c r="UKI11" s="11"/>
      <c r="UKJ11" s="11"/>
      <c r="UKK11" s="11"/>
      <c r="UKL11" s="11"/>
      <c r="UKM11" s="11"/>
      <c r="UKN11" s="11"/>
      <c r="UKO11" s="11"/>
      <c r="UKP11" s="11"/>
      <c r="UKQ11" s="11"/>
      <c r="UKR11" s="11"/>
      <c r="UKS11" s="11"/>
      <c r="UKT11" s="11"/>
      <c r="UKU11" s="11"/>
      <c r="UKV11" s="11"/>
      <c r="UKW11" s="11"/>
      <c r="UKX11" s="11"/>
      <c r="UKY11" s="11"/>
      <c r="UKZ11" s="11"/>
      <c r="ULA11" s="11"/>
      <c r="ULB11" s="11"/>
      <c r="ULC11" s="11"/>
      <c r="ULD11" s="11"/>
      <c r="ULE11" s="11"/>
      <c r="ULF11" s="11"/>
      <c r="ULG11" s="11"/>
      <c r="ULH11" s="11"/>
      <c r="ULI11" s="11"/>
      <c r="ULJ11" s="11"/>
      <c r="ULK11" s="11"/>
      <c r="ULL11" s="11"/>
      <c r="ULM11" s="11"/>
      <c r="ULN11" s="11"/>
      <c r="ULO11" s="11"/>
      <c r="ULP11" s="11"/>
      <c r="ULQ11" s="11"/>
      <c r="ULR11" s="11"/>
      <c r="ULS11" s="11"/>
      <c r="ULT11" s="11"/>
      <c r="ULU11" s="11"/>
      <c r="ULV11" s="11"/>
      <c r="ULW11" s="11"/>
      <c r="ULX11" s="11"/>
      <c r="ULY11" s="11"/>
      <c r="ULZ11" s="11"/>
      <c r="UMA11" s="11"/>
      <c r="UMB11" s="11"/>
      <c r="UMC11" s="11"/>
      <c r="UMD11" s="11"/>
      <c r="UME11" s="11"/>
      <c r="UMF11" s="11"/>
      <c r="UMG11" s="11"/>
      <c r="UMH11" s="11"/>
      <c r="UMI11" s="11"/>
      <c r="UMJ11" s="11"/>
      <c r="UMK11" s="11"/>
      <c r="UML11" s="11"/>
      <c r="UMM11" s="11"/>
      <c r="UMN11" s="11"/>
      <c r="UMO11" s="11"/>
      <c r="UMP11" s="11"/>
      <c r="UMQ11" s="11"/>
      <c r="UMR11" s="11"/>
      <c r="UMS11" s="11"/>
      <c r="UMT11" s="11"/>
      <c r="UMU11" s="11"/>
      <c r="UMV11" s="11"/>
      <c r="UMW11" s="11"/>
      <c r="UMX11" s="11"/>
      <c r="UMY11" s="11"/>
      <c r="UMZ11" s="11"/>
      <c r="UNA11" s="11"/>
      <c r="UNB11" s="11"/>
      <c r="UNC11" s="11"/>
      <c r="UND11" s="11"/>
      <c r="UNE11" s="11"/>
      <c r="UNF11" s="11"/>
      <c r="UNG11" s="11"/>
      <c r="UNH11" s="11"/>
      <c r="UNI11" s="11"/>
      <c r="UNJ11" s="11"/>
      <c r="UNK11" s="11"/>
      <c r="UNL11" s="11"/>
      <c r="UNM11" s="11"/>
      <c r="UNN11" s="11"/>
      <c r="UNO11" s="11"/>
      <c r="UNP11" s="11"/>
      <c r="UNQ11" s="11"/>
      <c r="UNR11" s="11"/>
      <c r="UNS11" s="11"/>
      <c r="UNT11" s="11"/>
      <c r="UNU11" s="11"/>
      <c r="UNV11" s="11"/>
      <c r="UNW11" s="11"/>
      <c r="UNX11" s="11"/>
      <c r="UNY11" s="11"/>
      <c r="UNZ11" s="11"/>
      <c r="UOA11" s="11"/>
      <c r="UOB11" s="11"/>
      <c r="UOC11" s="11"/>
      <c r="UOD11" s="11"/>
      <c r="UOE11" s="11"/>
      <c r="UOF11" s="11"/>
      <c r="UOG11" s="11"/>
      <c r="UOH11" s="11"/>
      <c r="UOI11" s="11"/>
      <c r="UOJ11" s="11"/>
      <c r="UOK11" s="11"/>
      <c r="UOL11" s="11"/>
      <c r="UOM11" s="11"/>
      <c r="UON11" s="11"/>
      <c r="UOO11" s="11"/>
      <c r="UOP11" s="11"/>
      <c r="UOQ11" s="11"/>
      <c r="UOR11" s="11"/>
      <c r="UOS11" s="11"/>
      <c r="UOT11" s="11"/>
      <c r="UOU11" s="11"/>
      <c r="UOV11" s="11"/>
      <c r="UOW11" s="11"/>
      <c r="UOX11" s="11"/>
      <c r="UOY11" s="11"/>
      <c r="UOZ11" s="11"/>
      <c r="UPA11" s="11"/>
      <c r="UPB11" s="11"/>
      <c r="UPC11" s="11"/>
      <c r="UPD11" s="11"/>
      <c r="UPE11" s="11"/>
      <c r="UPF11" s="11"/>
      <c r="UPG11" s="11"/>
      <c r="UPH11" s="11"/>
      <c r="UPI11" s="11"/>
      <c r="UPJ11" s="11"/>
      <c r="UPK11" s="11"/>
      <c r="UPL11" s="11"/>
      <c r="UPM11" s="11"/>
      <c r="UPN11" s="11"/>
      <c r="UPO11" s="11"/>
      <c r="UPP11" s="11"/>
      <c r="UPQ11" s="11"/>
      <c r="UPR11" s="11"/>
      <c r="UPS11" s="11"/>
      <c r="UPT11" s="11"/>
      <c r="UPU11" s="11"/>
      <c r="UPV11" s="11"/>
      <c r="UPW11" s="11"/>
      <c r="UPX11" s="11"/>
      <c r="UPY11" s="11"/>
      <c r="UPZ11" s="11"/>
      <c r="UQA11" s="11"/>
      <c r="UQB11" s="11"/>
      <c r="UQC11" s="11"/>
      <c r="UQD11" s="11"/>
      <c r="UQE11" s="11"/>
      <c r="UQF11" s="11"/>
      <c r="UQG11" s="11"/>
      <c r="UQH11" s="11"/>
      <c r="UQI11" s="11"/>
      <c r="UQJ11" s="11"/>
      <c r="UQK11" s="11"/>
      <c r="UQL11" s="11"/>
      <c r="UQM11" s="11"/>
      <c r="UQN11" s="11"/>
      <c r="UQO11" s="11"/>
      <c r="UQP11" s="11"/>
      <c r="UQQ11" s="11"/>
      <c r="UQR11" s="11"/>
      <c r="UQS11" s="11"/>
      <c r="UQT11" s="11"/>
      <c r="UQU11" s="11"/>
      <c r="UQV11" s="11"/>
      <c r="UQW11" s="11"/>
      <c r="UQX11" s="11"/>
      <c r="UQY11" s="11"/>
      <c r="UQZ11" s="11"/>
      <c r="URA11" s="11"/>
      <c r="URB11" s="11"/>
      <c r="URC11" s="11"/>
      <c r="URD11" s="11"/>
      <c r="URE11" s="11"/>
      <c r="URF11" s="11"/>
      <c r="URG11" s="11"/>
      <c r="URH11" s="11"/>
      <c r="URI11" s="11"/>
      <c r="URJ11" s="11"/>
      <c r="URK11" s="11"/>
      <c r="URL11" s="11"/>
      <c r="URM11" s="11"/>
      <c r="URN11" s="11"/>
      <c r="URO11" s="11"/>
      <c r="URP11" s="11"/>
      <c r="URQ11" s="11"/>
      <c r="URR11" s="11"/>
      <c r="URS11" s="11"/>
      <c r="URT11" s="11"/>
      <c r="URU11" s="11"/>
      <c r="URV11" s="11"/>
      <c r="URW11" s="11"/>
      <c r="URX11" s="11"/>
      <c r="URY11" s="11"/>
      <c r="URZ11" s="11"/>
      <c r="USA11" s="11"/>
      <c r="USB11" s="11"/>
      <c r="USC11" s="11"/>
      <c r="USD11" s="11"/>
      <c r="USE11" s="11"/>
      <c r="USF11" s="11"/>
      <c r="USG11" s="11"/>
      <c r="USH11" s="11"/>
      <c r="USI11" s="11"/>
      <c r="USJ11" s="11"/>
      <c r="USK11" s="11"/>
      <c r="USL11" s="11"/>
      <c r="USM11" s="11"/>
      <c r="USN11" s="11"/>
      <c r="USO11" s="11"/>
      <c r="USP11" s="11"/>
      <c r="USQ11" s="11"/>
      <c r="USR11" s="11"/>
      <c r="USS11" s="11"/>
      <c r="UST11" s="11"/>
      <c r="USU11" s="11"/>
      <c r="USV11" s="11"/>
      <c r="USW11" s="11"/>
      <c r="USX11" s="11"/>
      <c r="USY11" s="11"/>
      <c r="USZ11" s="11"/>
      <c r="UTA11" s="11"/>
      <c r="UTB11" s="11"/>
      <c r="UTC11" s="11"/>
      <c r="UTD11" s="11"/>
      <c r="UTE11" s="11"/>
      <c r="UTF11" s="11"/>
      <c r="UTG11" s="11"/>
      <c r="UTH11" s="11"/>
      <c r="UTI11" s="11"/>
      <c r="UTJ11" s="11"/>
      <c r="UTK11" s="11"/>
      <c r="UTL11" s="11"/>
      <c r="UTM11" s="11"/>
      <c r="UTN11" s="11"/>
      <c r="UTO11" s="11"/>
      <c r="UTP11" s="11"/>
      <c r="UTQ11" s="11"/>
      <c r="UTR11" s="11"/>
      <c r="UTS11" s="11"/>
      <c r="UTT11" s="11"/>
      <c r="UTU11" s="11"/>
      <c r="UTV11" s="11"/>
      <c r="UTW11" s="11"/>
      <c r="UTX11" s="11"/>
      <c r="UTY11" s="11"/>
      <c r="UTZ11" s="11"/>
      <c r="UUA11" s="11"/>
      <c r="UUB11" s="11"/>
      <c r="UUC11" s="11"/>
      <c r="UUD11" s="11"/>
      <c r="UUE11" s="11"/>
      <c r="UUF11" s="11"/>
      <c r="UUG11" s="11"/>
      <c r="UUH11" s="11"/>
      <c r="UUI11" s="11"/>
      <c r="UUJ11" s="11"/>
      <c r="UUK11" s="11"/>
      <c r="UUL11" s="11"/>
      <c r="UUM11" s="11"/>
      <c r="UUN11" s="11"/>
      <c r="UUO11" s="11"/>
      <c r="UUP11" s="11"/>
      <c r="UUQ11" s="11"/>
      <c r="UUR11" s="11"/>
      <c r="UUS11" s="11"/>
      <c r="UUT11" s="11"/>
      <c r="UUU11" s="11"/>
      <c r="UUV11" s="11"/>
      <c r="UUW11" s="11"/>
      <c r="UUX11" s="11"/>
      <c r="UUY11" s="11"/>
      <c r="UUZ11" s="11"/>
      <c r="UVA11" s="11"/>
      <c r="UVB11" s="11"/>
      <c r="UVC11" s="11"/>
      <c r="UVD11" s="11"/>
      <c r="UVE11" s="11"/>
      <c r="UVF11" s="11"/>
      <c r="UVG11" s="11"/>
      <c r="UVH11" s="11"/>
      <c r="UVI11" s="11"/>
      <c r="UVJ11" s="11"/>
      <c r="UVK11" s="11"/>
      <c r="UVL11" s="11"/>
      <c r="UVM11" s="11"/>
      <c r="UVN11" s="11"/>
      <c r="UVO11" s="11"/>
      <c r="UVP11" s="11"/>
      <c r="UVQ11" s="11"/>
      <c r="UVR11" s="11"/>
      <c r="UVS11" s="11"/>
      <c r="UVT11" s="11"/>
      <c r="UVU11" s="11"/>
      <c r="UVV11" s="11"/>
      <c r="UVW11" s="11"/>
      <c r="UVX11" s="11"/>
      <c r="UVY11" s="11"/>
      <c r="UVZ11" s="11"/>
      <c r="UWA11" s="11"/>
      <c r="UWB11" s="11"/>
      <c r="UWC11" s="11"/>
      <c r="UWD11" s="11"/>
      <c r="UWE11" s="11"/>
      <c r="UWF11" s="11"/>
      <c r="UWG11" s="11"/>
      <c r="UWH11" s="11"/>
      <c r="UWI11" s="11"/>
      <c r="UWJ11" s="11"/>
      <c r="UWK11" s="11"/>
      <c r="UWL11" s="11"/>
      <c r="UWM11" s="11"/>
      <c r="UWN11" s="11"/>
      <c r="UWO11" s="11"/>
      <c r="UWP11" s="11"/>
      <c r="UWQ11" s="11"/>
      <c r="UWR11" s="11"/>
      <c r="UWS11" s="11"/>
      <c r="UWT11" s="11"/>
      <c r="UWU11" s="11"/>
      <c r="UWV11" s="11"/>
      <c r="UWW11" s="11"/>
      <c r="UWX11" s="11"/>
      <c r="UWY11" s="11"/>
      <c r="UWZ11" s="11"/>
      <c r="UXA11" s="11"/>
      <c r="UXB11" s="11"/>
      <c r="UXC11" s="11"/>
      <c r="UXD11" s="11"/>
      <c r="UXE11" s="11"/>
      <c r="UXF11" s="11"/>
      <c r="UXG11" s="11"/>
      <c r="UXH11" s="11"/>
      <c r="UXI11" s="11"/>
      <c r="UXJ11" s="11"/>
      <c r="UXK11" s="11"/>
      <c r="UXL11" s="11"/>
      <c r="UXM11" s="11"/>
      <c r="UXN11" s="11"/>
      <c r="UXO11" s="11"/>
      <c r="UXP11" s="11"/>
      <c r="UXQ11" s="11"/>
      <c r="UXR11" s="11"/>
      <c r="UXS11" s="11"/>
      <c r="UXT11" s="11"/>
      <c r="UXU11" s="11"/>
      <c r="UXV11" s="11"/>
      <c r="UXW11" s="11"/>
      <c r="UXX11" s="11"/>
      <c r="UXY11" s="11"/>
      <c r="UXZ11" s="11"/>
      <c r="UYA11" s="11"/>
      <c r="UYB11" s="11"/>
      <c r="UYC11" s="11"/>
      <c r="UYD11" s="11"/>
      <c r="UYE11" s="11"/>
      <c r="UYF11" s="11"/>
      <c r="UYG11" s="11"/>
      <c r="UYH11" s="11"/>
      <c r="UYI11" s="11"/>
      <c r="UYJ11" s="11"/>
      <c r="UYK11" s="11"/>
      <c r="UYL11" s="11"/>
      <c r="UYM11" s="11"/>
      <c r="UYN11" s="11"/>
      <c r="UYO11" s="11"/>
      <c r="UYP11" s="11"/>
      <c r="UYQ11" s="11"/>
      <c r="UYR11" s="11"/>
      <c r="UYS11" s="11"/>
      <c r="UYT11" s="11"/>
      <c r="UYU11" s="11"/>
      <c r="UYV11" s="11"/>
      <c r="UYW11" s="11"/>
      <c r="UYX11" s="11"/>
      <c r="UYY11" s="11"/>
      <c r="UYZ11" s="11"/>
      <c r="UZA11" s="11"/>
      <c r="UZB11" s="11"/>
      <c r="UZC11" s="11"/>
      <c r="UZD11" s="11"/>
      <c r="UZE11" s="11"/>
      <c r="UZF11" s="11"/>
      <c r="UZG11" s="11"/>
      <c r="UZH11" s="11"/>
      <c r="UZI11" s="11"/>
      <c r="UZJ11" s="11"/>
      <c r="UZK11" s="11"/>
      <c r="UZL11" s="11"/>
      <c r="UZM11" s="11"/>
      <c r="UZN11" s="11"/>
      <c r="UZO11" s="11"/>
      <c r="UZP11" s="11"/>
      <c r="UZQ11" s="11"/>
      <c r="UZR11" s="11"/>
      <c r="UZS11" s="11"/>
      <c r="UZT11" s="11"/>
      <c r="UZU11" s="11"/>
      <c r="UZV11" s="11"/>
      <c r="UZW11" s="11"/>
      <c r="UZX11" s="11"/>
      <c r="UZY11" s="11"/>
      <c r="UZZ11" s="11"/>
      <c r="VAA11" s="11"/>
      <c r="VAB11" s="11"/>
      <c r="VAC11" s="11"/>
      <c r="VAD11" s="11"/>
      <c r="VAE11" s="11"/>
      <c r="VAF11" s="11"/>
      <c r="VAG11" s="11"/>
      <c r="VAH11" s="11"/>
      <c r="VAI11" s="11"/>
      <c r="VAJ11" s="11"/>
      <c r="VAK11" s="11"/>
      <c r="VAL11" s="11"/>
      <c r="VAM11" s="11"/>
      <c r="VAN11" s="11"/>
      <c r="VAO11" s="11"/>
      <c r="VAP11" s="11"/>
      <c r="VAQ11" s="11"/>
      <c r="VAR11" s="11"/>
      <c r="VAS11" s="11"/>
      <c r="VAT11" s="11"/>
      <c r="VAU11" s="11"/>
      <c r="VAV11" s="11"/>
      <c r="VAW11" s="11"/>
      <c r="VAX11" s="11"/>
      <c r="VAY11" s="11"/>
      <c r="VAZ11" s="11"/>
      <c r="VBA11" s="11"/>
      <c r="VBB11" s="11"/>
      <c r="VBC11" s="11"/>
      <c r="VBD11" s="11"/>
      <c r="VBE11" s="11"/>
      <c r="VBF11" s="11"/>
      <c r="VBG11" s="11"/>
      <c r="VBH11" s="11"/>
      <c r="VBI11" s="11"/>
      <c r="VBJ11" s="11"/>
      <c r="VBK11" s="11"/>
      <c r="VBL11" s="11"/>
      <c r="VBM11" s="11"/>
      <c r="VBN11" s="11"/>
      <c r="VBO11" s="11"/>
      <c r="VBP11" s="11"/>
      <c r="VBQ11" s="11"/>
      <c r="VBR11" s="11"/>
      <c r="VBS11" s="11"/>
      <c r="VBT11" s="11"/>
      <c r="VBU11" s="11"/>
      <c r="VBV11" s="11"/>
      <c r="VBW11" s="11"/>
      <c r="VBX11" s="11"/>
      <c r="VBY11" s="11"/>
      <c r="VBZ11" s="11"/>
      <c r="VCA11" s="11"/>
      <c r="VCB11" s="11"/>
      <c r="VCC11" s="11"/>
      <c r="VCD11" s="11"/>
      <c r="VCE11" s="11"/>
      <c r="VCF11" s="11"/>
      <c r="VCG11" s="11"/>
      <c r="VCH11" s="11"/>
      <c r="VCI11" s="11"/>
      <c r="VCJ11" s="11"/>
      <c r="VCK11" s="11"/>
      <c r="VCL11" s="11"/>
      <c r="VCM11" s="11"/>
      <c r="VCN11" s="11"/>
      <c r="VCO11" s="11"/>
      <c r="VCP11" s="11"/>
      <c r="VCQ11" s="11"/>
      <c r="VCR11" s="11"/>
      <c r="VCS11" s="11"/>
      <c r="VCT11" s="11"/>
      <c r="VCU11" s="11"/>
      <c r="VCV11" s="11"/>
      <c r="VCW11" s="11"/>
      <c r="VCX11" s="11"/>
      <c r="VCY11" s="11"/>
      <c r="VCZ11" s="11"/>
      <c r="VDA11" s="11"/>
      <c r="VDB11" s="11"/>
      <c r="VDC11" s="11"/>
      <c r="VDD11" s="11"/>
      <c r="VDE11" s="11"/>
      <c r="VDF11" s="11"/>
      <c r="VDG11" s="11"/>
      <c r="VDH11" s="11"/>
      <c r="VDI11" s="11"/>
      <c r="VDJ11" s="11"/>
      <c r="VDK11" s="11"/>
      <c r="VDL11" s="11"/>
      <c r="VDM11" s="11"/>
      <c r="VDN11" s="11"/>
      <c r="VDO11" s="11"/>
      <c r="VDP11" s="11"/>
      <c r="VDQ11" s="11"/>
      <c r="VDR11" s="11"/>
      <c r="VDS11" s="11"/>
      <c r="VDT11" s="11"/>
      <c r="VDU11" s="11"/>
      <c r="VDV11" s="11"/>
      <c r="VDW11" s="11"/>
      <c r="VDX11" s="11"/>
      <c r="VDY11" s="11"/>
      <c r="VDZ11" s="11"/>
      <c r="VEA11" s="11"/>
      <c r="VEB11" s="11"/>
      <c r="VEC11" s="11"/>
      <c r="VED11" s="11"/>
      <c r="VEE11" s="11"/>
      <c r="VEF11" s="11"/>
      <c r="VEG11" s="11"/>
      <c r="VEH11" s="11"/>
      <c r="VEI11" s="11"/>
      <c r="VEJ11" s="11"/>
      <c r="VEK11" s="11"/>
      <c r="VEL11" s="11"/>
      <c r="VEM11" s="11"/>
      <c r="VEN11" s="11"/>
      <c r="VEO11" s="11"/>
      <c r="VEP11" s="11"/>
      <c r="VEQ11" s="11"/>
      <c r="VER11" s="11"/>
      <c r="VES11" s="11"/>
      <c r="VET11" s="11"/>
      <c r="VEU11" s="11"/>
      <c r="VEV11" s="11"/>
      <c r="VEW11" s="11"/>
      <c r="VEX11" s="11"/>
      <c r="VEY11" s="11"/>
      <c r="VEZ11" s="11"/>
      <c r="VFA11" s="11"/>
      <c r="VFB11" s="11"/>
      <c r="VFC11" s="11"/>
      <c r="VFD11" s="11"/>
      <c r="VFE11" s="11"/>
      <c r="VFF11" s="11"/>
      <c r="VFG11" s="11"/>
      <c r="VFH11" s="11"/>
      <c r="VFI11" s="11"/>
      <c r="VFJ11" s="11"/>
      <c r="VFK11" s="11"/>
      <c r="VFL11" s="11"/>
      <c r="VFM11" s="11"/>
      <c r="VFN11" s="11"/>
      <c r="VFO11" s="11"/>
      <c r="VFP11" s="11"/>
      <c r="VFQ11" s="11"/>
      <c r="VFR11" s="11"/>
      <c r="VFS11" s="11"/>
      <c r="VFT11" s="11"/>
      <c r="VFU11" s="11"/>
      <c r="VFV11" s="11"/>
      <c r="VFW11" s="11"/>
      <c r="VFX11" s="11"/>
      <c r="VFY11" s="11"/>
      <c r="VFZ11" s="11"/>
      <c r="VGA11" s="11"/>
      <c r="VGB11" s="11"/>
      <c r="VGC11" s="11"/>
      <c r="VGD11" s="11"/>
      <c r="VGE11" s="11"/>
      <c r="VGF11" s="11"/>
      <c r="VGG11" s="11"/>
      <c r="VGH11" s="11"/>
      <c r="VGI11" s="11"/>
      <c r="VGJ11" s="11"/>
      <c r="VGK11" s="11"/>
      <c r="VGL11" s="11"/>
      <c r="VGM11" s="11"/>
      <c r="VGN11" s="11"/>
      <c r="VGO11" s="11"/>
      <c r="VGP11" s="11"/>
      <c r="VGQ11" s="11"/>
      <c r="VGR11" s="11"/>
      <c r="VGS11" s="11"/>
      <c r="VGT11" s="11"/>
      <c r="VGU11" s="11"/>
      <c r="VGV11" s="11"/>
      <c r="VGW11" s="11"/>
      <c r="VGX11" s="11"/>
      <c r="VGY11" s="11"/>
      <c r="VGZ11" s="11"/>
      <c r="VHA11" s="11"/>
      <c r="VHB11" s="11"/>
      <c r="VHC11" s="11"/>
      <c r="VHD11" s="11"/>
      <c r="VHE11" s="11"/>
      <c r="VHF11" s="11"/>
      <c r="VHG11" s="11"/>
      <c r="VHH11" s="11"/>
      <c r="VHI11" s="11"/>
      <c r="VHJ11" s="11"/>
      <c r="VHK11" s="11"/>
      <c r="VHL11" s="11"/>
      <c r="VHM11" s="11"/>
      <c r="VHN11" s="11"/>
      <c r="VHO11" s="11"/>
      <c r="VHP11" s="11"/>
      <c r="VHQ11" s="11"/>
      <c r="VHR11" s="11"/>
      <c r="VHS11" s="11"/>
      <c r="VHT11" s="11"/>
      <c r="VHU11" s="11"/>
      <c r="VHV11" s="11"/>
      <c r="VHW11" s="11"/>
      <c r="VHX11" s="11"/>
      <c r="VHY11" s="11"/>
      <c r="VHZ11" s="11"/>
      <c r="VIA11" s="11"/>
      <c r="VIB11" s="11"/>
      <c r="VIC11" s="11"/>
      <c r="VID11" s="11"/>
      <c r="VIE11" s="11"/>
      <c r="VIF11" s="11"/>
      <c r="VIG11" s="11"/>
      <c r="VIH11" s="11"/>
      <c r="VII11" s="11"/>
      <c r="VIJ11" s="11"/>
      <c r="VIK11" s="11"/>
      <c r="VIL11" s="11"/>
      <c r="VIM11" s="11"/>
      <c r="VIN11" s="11"/>
      <c r="VIO11" s="11"/>
      <c r="VIP11" s="11"/>
      <c r="VIQ11" s="11"/>
      <c r="VIR11" s="11"/>
      <c r="VIS11" s="11"/>
      <c r="VIT11" s="11"/>
      <c r="VIU11" s="11"/>
      <c r="VIV11" s="11"/>
      <c r="VIW11" s="11"/>
      <c r="VIX11" s="11"/>
      <c r="VIY11" s="11"/>
      <c r="VIZ11" s="11"/>
      <c r="VJA11" s="11"/>
      <c r="VJB11" s="11"/>
      <c r="VJC11" s="11"/>
      <c r="VJD11" s="11"/>
      <c r="VJE11" s="11"/>
      <c r="VJF11" s="11"/>
      <c r="VJG11" s="11"/>
      <c r="VJH11" s="11"/>
      <c r="VJI11" s="11"/>
      <c r="VJJ11" s="11"/>
      <c r="VJK11" s="11"/>
      <c r="VJL11" s="11"/>
      <c r="VJM11" s="11"/>
      <c r="VJN11" s="11"/>
      <c r="VJO11" s="11"/>
      <c r="VJP11" s="11"/>
      <c r="VJQ11" s="11"/>
      <c r="VJR11" s="11"/>
      <c r="VJS11" s="11"/>
      <c r="VJT11" s="11"/>
      <c r="VJU11" s="11"/>
      <c r="VJV11" s="11"/>
      <c r="VJW11" s="11"/>
      <c r="VJX11" s="11"/>
      <c r="VJY11" s="11"/>
      <c r="VJZ11" s="11"/>
      <c r="VKA11" s="11"/>
      <c r="VKB11" s="11"/>
      <c r="VKC11" s="11"/>
      <c r="VKD11" s="11"/>
      <c r="VKE11" s="11"/>
      <c r="VKF11" s="11"/>
      <c r="VKG11" s="11"/>
      <c r="VKH11" s="11"/>
      <c r="VKI11" s="11"/>
      <c r="VKJ11" s="11"/>
      <c r="VKK11" s="11"/>
      <c r="VKL11" s="11"/>
      <c r="VKM11" s="11"/>
      <c r="VKN11" s="11"/>
      <c r="VKO11" s="11"/>
      <c r="VKP11" s="11"/>
      <c r="VKQ11" s="11"/>
      <c r="VKR11" s="11"/>
      <c r="VKS11" s="11"/>
      <c r="VKT11" s="11"/>
      <c r="VKU11" s="11"/>
      <c r="VKV11" s="11"/>
      <c r="VKW11" s="11"/>
      <c r="VKX11" s="11"/>
      <c r="VKY11" s="11"/>
      <c r="VKZ11" s="11"/>
      <c r="VLA11" s="11"/>
      <c r="VLB11" s="11"/>
      <c r="VLC11" s="11"/>
      <c r="VLD11" s="11"/>
      <c r="VLE11" s="11"/>
      <c r="VLF11" s="11"/>
      <c r="VLG11" s="11"/>
      <c r="VLH11" s="11"/>
      <c r="VLI11" s="11"/>
      <c r="VLJ11" s="11"/>
      <c r="VLK11" s="11"/>
      <c r="VLL11" s="11"/>
      <c r="VLM11" s="11"/>
      <c r="VLN11" s="11"/>
      <c r="VLO11" s="11"/>
      <c r="VLP11" s="11"/>
      <c r="VLQ11" s="11"/>
      <c r="VLR11" s="11"/>
      <c r="VLS11" s="11"/>
      <c r="VLT11" s="11"/>
      <c r="VLU11" s="11"/>
      <c r="VLV11" s="11"/>
      <c r="VLW11" s="11"/>
      <c r="VLX11" s="11"/>
      <c r="VLY11" s="11"/>
      <c r="VLZ11" s="11"/>
      <c r="VMA11" s="11"/>
      <c r="VMB11" s="11"/>
      <c r="VMC11" s="11"/>
      <c r="VMD11" s="11"/>
      <c r="VME11" s="11"/>
      <c r="VMF11" s="11"/>
      <c r="VMG11" s="11"/>
      <c r="VMH11" s="11"/>
      <c r="VMI11" s="11"/>
      <c r="VMJ11" s="11"/>
      <c r="VMK11" s="11"/>
      <c r="VML11" s="11"/>
      <c r="VMM11" s="11"/>
      <c r="VMN11" s="11"/>
      <c r="VMO11" s="11"/>
      <c r="VMP11" s="11"/>
      <c r="VMQ11" s="11"/>
      <c r="VMR11" s="11"/>
      <c r="VMS11" s="11"/>
      <c r="VMT11" s="11"/>
      <c r="VMU11" s="11"/>
      <c r="VMV11" s="11"/>
      <c r="VMW11" s="11"/>
      <c r="VMX11" s="11"/>
      <c r="VMY11" s="11"/>
      <c r="VMZ11" s="11"/>
      <c r="VNA11" s="11"/>
      <c r="VNB11" s="11"/>
      <c r="VNC11" s="11"/>
      <c r="VND11" s="11"/>
      <c r="VNE11" s="11"/>
      <c r="VNF11" s="11"/>
      <c r="VNG11" s="11"/>
      <c r="VNH11" s="11"/>
      <c r="VNI11" s="11"/>
      <c r="VNJ11" s="11"/>
      <c r="VNK11" s="11"/>
      <c r="VNL11" s="11"/>
      <c r="VNM11" s="11"/>
      <c r="VNN11" s="11"/>
      <c r="VNO11" s="11"/>
      <c r="VNP11" s="11"/>
      <c r="VNQ11" s="11"/>
      <c r="VNR11" s="11"/>
      <c r="VNS11" s="11"/>
      <c r="VNT11" s="11"/>
      <c r="VNU11" s="11"/>
      <c r="VNV11" s="11"/>
      <c r="VNW11" s="11"/>
      <c r="VNX11" s="11"/>
      <c r="VNY11" s="11"/>
      <c r="VNZ11" s="11"/>
      <c r="VOA11" s="11"/>
      <c r="VOB11" s="11"/>
      <c r="VOC11" s="11"/>
      <c r="VOD11" s="11"/>
      <c r="VOE11" s="11"/>
      <c r="VOF11" s="11"/>
      <c r="VOG11" s="11"/>
      <c r="VOH11" s="11"/>
      <c r="VOI11" s="11"/>
      <c r="VOJ11" s="11"/>
      <c r="VOK11" s="11"/>
      <c r="VOL11" s="11"/>
      <c r="VOM11" s="11"/>
      <c r="VON11" s="11"/>
      <c r="VOO11" s="11"/>
      <c r="VOP11" s="11"/>
      <c r="VOQ11" s="11"/>
      <c r="VOR11" s="11"/>
      <c r="VOS11" s="11"/>
      <c r="VOT11" s="11"/>
      <c r="VOU11" s="11"/>
      <c r="VOV11" s="11"/>
      <c r="VOW11" s="11"/>
      <c r="VOX11" s="11"/>
      <c r="VOY11" s="11"/>
      <c r="VOZ11" s="11"/>
      <c r="VPA11" s="11"/>
      <c r="VPB11" s="11"/>
      <c r="VPC11" s="11"/>
      <c r="VPD11" s="11"/>
      <c r="VPE11" s="11"/>
      <c r="VPF11" s="11"/>
      <c r="VPG11" s="11"/>
      <c r="VPH11" s="11"/>
      <c r="VPI11" s="11"/>
      <c r="VPJ11" s="11"/>
      <c r="VPK11" s="11"/>
      <c r="VPL11" s="11"/>
      <c r="VPM11" s="11"/>
      <c r="VPN11" s="11"/>
      <c r="VPO11" s="11"/>
      <c r="VPP11" s="11"/>
      <c r="VPQ11" s="11"/>
      <c r="VPR11" s="11"/>
      <c r="VPS11" s="11"/>
      <c r="VPT11" s="11"/>
      <c r="VPU11" s="11"/>
      <c r="VPV11" s="11"/>
      <c r="VPW11" s="11"/>
      <c r="VPX11" s="11"/>
      <c r="VPY11" s="11"/>
      <c r="VPZ11" s="11"/>
      <c r="VQA11" s="11"/>
      <c r="VQB11" s="11"/>
      <c r="VQC11" s="11"/>
      <c r="VQD11" s="11"/>
      <c r="VQE11" s="11"/>
      <c r="VQF11" s="11"/>
      <c r="VQG11" s="11"/>
      <c r="VQH11" s="11"/>
      <c r="VQI11" s="11"/>
      <c r="VQJ11" s="11"/>
      <c r="VQK11" s="11"/>
      <c r="VQL11" s="11"/>
      <c r="VQM11" s="11"/>
      <c r="VQN11" s="11"/>
      <c r="VQO11" s="11"/>
      <c r="VQP11" s="11"/>
      <c r="VQQ11" s="11"/>
      <c r="VQR11" s="11"/>
      <c r="VQS11" s="11"/>
      <c r="VQT11" s="11"/>
      <c r="VQU11" s="11"/>
      <c r="VQV11" s="11"/>
      <c r="VQW11" s="11"/>
      <c r="VQX11" s="11"/>
      <c r="VQY11" s="11"/>
      <c r="VQZ11" s="11"/>
      <c r="VRA11" s="11"/>
      <c r="VRB11" s="11"/>
      <c r="VRC11" s="11"/>
      <c r="VRD11" s="11"/>
      <c r="VRE11" s="11"/>
      <c r="VRF11" s="11"/>
      <c r="VRG11" s="11"/>
      <c r="VRH11" s="11"/>
      <c r="VRI11" s="11"/>
      <c r="VRJ11" s="11"/>
      <c r="VRK11" s="11"/>
      <c r="VRL11" s="11"/>
      <c r="VRM11" s="11"/>
      <c r="VRN11" s="11"/>
      <c r="VRO11" s="11"/>
      <c r="VRP11" s="11"/>
      <c r="VRQ11" s="11"/>
      <c r="VRR11" s="11"/>
      <c r="VRS11" s="11"/>
      <c r="VRT11" s="11"/>
      <c r="VRU11" s="11"/>
      <c r="VRV11" s="11"/>
      <c r="VRW11" s="11"/>
      <c r="VRX11" s="11"/>
      <c r="VRY11" s="11"/>
      <c r="VRZ11" s="11"/>
      <c r="VSA11" s="11"/>
      <c r="VSB11" s="11"/>
      <c r="VSC11" s="11"/>
      <c r="VSD11" s="11"/>
      <c r="VSE11" s="11"/>
      <c r="VSF11" s="11"/>
      <c r="VSG11" s="11"/>
      <c r="VSH11" s="11"/>
      <c r="VSI11" s="11"/>
      <c r="VSJ11" s="11"/>
      <c r="VSK11" s="11"/>
      <c r="VSL11" s="11"/>
      <c r="VSM11" s="11"/>
      <c r="VSN11" s="11"/>
      <c r="VSO11" s="11"/>
      <c r="VSP11" s="11"/>
      <c r="VSQ11" s="11"/>
      <c r="VSR11" s="11"/>
      <c r="VSS11" s="11"/>
      <c r="VST11" s="11"/>
      <c r="VSU11" s="11"/>
      <c r="VSV11" s="11"/>
      <c r="VSW11" s="11"/>
      <c r="VSX11" s="11"/>
      <c r="VSY11" s="11"/>
      <c r="VSZ11" s="11"/>
      <c r="VTA11" s="11"/>
      <c r="VTB11" s="11"/>
      <c r="VTC11" s="11"/>
      <c r="VTD11" s="11"/>
      <c r="VTE11" s="11"/>
      <c r="VTF11" s="11"/>
      <c r="VTG11" s="11"/>
      <c r="VTH11" s="11"/>
      <c r="VTI11" s="11"/>
      <c r="VTJ11" s="11"/>
      <c r="VTK11" s="11"/>
      <c r="VTL11" s="11"/>
      <c r="VTM11" s="11"/>
      <c r="VTN11" s="11"/>
      <c r="VTO11" s="11"/>
      <c r="VTP11" s="11"/>
      <c r="VTQ11" s="11"/>
      <c r="VTR11" s="11"/>
      <c r="VTS11" s="11"/>
      <c r="VTT11" s="11"/>
      <c r="VTU11" s="11"/>
      <c r="VTV11" s="11"/>
      <c r="VTW11" s="11"/>
      <c r="VTX11" s="11"/>
      <c r="VTY11" s="11"/>
      <c r="VTZ11" s="11"/>
      <c r="VUA11" s="11"/>
      <c r="VUB11" s="11"/>
      <c r="VUC11" s="11"/>
      <c r="VUD11" s="11"/>
      <c r="VUE11" s="11"/>
      <c r="VUF11" s="11"/>
      <c r="VUG11" s="11"/>
      <c r="VUH11" s="11"/>
      <c r="VUI11" s="11"/>
      <c r="VUJ11" s="11"/>
      <c r="VUK11" s="11"/>
      <c r="VUL11" s="11"/>
      <c r="VUM11" s="11"/>
      <c r="VUN11" s="11"/>
      <c r="VUO11" s="11"/>
      <c r="VUP11" s="11"/>
      <c r="VUQ11" s="11"/>
      <c r="VUR11" s="11"/>
      <c r="VUS11" s="11"/>
      <c r="VUT11" s="11"/>
      <c r="VUU11" s="11"/>
      <c r="VUV11" s="11"/>
      <c r="VUW11" s="11"/>
      <c r="VUX11" s="11"/>
      <c r="VUY11" s="11"/>
      <c r="VUZ11" s="11"/>
      <c r="VVA11" s="11"/>
      <c r="VVB11" s="11"/>
      <c r="VVC11" s="11"/>
      <c r="VVD11" s="11"/>
      <c r="VVE11" s="11"/>
      <c r="VVF11" s="11"/>
      <c r="VVG11" s="11"/>
      <c r="VVH11" s="11"/>
      <c r="VVI11" s="11"/>
      <c r="VVJ11" s="11"/>
      <c r="VVK11" s="11"/>
      <c r="VVL11" s="11"/>
      <c r="VVM11" s="11"/>
      <c r="VVN11" s="11"/>
      <c r="VVO11" s="11"/>
      <c r="VVP11" s="11"/>
      <c r="VVQ11" s="11"/>
      <c r="VVR11" s="11"/>
      <c r="VVS11" s="11"/>
      <c r="VVT11" s="11"/>
      <c r="VVU11" s="11"/>
      <c r="VVV11" s="11"/>
      <c r="VVW11" s="11"/>
      <c r="VVX11" s="11"/>
      <c r="VVY11" s="11"/>
      <c r="VVZ11" s="11"/>
      <c r="VWA11" s="11"/>
      <c r="VWB11" s="11"/>
      <c r="VWC11" s="11"/>
      <c r="VWD11" s="11"/>
      <c r="VWE11" s="11"/>
      <c r="VWF11" s="11"/>
      <c r="VWG11" s="11"/>
      <c r="VWH11" s="11"/>
      <c r="VWI11" s="11"/>
      <c r="VWJ11" s="11"/>
      <c r="VWK11" s="11"/>
      <c r="VWL11" s="11"/>
      <c r="VWM11" s="11"/>
      <c r="VWN11" s="11"/>
      <c r="VWO11" s="11"/>
      <c r="VWP11" s="11"/>
      <c r="VWQ11" s="11"/>
      <c r="VWR11" s="11"/>
      <c r="VWS11" s="11"/>
      <c r="VWT11" s="11"/>
      <c r="VWU11" s="11"/>
      <c r="VWV11" s="11"/>
      <c r="VWW11" s="11"/>
      <c r="VWX11" s="11"/>
      <c r="VWY11" s="11"/>
      <c r="VWZ11" s="11"/>
      <c r="VXA11" s="11"/>
      <c r="VXB11" s="11"/>
      <c r="VXC11" s="11"/>
      <c r="VXD11" s="11"/>
      <c r="VXE11" s="11"/>
      <c r="VXF11" s="11"/>
      <c r="VXG11" s="11"/>
      <c r="VXH11" s="11"/>
      <c r="VXI11" s="11"/>
      <c r="VXJ11" s="11"/>
      <c r="VXK11" s="11"/>
      <c r="VXL11" s="11"/>
      <c r="VXM11" s="11"/>
      <c r="VXN11" s="11"/>
      <c r="VXO11" s="11"/>
      <c r="VXP11" s="11"/>
      <c r="VXQ11" s="11"/>
      <c r="VXR11" s="11"/>
      <c r="VXS11" s="11"/>
      <c r="VXT11" s="11"/>
      <c r="VXU11" s="11"/>
      <c r="VXV11" s="11"/>
      <c r="VXW11" s="11"/>
      <c r="VXX11" s="11"/>
      <c r="VXY11" s="11"/>
      <c r="VXZ11" s="11"/>
      <c r="VYA11" s="11"/>
      <c r="VYB11" s="11"/>
      <c r="VYC11" s="11"/>
      <c r="VYD11" s="11"/>
      <c r="VYE11" s="11"/>
      <c r="VYF11" s="11"/>
      <c r="VYG11" s="11"/>
      <c r="VYH11" s="11"/>
      <c r="VYI11" s="11"/>
      <c r="VYJ11" s="11"/>
      <c r="VYK11" s="11"/>
      <c r="VYL11" s="11"/>
      <c r="VYM11" s="11"/>
      <c r="VYN11" s="11"/>
      <c r="VYO11" s="11"/>
      <c r="VYP11" s="11"/>
      <c r="VYQ11" s="11"/>
      <c r="VYR11" s="11"/>
      <c r="VYS11" s="11"/>
      <c r="VYT11" s="11"/>
      <c r="VYU11" s="11"/>
      <c r="VYV11" s="11"/>
      <c r="VYW11" s="11"/>
      <c r="VYX11" s="11"/>
      <c r="VYY11" s="11"/>
      <c r="VYZ11" s="11"/>
      <c r="VZA11" s="11"/>
      <c r="VZB11" s="11"/>
      <c r="VZC11" s="11"/>
      <c r="VZD11" s="11"/>
      <c r="VZE11" s="11"/>
      <c r="VZF11" s="11"/>
      <c r="VZG11" s="11"/>
      <c r="VZH11" s="11"/>
      <c r="VZI11" s="11"/>
      <c r="VZJ11" s="11"/>
      <c r="VZK11" s="11"/>
      <c r="VZL11" s="11"/>
      <c r="VZM11" s="11"/>
      <c r="VZN11" s="11"/>
      <c r="VZO11" s="11"/>
      <c r="VZP11" s="11"/>
      <c r="VZQ11" s="11"/>
      <c r="VZR11" s="11"/>
      <c r="VZS11" s="11"/>
      <c r="VZT11" s="11"/>
      <c r="VZU11" s="11"/>
      <c r="VZV11" s="11"/>
      <c r="VZW11" s="11"/>
      <c r="VZX11" s="11"/>
      <c r="VZY11" s="11"/>
      <c r="VZZ11" s="11"/>
      <c r="WAA11" s="11"/>
      <c r="WAB11" s="11"/>
      <c r="WAC11" s="11"/>
      <c r="WAD11" s="11"/>
      <c r="WAE11" s="11"/>
      <c r="WAF11" s="11"/>
      <c r="WAG11" s="11"/>
      <c r="WAH11" s="11"/>
      <c r="WAI11" s="11"/>
      <c r="WAJ11" s="11"/>
      <c r="WAK11" s="11"/>
      <c r="WAL11" s="11"/>
      <c r="WAM11" s="11"/>
      <c r="WAN11" s="11"/>
      <c r="WAO11" s="11"/>
      <c r="WAP11" s="11"/>
      <c r="WAQ11" s="11"/>
      <c r="WAR11" s="11"/>
      <c r="WAS11" s="11"/>
      <c r="WAT11" s="11"/>
      <c r="WAU11" s="11"/>
      <c r="WAV11" s="11"/>
      <c r="WAW11" s="11"/>
      <c r="WAX11" s="11"/>
      <c r="WAY11" s="11"/>
      <c r="WAZ11" s="11"/>
      <c r="WBA11" s="11"/>
      <c r="WBB11" s="11"/>
      <c r="WBC11" s="11"/>
      <c r="WBD11" s="11"/>
      <c r="WBE11" s="11"/>
      <c r="WBF11" s="11"/>
      <c r="WBG11" s="11"/>
      <c r="WBH11" s="11"/>
      <c r="WBI11" s="11"/>
      <c r="WBJ11" s="11"/>
      <c r="WBK11" s="11"/>
      <c r="WBL11" s="11"/>
      <c r="WBM11" s="11"/>
      <c r="WBN11" s="11"/>
      <c r="WBO11" s="11"/>
      <c r="WBP11" s="11"/>
      <c r="WBQ11" s="11"/>
      <c r="WBR11" s="11"/>
      <c r="WBS11" s="11"/>
      <c r="WBT11" s="11"/>
      <c r="WBU11" s="11"/>
      <c r="WBV11" s="11"/>
      <c r="WBW11" s="11"/>
      <c r="WBX11" s="11"/>
      <c r="WBY11" s="11"/>
      <c r="WBZ11" s="11"/>
      <c r="WCA11" s="11"/>
      <c r="WCB11" s="11"/>
      <c r="WCC11" s="11"/>
      <c r="WCD11" s="11"/>
      <c r="WCE11" s="11"/>
      <c r="WCF11" s="11"/>
      <c r="WCG11" s="11"/>
      <c r="WCH11" s="11"/>
      <c r="WCI11" s="11"/>
      <c r="WCJ11" s="11"/>
      <c r="WCK11" s="11"/>
      <c r="WCL11" s="11"/>
      <c r="WCM11" s="11"/>
      <c r="WCN11" s="11"/>
      <c r="WCO11" s="11"/>
      <c r="WCP11" s="11"/>
      <c r="WCQ11" s="11"/>
      <c r="WCR11" s="11"/>
      <c r="WCS11" s="11"/>
      <c r="WCT11" s="11"/>
      <c r="WCU11" s="11"/>
      <c r="WCV11" s="11"/>
      <c r="WCW11" s="11"/>
      <c r="WCX11" s="11"/>
      <c r="WCY11" s="11"/>
      <c r="WCZ11" s="11"/>
      <c r="WDA11" s="11"/>
      <c r="WDB11" s="11"/>
      <c r="WDC11" s="11"/>
      <c r="WDD11" s="11"/>
      <c r="WDE11" s="11"/>
      <c r="WDF11" s="11"/>
      <c r="WDG11" s="11"/>
      <c r="WDH11" s="11"/>
      <c r="WDI11" s="11"/>
      <c r="WDJ11" s="11"/>
      <c r="WDK11" s="11"/>
      <c r="WDL11" s="11"/>
      <c r="WDM11" s="11"/>
      <c r="WDN11" s="11"/>
      <c r="WDO11" s="11"/>
      <c r="WDP11" s="11"/>
      <c r="WDQ11" s="11"/>
      <c r="WDR11" s="11"/>
      <c r="WDS11" s="11"/>
      <c r="WDT11" s="11"/>
      <c r="WDU11" s="11"/>
      <c r="WDV11" s="11"/>
      <c r="WDW11" s="11"/>
      <c r="WDX11" s="11"/>
      <c r="WDY11" s="11"/>
      <c r="WDZ11" s="11"/>
      <c r="WEA11" s="11"/>
      <c r="WEB11" s="11"/>
      <c r="WEC11" s="11"/>
      <c r="WED11" s="11"/>
      <c r="WEE11" s="11"/>
      <c r="WEF11" s="11"/>
      <c r="WEG11" s="11"/>
      <c r="WEH11" s="11"/>
      <c r="WEI11" s="11"/>
      <c r="WEJ11" s="11"/>
      <c r="WEK11" s="11"/>
      <c r="WEL11" s="11"/>
      <c r="WEM11" s="11"/>
      <c r="WEN11" s="11"/>
      <c r="WEO11" s="11"/>
      <c r="WEP11" s="11"/>
      <c r="WEQ11" s="11"/>
      <c r="WER11" s="11"/>
      <c r="WES11" s="11"/>
      <c r="WET11" s="11"/>
      <c r="WEU11" s="11"/>
      <c r="WEV11" s="11"/>
      <c r="WEW11" s="11"/>
      <c r="WEX11" s="11"/>
      <c r="WEY11" s="11"/>
      <c r="WEZ11" s="11"/>
      <c r="WFA11" s="11"/>
      <c r="WFB11" s="11"/>
      <c r="WFC11" s="11"/>
      <c r="WFD11" s="11"/>
      <c r="WFE11" s="11"/>
      <c r="WFF11" s="11"/>
      <c r="WFG11" s="11"/>
      <c r="WFH11" s="11"/>
      <c r="WFI11" s="11"/>
      <c r="WFJ11" s="11"/>
      <c r="WFK11" s="11"/>
      <c r="WFL11" s="11"/>
      <c r="WFM11" s="11"/>
      <c r="WFN11" s="11"/>
      <c r="WFO11" s="11"/>
      <c r="WFP11" s="11"/>
      <c r="WFQ11" s="11"/>
      <c r="WFR11" s="11"/>
      <c r="WFS11" s="11"/>
      <c r="WFT11" s="11"/>
      <c r="WFU11" s="11"/>
      <c r="WFV11" s="11"/>
      <c r="WFW11" s="11"/>
      <c r="WFX11" s="11"/>
      <c r="WFY11" s="11"/>
      <c r="WFZ11" s="11"/>
      <c r="WGA11" s="11"/>
      <c r="WGB11" s="11"/>
      <c r="WGC11" s="11"/>
      <c r="WGD11" s="11"/>
      <c r="WGE11" s="11"/>
      <c r="WGF11" s="11"/>
      <c r="WGG11" s="11"/>
      <c r="WGH11" s="11"/>
      <c r="WGI11" s="11"/>
      <c r="WGJ11" s="11"/>
      <c r="WGK11" s="11"/>
      <c r="WGL11" s="11"/>
      <c r="WGM11" s="11"/>
      <c r="WGN11" s="11"/>
      <c r="WGO11" s="11"/>
      <c r="WGP11" s="11"/>
      <c r="WGQ11" s="11"/>
      <c r="WGR11" s="11"/>
      <c r="WGS11" s="11"/>
      <c r="WGT11" s="11"/>
      <c r="WGU11" s="11"/>
      <c r="WGV11" s="11"/>
      <c r="WGW11" s="11"/>
      <c r="WGX11" s="11"/>
      <c r="WGY11" s="11"/>
      <c r="WGZ11" s="11"/>
      <c r="WHA11" s="11"/>
      <c r="WHB11" s="11"/>
      <c r="WHC11" s="11"/>
      <c r="WHD11" s="11"/>
      <c r="WHE11" s="11"/>
      <c r="WHF11" s="11"/>
      <c r="WHG11" s="11"/>
      <c r="WHH11" s="11"/>
      <c r="WHI11" s="11"/>
      <c r="WHJ11" s="11"/>
      <c r="WHK11" s="11"/>
      <c r="WHL11" s="11"/>
      <c r="WHM11" s="11"/>
      <c r="WHN11" s="11"/>
      <c r="WHO11" s="11"/>
      <c r="WHP11" s="11"/>
      <c r="WHQ11" s="11"/>
      <c r="WHR11" s="11"/>
      <c r="WHS11" s="11"/>
      <c r="WHT11" s="11"/>
      <c r="WHU11" s="11"/>
      <c r="WHV11" s="11"/>
      <c r="WHW11" s="11"/>
      <c r="WHX11" s="11"/>
      <c r="WHY11" s="11"/>
      <c r="WHZ11" s="11"/>
      <c r="WIA11" s="11"/>
      <c r="WIB11" s="11"/>
      <c r="WIC11" s="11"/>
      <c r="WID11" s="11"/>
      <c r="WIE11" s="11"/>
      <c r="WIF11" s="11"/>
      <c r="WIG11" s="11"/>
      <c r="WIH11" s="11"/>
      <c r="WII11" s="11"/>
      <c r="WIJ11" s="11"/>
      <c r="WIK11" s="11"/>
      <c r="WIL11" s="11"/>
      <c r="WIM11" s="11"/>
      <c r="WIN11" s="11"/>
      <c r="WIO11" s="11"/>
      <c r="WIP11" s="11"/>
      <c r="WIQ11" s="11"/>
      <c r="WIR11" s="11"/>
      <c r="WIS11" s="11"/>
      <c r="WIT11" s="11"/>
      <c r="WIU11" s="11"/>
      <c r="WIV11" s="11"/>
      <c r="WIW11" s="11"/>
      <c r="WIX11" s="11"/>
      <c r="WIY11" s="11"/>
      <c r="WIZ11" s="11"/>
      <c r="WJA11" s="11"/>
      <c r="WJB11" s="11"/>
      <c r="WJC11" s="11"/>
      <c r="WJD11" s="11"/>
      <c r="WJE11" s="11"/>
      <c r="WJF11" s="11"/>
      <c r="WJG11" s="11"/>
      <c r="WJH11" s="11"/>
      <c r="WJI11" s="11"/>
      <c r="WJJ11" s="11"/>
      <c r="WJK11" s="11"/>
      <c r="WJL11" s="11"/>
      <c r="WJM11" s="11"/>
      <c r="WJN11" s="11"/>
      <c r="WJO11" s="11"/>
      <c r="WJP11" s="11"/>
      <c r="WJQ11" s="11"/>
      <c r="WJR11" s="11"/>
      <c r="WJS11" s="11"/>
      <c r="WJT11" s="11"/>
      <c r="WJU11" s="11"/>
      <c r="WJV11" s="11"/>
      <c r="WJW11" s="11"/>
      <c r="WJX11" s="11"/>
      <c r="WJY11" s="11"/>
      <c r="WJZ11" s="11"/>
      <c r="WKA11" s="11"/>
      <c r="WKB11" s="11"/>
      <c r="WKC11" s="11"/>
      <c r="WKD11" s="11"/>
      <c r="WKE11" s="11"/>
      <c r="WKF11" s="11"/>
      <c r="WKG11" s="11"/>
      <c r="WKH11" s="11"/>
      <c r="WKI11" s="11"/>
      <c r="WKJ11" s="11"/>
      <c r="WKK11" s="11"/>
      <c r="WKL11" s="11"/>
      <c r="WKM11" s="11"/>
      <c r="WKN11" s="11"/>
      <c r="WKO11" s="11"/>
      <c r="WKP11" s="11"/>
      <c r="WKQ11" s="11"/>
      <c r="WKR11" s="11"/>
      <c r="WKS11" s="11"/>
      <c r="WKT11" s="11"/>
      <c r="WKU11" s="11"/>
      <c r="WKV11" s="11"/>
      <c r="WKW11" s="11"/>
      <c r="WKX11" s="11"/>
      <c r="WKY11" s="11"/>
      <c r="WKZ11" s="11"/>
      <c r="WLA11" s="11"/>
      <c r="WLB11" s="11"/>
      <c r="WLC11" s="11"/>
      <c r="WLD11" s="11"/>
      <c r="WLE11" s="11"/>
      <c r="WLF11" s="11"/>
      <c r="WLG11" s="11"/>
      <c r="WLH11" s="11"/>
      <c r="WLI11" s="11"/>
      <c r="WLJ11" s="11"/>
      <c r="WLK11" s="11"/>
      <c r="WLL11" s="11"/>
      <c r="WLM11" s="11"/>
      <c r="WLN11" s="11"/>
      <c r="WLO11" s="11"/>
      <c r="WLP11" s="11"/>
      <c r="WLQ11" s="11"/>
      <c r="WLR11" s="11"/>
      <c r="WLS11" s="11"/>
      <c r="WLT11" s="11"/>
      <c r="WLU11" s="11"/>
      <c r="WLV11" s="11"/>
      <c r="WLW11" s="11"/>
      <c r="WLX11" s="11"/>
      <c r="WLY11" s="11"/>
      <c r="WLZ11" s="11"/>
      <c r="WMA11" s="11"/>
      <c r="WMB11" s="11"/>
      <c r="WMC11" s="11"/>
      <c r="WMD11" s="11"/>
      <c r="WME11" s="11"/>
      <c r="WMF11" s="11"/>
      <c r="WMG11" s="11"/>
      <c r="WMH11" s="11"/>
      <c r="WMI11" s="11"/>
      <c r="WMJ11" s="11"/>
      <c r="WMK11" s="11"/>
      <c r="WML11" s="11"/>
      <c r="WMM11" s="11"/>
      <c r="WMN11" s="11"/>
      <c r="WMO11" s="11"/>
      <c r="WMP11" s="11"/>
      <c r="WMQ11" s="11"/>
      <c r="WMR11" s="11"/>
      <c r="WMS11" s="11"/>
      <c r="WMT11" s="11"/>
      <c r="WMU11" s="11"/>
      <c r="WMV11" s="11"/>
      <c r="WMW11" s="11"/>
      <c r="WMX11" s="11"/>
      <c r="WMY11" s="11"/>
      <c r="WMZ11" s="11"/>
      <c r="WNA11" s="11"/>
      <c r="WNB11" s="11"/>
      <c r="WNC11" s="11"/>
      <c r="WND11" s="11"/>
      <c r="WNE11" s="11"/>
      <c r="WNF11" s="11"/>
      <c r="WNG11" s="11"/>
      <c r="WNH11" s="11"/>
      <c r="WNI11" s="11"/>
      <c r="WNJ11" s="11"/>
      <c r="WNK11" s="11"/>
      <c r="WNL11" s="11"/>
      <c r="WNM11" s="11"/>
      <c r="WNN11" s="11"/>
      <c r="WNO11" s="11"/>
      <c r="WNP11" s="11"/>
      <c r="WNQ11" s="11"/>
      <c r="WNR11" s="11"/>
      <c r="WNS11" s="11"/>
      <c r="WNT11" s="11"/>
      <c r="WNU11" s="11"/>
      <c r="WNV11" s="11"/>
      <c r="WNW11" s="11"/>
      <c r="WNX11" s="11"/>
      <c r="WNY11" s="11"/>
      <c r="WNZ11" s="11"/>
      <c r="WOA11" s="11"/>
      <c r="WOB11" s="11"/>
      <c r="WOC11" s="11"/>
      <c r="WOD11" s="11"/>
      <c r="WOE11" s="11"/>
      <c r="WOF11" s="11"/>
      <c r="WOG11" s="11"/>
      <c r="WOH11" s="11"/>
      <c r="WOI11" s="11"/>
      <c r="WOJ11" s="11"/>
      <c r="WOK11" s="11"/>
      <c r="WOL11" s="11"/>
      <c r="WOM11" s="11"/>
      <c r="WON11" s="11"/>
      <c r="WOO11" s="11"/>
      <c r="WOP11" s="11"/>
      <c r="WOQ11" s="11"/>
      <c r="WOR11" s="11"/>
      <c r="WOS11" s="11"/>
      <c r="WOT11" s="11"/>
      <c r="WOU11" s="11"/>
      <c r="WOV11" s="11"/>
      <c r="WOW11" s="11"/>
      <c r="WOX11" s="11"/>
      <c r="WOY11" s="11"/>
      <c r="WOZ11" s="11"/>
      <c r="WPA11" s="11"/>
      <c r="WPB11" s="11"/>
      <c r="WPC11" s="11"/>
      <c r="WPD11" s="11"/>
      <c r="WPE11" s="11"/>
      <c r="WPF11" s="11"/>
      <c r="WPG11" s="11"/>
      <c r="WPH11" s="11"/>
      <c r="WPI11" s="11"/>
      <c r="WPJ11" s="11"/>
      <c r="WPK11" s="11"/>
      <c r="WPL11" s="11"/>
      <c r="WPM11" s="11"/>
      <c r="WPN11" s="11"/>
      <c r="WPO11" s="11"/>
      <c r="WPP11" s="11"/>
      <c r="WPQ11" s="11"/>
      <c r="WPR11" s="11"/>
      <c r="WPS11" s="11"/>
      <c r="WPT11" s="11"/>
      <c r="WPU11" s="11"/>
      <c r="WPV11" s="11"/>
      <c r="WPW11" s="11"/>
      <c r="WPX11" s="11"/>
      <c r="WPY11" s="11"/>
      <c r="WPZ11" s="11"/>
      <c r="WQA11" s="11"/>
      <c r="WQB11" s="11"/>
      <c r="WQC11" s="11"/>
      <c r="WQD11" s="11"/>
      <c r="WQE11" s="11"/>
      <c r="WQF11" s="11"/>
      <c r="WQG11" s="11"/>
      <c r="WQH11" s="11"/>
      <c r="WQI11" s="11"/>
      <c r="WQJ11" s="11"/>
      <c r="WQK11" s="11"/>
      <c r="WQL11" s="11"/>
      <c r="WQM11" s="11"/>
      <c r="WQN11" s="11"/>
      <c r="WQO11" s="11"/>
      <c r="WQP11" s="11"/>
      <c r="WQQ11" s="11"/>
      <c r="WQR11" s="11"/>
      <c r="WQS11" s="11"/>
      <c r="WQT11" s="11"/>
      <c r="WQU11" s="11"/>
      <c r="WQV11" s="11"/>
      <c r="WQW11" s="11"/>
      <c r="WQX11" s="11"/>
      <c r="WQY11" s="11"/>
      <c r="WQZ11" s="11"/>
      <c r="WRA11" s="11"/>
      <c r="WRB11" s="11"/>
      <c r="WRC11" s="11"/>
      <c r="WRD11" s="11"/>
      <c r="WRE11" s="11"/>
      <c r="WRF11" s="11"/>
      <c r="WRG11" s="11"/>
      <c r="WRH11" s="11"/>
      <c r="WRI11" s="11"/>
      <c r="WRJ11" s="11"/>
      <c r="WRK11" s="11"/>
      <c r="WRL11" s="11"/>
      <c r="WRM11" s="11"/>
      <c r="WRN11" s="11"/>
      <c r="WRO11" s="11"/>
      <c r="WRP11" s="11"/>
      <c r="WRQ11" s="11"/>
      <c r="WRR11" s="11"/>
      <c r="WRS11" s="11"/>
      <c r="WRT11" s="11"/>
      <c r="WRU11" s="11"/>
      <c r="WRV11" s="11"/>
      <c r="WRW11" s="11"/>
      <c r="WRX11" s="11"/>
      <c r="WRY11" s="11"/>
      <c r="WRZ11" s="11"/>
      <c r="WSA11" s="11"/>
      <c r="WSB11" s="11"/>
      <c r="WSC11" s="11"/>
      <c r="WSD11" s="11"/>
      <c r="WSE11" s="11"/>
      <c r="WSF11" s="11"/>
      <c r="WSG11" s="11"/>
      <c r="WSH11" s="11"/>
      <c r="WSI11" s="11"/>
      <c r="WSJ11" s="11"/>
      <c r="WSK11" s="11"/>
      <c r="WSL11" s="11"/>
      <c r="WSM11" s="11"/>
      <c r="WSN11" s="11"/>
      <c r="WSO11" s="11"/>
      <c r="WSP11" s="11"/>
      <c r="WSQ11" s="11"/>
      <c r="WSR11" s="11"/>
      <c r="WSS11" s="11"/>
      <c r="WST11" s="11"/>
      <c r="WSU11" s="11"/>
      <c r="WSV11" s="11"/>
      <c r="WSW11" s="11"/>
      <c r="WSX11" s="11"/>
      <c r="WSY11" s="11"/>
      <c r="WSZ11" s="11"/>
      <c r="WTA11" s="11"/>
      <c r="WTB11" s="11"/>
      <c r="WTC11" s="11"/>
      <c r="WTD11" s="11"/>
      <c r="WTE11" s="11"/>
      <c r="WTF11" s="11"/>
      <c r="WTG11" s="11"/>
      <c r="WTH11" s="11"/>
      <c r="WTI11" s="11"/>
      <c r="WTJ11" s="11"/>
      <c r="WTK11" s="11"/>
      <c r="WTL11" s="11"/>
      <c r="WTM11" s="11"/>
      <c r="WTN11" s="11"/>
      <c r="WTO11" s="11"/>
      <c r="WTP11" s="11"/>
      <c r="WTQ11" s="11"/>
      <c r="WTR11" s="11"/>
      <c r="WTS11" s="11"/>
      <c r="WTT11" s="11"/>
      <c r="WTU11" s="11"/>
      <c r="WTV11" s="11"/>
      <c r="WTW11" s="11"/>
      <c r="WTX11" s="11"/>
      <c r="WTY11" s="11"/>
      <c r="WTZ11" s="11"/>
      <c r="WUA11" s="11"/>
      <c r="WUB11" s="11"/>
      <c r="WUC11" s="11"/>
      <c r="WUD11" s="11"/>
      <c r="WUE11" s="11"/>
      <c r="WUF11" s="11"/>
      <c r="WUG11" s="11"/>
      <c r="WUH11" s="11"/>
      <c r="WUI11" s="11"/>
      <c r="WUJ11" s="11"/>
      <c r="WUK11" s="11"/>
      <c r="WUL11" s="11"/>
      <c r="WUM11" s="11"/>
      <c r="WUN11" s="11"/>
      <c r="WUO11" s="11"/>
      <c r="WUP11" s="11"/>
      <c r="WUQ11" s="11"/>
      <c r="WUR11" s="11"/>
      <c r="WUS11" s="11"/>
      <c r="WUT11" s="11"/>
      <c r="WUU11" s="11"/>
      <c r="WUV11" s="11"/>
      <c r="WUW11" s="11"/>
      <c r="WUX11" s="11"/>
      <c r="WUY11" s="11"/>
      <c r="WUZ11" s="11"/>
      <c r="WVA11" s="11"/>
      <c r="WVB11" s="11"/>
      <c r="WVC11" s="11"/>
      <c r="WVD11" s="11"/>
      <c r="WVE11" s="11"/>
      <c r="WVF11" s="11"/>
      <c r="WVG11" s="11"/>
      <c r="WVH11" s="11"/>
      <c r="WVI11" s="11"/>
      <c r="WVJ11" s="11"/>
      <c r="WVK11" s="11"/>
      <c r="WVL11" s="11"/>
      <c r="WVM11" s="11"/>
      <c r="WVN11" s="11"/>
      <c r="WVO11" s="11"/>
      <c r="WVP11" s="11"/>
      <c r="WVQ11" s="11"/>
      <c r="WVR11" s="11"/>
      <c r="WVS11" s="11"/>
      <c r="WVT11" s="11"/>
      <c r="WVU11" s="11"/>
      <c r="WVV11" s="11"/>
      <c r="WVW11" s="11"/>
      <c r="WVX11" s="11"/>
      <c r="WVY11" s="11"/>
      <c r="WVZ11" s="11"/>
      <c r="WWA11" s="11"/>
      <c r="WWB11" s="11"/>
      <c r="WWC11" s="11"/>
      <c r="WWD11" s="11"/>
      <c r="WWE11" s="11"/>
      <c r="WWF11" s="11"/>
      <c r="WWG11" s="11"/>
      <c r="WWH11" s="11"/>
      <c r="WWI11" s="11"/>
      <c r="WWJ11" s="11"/>
    </row>
    <row r="12" spans="1:3660 12096:16156" s="33" customFormat="1" ht="9" customHeight="1">
      <c r="A12" s="175"/>
      <c r="B12" s="174"/>
      <c r="C12" s="174"/>
      <c r="D12" s="174"/>
      <c r="E12" s="422"/>
      <c r="F12" s="112"/>
      <c r="G12" s="417"/>
      <c r="H12" s="423"/>
      <c r="I12" s="419"/>
      <c r="J12" s="423"/>
      <c r="K12" s="419"/>
      <c r="L12" s="423"/>
      <c r="M12" s="419"/>
      <c r="N12" s="423"/>
      <c r="O12" s="176"/>
      <c r="P12" s="168"/>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c r="SN12" s="34"/>
      <c r="SO12" s="34"/>
      <c r="SP12" s="34"/>
      <c r="SQ12" s="34"/>
      <c r="SR12" s="34"/>
      <c r="SS12" s="34"/>
      <c r="ST12" s="34"/>
      <c r="SU12" s="34"/>
      <c r="SV12" s="34"/>
      <c r="SW12" s="34"/>
      <c r="SX12" s="34"/>
      <c r="SY12" s="34"/>
      <c r="SZ12" s="34"/>
      <c r="TA12" s="34"/>
      <c r="TB12" s="34"/>
      <c r="TC12" s="34"/>
      <c r="TD12" s="34"/>
      <c r="TE12" s="34"/>
      <c r="TF12" s="34"/>
      <c r="TG12" s="34"/>
      <c r="TH12" s="34"/>
      <c r="TI12" s="34"/>
      <c r="TJ12" s="34"/>
      <c r="TK12" s="34"/>
      <c r="TL12" s="34"/>
      <c r="TM12" s="34"/>
      <c r="TN12" s="34"/>
      <c r="TO12" s="34"/>
      <c r="TP12" s="34"/>
      <c r="TQ12" s="34"/>
      <c r="TR12" s="34"/>
      <c r="TS12" s="34"/>
      <c r="TT12" s="34"/>
      <c r="TU12" s="34"/>
      <c r="TV12" s="34"/>
      <c r="TW12" s="34"/>
      <c r="TX12" s="34"/>
      <c r="TY12" s="34"/>
      <c r="TZ12" s="34"/>
      <c r="UA12" s="34"/>
      <c r="UB12" s="34"/>
      <c r="UC12" s="34"/>
      <c r="UD12" s="34"/>
      <c r="UE12" s="34"/>
      <c r="UF12" s="34"/>
      <c r="UG12" s="34"/>
      <c r="UH12" s="34"/>
      <c r="UI12" s="34"/>
      <c r="UJ12" s="34"/>
      <c r="UK12" s="34"/>
      <c r="UL12" s="34"/>
      <c r="UM12" s="34"/>
      <c r="UN12" s="34"/>
      <c r="UO12" s="34"/>
      <c r="UP12" s="34"/>
      <c r="UQ12" s="34"/>
      <c r="UR12" s="34"/>
      <c r="US12" s="34"/>
      <c r="UT12" s="34"/>
      <c r="UU12" s="34"/>
      <c r="UV12" s="34"/>
      <c r="UW12" s="34"/>
      <c r="UX12" s="34"/>
      <c r="UY12" s="34"/>
      <c r="UZ12" s="34"/>
      <c r="VA12" s="34"/>
      <c r="VB12" s="34"/>
      <c r="VC12" s="34"/>
      <c r="VD12" s="34"/>
      <c r="VE12" s="34"/>
      <c r="VF12" s="34"/>
      <c r="VG12" s="34"/>
      <c r="VH12" s="34"/>
      <c r="VI12" s="34"/>
      <c r="VJ12" s="34"/>
      <c r="VK12" s="34"/>
      <c r="VL12" s="34"/>
      <c r="VM12" s="34"/>
      <c r="VN12" s="34"/>
      <c r="VO12" s="34"/>
      <c r="VP12" s="34"/>
      <c r="VQ12" s="34"/>
      <c r="VR12" s="34"/>
      <c r="VS12" s="34"/>
      <c r="VT12" s="34"/>
      <c r="VU12" s="34"/>
      <c r="VV12" s="34"/>
      <c r="VW12" s="34"/>
      <c r="VX12" s="34"/>
      <c r="VY12" s="34"/>
      <c r="VZ12" s="34"/>
      <c r="WA12" s="34"/>
      <c r="WB12" s="34"/>
      <c r="WC12" s="34"/>
      <c r="WD12" s="34"/>
      <c r="WE12" s="34"/>
      <c r="WF12" s="34"/>
      <c r="WG12" s="34"/>
      <c r="WH12" s="34"/>
      <c r="WI12" s="34"/>
      <c r="WJ12" s="34"/>
      <c r="WK12" s="34"/>
      <c r="WL12" s="34"/>
      <c r="WM12" s="34"/>
      <c r="WN12" s="34"/>
      <c r="WO12" s="34"/>
      <c r="WP12" s="34"/>
      <c r="WQ12" s="34"/>
      <c r="WR12" s="34"/>
      <c r="WS12" s="34"/>
      <c r="WT12" s="34"/>
      <c r="WU12" s="34"/>
      <c r="WV12" s="34"/>
      <c r="WW12" s="34"/>
      <c r="WX12" s="34"/>
      <c r="WY12" s="34"/>
      <c r="WZ12" s="34"/>
      <c r="XA12" s="34"/>
      <c r="XB12" s="34"/>
      <c r="XC12" s="34"/>
      <c r="XD12" s="34"/>
      <c r="XE12" s="34"/>
      <c r="XF12" s="34"/>
      <c r="XG12" s="34"/>
      <c r="XH12" s="34"/>
      <c r="XI12" s="34"/>
      <c r="XJ12" s="34"/>
      <c r="XK12" s="34"/>
      <c r="XL12" s="34"/>
      <c r="XM12" s="34"/>
      <c r="XN12" s="34"/>
      <c r="XO12" s="34"/>
      <c r="XP12" s="34"/>
      <c r="XQ12" s="34"/>
      <c r="XR12" s="34"/>
      <c r="XS12" s="34"/>
      <c r="XT12" s="34"/>
      <c r="XU12" s="34"/>
      <c r="XV12" s="34"/>
      <c r="XW12" s="34"/>
      <c r="XX12" s="34"/>
      <c r="XY12" s="34"/>
      <c r="XZ12" s="34"/>
      <c r="YA12" s="34"/>
      <c r="YB12" s="34"/>
      <c r="YC12" s="34"/>
      <c r="YD12" s="34"/>
      <c r="YE12" s="34"/>
      <c r="YF12" s="34"/>
      <c r="YG12" s="34"/>
      <c r="YH12" s="34"/>
      <c r="YI12" s="34"/>
      <c r="YJ12" s="34"/>
      <c r="YK12" s="34"/>
      <c r="YL12" s="34"/>
      <c r="YM12" s="34"/>
      <c r="YN12" s="34"/>
      <c r="YO12" s="34"/>
      <c r="YP12" s="34"/>
      <c r="YQ12" s="34"/>
      <c r="YR12" s="34"/>
      <c r="YS12" s="34"/>
      <c r="YT12" s="34"/>
      <c r="YU12" s="34"/>
      <c r="YV12" s="34"/>
      <c r="YW12" s="34"/>
      <c r="YX12" s="34"/>
      <c r="YY12" s="34"/>
      <c r="YZ12" s="34"/>
      <c r="ZA12" s="34"/>
      <c r="ZB12" s="34"/>
      <c r="ZC12" s="34"/>
      <c r="ZD12" s="34"/>
      <c r="ZE12" s="34"/>
      <c r="ZF12" s="34"/>
      <c r="ZG12" s="34"/>
      <c r="ZH12" s="34"/>
      <c r="ZI12" s="34"/>
      <c r="ZJ12" s="34"/>
      <c r="ZK12" s="34"/>
      <c r="ZL12" s="34"/>
      <c r="ZM12" s="34"/>
      <c r="ZN12" s="34"/>
      <c r="ZO12" s="34"/>
      <c r="ZP12" s="34"/>
      <c r="ZQ12" s="34"/>
      <c r="ZR12" s="34"/>
      <c r="ZS12" s="34"/>
      <c r="ZT12" s="34"/>
      <c r="ZU12" s="34"/>
      <c r="ZV12" s="34"/>
      <c r="ZW12" s="34"/>
      <c r="ZX12" s="34"/>
      <c r="ZY12" s="34"/>
      <c r="ZZ12" s="34"/>
      <c r="AAA12" s="34"/>
      <c r="AAB12" s="34"/>
      <c r="AAC12" s="34"/>
      <c r="AAD12" s="34"/>
      <c r="AAE12" s="34"/>
      <c r="AAF12" s="34"/>
      <c r="AAG12" s="34"/>
      <c r="AAH12" s="34"/>
      <c r="AAI12" s="34"/>
      <c r="AAJ12" s="34"/>
      <c r="AAK12" s="34"/>
      <c r="AAL12" s="34"/>
      <c r="AAM12" s="34"/>
      <c r="AAN12" s="34"/>
      <c r="AAO12" s="34"/>
      <c r="AAP12" s="34"/>
      <c r="AAQ12" s="34"/>
      <c r="AAR12" s="34"/>
      <c r="AAS12" s="34"/>
      <c r="AAT12" s="34"/>
      <c r="AAU12" s="34"/>
      <c r="AAV12" s="34"/>
      <c r="AAW12" s="34"/>
      <c r="AAX12" s="34"/>
      <c r="AAY12" s="34"/>
      <c r="AAZ12" s="34"/>
      <c r="ABA12" s="34"/>
      <c r="ABB12" s="34"/>
      <c r="ABC12" s="34"/>
      <c r="ABD12" s="34"/>
      <c r="ABE12" s="34"/>
      <c r="ABF12" s="34"/>
      <c r="ABG12" s="34"/>
      <c r="ABH12" s="34"/>
      <c r="ABI12" s="34"/>
      <c r="ABJ12" s="34"/>
      <c r="ABK12" s="34"/>
      <c r="ABL12" s="34"/>
      <c r="ABM12" s="34"/>
      <c r="ABN12" s="34"/>
      <c r="ABO12" s="34"/>
      <c r="ABP12" s="34"/>
      <c r="ABQ12" s="34"/>
      <c r="ABR12" s="34"/>
      <c r="ABS12" s="34"/>
      <c r="ABT12" s="34"/>
      <c r="ABU12" s="34"/>
      <c r="ABV12" s="34"/>
      <c r="ABW12" s="34"/>
      <c r="ABX12" s="34"/>
      <c r="ABY12" s="34"/>
      <c r="ABZ12" s="34"/>
      <c r="ACA12" s="34"/>
      <c r="ACB12" s="34"/>
      <c r="ACC12" s="34"/>
      <c r="ACD12" s="34"/>
      <c r="ACE12" s="34"/>
      <c r="ACF12" s="34"/>
      <c r="ACG12" s="34"/>
      <c r="ACH12" s="34"/>
      <c r="ACI12" s="34"/>
      <c r="ACJ12" s="34"/>
      <c r="ACK12" s="34"/>
      <c r="ACL12" s="34"/>
      <c r="ACM12" s="34"/>
      <c r="ACN12" s="34"/>
      <c r="ACO12" s="34"/>
      <c r="ACP12" s="34"/>
      <c r="ACQ12" s="34"/>
      <c r="ACR12" s="34"/>
      <c r="ACS12" s="34"/>
      <c r="ACT12" s="34"/>
      <c r="ACU12" s="34"/>
      <c r="ACV12" s="34"/>
      <c r="ACW12" s="34"/>
      <c r="ACX12" s="34"/>
      <c r="ACY12" s="34"/>
      <c r="ACZ12" s="34"/>
      <c r="ADA12" s="34"/>
      <c r="ADB12" s="34"/>
      <c r="ADC12" s="34"/>
      <c r="ADD12" s="34"/>
      <c r="ADE12" s="34"/>
      <c r="ADF12" s="34"/>
      <c r="ADG12" s="34"/>
      <c r="ADH12" s="34"/>
      <c r="ADI12" s="34"/>
      <c r="ADJ12" s="34"/>
      <c r="ADK12" s="34"/>
      <c r="ADL12" s="34"/>
      <c r="ADM12" s="34"/>
      <c r="ADN12" s="34"/>
      <c r="ADO12" s="34"/>
      <c r="ADP12" s="34"/>
      <c r="ADQ12" s="34"/>
      <c r="ADR12" s="34"/>
      <c r="ADS12" s="34"/>
      <c r="ADT12" s="34"/>
      <c r="ADU12" s="34"/>
      <c r="ADV12" s="34"/>
      <c r="ADW12" s="34"/>
      <c r="ADX12" s="34"/>
      <c r="ADY12" s="34"/>
      <c r="ADZ12" s="34"/>
      <c r="AEA12" s="34"/>
      <c r="AEB12" s="34"/>
      <c r="AEC12" s="34"/>
      <c r="AED12" s="34"/>
      <c r="AEE12" s="34"/>
      <c r="AEF12" s="34"/>
      <c r="AEG12" s="34"/>
      <c r="AEH12" s="34"/>
      <c r="AEI12" s="34"/>
      <c r="AEJ12" s="34"/>
      <c r="AEK12" s="34"/>
      <c r="AEL12" s="34"/>
      <c r="AEM12" s="34"/>
      <c r="AEN12" s="34"/>
      <c r="AEO12" s="34"/>
      <c r="AEP12" s="34"/>
      <c r="AEQ12" s="34"/>
      <c r="AER12" s="34"/>
      <c r="AES12" s="34"/>
      <c r="AET12" s="34"/>
      <c r="AEU12" s="34"/>
      <c r="AEV12" s="34"/>
      <c r="AEW12" s="34"/>
      <c r="AEX12" s="34"/>
      <c r="AEY12" s="34"/>
      <c r="AEZ12" s="34"/>
      <c r="AFA12" s="34"/>
      <c r="AFB12" s="34"/>
      <c r="AFC12" s="34"/>
      <c r="AFD12" s="34"/>
      <c r="AFE12" s="34"/>
      <c r="AFF12" s="34"/>
      <c r="AFG12" s="34"/>
      <c r="AFH12" s="34"/>
      <c r="AFI12" s="34"/>
      <c r="AFJ12" s="34"/>
      <c r="AFK12" s="34"/>
      <c r="AFL12" s="34"/>
      <c r="AFM12" s="34"/>
      <c r="AFN12" s="34"/>
      <c r="AFO12" s="34"/>
      <c r="AFP12" s="34"/>
      <c r="AFQ12" s="34"/>
      <c r="AFR12" s="34"/>
      <c r="AFS12" s="34"/>
      <c r="AFT12" s="34"/>
      <c r="AFU12" s="34"/>
      <c r="AFV12" s="34"/>
      <c r="AFW12" s="34"/>
      <c r="AFX12" s="34"/>
      <c r="AFY12" s="34"/>
      <c r="AFZ12" s="34"/>
      <c r="AGA12" s="34"/>
      <c r="AGB12" s="34"/>
      <c r="AGC12" s="34"/>
      <c r="AGD12" s="34"/>
      <c r="AGE12" s="34"/>
      <c r="AGF12" s="34"/>
      <c r="AGG12" s="34"/>
      <c r="AGH12" s="34"/>
      <c r="AGI12" s="34"/>
      <c r="AGJ12" s="34"/>
      <c r="AGK12" s="34"/>
      <c r="AGL12" s="34"/>
      <c r="AGM12" s="34"/>
      <c r="AGN12" s="34"/>
      <c r="AGO12" s="34"/>
      <c r="AGP12" s="34"/>
      <c r="AGQ12" s="34"/>
      <c r="AGR12" s="34"/>
      <c r="AGS12" s="34"/>
      <c r="AGT12" s="34"/>
      <c r="AGU12" s="34"/>
      <c r="AGV12" s="34"/>
      <c r="AGW12" s="34"/>
      <c r="AGX12" s="34"/>
      <c r="AGY12" s="34"/>
      <c r="AGZ12" s="34"/>
      <c r="AHA12" s="34"/>
      <c r="AHB12" s="34"/>
      <c r="AHC12" s="34"/>
      <c r="AHD12" s="34"/>
      <c r="AHE12" s="34"/>
      <c r="AHF12" s="34"/>
      <c r="AHG12" s="34"/>
      <c r="AHH12" s="34"/>
      <c r="AHI12" s="34"/>
      <c r="AHJ12" s="34"/>
      <c r="AHK12" s="34"/>
      <c r="AHL12" s="34"/>
      <c r="AHM12" s="34"/>
      <c r="AHN12" s="34"/>
      <c r="AHO12" s="34"/>
      <c r="AHP12" s="34"/>
      <c r="AHQ12" s="34"/>
      <c r="AHR12" s="34"/>
      <c r="AHS12" s="34"/>
      <c r="AHT12" s="34"/>
      <c r="AHU12" s="34"/>
      <c r="AHV12" s="34"/>
      <c r="AHW12" s="34"/>
      <c r="AHX12" s="34"/>
      <c r="AHY12" s="34"/>
      <c r="AHZ12" s="34"/>
      <c r="AIA12" s="34"/>
      <c r="AIB12" s="34"/>
      <c r="AIC12" s="34"/>
      <c r="AID12" s="34"/>
      <c r="AIE12" s="34"/>
      <c r="AIF12" s="34"/>
      <c r="AIG12" s="34"/>
      <c r="AIH12" s="34"/>
      <c r="AII12" s="34"/>
      <c r="AIJ12" s="34"/>
      <c r="AIK12" s="34"/>
      <c r="AIL12" s="34"/>
      <c r="AIM12" s="34"/>
      <c r="AIN12" s="34"/>
      <c r="AIO12" s="34"/>
      <c r="AIP12" s="34"/>
      <c r="AIQ12" s="34"/>
      <c r="AIR12" s="34"/>
      <c r="AIS12" s="34"/>
      <c r="AIT12" s="34"/>
      <c r="AIU12" s="34"/>
      <c r="AIV12" s="34"/>
      <c r="AIW12" s="34"/>
      <c r="AIX12" s="34"/>
      <c r="AIY12" s="34"/>
      <c r="AIZ12" s="34"/>
      <c r="AJA12" s="34"/>
      <c r="AJB12" s="34"/>
      <c r="AJC12" s="34"/>
      <c r="AJD12" s="34"/>
      <c r="AJE12" s="34"/>
      <c r="AJF12" s="34"/>
      <c r="AJG12" s="34"/>
      <c r="AJH12" s="34"/>
      <c r="AJI12" s="34"/>
      <c r="AJJ12" s="34"/>
      <c r="AJK12" s="34"/>
      <c r="AJL12" s="34"/>
      <c r="AJM12" s="34"/>
      <c r="AJN12" s="34"/>
      <c r="AJO12" s="34"/>
      <c r="AJP12" s="34"/>
      <c r="AJQ12" s="34"/>
      <c r="AJR12" s="34"/>
      <c r="AJS12" s="34"/>
      <c r="AJT12" s="34"/>
      <c r="AJU12" s="34"/>
      <c r="AJV12" s="34"/>
      <c r="AJW12" s="34"/>
      <c r="AJX12" s="34"/>
      <c r="AJY12" s="34"/>
      <c r="AJZ12" s="34"/>
      <c r="AKA12" s="34"/>
      <c r="AKB12" s="34"/>
      <c r="AKC12" s="34"/>
      <c r="AKD12" s="34"/>
      <c r="AKE12" s="34"/>
      <c r="AKF12" s="34"/>
      <c r="AKG12" s="34"/>
      <c r="AKH12" s="34"/>
      <c r="AKI12" s="34"/>
      <c r="AKJ12" s="34"/>
      <c r="AKK12" s="34"/>
      <c r="AKL12" s="34"/>
      <c r="AKM12" s="34"/>
      <c r="AKN12" s="34"/>
      <c r="AKO12" s="34"/>
      <c r="AKP12" s="34"/>
      <c r="AKQ12" s="34"/>
      <c r="AKR12" s="34"/>
      <c r="AKS12" s="34"/>
      <c r="AKT12" s="34"/>
      <c r="AKU12" s="34"/>
      <c r="AKV12" s="34"/>
      <c r="AKW12" s="34"/>
      <c r="AKX12" s="34"/>
      <c r="AKY12" s="34"/>
      <c r="AKZ12" s="34"/>
      <c r="ALA12" s="34"/>
      <c r="ALB12" s="34"/>
      <c r="ALC12" s="34"/>
      <c r="ALD12" s="34"/>
      <c r="ALE12" s="34"/>
      <c r="ALF12" s="34"/>
      <c r="ALG12" s="34"/>
      <c r="ALH12" s="34"/>
      <c r="ALI12" s="34"/>
      <c r="ALJ12" s="34"/>
      <c r="ALK12" s="34"/>
      <c r="ALL12" s="34"/>
      <c r="ALM12" s="34"/>
      <c r="ALN12" s="34"/>
      <c r="ALO12" s="34"/>
      <c r="ALP12" s="34"/>
      <c r="ALQ12" s="34"/>
      <c r="ALR12" s="34"/>
      <c r="ALS12" s="34"/>
      <c r="ALT12" s="34"/>
      <c r="ALU12" s="34"/>
      <c r="ALV12" s="34"/>
      <c r="ALW12" s="34"/>
      <c r="ALX12" s="34"/>
      <c r="ALY12" s="34"/>
      <c r="ALZ12" s="34"/>
      <c r="AMA12" s="34"/>
      <c r="AMB12" s="34"/>
      <c r="AMC12" s="34"/>
      <c r="AMD12" s="34"/>
      <c r="AME12" s="34"/>
      <c r="AMF12" s="34"/>
      <c r="AMG12" s="34"/>
      <c r="AMH12" s="34"/>
      <c r="AMI12" s="34"/>
      <c r="AMJ12" s="34"/>
      <c r="AMK12" s="34"/>
      <c r="AML12" s="34"/>
      <c r="AMM12" s="34"/>
      <c r="AMN12" s="34"/>
      <c r="AMO12" s="34"/>
      <c r="AMP12" s="34"/>
      <c r="AMQ12" s="34"/>
      <c r="AMR12" s="34"/>
      <c r="AMS12" s="34"/>
      <c r="AMT12" s="34"/>
      <c r="AMU12" s="34"/>
      <c r="AMV12" s="34"/>
      <c r="AMW12" s="34"/>
      <c r="AMX12" s="34"/>
      <c r="AMY12" s="34"/>
      <c r="AMZ12" s="34"/>
      <c r="ANA12" s="34"/>
      <c r="ANB12" s="34"/>
      <c r="ANC12" s="34"/>
      <c r="AND12" s="34"/>
      <c r="ANE12" s="34"/>
      <c r="ANF12" s="34"/>
      <c r="ANG12" s="34"/>
      <c r="ANH12" s="34"/>
      <c r="ANI12" s="34"/>
      <c r="ANJ12" s="34"/>
      <c r="ANK12" s="34"/>
      <c r="ANL12" s="34"/>
      <c r="ANM12" s="34"/>
      <c r="ANN12" s="34"/>
      <c r="ANO12" s="34"/>
      <c r="ANP12" s="34"/>
      <c r="ANQ12" s="34"/>
      <c r="ANR12" s="34"/>
      <c r="ANS12" s="34"/>
      <c r="ANT12" s="34"/>
      <c r="ANU12" s="34"/>
      <c r="ANV12" s="34"/>
      <c r="ANW12" s="34"/>
      <c r="ANX12" s="34"/>
      <c r="ANY12" s="34"/>
      <c r="ANZ12" s="34"/>
      <c r="AOA12" s="34"/>
      <c r="AOB12" s="34"/>
      <c r="AOC12" s="34"/>
      <c r="AOD12" s="34"/>
      <c r="AOE12" s="34"/>
      <c r="AOF12" s="34"/>
      <c r="AOG12" s="34"/>
      <c r="AOH12" s="34"/>
      <c r="AOI12" s="34"/>
      <c r="AOJ12" s="34"/>
      <c r="AOK12" s="34"/>
      <c r="AOL12" s="34"/>
      <c r="AOM12" s="34"/>
      <c r="AON12" s="34"/>
      <c r="AOO12" s="34"/>
      <c r="AOP12" s="34"/>
      <c r="AOQ12" s="34"/>
      <c r="AOR12" s="34"/>
      <c r="AOS12" s="34"/>
      <c r="AOT12" s="34"/>
      <c r="AOU12" s="34"/>
      <c r="AOV12" s="34"/>
      <c r="AOW12" s="34"/>
      <c r="AOX12" s="34"/>
      <c r="AOY12" s="34"/>
      <c r="AOZ12" s="34"/>
      <c r="APA12" s="34"/>
      <c r="APB12" s="34"/>
      <c r="APC12" s="34"/>
      <c r="APD12" s="34"/>
      <c r="APE12" s="34"/>
      <c r="APF12" s="34"/>
      <c r="APG12" s="34"/>
      <c r="APH12" s="34"/>
      <c r="API12" s="34"/>
      <c r="APJ12" s="34"/>
      <c r="APK12" s="34"/>
      <c r="APL12" s="34"/>
      <c r="APM12" s="34"/>
      <c r="APN12" s="34"/>
      <c r="APO12" s="34"/>
      <c r="APP12" s="34"/>
      <c r="APQ12" s="34"/>
      <c r="APR12" s="34"/>
      <c r="APS12" s="34"/>
      <c r="APT12" s="34"/>
      <c r="APU12" s="34"/>
      <c r="APV12" s="34"/>
      <c r="APW12" s="34"/>
      <c r="APX12" s="34"/>
      <c r="APY12" s="34"/>
      <c r="APZ12" s="34"/>
      <c r="AQA12" s="34"/>
      <c r="AQB12" s="34"/>
      <c r="AQC12" s="34"/>
      <c r="AQD12" s="34"/>
      <c r="AQE12" s="34"/>
      <c r="AQF12" s="34"/>
      <c r="AQG12" s="34"/>
      <c r="AQH12" s="34"/>
      <c r="AQI12" s="34"/>
      <c r="AQJ12" s="34"/>
      <c r="AQK12" s="34"/>
      <c r="AQL12" s="34"/>
      <c r="AQM12" s="34"/>
      <c r="AQN12" s="34"/>
      <c r="AQO12" s="34"/>
      <c r="AQP12" s="34"/>
      <c r="AQQ12" s="34"/>
      <c r="AQR12" s="34"/>
      <c r="AQS12" s="34"/>
      <c r="AQT12" s="34"/>
      <c r="AQU12" s="34"/>
      <c r="AQV12" s="34"/>
      <c r="AQW12" s="34"/>
      <c r="AQX12" s="34"/>
      <c r="AQY12" s="34"/>
      <c r="AQZ12" s="34"/>
      <c r="ARA12" s="34"/>
      <c r="ARB12" s="34"/>
      <c r="ARC12" s="34"/>
      <c r="ARD12" s="34"/>
      <c r="ARE12" s="34"/>
      <c r="ARF12" s="34"/>
      <c r="ARG12" s="34"/>
      <c r="ARH12" s="34"/>
      <c r="ARI12" s="34"/>
      <c r="ARJ12" s="34"/>
      <c r="ARK12" s="34"/>
      <c r="ARL12" s="34"/>
      <c r="ARM12" s="34"/>
      <c r="ARN12" s="34"/>
      <c r="ARO12" s="34"/>
      <c r="ARP12" s="34"/>
      <c r="ARQ12" s="34"/>
      <c r="ARR12" s="34"/>
      <c r="ARS12" s="34"/>
      <c r="ART12" s="34"/>
      <c r="ARU12" s="34"/>
      <c r="ARV12" s="34"/>
      <c r="ARW12" s="34"/>
      <c r="ARX12" s="34"/>
      <c r="ARY12" s="34"/>
      <c r="ARZ12" s="34"/>
      <c r="ASA12" s="34"/>
      <c r="ASB12" s="34"/>
      <c r="ASC12" s="34"/>
      <c r="ASD12" s="34"/>
      <c r="ASE12" s="34"/>
      <c r="ASF12" s="34"/>
      <c r="ASG12" s="34"/>
      <c r="ASH12" s="34"/>
      <c r="ASI12" s="34"/>
      <c r="ASJ12" s="34"/>
      <c r="ASK12" s="34"/>
      <c r="ASL12" s="34"/>
      <c r="ASM12" s="34"/>
      <c r="ASN12" s="34"/>
      <c r="ASO12" s="34"/>
      <c r="ASP12" s="34"/>
      <c r="ASQ12" s="34"/>
      <c r="ASR12" s="34"/>
      <c r="ASS12" s="34"/>
      <c r="AST12" s="34"/>
      <c r="ASU12" s="34"/>
      <c r="ASV12" s="34"/>
      <c r="ASW12" s="34"/>
      <c r="ASX12" s="34"/>
      <c r="ASY12" s="34"/>
      <c r="ASZ12" s="34"/>
      <c r="ATA12" s="34"/>
      <c r="ATB12" s="34"/>
      <c r="ATC12" s="34"/>
      <c r="ATD12" s="34"/>
      <c r="ATE12" s="34"/>
      <c r="ATF12" s="34"/>
      <c r="ATG12" s="34"/>
      <c r="ATH12" s="34"/>
      <c r="ATI12" s="34"/>
      <c r="ATJ12" s="34"/>
      <c r="ATK12" s="34"/>
      <c r="ATL12" s="34"/>
      <c r="ATM12" s="34"/>
      <c r="ATN12" s="34"/>
      <c r="ATO12" s="34"/>
      <c r="ATP12" s="34"/>
      <c r="ATQ12" s="34"/>
      <c r="ATR12" s="34"/>
      <c r="ATS12" s="34"/>
      <c r="ATT12" s="34"/>
      <c r="ATU12" s="34"/>
      <c r="ATV12" s="34"/>
      <c r="ATW12" s="34"/>
      <c r="ATX12" s="34"/>
      <c r="ATY12" s="34"/>
      <c r="ATZ12" s="34"/>
      <c r="AUA12" s="34"/>
      <c r="AUB12" s="34"/>
      <c r="AUC12" s="34"/>
      <c r="AUD12" s="34"/>
      <c r="AUE12" s="34"/>
      <c r="AUF12" s="34"/>
      <c r="AUG12" s="34"/>
      <c r="AUH12" s="34"/>
      <c r="AUI12" s="34"/>
      <c r="AUJ12" s="34"/>
      <c r="AUK12" s="34"/>
      <c r="AUL12" s="34"/>
      <c r="AUM12" s="34"/>
      <c r="AUN12" s="34"/>
      <c r="AUO12" s="34"/>
      <c r="AUP12" s="34"/>
      <c r="AUQ12" s="34"/>
      <c r="AUR12" s="34"/>
      <c r="AUS12" s="34"/>
      <c r="AUT12" s="34"/>
      <c r="AUU12" s="34"/>
      <c r="AUV12" s="34"/>
      <c r="AUW12" s="34"/>
      <c r="AUX12" s="34"/>
      <c r="AUY12" s="34"/>
      <c r="AUZ12" s="34"/>
      <c r="AVA12" s="34"/>
      <c r="AVB12" s="34"/>
      <c r="AVC12" s="34"/>
      <c r="AVD12" s="34"/>
      <c r="AVE12" s="34"/>
      <c r="AVF12" s="34"/>
      <c r="AVG12" s="34"/>
      <c r="AVH12" s="34"/>
      <c r="AVI12" s="34"/>
      <c r="AVJ12" s="34"/>
      <c r="AVK12" s="34"/>
      <c r="AVL12" s="34"/>
      <c r="AVM12" s="34"/>
      <c r="AVN12" s="34"/>
      <c r="AVO12" s="34"/>
      <c r="AVP12" s="34"/>
      <c r="AVQ12" s="34"/>
      <c r="AVR12" s="34"/>
      <c r="AVS12" s="34"/>
      <c r="AVT12" s="34"/>
      <c r="AVU12" s="34"/>
      <c r="AVV12" s="34"/>
      <c r="AVW12" s="34"/>
      <c r="AVX12" s="34"/>
      <c r="AVY12" s="34"/>
      <c r="AVZ12" s="34"/>
      <c r="AWA12" s="34"/>
      <c r="AWB12" s="34"/>
      <c r="AWC12" s="34"/>
      <c r="AWD12" s="34"/>
      <c r="AWE12" s="34"/>
      <c r="AWF12" s="34"/>
      <c r="AWG12" s="34"/>
      <c r="AWH12" s="34"/>
      <c r="AWI12" s="34"/>
      <c r="AWJ12" s="34"/>
      <c r="AWK12" s="34"/>
      <c r="AWL12" s="34"/>
      <c r="AWM12" s="34"/>
      <c r="AWN12" s="34"/>
      <c r="AWO12" s="34"/>
      <c r="AWP12" s="34"/>
      <c r="AWQ12" s="34"/>
      <c r="AWR12" s="34"/>
      <c r="AWS12" s="34"/>
      <c r="AWT12" s="34"/>
      <c r="AWU12" s="34"/>
      <c r="AWV12" s="34"/>
      <c r="AWW12" s="34"/>
      <c r="AWX12" s="34"/>
      <c r="AWY12" s="34"/>
      <c r="AWZ12" s="34"/>
      <c r="AXA12" s="34"/>
      <c r="AXB12" s="34"/>
      <c r="AXC12" s="34"/>
      <c r="AXD12" s="34"/>
      <c r="AXE12" s="34"/>
      <c r="AXF12" s="34"/>
      <c r="AXG12" s="34"/>
      <c r="AXH12" s="34"/>
      <c r="AXI12" s="34"/>
      <c r="AXJ12" s="34"/>
      <c r="AXK12" s="34"/>
      <c r="AXL12" s="34"/>
      <c r="AXM12" s="34"/>
      <c r="AXN12" s="34"/>
      <c r="AXO12" s="34"/>
      <c r="AXP12" s="34"/>
      <c r="AXQ12" s="34"/>
      <c r="AXR12" s="34"/>
      <c r="AXS12" s="34"/>
      <c r="AXT12" s="34"/>
      <c r="AXU12" s="34"/>
      <c r="AXV12" s="34"/>
      <c r="AXW12" s="34"/>
      <c r="AXX12" s="34"/>
      <c r="AXY12" s="34"/>
      <c r="AXZ12" s="34"/>
      <c r="AYA12" s="34"/>
      <c r="AYB12" s="34"/>
      <c r="AYC12" s="34"/>
      <c r="AYD12" s="34"/>
      <c r="AYE12" s="34"/>
      <c r="AYF12" s="34"/>
      <c r="AYG12" s="34"/>
      <c r="AYH12" s="34"/>
      <c r="AYI12" s="34"/>
      <c r="AYJ12" s="34"/>
      <c r="AYK12" s="34"/>
      <c r="AYL12" s="34"/>
      <c r="AYM12" s="34"/>
      <c r="AYN12" s="34"/>
      <c r="AYO12" s="34"/>
      <c r="AYP12" s="34"/>
      <c r="AYQ12" s="34"/>
      <c r="AYR12" s="34"/>
      <c r="AYS12" s="34"/>
      <c r="AYT12" s="34"/>
      <c r="AYU12" s="34"/>
      <c r="AYV12" s="34"/>
      <c r="AYW12" s="34"/>
      <c r="AYX12" s="34"/>
      <c r="AYY12" s="34"/>
      <c r="AYZ12" s="34"/>
      <c r="AZA12" s="34"/>
      <c r="AZB12" s="34"/>
      <c r="AZC12" s="34"/>
      <c r="AZD12" s="34"/>
      <c r="AZE12" s="34"/>
      <c r="AZF12" s="34"/>
      <c r="AZG12" s="34"/>
      <c r="AZH12" s="34"/>
      <c r="AZI12" s="34"/>
      <c r="AZJ12" s="34"/>
      <c r="AZK12" s="34"/>
      <c r="AZL12" s="34"/>
      <c r="AZM12" s="34"/>
      <c r="AZN12" s="34"/>
      <c r="AZO12" s="34"/>
      <c r="AZP12" s="34"/>
      <c r="AZQ12" s="34"/>
      <c r="AZR12" s="34"/>
      <c r="AZS12" s="34"/>
      <c r="AZT12" s="34"/>
      <c r="AZU12" s="34"/>
      <c r="AZV12" s="34"/>
      <c r="AZW12" s="34"/>
      <c r="AZX12" s="34"/>
      <c r="AZY12" s="34"/>
      <c r="AZZ12" s="34"/>
      <c r="BAA12" s="34"/>
      <c r="BAB12" s="34"/>
      <c r="BAC12" s="34"/>
      <c r="BAD12" s="34"/>
      <c r="BAE12" s="34"/>
      <c r="BAF12" s="34"/>
      <c r="BAG12" s="34"/>
      <c r="BAH12" s="34"/>
      <c r="BAI12" s="34"/>
      <c r="BAJ12" s="34"/>
      <c r="BAK12" s="34"/>
      <c r="BAL12" s="34"/>
      <c r="BAM12" s="34"/>
      <c r="BAN12" s="34"/>
      <c r="BAO12" s="34"/>
      <c r="BAP12" s="34"/>
      <c r="BAQ12" s="34"/>
      <c r="BAR12" s="34"/>
      <c r="BAS12" s="34"/>
      <c r="BAT12" s="34"/>
      <c r="BAU12" s="34"/>
      <c r="BAV12" s="34"/>
      <c r="BAW12" s="34"/>
      <c r="BAX12" s="34"/>
      <c r="BAY12" s="34"/>
      <c r="BAZ12" s="34"/>
      <c r="BBA12" s="34"/>
      <c r="BBB12" s="34"/>
      <c r="BBC12" s="34"/>
      <c r="BBD12" s="34"/>
      <c r="BBE12" s="34"/>
      <c r="BBF12" s="34"/>
      <c r="BBG12" s="34"/>
      <c r="BBH12" s="34"/>
      <c r="BBI12" s="34"/>
      <c r="BBJ12" s="34"/>
      <c r="BBK12" s="34"/>
      <c r="BBL12" s="34"/>
      <c r="BBM12" s="34"/>
      <c r="BBN12" s="34"/>
      <c r="BBO12" s="34"/>
      <c r="BBP12" s="34"/>
      <c r="BBQ12" s="34"/>
      <c r="BBR12" s="34"/>
      <c r="BBS12" s="34"/>
      <c r="BBT12" s="34"/>
      <c r="BBU12" s="34"/>
      <c r="BBV12" s="34"/>
      <c r="BBW12" s="34"/>
      <c r="BBX12" s="34"/>
      <c r="BBY12" s="34"/>
      <c r="BBZ12" s="34"/>
      <c r="BCA12" s="34"/>
      <c r="BCB12" s="34"/>
      <c r="BCC12" s="34"/>
      <c r="BCD12" s="34"/>
      <c r="BCE12" s="34"/>
      <c r="BCF12" s="34"/>
      <c r="BCG12" s="34"/>
      <c r="BCH12" s="34"/>
      <c r="BCI12" s="34"/>
      <c r="BCJ12" s="34"/>
      <c r="BCK12" s="34"/>
      <c r="BCL12" s="34"/>
      <c r="BCM12" s="34"/>
      <c r="BCN12" s="34"/>
      <c r="BCO12" s="34"/>
      <c r="BCP12" s="34"/>
      <c r="BCQ12" s="34"/>
      <c r="BCR12" s="34"/>
      <c r="BCS12" s="34"/>
      <c r="BCT12" s="34"/>
      <c r="BCU12" s="34"/>
      <c r="BCV12" s="34"/>
      <c r="BCW12" s="34"/>
      <c r="BCX12" s="34"/>
      <c r="BCY12" s="34"/>
      <c r="BCZ12" s="34"/>
      <c r="BDA12" s="34"/>
      <c r="BDB12" s="34"/>
      <c r="BDC12" s="34"/>
      <c r="BDD12" s="34"/>
      <c r="BDE12" s="34"/>
      <c r="BDF12" s="34"/>
      <c r="BDG12" s="34"/>
      <c r="BDH12" s="34"/>
      <c r="BDI12" s="34"/>
      <c r="BDJ12" s="34"/>
      <c r="BDK12" s="34"/>
      <c r="BDL12" s="34"/>
      <c r="BDM12" s="34"/>
      <c r="BDN12" s="34"/>
      <c r="BDO12" s="34"/>
      <c r="BDP12" s="34"/>
      <c r="BDQ12" s="34"/>
      <c r="BDR12" s="34"/>
      <c r="BDS12" s="34"/>
      <c r="BDT12" s="34"/>
      <c r="BDU12" s="34"/>
      <c r="BDV12" s="34"/>
      <c r="BDW12" s="34"/>
      <c r="BDX12" s="34"/>
      <c r="BDY12" s="34"/>
      <c r="BDZ12" s="34"/>
      <c r="BEA12" s="34"/>
      <c r="BEB12" s="34"/>
      <c r="BEC12" s="34"/>
      <c r="BED12" s="34"/>
      <c r="BEE12" s="34"/>
      <c r="BEF12" s="34"/>
      <c r="BEG12" s="34"/>
      <c r="BEH12" s="34"/>
      <c r="BEI12" s="34"/>
      <c r="BEJ12" s="34"/>
      <c r="BEK12" s="34"/>
      <c r="BEL12" s="34"/>
      <c r="BEM12" s="34"/>
      <c r="BEN12" s="34"/>
      <c r="BEO12" s="34"/>
      <c r="BEP12" s="34"/>
      <c r="BEQ12" s="34"/>
      <c r="BER12" s="34"/>
      <c r="BES12" s="34"/>
      <c r="BET12" s="34"/>
      <c r="BEU12" s="34"/>
      <c r="BEV12" s="34"/>
      <c r="BEW12" s="34"/>
      <c r="BEX12" s="34"/>
      <c r="BEY12" s="34"/>
      <c r="BEZ12" s="34"/>
      <c r="BFA12" s="34"/>
      <c r="BFB12" s="34"/>
      <c r="BFC12" s="34"/>
      <c r="BFD12" s="34"/>
      <c r="BFE12" s="34"/>
      <c r="BFF12" s="34"/>
      <c r="BFG12" s="34"/>
      <c r="BFH12" s="34"/>
      <c r="BFI12" s="34"/>
      <c r="BFJ12" s="34"/>
      <c r="BFK12" s="34"/>
      <c r="BFL12" s="34"/>
      <c r="BFM12" s="34"/>
      <c r="BFN12" s="34"/>
      <c r="BFO12" s="34"/>
      <c r="BFP12" s="34"/>
      <c r="BFQ12" s="34"/>
      <c r="BFR12" s="34"/>
      <c r="BFS12" s="34"/>
      <c r="BFT12" s="34"/>
      <c r="BFU12" s="34"/>
      <c r="BFV12" s="34"/>
      <c r="BFW12" s="34"/>
      <c r="BFX12" s="34"/>
      <c r="BFY12" s="34"/>
      <c r="BFZ12" s="34"/>
      <c r="BGA12" s="34"/>
      <c r="BGB12" s="34"/>
      <c r="BGC12" s="34"/>
      <c r="BGD12" s="34"/>
      <c r="BGE12" s="34"/>
      <c r="BGF12" s="34"/>
      <c r="BGG12" s="34"/>
      <c r="BGH12" s="34"/>
      <c r="BGI12" s="34"/>
      <c r="BGJ12" s="34"/>
      <c r="BGK12" s="34"/>
      <c r="BGL12" s="34"/>
      <c r="BGM12" s="34"/>
      <c r="BGN12" s="34"/>
      <c r="BGO12" s="34"/>
      <c r="BGP12" s="34"/>
      <c r="BGQ12" s="34"/>
      <c r="BGR12" s="34"/>
      <c r="BGS12" s="34"/>
      <c r="BGT12" s="34"/>
      <c r="BGU12" s="34"/>
      <c r="BGV12" s="34"/>
      <c r="BGW12" s="34"/>
      <c r="BGX12" s="34"/>
      <c r="BGY12" s="34"/>
      <c r="BGZ12" s="34"/>
      <c r="BHA12" s="34"/>
      <c r="BHB12" s="34"/>
      <c r="BHC12" s="34"/>
      <c r="BHD12" s="34"/>
      <c r="BHE12" s="34"/>
      <c r="BHF12" s="34"/>
      <c r="BHG12" s="34"/>
      <c r="BHH12" s="34"/>
      <c r="BHI12" s="34"/>
      <c r="BHJ12" s="34"/>
      <c r="BHK12" s="34"/>
      <c r="BHL12" s="34"/>
      <c r="BHM12" s="34"/>
      <c r="BHN12" s="34"/>
      <c r="BHO12" s="34"/>
      <c r="BHP12" s="34"/>
      <c r="BHQ12" s="34"/>
      <c r="BHR12" s="34"/>
      <c r="BHS12" s="34"/>
      <c r="BHT12" s="34"/>
      <c r="BHU12" s="34"/>
      <c r="BHV12" s="34"/>
      <c r="BHW12" s="34"/>
      <c r="BHX12" s="34"/>
      <c r="BHY12" s="34"/>
      <c r="BHZ12" s="34"/>
      <c r="BIA12" s="34"/>
      <c r="BIB12" s="34"/>
      <c r="BIC12" s="34"/>
      <c r="BID12" s="34"/>
      <c r="BIE12" s="34"/>
      <c r="BIF12" s="34"/>
      <c r="BIG12" s="34"/>
      <c r="BIH12" s="34"/>
      <c r="BII12" s="34"/>
      <c r="BIJ12" s="34"/>
      <c r="BIK12" s="34"/>
      <c r="BIL12" s="34"/>
      <c r="BIM12" s="34"/>
      <c r="BIN12" s="34"/>
      <c r="BIO12" s="34"/>
      <c r="BIP12" s="34"/>
      <c r="BIQ12" s="34"/>
      <c r="BIR12" s="34"/>
      <c r="BIS12" s="34"/>
      <c r="BIT12" s="34"/>
      <c r="BIU12" s="34"/>
      <c r="BIV12" s="34"/>
      <c r="BIW12" s="34"/>
      <c r="BIX12" s="34"/>
      <c r="BIY12" s="34"/>
      <c r="BIZ12" s="34"/>
      <c r="BJA12" s="34"/>
      <c r="BJB12" s="34"/>
      <c r="BJC12" s="34"/>
      <c r="BJD12" s="34"/>
      <c r="BJE12" s="34"/>
      <c r="BJF12" s="34"/>
      <c r="BJG12" s="34"/>
      <c r="BJH12" s="34"/>
      <c r="BJI12" s="34"/>
      <c r="BJJ12" s="34"/>
      <c r="BJK12" s="34"/>
      <c r="BJL12" s="34"/>
      <c r="BJM12" s="34"/>
      <c r="BJN12" s="34"/>
      <c r="BJO12" s="34"/>
      <c r="BJP12" s="34"/>
      <c r="BJQ12" s="34"/>
      <c r="BJR12" s="34"/>
      <c r="BJS12" s="34"/>
      <c r="BJT12" s="34"/>
      <c r="BJU12" s="34"/>
      <c r="BJV12" s="34"/>
      <c r="BJW12" s="34"/>
      <c r="BJX12" s="34"/>
      <c r="BJY12" s="34"/>
      <c r="BJZ12" s="34"/>
      <c r="BKA12" s="34"/>
      <c r="BKB12" s="34"/>
      <c r="BKC12" s="34"/>
      <c r="BKD12" s="34"/>
      <c r="BKE12" s="34"/>
      <c r="BKF12" s="34"/>
      <c r="BKG12" s="34"/>
      <c r="BKH12" s="34"/>
      <c r="BKI12" s="34"/>
      <c r="BKJ12" s="34"/>
      <c r="BKK12" s="34"/>
      <c r="BKL12" s="34"/>
      <c r="BKM12" s="34"/>
      <c r="BKN12" s="34"/>
      <c r="BKO12" s="34"/>
      <c r="BKP12" s="34"/>
      <c r="BKQ12" s="34"/>
      <c r="BKR12" s="34"/>
      <c r="BKS12" s="34"/>
      <c r="BKT12" s="34"/>
      <c r="BKU12" s="34"/>
      <c r="BKV12" s="34"/>
      <c r="BKW12" s="34"/>
      <c r="BKX12" s="34"/>
      <c r="BKY12" s="34"/>
      <c r="BKZ12" s="34"/>
      <c r="BLA12" s="34"/>
      <c r="BLB12" s="34"/>
      <c r="BLC12" s="34"/>
      <c r="BLD12" s="34"/>
      <c r="BLE12" s="34"/>
      <c r="BLF12" s="34"/>
      <c r="BLG12" s="34"/>
      <c r="BLH12" s="34"/>
      <c r="BLI12" s="34"/>
      <c r="BLJ12" s="34"/>
      <c r="BLK12" s="34"/>
      <c r="BLL12" s="34"/>
      <c r="BLM12" s="34"/>
      <c r="BLN12" s="34"/>
      <c r="BLO12" s="34"/>
      <c r="BLP12" s="34"/>
      <c r="BLQ12" s="34"/>
      <c r="BLR12" s="34"/>
      <c r="BLS12" s="34"/>
      <c r="BLT12" s="34"/>
      <c r="BLU12" s="34"/>
      <c r="BLV12" s="34"/>
      <c r="BLW12" s="34"/>
      <c r="BLX12" s="34"/>
      <c r="BLY12" s="34"/>
      <c r="BLZ12" s="34"/>
      <c r="BMA12" s="34"/>
      <c r="BMB12" s="34"/>
      <c r="BMC12" s="34"/>
      <c r="BMD12" s="34"/>
      <c r="BME12" s="34"/>
      <c r="BMF12" s="34"/>
      <c r="BMG12" s="34"/>
      <c r="BMH12" s="34"/>
      <c r="BMI12" s="34"/>
      <c r="BMJ12" s="34"/>
      <c r="BMK12" s="34"/>
      <c r="BML12" s="34"/>
      <c r="BMM12" s="34"/>
      <c r="BMN12" s="34"/>
      <c r="BMO12" s="34"/>
      <c r="BMP12" s="34"/>
      <c r="BMQ12" s="34"/>
      <c r="BMR12" s="34"/>
      <c r="BMS12" s="34"/>
      <c r="BMT12" s="34"/>
      <c r="BMU12" s="34"/>
      <c r="BMV12" s="34"/>
      <c r="BMW12" s="34"/>
      <c r="BMX12" s="34"/>
      <c r="BMY12" s="34"/>
      <c r="BMZ12" s="34"/>
      <c r="BNA12" s="34"/>
      <c r="BNB12" s="34"/>
      <c r="BNC12" s="34"/>
      <c r="BND12" s="34"/>
      <c r="BNE12" s="34"/>
      <c r="BNF12" s="34"/>
      <c r="BNG12" s="34"/>
      <c r="BNH12" s="34"/>
      <c r="BNI12" s="34"/>
      <c r="BNJ12" s="34"/>
      <c r="BNK12" s="34"/>
      <c r="BNL12" s="34"/>
      <c r="BNM12" s="34"/>
      <c r="BNN12" s="34"/>
      <c r="BNO12" s="34"/>
      <c r="BNP12" s="34"/>
      <c r="BNQ12" s="34"/>
      <c r="BNR12" s="34"/>
      <c r="BNS12" s="34"/>
      <c r="BNT12" s="34"/>
      <c r="BNU12" s="34"/>
      <c r="BNV12" s="34"/>
      <c r="BNW12" s="34"/>
      <c r="BNX12" s="34"/>
      <c r="BNY12" s="34"/>
      <c r="BNZ12" s="34"/>
      <c r="BOA12" s="34"/>
      <c r="BOB12" s="34"/>
      <c r="BOC12" s="34"/>
      <c r="BOD12" s="34"/>
      <c r="BOE12" s="34"/>
      <c r="BOF12" s="34"/>
      <c r="BOG12" s="34"/>
      <c r="BOH12" s="34"/>
      <c r="BOI12" s="34"/>
      <c r="BOJ12" s="34"/>
      <c r="BOK12" s="34"/>
      <c r="BOL12" s="34"/>
      <c r="BOM12" s="34"/>
      <c r="BON12" s="34"/>
      <c r="BOO12" s="34"/>
      <c r="BOP12" s="34"/>
      <c r="BOQ12" s="34"/>
      <c r="BOR12" s="34"/>
      <c r="BOS12" s="34"/>
      <c r="BOT12" s="34"/>
      <c r="BOU12" s="34"/>
      <c r="BOV12" s="34"/>
      <c r="BOW12" s="34"/>
      <c r="BOX12" s="34"/>
      <c r="BOY12" s="34"/>
      <c r="BOZ12" s="34"/>
      <c r="BPA12" s="34"/>
      <c r="BPB12" s="34"/>
      <c r="BPC12" s="34"/>
      <c r="BPD12" s="34"/>
      <c r="BPE12" s="34"/>
      <c r="BPF12" s="34"/>
      <c r="BPG12" s="34"/>
      <c r="BPH12" s="34"/>
      <c r="BPI12" s="34"/>
      <c r="BPJ12" s="34"/>
      <c r="BPK12" s="34"/>
      <c r="BPL12" s="34"/>
      <c r="BPM12" s="34"/>
      <c r="BPN12" s="34"/>
      <c r="BPO12" s="34"/>
      <c r="BPP12" s="34"/>
      <c r="BPQ12" s="34"/>
      <c r="BPR12" s="34"/>
      <c r="BPS12" s="34"/>
      <c r="BPT12" s="34"/>
      <c r="BPU12" s="34"/>
      <c r="BPV12" s="34"/>
      <c r="BPW12" s="34"/>
      <c r="BPX12" s="34"/>
      <c r="BPY12" s="34"/>
      <c r="BPZ12" s="34"/>
      <c r="BQA12" s="34"/>
      <c r="BQB12" s="34"/>
      <c r="BQC12" s="34"/>
      <c r="BQD12" s="34"/>
      <c r="BQE12" s="34"/>
      <c r="BQF12" s="34"/>
      <c r="BQG12" s="34"/>
      <c r="BQH12" s="34"/>
      <c r="BQI12" s="34"/>
      <c r="BQJ12" s="34"/>
      <c r="BQK12" s="34"/>
      <c r="BQL12" s="34"/>
      <c r="BQM12" s="34"/>
      <c r="BQN12" s="34"/>
      <c r="BQO12" s="34"/>
      <c r="BQP12" s="34"/>
      <c r="BQQ12" s="34"/>
      <c r="BQR12" s="34"/>
      <c r="BQS12" s="34"/>
      <c r="BQT12" s="34"/>
      <c r="BQU12" s="34"/>
      <c r="BQV12" s="34"/>
      <c r="BQW12" s="34"/>
      <c r="BQX12" s="34"/>
      <c r="BQY12" s="34"/>
      <c r="BQZ12" s="34"/>
      <c r="BRA12" s="34"/>
      <c r="BRB12" s="34"/>
      <c r="BRC12" s="34"/>
      <c r="BRD12" s="34"/>
      <c r="BRE12" s="34"/>
      <c r="BRF12" s="34"/>
      <c r="BRG12" s="34"/>
      <c r="BRH12" s="34"/>
      <c r="BRI12" s="34"/>
      <c r="BRJ12" s="34"/>
      <c r="BRK12" s="34"/>
      <c r="BRL12" s="34"/>
      <c r="BRM12" s="34"/>
      <c r="BRN12" s="34"/>
      <c r="BRO12" s="34"/>
      <c r="BRP12" s="34"/>
      <c r="BRQ12" s="34"/>
      <c r="BRR12" s="34"/>
      <c r="BRS12" s="34"/>
      <c r="BRT12" s="34"/>
      <c r="BRU12" s="34"/>
      <c r="BRV12" s="34"/>
      <c r="BRW12" s="34"/>
      <c r="BRX12" s="34"/>
      <c r="BRY12" s="34"/>
      <c r="BRZ12" s="34"/>
      <c r="BSA12" s="34"/>
      <c r="BSB12" s="34"/>
      <c r="BSC12" s="34"/>
      <c r="BSD12" s="34"/>
      <c r="BSE12" s="34"/>
      <c r="BSF12" s="34"/>
      <c r="BSG12" s="34"/>
      <c r="BSH12" s="34"/>
      <c r="BSI12" s="34"/>
      <c r="BSJ12" s="34"/>
      <c r="BSK12" s="34"/>
      <c r="BSL12" s="34"/>
      <c r="BSM12" s="34"/>
      <c r="BSN12" s="34"/>
      <c r="BSO12" s="34"/>
      <c r="BSP12" s="34"/>
      <c r="BSQ12" s="34"/>
      <c r="BSR12" s="34"/>
      <c r="BSS12" s="34"/>
      <c r="BST12" s="34"/>
      <c r="BSU12" s="34"/>
      <c r="BSV12" s="34"/>
      <c r="BSW12" s="34"/>
      <c r="BSX12" s="34"/>
      <c r="BSY12" s="34"/>
      <c r="BSZ12" s="34"/>
      <c r="BTA12" s="34"/>
      <c r="BTB12" s="34"/>
      <c r="BTC12" s="34"/>
      <c r="BTD12" s="34"/>
      <c r="BTE12" s="34"/>
      <c r="BTF12" s="34"/>
      <c r="BTG12" s="34"/>
      <c r="BTH12" s="34"/>
      <c r="BTI12" s="34"/>
      <c r="BTJ12" s="34"/>
      <c r="BTK12" s="34"/>
      <c r="BTL12" s="34"/>
      <c r="BTM12" s="34"/>
      <c r="BTN12" s="34"/>
      <c r="BTO12" s="34"/>
      <c r="BTP12" s="34"/>
      <c r="BTQ12" s="34"/>
      <c r="BTR12" s="34"/>
      <c r="BTS12" s="34"/>
      <c r="BTT12" s="34"/>
      <c r="BTU12" s="34"/>
      <c r="BTV12" s="34"/>
      <c r="BTW12" s="34"/>
      <c r="BTX12" s="34"/>
      <c r="BTY12" s="34"/>
      <c r="BTZ12" s="34"/>
      <c r="BUA12" s="34"/>
      <c r="BUB12" s="34"/>
      <c r="BUC12" s="34"/>
      <c r="BUD12" s="34"/>
      <c r="BUE12" s="34"/>
      <c r="BUF12" s="34"/>
      <c r="BUG12" s="34"/>
      <c r="BUH12" s="34"/>
      <c r="BUI12" s="34"/>
      <c r="BUJ12" s="34"/>
      <c r="BUK12" s="34"/>
      <c r="BUL12" s="34"/>
      <c r="BUM12" s="34"/>
      <c r="BUN12" s="34"/>
      <c r="BUO12" s="34"/>
      <c r="BUP12" s="34"/>
      <c r="BUQ12" s="34"/>
      <c r="BUR12" s="34"/>
      <c r="BUS12" s="34"/>
      <c r="BUT12" s="34"/>
      <c r="BUU12" s="34"/>
      <c r="BUV12" s="34"/>
      <c r="BUW12" s="34"/>
      <c r="BUX12" s="34"/>
      <c r="BUY12" s="34"/>
      <c r="BUZ12" s="34"/>
      <c r="BVA12" s="34"/>
      <c r="BVB12" s="34"/>
      <c r="BVC12" s="34"/>
      <c r="BVD12" s="34"/>
      <c r="BVE12" s="34"/>
      <c r="BVF12" s="34"/>
      <c r="BVG12" s="34"/>
      <c r="BVH12" s="34"/>
      <c r="BVI12" s="34"/>
      <c r="BVJ12" s="34"/>
      <c r="BVK12" s="34"/>
      <c r="BVL12" s="34"/>
      <c r="BVM12" s="34"/>
      <c r="BVN12" s="34"/>
      <c r="BVO12" s="34"/>
      <c r="BVP12" s="34"/>
      <c r="BVQ12" s="34"/>
      <c r="BVR12" s="34"/>
      <c r="BVS12" s="34"/>
      <c r="BVT12" s="34"/>
      <c r="BVU12" s="34"/>
      <c r="BVV12" s="34"/>
      <c r="BVW12" s="34"/>
      <c r="BVX12" s="34"/>
      <c r="BVY12" s="34"/>
      <c r="BVZ12" s="34"/>
      <c r="BWA12" s="34"/>
      <c r="BWB12" s="34"/>
      <c r="BWC12" s="34"/>
      <c r="BWD12" s="34"/>
      <c r="BWE12" s="34"/>
      <c r="BWF12" s="34"/>
      <c r="BWG12" s="34"/>
      <c r="BWH12" s="34"/>
      <c r="BWI12" s="34"/>
      <c r="BWJ12" s="34"/>
      <c r="BWK12" s="34"/>
      <c r="BWL12" s="34"/>
      <c r="BWM12" s="34"/>
      <c r="BWN12" s="34"/>
      <c r="BWO12" s="34"/>
      <c r="BWP12" s="34"/>
      <c r="BWQ12" s="34"/>
      <c r="BWR12" s="34"/>
      <c r="BWS12" s="34"/>
      <c r="BWT12" s="34"/>
      <c r="BWU12" s="34"/>
      <c r="BWV12" s="34"/>
      <c r="BWW12" s="34"/>
      <c r="BWX12" s="34"/>
      <c r="BWY12" s="34"/>
      <c r="BWZ12" s="34"/>
      <c r="BXA12" s="34"/>
      <c r="BXB12" s="34"/>
      <c r="BXC12" s="34"/>
      <c r="BXD12" s="34"/>
      <c r="BXE12" s="34"/>
      <c r="BXF12" s="34"/>
      <c r="BXG12" s="34"/>
      <c r="BXH12" s="34"/>
      <c r="BXI12" s="34"/>
      <c r="BXJ12" s="34"/>
      <c r="BXK12" s="34"/>
      <c r="BXL12" s="34"/>
      <c r="BXM12" s="34"/>
      <c r="BXN12" s="34"/>
      <c r="BXO12" s="34"/>
      <c r="BXP12" s="34"/>
      <c r="BXQ12" s="34"/>
      <c r="BXR12" s="34"/>
      <c r="BXS12" s="34"/>
      <c r="BXT12" s="34"/>
      <c r="BXU12" s="34"/>
      <c r="BXV12" s="34"/>
      <c r="BXW12" s="34"/>
      <c r="BXX12" s="34"/>
      <c r="BXY12" s="34"/>
      <c r="BXZ12" s="34"/>
      <c r="BYA12" s="34"/>
      <c r="BYB12" s="34"/>
      <c r="BYC12" s="34"/>
      <c r="BYD12" s="34"/>
      <c r="BYE12" s="34"/>
      <c r="BYF12" s="34"/>
      <c r="BYG12" s="34"/>
      <c r="BYH12" s="34"/>
      <c r="BYI12" s="34"/>
      <c r="BYJ12" s="34"/>
      <c r="BYK12" s="34"/>
      <c r="BYL12" s="34"/>
      <c r="BYM12" s="34"/>
      <c r="BYN12" s="34"/>
      <c r="BYO12" s="34"/>
      <c r="BYP12" s="34"/>
      <c r="BYQ12" s="34"/>
      <c r="BYR12" s="34"/>
      <c r="BYS12" s="34"/>
      <c r="BYT12" s="34"/>
      <c r="BYU12" s="34"/>
      <c r="BYV12" s="34"/>
      <c r="BYW12" s="34"/>
      <c r="BYX12" s="34"/>
      <c r="BYY12" s="34"/>
      <c r="BYZ12" s="34"/>
      <c r="BZA12" s="34"/>
      <c r="BZB12" s="34"/>
      <c r="BZC12" s="34"/>
      <c r="BZD12" s="34"/>
      <c r="BZE12" s="34"/>
      <c r="BZF12" s="34"/>
      <c r="BZG12" s="34"/>
      <c r="BZH12" s="34"/>
      <c r="BZI12" s="34"/>
      <c r="BZJ12" s="34"/>
      <c r="BZK12" s="34"/>
      <c r="BZL12" s="34"/>
      <c r="BZM12" s="34"/>
      <c r="BZN12" s="34"/>
      <c r="BZO12" s="34"/>
      <c r="BZP12" s="34"/>
      <c r="BZQ12" s="34"/>
      <c r="BZR12" s="34"/>
      <c r="BZS12" s="34"/>
      <c r="BZT12" s="34"/>
      <c r="BZU12" s="34"/>
      <c r="BZV12" s="34"/>
      <c r="BZW12" s="34"/>
      <c r="BZX12" s="34"/>
      <c r="BZY12" s="34"/>
      <c r="BZZ12" s="34"/>
      <c r="CAA12" s="34"/>
      <c r="CAB12" s="34"/>
      <c r="CAC12" s="34"/>
      <c r="CAD12" s="34"/>
      <c r="CAE12" s="34"/>
      <c r="CAF12" s="34"/>
      <c r="CAG12" s="34"/>
      <c r="CAH12" s="34"/>
      <c r="CAI12" s="34"/>
      <c r="CAJ12" s="34"/>
      <c r="CAK12" s="34"/>
      <c r="CAL12" s="34"/>
      <c r="CAM12" s="34"/>
      <c r="CAN12" s="34"/>
      <c r="CAO12" s="34"/>
      <c r="CAP12" s="34"/>
      <c r="CAQ12" s="34"/>
      <c r="CAR12" s="34"/>
      <c r="CAS12" s="34"/>
      <c r="CAT12" s="34"/>
      <c r="CAU12" s="34"/>
      <c r="CAV12" s="34"/>
      <c r="CAW12" s="34"/>
      <c r="CAX12" s="34"/>
      <c r="CAY12" s="34"/>
      <c r="CAZ12" s="34"/>
      <c r="CBA12" s="34"/>
      <c r="CBB12" s="34"/>
      <c r="CBC12" s="34"/>
      <c r="CBD12" s="34"/>
      <c r="CBE12" s="34"/>
      <c r="CBF12" s="34"/>
      <c r="CBG12" s="34"/>
      <c r="CBH12" s="34"/>
      <c r="CBI12" s="34"/>
      <c r="CBJ12" s="34"/>
      <c r="CBK12" s="34"/>
      <c r="CBL12" s="34"/>
      <c r="CBM12" s="34"/>
      <c r="CBN12" s="34"/>
      <c r="CBO12" s="34"/>
      <c r="CBP12" s="34"/>
      <c r="CBQ12" s="34"/>
      <c r="CBR12" s="34"/>
      <c r="CBS12" s="34"/>
      <c r="CBT12" s="34"/>
      <c r="CBU12" s="34"/>
      <c r="CBV12" s="34"/>
      <c r="CBW12" s="34"/>
      <c r="CBX12" s="34"/>
      <c r="CBY12" s="34"/>
      <c r="CBZ12" s="34"/>
      <c r="CCA12" s="34"/>
      <c r="CCB12" s="34"/>
      <c r="CCC12" s="34"/>
      <c r="CCD12" s="34"/>
      <c r="CCE12" s="34"/>
      <c r="CCF12" s="34"/>
      <c r="CCG12" s="34"/>
      <c r="CCH12" s="34"/>
      <c r="CCI12" s="34"/>
      <c r="CCJ12" s="34"/>
      <c r="CCK12" s="34"/>
      <c r="CCL12" s="34"/>
      <c r="CCM12" s="34"/>
      <c r="CCN12" s="34"/>
      <c r="CCO12" s="34"/>
      <c r="CCP12" s="34"/>
      <c r="CCQ12" s="34"/>
      <c r="CCR12" s="34"/>
      <c r="CCS12" s="34"/>
      <c r="CCT12" s="34"/>
      <c r="CCU12" s="34"/>
      <c r="CCV12" s="34"/>
      <c r="CCW12" s="34"/>
      <c r="CCX12" s="34"/>
      <c r="CCY12" s="34"/>
      <c r="CCZ12" s="34"/>
      <c r="CDA12" s="34"/>
      <c r="CDB12" s="34"/>
      <c r="CDC12" s="34"/>
      <c r="CDD12" s="34"/>
      <c r="CDE12" s="34"/>
      <c r="CDF12" s="34"/>
      <c r="CDG12" s="34"/>
      <c r="CDH12" s="34"/>
      <c r="CDI12" s="34"/>
      <c r="CDJ12" s="34"/>
      <c r="CDK12" s="34"/>
      <c r="CDL12" s="34"/>
      <c r="CDM12" s="34"/>
      <c r="CDN12" s="34"/>
      <c r="CDO12" s="34"/>
      <c r="CDP12" s="34"/>
      <c r="CDQ12" s="34"/>
      <c r="CDR12" s="34"/>
      <c r="CDS12" s="34"/>
      <c r="CDT12" s="34"/>
      <c r="CDU12" s="34"/>
      <c r="CDV12" s="34"/>
      <c r="CDW12" s="34"/>
      <c r="CDX12" s="34"/>
      <c r="CDY12" s="34"/>
      <c r="CDZ12" s="34"/>
      <c r="CEA12" s="34"/>
      <c r="CEB12" s="34"/>
      <c r="CEC12" s="34"/>
      <c r="CED12" s="34"/>
      <c r="CEE12" s="34"/>
      <c r="CEF12" s="34"/>
      <c r="CEG12" s="34"/>
      <c r="CEH12" s="34"/>
      <c r="CEI12" s="34"/>
      <c r="CEJ12" s="34"/>
      <c r="CEK12" s="34"/>
      <c r="CEL12" s="34"/>
      <c r="CEM12" s="34"/>
      <c r="CEN12" s="34"/>
      <c r="CEO12" s="34"/>
      <c r="CEP12" s="34"/>
      <c r="CEQ12" s="34"/>
      <c r="CER12" s="34"/>
      <c r="CES12" s="34"/>
      <c r="CET12" s="34"/>
      <c r="CEU12" s="34"/>
      <c r="CEV12" s="34"/>
      <c r="CEW12" s="34"/>
      <c r="CEX12" s="34"/>
      <c r="CEY12" s="34"/>
      <c r="CEZ12" s="34"/>
      <c r="CFA12" s="34"/>
      <c r="CFB12" s="34"/>
      <c r="CFC12" s="34"/>
      <c r="CFD12" s="34"/>
      <c r="CFE12" s="34"/>
      <c r="CFF12" s="34"/>
      <c r="CFG12" s="34"/>
      <c r="CFH12" s="34"/>
      <c r="CFI12" s="34"/>
      <c r="CFJ12" s="34"/>
      <c r="CFK12" s="34"/>
      <c r="CFL12" s="34"/>
      <c r="CFM12" s="34"/>
      <c r="CFN12" s="34"/>
      <c r="CFO12" s="34"/>
      <c r="CFP12" s="34"/>
      <c r="CFQ12" s="34"/>
      <c r="CFR12" s="34"/>
      <c r="CFS12" s="34"/>
      <c r="CFT12" s="34"/>
      <c r="CFU12" s="34"/>
      <c r="CFV12" s="34"/>
      <c r="CFW12" s="34"/>
      <c r="CFX12" s="34"/>
      <c r="CFY12" s="34"/>
      <c r="CFZ12" s="34"/>
      <c r="CGA12" s="34"/>
      <c r="CGB12" s="34"/>
      <c r="CGC12" s="34"/>
      <c r="CGD12" s="34"/>
      <c r="CGE12" s="34"/>
      <c r="CGF12" s="34"/>
      <c r="CGG12" s="34"/>
      <c r="CGH12" s="34"/>
      <c r="CGI12" s="34"/>
      <c r="CGJ12" s="34"/>
      <c r="CGK12" s="34"/>
      <c r="CGL12" s="34"/>
      <c r="CGM12" s="34"/>
      <c r="CGN12" s="34"/>
      <c r="CGO12" s="34"/>
      <c r="CGP12" s="34"/>
      <c r="CGQ12" s="34"/>
      <c r="CGR12" s="34"/>
      <c r="CGS12" s="34"/>
      <c r="CGT12" s="34"/>
      <c r="CGU12" s="34"/>
      <c r="CGV12" s="34"/>
      <c r="CGW12" s="34"/>
      <c r="CGX12" s="34"/>
      <c r="CGY12" s="34"/>
      <c r="CGZ12" s="34"/>
      <c r="CHA12" s="34"/>
      <c r="CHB12" s="34"/>
      <c r="CHC12" s="34"/>
      <c r="CHD12" s="34"/>
      <c r="CHE12" s="34"/>
      <c r="CHF12" s="34"/>
      <c r="CHG12" s="34"/>
      <c r="CHH12" s="34"/>
      <c r="CHI12" s="34"/>
      <c r="CHJ12" s="34"/>
      <c r="CHK12" s="34"/>
      <c r="CHL12" s="34"/>
      <c r="CHM12" s="34"/>
      <c r="CHN12" s="34"/>
      <c r="CHO12" s="34"/>
      <c r="CHP12" s="34"/>
      <c r="CHQ12" s="34"/>
      <c r="CHR12" s="34"/>
      <c r="CHS12" s="34"/>
      <c r="CHT12" s="34"/>
      <c r="CHU12" s="34"/>
      <c r="CHV12" s="34"/>
      <c r="CHW12" s="34"/>
      <c r="CHX12" s="34"/>
      <c r="CHY12" s="34"/>
      <c r="CHZ12" s="34"/>
      <c r="CIA12" s="34"/>
      <c r="CIB12" s="34"/>
      <c r="CIC12" s="34"/>
      <c r="CID12" s="34"/>
      <c r="CIE12" s="34"/>
      <c r="CIF12" s="34"/>
      <c r="CIG12" s="34"/>
      <c r="CIH12" s="34"/>
      <c r="CII12" s="34"/>
      <c r="CIJ12" s="34"/>
      <c r="CIK12" s="34"/>
      <c r="CIL12" s="34"/>
      <c r="CIM12" s="34"/>
      <c r="CIN12" s="34"/>
      <c r="CIO12" s="34"/>
      <c r="CIP12" s="34"/>
      <c r="CIQ12" s="34"/>
      <c r="CIR12" s="34"/>
      <c r="CIS12" s="34"/>
      <c r="CIT12" s="34"/>
      <c r="CIU12" s="34"/>
      <c r="CIV12" s="34"/>
      <c r="CIW12" s="34"/>
      <c r="CIX12" s="34"/>
      <c r="CIY12" s="34"/>
      <c r="CIZ12" s="34"/>
      <c r="CJA12" s="34"/>
      <c r="CJB12" s="34"/>
      <c r="CJC12" s="34"/>
      <c r="CJD12" s="34"/>
      <c r="CJE12" s="34"/>
      <c r="CJF12" s="34"/>
      <c r="CJG12" s="34"/>
      <c r="CJH12" s="34"/>
      <c r="CJI12" s="34"/>
      <c r="CJJ12" s="34"/>
      <c r="CJK12" s="34"/>
      <c r="CJL12" s="34"/>
      <c r="CJM12" s="34"/>
      <c r="CJN12" s="34"/>
      <c r="CJO12" s="34"/>
      <c r="CJP12" s="34"/>
      <c r="CJQ12" s="34"/>
      <c r="CJR12" s="34"/>
      <c r="CJS12" s="34"/>
      <c r="CJT12" s="34"/>
      <c r="CJU12" s="34"/>
      <c r="CJV12" s="34"/>
      <c r="CJW12" s="34"/>
      <c r="CJX12" s="34"/>
      <c r="CJY12" s="34"/>
      <c r="CJZ12" s="34"/>
      <c r="CKA12" s="34"/>
      <c r="CKB12" s="34"/>
      <c r="CKC12" s="34"/>
      <c r="CKD12" s="34"/>
      <c r="CKE12" s="34"/>
      <c r="CKF12" s="34"/>
      <c r="CKG12" s="34"/>
      <c r="CKH12" s="34"/>
      <c r="CKI12" s="34"/>
      <c r="CKJ12" s="34"/>
      <c r="CKK12" s="34"/>
      <c r="CKL12" s="34"/>
      <c r="CKM12" s="34"/>
      <c r="CKN12" s="34"/>
      <c r="CKO12" s="34"/>
      <c r="CKP12" s="34"/>
      <c r="CKQ12" s="34"/>
      <c r="CKR12" s="34"/>
      <c r="CKS12" s="34"/>
      <c r="CKT12" s="34"/>
      <c r="CKU12" s="34"/>
      <c r="CKV12" s="34"/>
      <c r="CKW12" s="34"/>
      <c r="CKX12" s="34"/>
      <c r="CKY12" s="34"/>
      <c r="CKZ12" s="34"/>
      <c r="CLA12" s="34"/>
      <c r="CLB12" s="34"/>
      <c r="CLC12" s="34"/>
      <c r="CLD12" s="34"/>
      <c r="CLE12" s="34"/>
      <c r="CLF12" s="34"/>
      <c r="CLG12" s="34"/>
      <c r="CLH12" s="34"/>
      <c r="CLI12" s="34"/>
      <c r="CLJ12" s="34"/>
      <c r="CLK12" s="34"/>
      <c r="CLL12" s="34"/>
      <c r="CLM12" s="34"/>
      <c r="CLN12" s="34"/>
      <c r="CLO12" s="34"/>
      <c r="CLP12" s="34"/>
      <c r="CLQ12" s="34"/>
      <c r="CLR12" s="34"/>
      <c r="CLS12" s="34"/>
      <c r="CLT12" s="34"/>
      <c r="CLU12" s="34"/>
      <c r="CLV12" s="34"/>
      <c r="CLW12" s="34"/>
      <c r="CLX12" s="34"/>
      <c r="CLY12" s="34"/>
      <c r="CLZ12" s="34"/>
      <c r="CMA12" s="34"/>
      <c r="CMB12" s="34"/>
      <c r="CMC12" s="34"/>
      <c r="CMD12" s="34"/>
      <c r="CME12" s="34"/>
      <c r="CMF12" s="34"/>
      <c r="CMG12" s="34"/>
      <c r="CMH12" s="34"/>
      <c r="CMI12" s="34"/>
      <c r="CMJ12" s="34"/>
      <c r="CMK12" s="34"/>
      <c r="CML12" s="34"/>
      <c r="CMM12" s="34"/>
      <c r="CMN12" s="34"/>
      <c r="CMO12" s="34"/>
      <c r="CMP12" s="34"/>
      <c r="CMQ12" s="34"/>
      <c r="CMR12" s="34"/>
      <c r="CMS12" s="34"/>
      <c r="CMT12" s="34"/>
      <c r="CMU12" s="34"/>
      <c r="CMV12" s="34"/>
      <c r="CMW12" s="34"/>
      <c r="CMX12" s="34"/>
      <c r="CMY12" s="34"/>
      <c r="CMZ12" s="34"/>
      <c r="CNA12" s="34"/>
      <c r="CNB12" s="34"/>
      <c r="CNC12" s="34"/>
      <c r="CND12" s="34"/>
      <c r="CNE12" s="34"/>
      <c r="CNF12" s="34"/>
      <c r="CNG12" s="34"/>
      <c r="CNH12" s="34"/>
      <c r="CNI12" s="34"/>
      <c r="CNJ12" s="34"/>
      <c r="CNK12" s="34"/>
      <c r="CNL12" s="34"/>
      <c r="CNM12" s="34"/>
      <c r="CNN12" s="34"/>
      <c r="CNO12" s="34"/>
      <c r="CNP12" s="34"/>
      <c r="CNQ12" s="34"/>
      <c r="CNR12" s="34"/>
      <c r="CNS12" s="34"/>
      <c r="CNT12" s="34"/>
      <c r="CNU12" s="34"/>
      <c r="CNV12" s="34"/>
      <c r="CNW12" s="34"/>
      <c r="CNX12" s="34"/>
      <c r="CNY12" s="34"/>
      <c r="CNZ12" s="34"/>
      <c r="COA12" s="34"/>
      <c r="COB12" s="34"/>
      <c r="COC12" s="34"/>
      <c r="COD12" s="34"/>
      <c r="COE12" s="34"/>
      <c r="COF12" s="34"/>
      <c r="COG12" s="34"/>
      <c r="COH12" s="34"/>
      <c r="COI12" s="34"/>
      <c r="COJ12" s="34"/>
      <c r="COK12" s="34"/>
      <c r="COL12" s="34"/>
      <c r="COM12" s="34"/>
      <c r="CON12" s="34"/>
      <c r="COO12" s="34"/>
      <c r="COP12" s="34"/>
      <c r="COQ12" s="34"/>
      <c r="COR12" s="34"/>
      <c r="COS12" s="34"/>
      <c r="COT12" s="34"/>
      <c r="COU12" s="34"/>
      <c r="COV12" s="34"/>
      <c r="COW12" s="34"/>
      <c r="COX12" s="34"/>
      <c r="COY12" s="34"/>
      <c r="COZ12" s="34"/>
      <c r="CPA12" s="34"/>
      <c r="CPB12" s="34"/>
      <c r="CPC12" s="34"/>
      <c r="CPD12" s="34"/>
      <c r="CPE12" s="34"/>
      <c r="CPF12" s="34"/>
      <c r="CPG12" s="34"/>
      <c r="CPH12" s="34"/>
      <c r="CPI12" s="34"/>
      <c r="CPJ12" s="34"/>
      <c r="CPK12" s="34"/>
      <c r="CPL12" s="34"/>
      <c r="CPM12" s="34"/>
      <c r="CPN12" s="34"/>
      <c r="CPO12" s="34"/>
      <c r="CPP12" s="34"/>
      <c r="CPQ12" s="34"/>
      <c r="CPR12" s="34"/>
      <c r="CPS12" s="34"/>
      <c r="CPT12" s="34"/>
      <c r="CPU12" s="34"/>
      <c r="CPV12" s="34"/>
      <c r="CPW12" s="34"/>
      <c r="CPX12" s="34"/>
      <c r="CPY12" s="34"/>
      <c r="CPZ12" s="34"/>
      <c r="CQA12" s="34"/>
      <c r="CQB12" s="34"/>
      <c r="CQC12" s="34"/>
      <c r="CQD12" s="34"/>
      <c r="CQE12" s="34"/>
      <c r="CQF12" s="34"/>
      <c r="CQG12" s="34"/>
      <c r="CQH12" s="34"/>
      <c r="CQI12" s="34"/>
      <c r="CQJ12" s="34"/>
      <c r="CQK12" s="34"/>
      <c r="CQL12" s="34"/>
      <c r="CQM12" s="34"/>
      <c r="CQN12" s="34"/>
      <c r="CQO12" s="34"/>
      <c r="CQP12" s="34"/>
      <c r="CQQ12" s="34"/>
      <c r="CQR12" s="34"/>
      <c r="CQS12" s="34"/>
      <c r="CQT12" s="34"/>
      <c r="CQU12" s="34"/>
      <c r="CQV12" s="34"/>
      <c r="CQW12" s="34"/>
      <c r="CQX12" s="34"/>
      <c r="CQY12" s="34"/>
      <c r="CQZ12" s="34"/>
      <c r="CRA12" s="34"/>
      <c r="CRB12" s="34"/>
      <c r="CRC12" s="34"/>
      <c r="CRD12" s="34"/>
      <c r="CRE12" s="34"/>
      <c r="CRF12" s="34"/>
      <c r="CRG12" s="34"/>
      <c r="CRH12" s="34"/>
      <c r="CRI12" s="34"/>
      <c r="CRJ12" s="34"/>
      <c r="CRK12" s="34"/>
      <c r="CRL12" s="34"/>
      <c r="CRM12" s="34"/>
      <c r="CRN12" s="34"/>
      <c r="CRO12" s="34"/>
      <c r="CRP12" s="34"/>
      <c r="CRQ12" s="34"/>
      <c r="CRR12" s="34"/>
      <c r="CRS12" s="34"/>
      <c r="CRT12" s="34"/>
      <c r="CRU12" s="34"/>
      <c r="CRV12" s="34"/>
      <c r="CRW12" s="34"/>
      <c r="CRX12" s="34"/>
      <c r="CRY12" s="34"/>
      <c r="CRZ12" s="34"/>
      <c r="CSA12" s="34"/>
      <c r="CSB12" s="34"/>
      <c r="CSC12" s="34"/>
      <c r="CSD12" s="34"/>
      <c r="CSE12" s="34"/>
      <c r="CSF12" s="34"/>
      <c r="CSG12" s="34"/>
      <c r="CSH12" s="34"/>
      <c r="CSI12" s="34"/>
      <c r="CSJ12" s="34"/>
      <c r="CSK12" s="34"/>
      <c r="CSL12" s="34"/>
      <c r="CSM12" s="34"/>
      <c r="CSN12" s="34"/>
      <c r="CSO12" s="34"/>
      <c r="CSP12" s="34"/>
      <c r="CSQ12" s="34"/>
      <c r="CSR12" s="34"/>
      <c r="CSS12" s="34"/>
      <c r="CST12" s="34"/>
      <c r="CSU12" s="34"/>
      <c r="CSV12" s="34"/>
      <c r="CSW12" s="34"/>
      <c r="CSX12" s="34"/>
      <c r="CSY12" s="34"/>
      <c r="CSZ12" s="34"/>
      <c r="CTA12" s="34"/>
      <c r="CTB12" s="34"/>
      <c r="CTC12" s="34"/>
      <c r="CTD12" s="34"/>
      <c r="CTE12" s="34"/>
      <c r="CTF12" s="34"/>
      <c r="CTG12" s="34"/>
      <c r="CTH12" s="34"/>
      <c r="CTI12" s="34"/>
      <c r="CTJ12" s="34"/>
      <c r="CTK12" s="34"/>
      <c r="CTL12" s="34"/>
      <c r="CTM12" s="34"/>
      <c r="CTN12" s="34"/>
      <c r="CTO12" s="34"/>
      <c r="CTP12" s="34"/>
      <c r="CTQ12" s="34"/>
      <c r="CTR12" s="34"/>
      <c r="CTS12" s="34"/>
      <c r="CTT12" s="34"/>
      <c r="CTU12" s="34"/>
      <c r="CTV12" s="34"/>
      <c r="CTW12" s="34"/>
      <c r="CTX12" s="34"/>
      <c r="CTY12" s="34"/>
      <c r="CTZ12" s="34"/>
      <c r="CUA12" s="34"/>
      <c r="CUB12" s="34"/>
      <c r="CUC12" s="34"/>
      <c r="CUD12" s="34"/>
      <c r="CUE12" s="34"/>
      <c r="CUF12" s="34"/>
      <c r="CUG12" s="34"/>
      <c r="CUH12" s="34"/>
      <c r="CUI12" s="34"/>
      <c r="CUJ12" s="34"/>
      <c r="CUK12" s="34"/>
      <c r="CUL12" s="34"/>
      <c r="CUM12" s="34"/>
      <c r="CUN12" s="34"/>
      <c r="CUO12" s="34"/>
      <c r="CUP12" s="34"/>
      <c r="CUQ12" s="34"/>
      <c r="CUR12" s="34"/>
      <c r="CUS12" s="34"/>
      <c r="CUT12" s="34"/>
      <c r="CUU12" s="34"/>
      <c r="CUV12" s="34"/>
      <c r="CUW12" s="34"/>
      <c r="CUX12" s="34"/>
      <c r="CUY12" s="34"/>
      <c r="CUZ12" s="34"/>
      <c r="CVA12" s="34"/>
      <c r="CVB12" s="34"/>
      <c r="CVC12" s="34"/>
      <c r="CVD12" s="34"/>
      <c r="CVE12" s="34"/>
      <c r="CVF12" s="34"/>
      <c r="CVG12" s="34"/>
      <c r="CVH12" s="34"/>
      <c r="CVI12" s="34"/>
      <c r="CVJ12" s="34"/>
      <c r="CVK12" s="34"/>
      <c r="CVL12" s="34"/>
      <c r="CVM12" s="34"/>
      <c r="CVN12" s="34"/>
      <c r="CVO12" s="34"/>
      <c r="CVP12" s="34"/>
      <c r="CVQ12" s="34"/>
      <c r="CVR12" s="34"/>
      <c r="CVS12" s="34"/>
      <c r="CVT12" s="34"/>
      <c r="CVU12" s="34"/>
      <c r="CVV12" s="34"/>
      <c r="CVW12" s="34"/>
      <c r="CVX12" s="34"/>
      <c r="CVY12" s="34"/>
      <c r="CVZ12" s="34"/>
      <c r="CWA12" s="34"/>
      <c r="CWB12" s="34"/>
      <c r="CWC12" s="34"/>
      <c r="CWD12" s="34"/>
      <c r="CWE12" s="34"/>
      <c r="CWF12" s="34"/>
      <c r="CWG12" s="34"/>
      <c r="CWH12" s="34"/>
      <c r="CWI12" s="34"/>
      <c r="CWJ12" s="34"/>
      <c r="CWK12" s="34"/>
      <c r="CWL12" s="34"/>
      <c r="CWM12" s="34"/>
      <c r="CWN12" s="34"/>
      <c r="CWO12" s="34"/>
      <c r="CWP12" s="34"/>
      <c r="CWQ12" s="34"/>
      <c r="CWR12" s="34"/>
      <c r="CWS12" s="34"/>
      <c r="CWT12" s="34"/>
      <c r="CWU12" s="34"/>
      <c r="CWV12" s="34"/>
      <c r="CWW12" s="34"/>
      <c r="CWX12" s="34"/>
      <c r="CWY12" s="34"/>
      <c r="CWZ12" s="34"/>
      <c r="CXA12" s="34"/>
      <c r="CXB12" s="34"/>
      <c r="CXC12" s="34"/>
      <c r="CXD12" s="34"/>
      <c r="CXE12" s="34"/>
      <c r="CXF12" s="34"/>
      <c r="CXG12" s="34"/>
      <c r="CXH12" s="34"/>
      <c r="CXI12" s="34"/>
      <c r="CXJ12" s="34"/>
      <c r="CXK12" s="34"/>
      <c r="CXL12" s="34"/>
      <c r="CXM12" s="34"/>
      <c r="CXN12" s="34"/>
      <c r="CXO12" s="34"/>
      <c r="CXP12" s="34"/>
      <c r="CXQ12" s="34"/>
      <c r="CXR12" s="34"/>
      <c r="CXS12" s="34"/>
      <c r="CXT12" s="34"/>
      <c r="CXU12" s="34"/>
      <c r="CXV12" s="34"/>
      <c r="CXW12" s="34"/>
      <c r="CXX12" s="34"/>
      <c r="CXY12" s="34"/>
      <c r="CXZ12" s="34"/>
      <c r="CYA12" s="34"/>
      <c r="CYB12" s="34"/>
      <c r="CYC12" s="34"/>
      <c r="CYD12" s="34"/>
      <c r="CYE12" s="34"/>
      <c r="CYF12" s="34"/>
      <c r="CYG12" s="34"/>
      <c r="CYH12" s="34"/>
      <c r="CYI12" s="34"/>
      <c r="CYJ12" s="34"/>
      <c r="CYK12" s="34"/>
      <c r="CYL12" s="34"/>
      <c r="CYM12" s="34"/>
      <c r="CYN12" s="34"/>
      <c r="CYO12" s="34"/>
      <c r="CYP12" s="34"/>
      <c r="CYQ12" s="34"/>
      <c r="CYR12" s="34"/>
      <c r="CYS12" s="34"/>
      <c r="CYT12" s="34"/>
      <c r="CYU12" s="34"/>
      <c r="CYV12" s="34"/>
      <c r="CYW12" s="34"/>
      <c r="CYX12" s="34"/>
      <c r="CYY12" s="34"/>
      <c r="CYZ12" s="34"/>
      <c r="CZA12" s="34"/>
      <c r="CZB12" s="34"/>
      <c r="CZC12" s="34"/>
      <c r="CZD12" s="34"/>
      <c r="CZE12" s="34"/>
      <c r="CZF12" s="34"/>
      <c r="CZG12" s="34"/>
      <c r="CZH12" s="34"/>
      <c r="CZI12" s="34"/>
      <c r="CZJ12" s="34"/>
      <c r="CZK12" s="34"/>
      <c r="CZL12" s="34"/>
      <c r="CZM12" s="34"/>
      <c r="CZN12" s="34"/>
      <c r="CZO12" s="34"/>
      <c r="CZP12" s="34"/>
      <c r="CZQ12" s="34"/>
      <c r="CZR12" s="34"/>
      <c r="CZS12" s="34"/>
      <c r="CZT12" s="34"/>
      <c r="CZU12" s="34"/>
      <c r="CZV12" s="34"/>
      <c r="CZW12" s="34"/>
      <c r="CZX12" s="34"/>
      <c r="CZY12" s="34"/>
      <c r="CZZ12" s="34"/>
      <c r="DAA12" s="34"/>
      <c r="DAB12" s="34"/>
      <c r="DAC12" s="34"/>
      <c r="DAD12" s="34"/>
      <c r="DAE12" s="34"/>
      <c r="DAF12" s="34"/>
      <c r="DAG12" s="34"/>
      <c r="DAH12" s="34"/>
      <c r="DAI12" s="34"/>
      <c r="DAJ12" s="34"/>
      <c r="DAK12" s="34"/>
      <c r="DAL12" s="34"/>
      <c r="DAM12" s="34"/>
      <c r="DAN12" s="34"/>
      <c r="DAO12" s="34"/>
      <c r="DAP12" s="34"/>
      <c r="DAQ12" s="34"/>
      <c r="DAR12" s="34"/>
      <c r="DAS12" s="34"/>
      <c r="DAT12" s="34"/>
      <c r="DAU12" s="34"/>
      <c r="DAV12" s="34"/>
      <c r="DAW12" s="34"/>
      <c r="DAX12" s="34"/>
      <c r="DAY12" s="34"/>
      <c r="DAZ12" s="34"/>
      <c r="DBA12" s="34"/>
      <c r="DBB12" s="34"/>
      <c r="DBC12" s="34"/>
      <c r="DBD12" s="34"/>
      <c r="DBE12" s="34"/>
      <c r="DBF12" s="34"/>
      <c r="DBG12" s="34"/>
      <c r="DBH12" s="34"/>
      <c r="DBI12" s="34"/>
      <c r="DBJ12" s="34"/>
      <c r="DBK12" s="34"/>
      <c r="DBL12" s="34"/>
      <c r="DBM12" s="34"/>
      <c r="DBN12" s="34"/>
      <c r="DBO12" s="34"/>
      <c r="DBP12" s="34"/>
      <c r="DBQ12" s="34"/>
      <c r="DBR12" s="34"/>
      <c r="DBS12" s="34"/>
      <c r="DBT12" s="34"/>
      <c r="DBU12" s="34"/>
      <c r="DBV12" s="34"/>
      <c r="DBW12" s="34"/>
      <c r="DBX12" s="34"/>
      <c r="DBY12" s="34"/>
      <c r="DBZ12" s="34"/>
      <c r="DCA12" s="34"/>
      <c r="DCB12" s="34"/>
      <c r="DCC12" s="34"/>
      <c r="DCD12" s="34"/>
      <c r="DCE12" s="34"/>
      <c r="DCF12" s="34"/>
      <c r="DCG12" s="34"/>
      <c r="DCH12" s="34"/>
      <c r="DCI12" s="34"/>
      <c r="DCJ12" s="34"/>
      <c r="DCK12" s="34"/>
      <c r="DCL12" s="34"/>
      <c r="DCM12" s="34"/>
      <c r="DCN12" s="34"/>
      <c r="DCO12" s="34"/>
      <c r="DCP12" s="34"/>
      <c r="DCQ12" s="34"/>
      <c r="DCR12" s="34"/>
      <c r="DCS12" s="34"/>
      <c r="DCT12" s="34"/>
      <c r="DCU12" s="34"/>
      <c r="DCV12" s="34"/>
      <c r="DCW12" s="34"/>
      <c r="DCX12" s="34"/>
      <c r="DCY12" s="34"/>
      <c r="DCZ12" s="34"/>
      <c r="DDA12" s="34"/>
      <c r="DDB12" s="34"/>
      <c r="DDC12" s="34"/>
      <c r="DDD12" s="34"/>
      <c r="DDE12" s="34"/>
      <c r="DDF12" s="34"/>
      <c r="DDG12" s="34"/>
      <c r="DDH12" s="34"/>
      <c r="DDI12" s="34"/>
      <c r="DDJ12" s="34"/>
      <c r="DDK12" s="34"/>
      <c r="DDL12" s="34"/>
      <c r="DDM12" s="34"/>
      <c r="DDN12" s="34"/>
      <c r="DDO12" s="34"/>
      <c r="DDP12" s="34"/>
      <c r="DDQ12" s="34"/>
      <c r="DDR12" s="34"/>
      <c r="DDS12" s="34"/>
      <c r="DDT12" s="34"/>
      <c r="DDU12" s="34"/>
      <c r="DDV12" s="34"/>
      <c r="DDW12" s="34"/>
      <c r="DDX12" s="34"/>
      <c r="DDY12" s="34"/>
      <c r="DDZ12" s="34"/>
      <c r="DEA12" s="34"/>
      <c r="DEB12" s="34"/>
      <c r="DEC12" s="34"/>
      <c r="DED12" s="34"/>
      <c r="DEE12" s="34"/>
      <c r="DEF12" s="34"/>
      <c r="DEG12" s="34"/>
      <c r="DEH12" s="34"/>
      <c r="DEI12" s="34"/>
      <c r="DEJ12" s="34"/>
      <c r="DEK12" s="34"/>
      <c r="DEL12" s="34"/>
      <c r="DEM12" s="34"/>
      <c r="DEN12" s="34"/>
      <c r="DEO12" s="34"/>
      <c r="DEP12" s="34"/>
      <c r="DEQ12" s="34"/>
      <c r="DER12" s="34"/>
      <c r="DES12" s="34"/>
      <c r="DET12" s="34"/>
      <c r="DEU12" s="34"/>
      <c r="DEV12" s="34"/>
      <c r="DEW12" s="34"/>
      <c r="DEX12" s="34"/>
      <c r="DEY12" s="34"/>
      <c r="DEZ12" s="34"/>
      <c r="DFA12" s="34"/>
      <c r="DFB12" s="34"/>
      <c r="DFC12" s="34"/>
      <c r="DFD12" s="34"/>
      <c r="DFE12" s="34"/>
      <c r="DFF12" s="34"/>
      <c r="DFG12" s="34"/>
      <c r="DFH12" s="34"/>
      <c r="DFI12" s="34"/>
      <c r="DFJ12" s="34"/>
      <c r="DFK12" s="34"/>
      <c r="DFL12" s="34"/>
      <c r="DFM12" s="34"/>
      <c r="DFN12" s="34"/>
      <c r="DFO12" s="34"/>
      <c r="DFP12" s="34"/>
      <c r="DFQ12" s="34"/>
      <c r="DFR12" s="34"/>
      <c r="DFS12" s="34"/>
      <c r="DFT12" s="34"/>
      <c r="DFU12" s="34"/>
      <c r="DFV12" s="34"/>
      <c r="DFW12" s="34"/>
      <c r="DFX12" s="34"/>
      <c r="DFY12" s="34"/>
      <c r="DFZ12" s="34"/>
      <c r="DGA12" s="34"/>
      <c r="DGB12" s="34"/>
      <c r="DGC12" s="34"/>
      <c r="DGD12" s="34"/>
      <c r="DGE12" s="34"/>
      <c r="DGF12" s="34"/>
      <c r="DGG12" s="34"/>
      <c r="DGH12" s="34"/>
      <c r="DGI12" s="34"/>
      <c r="DGJ12" s="34"/>
      <c r="DGK12" s="34"/>
      <c r="DGL12" s="34"/>
      <c r="DGM12" s="34"/>
      <c r="DGN12" s="34"/>
      <c r="DGO12" s="34"/>
      <c r="DGP12" s="34"/>
      <c r="DGQ12" s="34"/>
      <c r="DGR12" s="34"/>
      <c r="DGS12" s="34"/>
      <c r="DGT12" s="34"/>
      <c r="DGU12" s="34"/>
      <c r="DGV12" s="34"/>
      <c r="DGW12" s="34"/>
      <c r="DGX12" s="34"/>
      <c r="DGY12" s="34"/>
      <c r="DGZ12" s="34"/>
      <c r="DHA12" s="34"/>
      <c r="DHB12" s="34"/>
      <c r="DHC12" s="34"/>
      <c r="DHD12" s="34"/>
      <c r="DHE12" s="34"/>
      <c r="DHF12" s="34"/>
      <c r="DHG12" s="34"/>
      <c r="DHH12" s="34"/>
      <c r="DHI12" s="34"/>
      <c r="DHJ12" s="34"/>
      <c r="DHK12" s="34"/>
      <c r="DHL12" s="34"/>
      <c r="DHM12" s="34"/>
      <c r="DHN12" s="34"/>
      <c r="DHO12" s="34"/>
      <c r="DHP12" s="34"/>
      <c r="DHQ12" s="34"/>
      <c r="DHR12" s="34"/>
      <c r="DHS12" s="34"/>
      <c r="DHT12" s="34"/>
      <c r="DHU12" s="34"/>
      <c r="DHV12" s="34"/>
      <c r="DHW12" s="34"/>
      <c r="DHX12" s="34"/>
      <c r="DHY12" s="34"/>
      <c r="DHZ12" s="34"/>
      <c r="DIA12" s="34"/>
      <c r="DIB12" s="34"/>
      <c r="DIC12" s="34"/>
      <c r="DID12" s="34"/>
      <c r="DIE12" s="34"/>
      <c r="DIF12" s="34"/>
      <c r="DIG12" s="34"/>
      <c r="DIH12" s="34"/>
      <c r="DII12" s="34"/>
      <c r="DIJ12" s="34"/>
      <c r="DIK12" s="34"/>
      <c r="DIL12" s="34"/>
      <c r="DIM12" s="34"/>
      <c r="DIN12" s="34"/>
      <c r="DIO12" s="34"/>
      <c r="DIP12" s="34"/>
      <c r="DIQ12" s="34"/>
      <c r="DIR12" s="34"/>
      <c r="DIS12" s="34"/>
      <c r="DIT12" s="34"/>
      <c r="DIU12" s="34"/>
      <c r="DIV12" s="34"/>
      <c r="DIW12" s="34"/>
      <c r="DIX12" s="34"/>
      <c r="DIY12" s="34"/>
      <c r="DIZ12" s="34"/>
      <c r="DJA12" s="34"/>
      <c r="DJB12" s="34"/>
      <c r="DJC12" s="34"/>
      <c r="DJD12" s="34"/>
      <c r="DJE12" s="34"/>
      <c r="DJF12" s="34"/>
      <c r="DJG12" s="34"/>
      <c r="DJH12" s="34"/>
      <c r="DJI12" s="34"/>
      <c r="DJJ12" s="34"/>
      <c r="DJK12" s="34"/>
      <c r="DJL12" s="34"/>
      <c r="DJM12" s="34"/>
      <c r="DJN12" s="34"/>
      <c r="DJO12" s="34"/>
      <c r="DJP12" s="34"/>
      <c r="DJQ12" s="34"/>
      <c r="DJR12" s="34"/>
      <c r="DJS12" s="34"/>
      <c r="DJT12" s="34"/>
      <c r="DJU12" s="34"/>
      <c r="DJV12" s="34"/>
      <c r="DJW12" s="34"/>
      <c r="DJX12" s="34"/>
      <c r="DJY12" s="34"/>
      <c r="DJZ12" s="34"/>
      <c r="DKA12" s="34"/>
      <c r="DKB12" s="34"/>
      <c r="DKC12" s="34"/>
      <c r="DKD12" s="34"/>
      <c r="DKE12" s="34"/>
      <c r="DKF12" s="34"/>
      <c r="DKG12" s="34"/>
      <c r="DKH12" s="34"/>
      <c r="DKI12" s="34"/>
      <c r="DKJ12" s="34"/>
      <c r="DKK12" s="34"/>
      <c r="DKL12" s="34"/>
      <c r="DKM12" s="34"/>
      <c r="DKN12" s="34"/>
      <c r="DKO12" s="34"/>
      <c r="DKP12" s="34"/>
      <c r="DKQ12" s="34"/>
      <c r="DKR12" s="34"/>
      <c r="DKS12" s="34"/>
      <c r="DKT12" s="34"/>
      <c r="DKU12" s="34"/>
      <c r="DKV12" s="34"/>
      <c r="DKW12" s="34"/>
      <c r="DKX12" s="34"/>
      <c r="DKY12" s="34"/>
      <c r="DKZ12" s="34"/>
      <c r="DLA12" s="34"/>
      <c r="DLB12" s="34"/>
      <c r="DLC12" s="34"/>
      <c r="DLD12" s="34"/>
      <c r="DLE12" s="34"/>
      <c r="DLF12" s="34"/>
      <c r="DLG12" s="34"/>
      <c r="DLH12" s="34"/>
      <c r="DLI12" s="34"/>
      <c r="DLJ12" s="34"/>
      <c r="DLK12" s="34"/>
      <c r="DLL12" s="34"/>
      <c r="DLM12" s="34"/>
      <c r="DLN12" s="34"/>
      <c r="DLO12" s="34"/>
      <c r="DLP12" s="34"/>
      <c r="DLQ12" s="34"/>
      <c r="DLR12" s="34"/>
      <c r="DLS12" s="34"/>
      <c r="DLT12" s="34"/>
      <c r="DLU12" s="34"/>
      <c r="DLV12" s="34"/>
      <c r="DLW12" s="34"/>
      <c r="DLX12" s="34"/>
      <c r="DLY12" s="34"/>
      <c r="DLZ12" s="34"/>
      <c r="DMA12" s="34"/>
      <c r="DMB12" s="34"/>
      <c r="DMC12" s="34"/>
      <c r="DMD12" s="34"/>
      <c r="DME12" s="34"/>
      <c r="DMF12" s="34"/>
      <c r="DMG12" s="34"/>
      <c r="DMH12" s="34"/>
      <c r="DMI12" s="34"/>
      <c r="DMJ12" s="34"/>
      <c r="DMK12" s="34"/>
      <c r="DML12" s="34"/>
      <c r="DMM12" s="34"/>
      <c r="DMN12" s="34"/>
      <c r="DMO12" s="34"/>
      <c r="DMP12" s="34"/>
      <c r="DMQ12" s="34"/>
      <c r="DMR12" s="34"/>
      <c r="DMS12" s="34"/>
      <c r="DMT12" s="34"/>
      <c r="DMU12" s="34"/>
      <c r="DMV12" s="34"/>
      <c r="DMW12" s="34"/>
      <c r="DMX12" s="34"/>
      <c r="DMY12" s="34"/>
      <c r="DMZ12" s="34"/>
      <c r="DNA12" s="34"/>
      <c r="DNB12" s="34"/>
      <c r="DNC12" s="34"/>
      <c r="DND12" s="34"/>
      <c r="DNE12" s="34"/>
      <c r="DNF12" s="34"/>
      <c r="DNG12" s="34"/>
      <c r="DNH12" s="34"/>
      <c r="DNI12" s="34"/>
      <c r="DNJ12" s="34"/>
      <c r="DNK12" s="34"/>
      <c r="DNL12" s="34"/>
      <c r="DNM12" s="34"/>
      <c r="DNN12" s="34"/>
      <c r="DNO12" s="34"/>
      <c r="DNP12" s="34"/>
      <c r="DNQ12" s="34"/>
      <c r="DNR12" s="34"/>
      <c r="DNS12" s="34"/>
      <c r="DNT12" s="34"/>
      <c r="DNU12" s="34"/>
      <c r="DNV12" s="34"/>
      <c r="DNW12" s="34"/>
      <c r="DNX12" s="34"/>
      <c r="DNY12" s="34"/>
      <c r="DNZ12" s="34"/>
      <c r="DOA12" s="34"/>
      <c r="DOB12" s="34"/>
      <c r="DOC12" s="34"/>
      <c r="DOD12" s="34"/>
      <c r="DOE12" s="34"/>
      <c r="DOF12" s="34"/>
      <c r="DOG12" s="34"/>
      <c r="DOH12" s="34"/>
      <c r="DOI12" s="34"/>
      <c r="DOJ12" s="34"/>
      <c r="DOK12" s="34"/>
      <c r="DOL12" s="34"/>
      <c r="DOM12" s="34"/>
      <c r="DON12" s="34"/>
      <c r="DOO12" s="34"/>
      <c r="DOP12" s="34"/>
      <c r="DOQ12" s="34"/>
      <c r="DOR12" s="34"/>
      <c r="DOS12" s="34"/>
      <c r="DOT12" s="34"/>
      <c r="DOU12" s="34"/>
      <c r="DOV12" s="34"/>
      <c r="DOW12" s="34"/>
      <c r="DOX12" s="34"/>
      <c r="DOY12" s="34"/>
      <c r="DOZ12" s="34"/>
      <c r="DPA12" s="34"/>
      <c r="DPB12" s="34"/>
      <c r="DPC12" s="34"/>
      <c r="DPD12" s="34"/>
      <c r="DPE12" s="34"/>
      <c r="DPF12" s="34"/>
      <c r="DPG12" s="34"/>
      <c r="DPH12" s="34"/>
      <c r="DPI12" s="34"/>
      <c r="DPJ12" s="34"/>
      <c r="DPK12" s="34"/>
      <c r="DPL12" s="34"/>
      <c r="DPM12" s="34"/>
      <c r="DPN12" s="34"/>
      <c r="DPO12" s="34"/>
      <c r="DPP12" s="34"/>
      <c r="DPQ12" s="34"/>
      <c r="DPR12" s="34"/>
      <c r="DPS12" s="34"/>
      <c r="DPT12" s="34"/>
      <c r="DPU12" s="34"/>
      <c r="DPV12" s="34"/>
      <c r="DPW12" s="34"/>
      <c r="DPX12" s="34"/>
      <c r="DPY12" s="34"/>
      <c r="DPZ12" s="34"/>
      <c r="DQA12" s="34"/>
      <c r="DQB12" s="34"/>
      <c r="DQC12" s="34"/>
      <c r="DQD12" s="34"/>
      <c r="DQE12" s="34"/>
      <c r="DQF12" s="34"/>
      <c r="DQG12" s="34"/>
      <c r="DQH12" s="34"/>
      <c r="DQI12" s="34"/>
      <c r="DQJ12" s="34"/>
      <c r="DQK12" s="34"/>
      <c r="DQL12" s="34"/>
      <c r="DQM12" s="34"/>
      <c r="DQN12" s="34"/>
      <c r="DQO12" s="34"/>
      <c r="DQP12" s="34"/>
      <c r="DQQ12" s="34"/>
      <c r="DQR12" s="34"/>
      <c r="DQS12" s="34"/>
      <c r="DQT12" s="34"/>
      <c r="DQU12" s="34"/>
      <c r="DQV12" s="34"/>
      <c r="DQW12" s="34"/>
      <c r="DQX12" s="34"/>
      <c r="DQY12" s="34"/>
      <c r="DQZ12" s="34"/>
      <c r="DRA12" s="34"/>
      <c r="DRB12" s="34"/>
      <c r="DRC12" s="34"/>
      <c r="DRD12" s="34"/>
      <c r="DRE12" s="34"/>
      <c r="DRF12" s="34"/>
      <c r="DRG12" s="34"/>
      <c r="DRH12" s="34"/>
      <c r="DRI12" s="34"/>
      <c r="DRJ12" s="34"/>
      <c r="DRK12" s="34"/>
      <c r="DRL12" s="34"/>
      <c r="DRM12" s="34"/>
      <c r="DRN12" s="34"/>
      <c r="DRO12" s="34"/>
      <c r="DRP12" s="34"/>
      <c r="DRQ12" s="34"/>
      <c r="DRR12" s="34"/>
      <c r="DRS12" s="34"/>
      <c r="DRT12" s="34"/>
      <c r="DRU12" s="34"/>
      <c r="DRV12" s="34"/>
      <c r="DRW12" s="34"/>
      <c r="DRX12" s="34"/>
      <c r="DRY12" s="34"/>
      <c r="DRZ12" s="34"/>
      <c r="DSA12" s="34"/>
      <c r="DSB12" s="34"/>
      <c r="DSC12" s="34"/>
      <c r="DSD12" s="34"/>
      <c r="DSE12" s="34"/>
      <c r="DSF12" s="34"/>
      <c r="DSG12" s="34"/>
      <c r="DSH12" s="34"/>
      <c r="DSI12" s="34"/>
      <c r="DSJ12" s="34"/>
      <c r="DSK12" s="34"/>
      <c r="DSL12" s="34"/>
      <c r="DSM12" s="34"/>
      <c r="DSN12" s="34"/>
      <c r="DSO12" s="34"/>
      <c r="DSP12" s="34"/>
      <c r="DSQ12" s="34"/>
      <c r="DSR12" s="34"/>
      <c r="DSS12" s="34"/>
      <c r="DST12" s="34"/>
      <c r="DSU12" s="34"/>
      <c r="DSV12" s="34"/>
      <c r="DSW12" s="34"/>
      <c r="DSX12" s="34"/>
      <c r="DSY12" s="34"/>
      <c r="DSZ12" s="34"/>
      <c r="DTA12" s="34"/>
      <c r="DTB12" s="34"/>
      <c r="DTC12" s="34"/>
      <c r="DTD12" s="34"/>
      <c r="DTE12" s="34"/>
      <c r="DTF12" s="34"/>
      <c r="DTG12" s="34"/>
      <c r="DTH12" s="34"/>
      <c r="DTI12" s="34"/>
      <c r="DTJ12" s="34"/>
      <c r="DTK12" s="34"/>
      <c r="DTL12" s="34"/>
      <c r="DTM12" s="34"/>
      <c r="DTN12" s="34"/>
      <c r="DTO12" s="34"/>
      <c r="DTP12" s="34"/>
      <c r="DTQ12" s="34"/>
      <c r="DTR12" s="34"/>
      <c r="DTS12" s="34"/>
      <c r="DTT12" s="34"/>
      <c r="DTU12" s="34"/>
      <c r="DTV12" s="34"/>
      <c r="DTW12" s="34"/>
      <c r="DTX12" s="34"/>
      <c r="DTY12" s="34"/>
      <c r="DTZ12" s="34"/>
      <c r="DUA12" s="34"/>
      <c r="DUB12" s="34"/>
      <c r="DUC12" s="34"/>
      <c r="DUD12" s="34"/>
      <c r="DUE12" s="34"/>
      <c r="DUF12" s="34"/>
      <c r="DUG12" s="34"/>
      <c r="DUH12" s="34"/>
      <c r="DUI12" s="34"/>
      <c r="DUJ12" s="34"/>
      <c r="DUK12" s="34"/>
      <c r="DUL12" s="34"/>
      <c r="DUM12" s="34"/>
      <c r="DUN12" s="34"/>
      <c r="DUO12" s="34"/>
      <c r="DUP12" s="34"/>
      <c r="DUQ12" s="34"/>
      <c r="DUR12" s="34"/>
      <c r="DUS12" s="34"/>
      <c r="DUT12" s="34"/>
      <c r="DUU12" s="34"/>
      <c r="DUV12" s="34"/>
      <c r="DUW12" s="34"/>
      <c r="DUX12" s="34"/>
      <c r="DUY12" s="34"/>
      <c r="DUZ12" s="34"/>
      <c r="DVA12" s="34"/>
      <c r="DVB12" s="34"/>
      <c r="DVC12" s="34"/>
      <c r="DVD12" s="34"/>
      <c r="DVE12" s="34"/>
      <c r="DVF12" s="34"/>
      <c r="DVG12" s="34"/>
      <c r="DVH12" s="34"/>
      <c r="DVI12" s="34"/>
      <c r="DVJ12" s="34"/>
      <c r="DVK12" s="34"/>
      <c r="DVL12" s="34"/>
      <c r="DVM12" s="34"/>
      <c r="DVN12" s="34"/>
      <c r="DVO12" s="34"/>
      <c r="DVP12" s="34"/>
      <c r="DVQ12" s="34"/>
      <c r="DVR12" s="34"/>
      <c r="DVS12" s="34"/>
      <c r="DVT12" s="34"/>
      <c r="DVU12" s="34"/>
      <c r="DVV12" s="34"/>
      <c r="DVW12" s="34"/>
      <c r="DVX12" s="34"/>
      <c r="DVY12" s="34"/>
      <c r="DVZ12" s="34"/>
      <c r="DWA12" s="34"/>
      <c r="DWB12" s="34"/>
      <c r="DWC12" s="34"/>
      <c r="DWD12" s="34"/>
      <c r="DWE12" s="34"/>
      <c r="DWF12" s="34"/>
      <c r="DWG12" s="34"/>
      <c r="DWH12" s="34"/>
      <c r="DWI12" s="34"/>
      <c r="DWJ12" s="34"/>
      <c r="DWK12" s="34"/>
      <c r="DWL12" s="34"/>
      <c r="DWM12" s="34"/>
      <c r="DWN12" s="34"/>
      <c r="DWO12" s="34"/>
      <c r="DWP12" s="34"/>
      <c r="DWQ12" s="34"/>
      <c r="DWR12" s="34"/>
      <c r="DWS12" s="34"/>
      <c r="DWT12" s="34"/>
      <c r="DWU12" s="34"/>
      <c r="DWV12" s="34"/>
      <c r="DWW12" s="34"/>
      <c r="DWX12" s="34"/>
      <c r="DWY12" s="34"/>
      <c r="DWZ12" s="34"/>
      <c r="DXA12" s="34"/>
      <c r="DXB12" s="34"/>
      <c r="DXC12" s="34"/>
      <c r="DXD12" s="34"/>
      <c r="DXE12" s="34"/>
      <c r="DXF12" s="34"/>
      <c r="DXG12" s="34"/>
      <c r="DXH12" s="34"/>
      <c r="DXI12" s="34"/>
      <c r="DXJ12" s="34"/>
      <c r="DXK12" s="34"/>
      <c r="DXL12" s="34"/>
      <c r="DXM12" s="34"/>
      <c r="DXN12" s="34"/>
      <c r="DXO12" s="34"/>
      <c r="DXP12" s="34"/>
      <c r="DXQ12" s="34"/>
      <c r="DXR12" s="34"/>
      <c r="DXS12" s="34"/>
      <c r="DXT12" s="34"/>
      <c r="DXU12" s="34"/>
      <c r="DXV12" s="34"/>
      <c r="DXW12" s="34"/>
      <c r="DXX12" s="34"/>
      <c r="DXY12" s="34"/>
      <c r="DXZ12" s="34"/>
      <c r="DYA12" s="34"/>
      <c r="DYB12" s="34"/>
      <c r="DYC12" s="34"/>
      <c r="DYD12" s="34"/>
      <c r="DYE12" s="34"/>
      <c r="DYF12" s="34"/>
      <c r="DYG12" s="34"/>
      <c r="DYH12" s="34"/>
      <c r="DYI12" s="34"/>
      <c r="DYJ12" s="34"/>
      <c r="DYK12" s="34"/>
      <c r="DYL12" s="34"/>
      <c r="DYM12" s="34"/>
      <c r="DYN12" s="34"/>
      <c r="DYO12" s="34"/>
      <c r="DYP12" s="34"/>
      <c r="DYQ12" s="34"/>
      <c r="DYR12" s="34"/>
      <c r="DYS12" s="34"/>
      <c r="DYT12" s="34"/>
      <c r="DYU12" s="34"/>
      <c r="DYV12" s="34"/>
      <c r="DYW12" s="34"/>
      <c r="DYX12" s="34"/>
      <c r="DYY12" s="34"/>
      <c r="DYZ12" s="34"/>
      <c r="DZA12" s="34"/>
      <c r="DZB12" s="34"/>
      <c r="DZC12" s="34"/>
      <c r="DZD12" s="34"/>
      <c r="DZE12" s="34"/>
      <c r="DZF12" s="34"/>
      <c r="DZG12" s="34"/>
      <c r="DZH12" s="34"/>
      <c r="DZI12" s="34"/>
      <c r="DZJ12" s="34"/>
      <c r="DZK12" s="34"/>
      <c r="DZL12" s="34"/>
      <c r="DZM12" s="34"/>
      <c r="DZN12" s="34"/>
      <c r="DZO12" s="34"/>
      <c r="DZP12" s="34"/>
      <c r="DZQ12" s="34"/>
      <c r="DZR12" s="34"/>
      <c r="DZS12" s="34"/>
      <c r="DZT12" s="34"/>
      <c r="DZU12" s="34"/>
      <c r="DZV12" s="34"/>
      <c r="DZW12" s="34"/>
      <c r="DZX12" s="34"/>
      <c r="DZY12" s="34"/>
      <c r="DZZ12" s="34"/>
      <c r="EAA12" s="34"/>
      <c r="EAB12" s="34"/>
      <c r="EAC12" s="34"/>
      <c r="EAD12" s="34"/>
      <c r="EAE12" s="34"/>
      <c r="EAF12" s="34"/>
      <c r="EAG12" s="34"/>
      <c r="EAH12" s="34"/>
      <c r="EAI12" s="34"/>
      <c r="EAJ12" s="34"/>
      <c r="EAK12" s="34"/>
      <c r="EAL12" s="34"/>
      <c r="EAM12" s="34"/>
      <c r="EAN12" s="34"/>
      <c r="EAO12" s="34"/>
      <c r="EAP12" s="34"/>
      <c r="EAQ12" s="34"/>
      <c r="EAR12" s="34"/>
      <c r="EAS12" s="34"/>
      <c r="EAT12" s="34"/>
      <c r="EAU12" s="34"/>
      <c r="EAV12" s="34"/>
      <c r="EAW12" s="34"/>
      <c r="EAX12" s="34"/>
      <c r="EAY12" s="34"/>
      <c r="EAZ12" s="34"/>
      <c r="EBA12" s="34"/>
      <c r="EBB12" s="34"/>
      <c r="EBC12" s="34"/>
      <c r="EBD12" s="34"/>
      <c r="EBE12" s="34"/>
      <c r="EBF12" s="34"/>
      <c r="EBG12" s="34"/>
      <c r="EBH12" s="34"/>
      <c r="EBI12" s="34"/>
      <c r="EBJ12" s="34"/>
      <c r="EBK12" s="34"/>
      <c r="EBL12" s="34"/>
      <c r="EBM12" s="34"/>
      <c r="EBN12" s="34"/>
      <c r="EBO12" s="34"/>
      <c r="EBP12" s="34"/>
      <c r="EBQ12" s="34"/>
      <c r="EBR12" s="34"/>
      <c r="EBS12" s="34"/>
      <c r="EBT12" s="34"/>
      <c r="EBU12" s="34"/>
      <c r="EBV12" s="34"/>
      <c r="EBW12" s="34"/>
      <c r="EBX12" s="34"/>
      <c r="EBY12" s="34"/>
      <c r="EBZ12" s="34"/>
      <c r="ECA12" s="34"/>
      <c r="ECB12" s="34"/>
      <c r="ECC12" s="34"/>
      <c r="ECD12" s="34"/>
      <c r="ECE12" s="34"/>
      <c r="ECF12" s="34"/>
      <c r="ECG12" s="34"/>
      <c r="ECH12" s="34"/>
      <c r="ECI12" s="34"/>
      <c r="ECJ12" s="34"/>
      <c r="ECK12" s="34"/>
      <c r="ECL12" s="34"/>
      <c r="ECM12" s="34"/>
      <c r="ECN12" s="34"/>
      <c r="ECO12" s="34"/>
      <c r="ECP12" s="34"/>
      <c r="ECQ12" s="34"/>
      <c r="ECR12" s="34"/>
      <c r="ECS12" s="34"/>
      <c r="ECT12" s="34"/>
      <c r="ECU12" s="34"/>
      <c r="ECV12" s="34"/>
      <c r="ECW12" s="34"/>
      <c r="ECX12" s="34"/>
      <c r="ECY12" s="34"/>
      <c r="ECZ12" s="34"/>
      <c r="EDA12" s="34"/>
      <c r="EDB12" s="34"/>
      <c r="EDC12" s="34"/>
      <c r="EDD12" s="34"/>
      <c r="EDE12" s="34"/>
      <c r="EDF12" s="34"/>
      <c r="EDG12" s="34"/>
      <c r="EDH12" s="34"/>
      <c r="EDI12" s="34"/>
      <c r="EDJ12" s="34"/>
      <c r="EDK12" s="34"/>
      <c r="EDL12" s="34"/>
      <c r="EDM12" s="34"/>
      <c r="EDN12" s="34"/>
      <c r="EDO12" s="34"/>
      <c r="EDP12" s="34"/>
      <c r="EDQ12" s="34"/>
      <c r="EDR12" s="34"/>
      <c r="EDS12" s="34"/>
      <c r="EDT12" s="34"/>
      <c r="EDU12" s="34"/>
      <c r="EDV12" s="34"/>
      <c r="EDW12" s="34"/>
      <c r="EDX12" s="34"/>
      <c r="EDY12" s="34"/>
      <c r="EDZ12" s="34"/>
      <c r="EEA12" s="34"/>
      <c r="EEB12" s="34"/>
      <c r="EEC12" s="34"/>
      <c r="EED12" s="34"/>
      <c r="EEE12" s="34"/>
      <c r="EEF12" s="34"/>
      <c r="EEG12" s="34"/>
      <c r="EEH12" s="34"/>
      <c r="EEI12" s="34"/>
      <c r="EEJ12" s="34"/>
      <c r="EEK12" s="34"/>
      <c r="EEL12" s="34"/>
      <c r="EEM12" s="34"/>
      <c r="EEN12" s="34"/>
      <c r="EEO12" s="34"/>
      <c r="EEP12" s="34"/>
      <c r="EEQ12" s="34"/>
      <c r="EER12" s="34"/>
      <c r="EES12" s="34"/>
      <c r="EET12" s="34"/>
      <c r="EEU12" s="34"/>
      <c r="EEV12" s="34"/>
      <c r="EEW12" s="34"/>
      <c r="EEX12" s="34"/>
      <c r="EEY12" s="34"/>
      <c r="EEZ12" s="34"/>
      <c r="EFA12" s="34"/>
      <c r="EFB12" s="34"/>
      <c r="EFC12" s="34"/>
      <c r="EFD12" s="34"/>
      <c r="EFE12" s="34"/>
      <c r="EFF12" s="34"/>
      <c r="EFG12" s="34"/>
      <c r="EFH12" s="34"/>
      <c r="EFI12" s="34"/>
      <c r="EFJ12" s="34"/>
      <c r="EFK12" s="34"/>
      <c r="EFL12" s="34"/>
      <c r="EFM12" s="34"/>
      <c r="EFN12" s="34"/>
      <c r="EFO12" s="34"/>
      <c r="EFP12" s="34"/>
      <c r="EFQ12" s="34"/>
      <c r="EFR12" s="34"/>
      <c r="EFS12" s="34"/>
      <c r="EFT12" s="34"/>
      <c r="EFU12" s="34"/>
      <c r="EFV12" s="34"/>
      <c r="EFW12" s="34"/>
      <c r="EFX12" s="34"/>
      <c r="EFY12" s="34"/>
      <c r="EFZ12" s="34"/>
      <c r="EGA12" s="34"/>
      <c r="EGB12" s="34"/>
      <c r="EGC12" s="34"/>
      <c r="EGD12" s="34"/>
      <c r="EGE12" s="34"/>
      <c r="EGF12" s="34"/>
      <c r="EGG12" s="34"/>
      <c r="EGH12" s="34"/>
      <c r="EGI12" s="34"/>
      <c r="EGJ12" s="34"/>
      <c r="EGK12" s="34"/>
      <c r="EGL12" s="34"/>
      <c r="EGM12" s="34"/>
      <c r="EGN12" s="34"/>
      <c r="EGO12" s="34"/>
      <c r="EGP12" s="34"/>
      <c r="EGQ12" s="34"/>
      <c r="EGR12" s="34"/>
      <c r="EGS12" s="34"/>
      <c r="EGT12" s="34"/>
      <c r="EGU12" s="34"/>
      <c r="EGV12" s="34"/>
      <c r="EGW12" s="34"/>
      <c r="EGX12" s="34"/>
      <c r="EGY12" s="34"/>
      <c r="EGZ12" s="34"/>
      <c r="EHA12" s="34"/>
      <c r="EHB12" s="34"/>
      <c r="EHC12" s="34"/>
      <c r="EHD12" s="34"/>
      <c r="EHE12" s="34"/>
      <c r="EHF12" s="34"/>
      <c r="EHG12" s="34"/>
      <c r="EHH12" s="34"/>
      <c r="EHI12" s="34"/>
      <c r="EHJ12" s="34"/>
      <c r="EHK12" s="34"/>
      <c r="EHL12" s="34"/>
      <c r="EHM12" s="34"/>
      <c r="EHN12" s="34"/>
      <c r="EHO12" s="34"/>
      <c r="EHP12" s="34"/>
      <c r="EHQ12" s="34"/>
      <c r="EHR12" s="34"/>
      <c r="EHS12" s="34"/>
      <c r="EHT12" s="34"/>
      <c r="EHU12" s="34"/>
      <c r="EHV12" s="34"/>
      <c r="EHW12" s="34"/>
      <c r="EHX12" s="34"/>
      <c r="EHY12" s="34"/>
      <c r="EHZ12" s="34"/>
      <c r="EIA12" s="34"/>
      <c r="EIB12" s="34"/>
      <c r="EIC12" s="34"/>
      <c r="EID12" s="34"/>
      <c r="EIE12" s="34"/>
      <c r="EIF12" s="34"/>
      <c r="EIG12" s="34"/>
      <c r="EIH12" s="34"/>
      <c r="EII12" s="34"/>
      <c r="EIJ12" s="34"/>
      <c r="EIK12" s="34"/>
      <c r="EIL12" s="34"/>
      <c r="EIM12" s="34"/>
      <c r="EIN12" s="34"/>
      <c r="EIO12" s="34"/>
      <c r="EIP12" s="34"/>
      <c r="EIQ12" s="34"/>
      <c r="EIR12" s="34"/>
      <c r="EIS12" s="34"/>
      <c r="EIT12" s="34"/>
      <c r="EIU12" s="34"/>
      <c r="EIV12" s="34"/>
      <c r="EIW12" s="34"/>
      <c r="EIX12" s="34"/>
      <c r="EIY12" s="34"/>
      <c r="EIZ12" s="34"/>
      <c r="EJA12" s="34"/>
      <c r="EJB12" s="34"/>
      <c r="EJC12" s="34"/>
      <c r="EJD12" s="34"/>
      <c r="EJE12" s="34"/>
      <c r="EJF12" s="34"/>
      <c r="EJG12" s="34"/>
      <c r="EJH12" s="34"/>
      <c r="EJI12" s="34"/>
      <c r="EJJ12" s="34"/>
      <c r="EJK12" s="34"/>
      <c r="EJL12" s="34"/>
      <c r="EJM12" s="34"/>
      <c r="EJN12" s="34"/>
      <c r="EJO12" s="34"/>
      <c r="EJP12" s="34"/>
      <c r="EJQ12" s="34"/>
      <c r="EJR12" s="34"/>
      <c r="EJS12" s="34"/>
      <c r="EJT12" s="34"/>
      <c r="QWF12" s="11"/>
      <c r="QWG12" s="11"/>
      <c r="QWH12" s="11"/>
      <c r="QWI12" s="11"/>
      <c r="QWJ12" s="11"/>
      <c r="QWK12" s="11"/>
      <c r="QWL12" s="11"/>
      <c r="QWM12" s="11"/>
      <c r="QWN12" s="11"/>
      <c r="QWO12" s="11"/>
      <c r="QWP12" s="11"/>
      <c r="QWQ12" s="11"/>
      <c r="QWR12" s="11"/>
      <c r="QWS12" s="11"/>
      <c r="QWT12" s="11"/>
      <c r="QWU12" s="11"/>
      <c r="QWV12" s="11"/>
      <c r="QWW12" s="11"/>
      <c r="QWX12" s="11"/>
      <c r="QWY12" s="11"/>
      <c r="QWZ12" s="11"/>
      <c r="QXA12" s="11"/>
      <c r="QXB12" s="11"/>
      <c r="QXC12" s="11"/>
      <c r="QXD12" s="11"/>
      <c r="QXE12" s="11"/>
      <c r="QXF12" s="11"/>
      <c r="QXG12" s="11"/>
      <c r="QXH12" s="11"/>
      <c r="QXI12" s="11"/>
      <c r="QXJ12" s="11"/>
      <c r="QXK12" s="11"/>
      <c r="QXL12" s="11"/>
      <c r="QXM12" s="11"/>
      <c r="QXN12" s="11"/>
      <c r="QXO12" s="11"/>
      <c r="QXP12" s="11"/>
      <c r="QXQ12" s="11"/>
      <c r="QXR12" s="11"/>
      <c r="QXS12" s="11"/>
      <c r="QXT12" s="11"/>
      <c r="QXU12" s="11"/>
      <c r="QXV12" s="11"/>
      <c r="QXW12" s="11"/>
      <c r="QXX12" s="11"/>
      <c r="QXY12" s="11"/>
      <c r="QXZ12" s="11"/>
      <c r="QYA12" s="11"/>
      <c r="QYB12" s="11"/>
      <c r="QYC12" s="11"/>
      <c r="QYD12" s="11"/>
      <c r="QYE12" s="11"/>
      <c r="QYF12" s="11"/>
      <c r="QYG12" s="11"/>
      <c r="QYH12" s="11"/>
      <c r="QYI12" s="11"/>
      <c r="QYJ12" s="11"/>
      <c r="QYK12" s="11"/>
      <c r="QYL12" s="11"/>
      <c r="QYM12" s="11"/>
      <c r="QYN12" s="11"/>
      <c r="QYO12" s="11"/>
      <c r="QYP12" s="11"/>
      <c r="QYQ12" s="11"/>
      <c r="QYR12" s="11"/>
      <c r="QYS12" s="11"/>
      <c r="QYT12" s="11"/>
      <c r="QYU12" s="11"/>
      <c r="QYV12" s="11"/>
      <c r="QYW12" s="11"/>
      <c r="QYX12" s="11"/>
      <c r="QYY12" s="11"/>
      <c r="QYZ12" s="11"/>
      <c r="QZA12" s="11"/>
      <c r="QZB12" s="11"/>
      <c r="QZC12" s="11"/>
      <c r="QZD12" s="11"/>
      <c r="QZE12" s="11"/>
      <c r="QZF12" s="11"/>
      <c r="QZG12" s="11"/>
      <c r="QZH12" s="11"/>
      <c r="QZI12" s="11"/>
      <c r="QZJ12" s="11"/>
      <c r="QZK12" s="11"/>
      <c r="QZL12" s="11"/>
      <c r="QZM12" s="11"/>
      <c r="QZN12" s="11"/>
      <c r="QZO12" s="11"/>
      <c r="QZP12" s="11"/>
      <c r="QZQ12" s="11"/>
      <c r="QZR12" s="11"/>
      <c r="QZS12" s="11"/>
      <c r="QZT12" s="11"/>
      <c r="QZU12" s="11"/>
      <c r="QZV12" s="11"/>
      <c r="QZW12" s="11"/>
      <c r="QZX12" s="11"/>
      <c r="QZY12" s="11"/>
      <c r="QZZ12" s="11"/>
      <c r="RAA12" s="11"/>
      <c r="RAB12" s="11"/>
      <c r="RAC12" s="11"/>
      <c r="RAD12" s="11"/>
      <c r="RAE12" s="11"/>
      <c r="RAF12" s="11"/>
      <c r="RAG12" s="11"/>
      <c r="RAH12" s="11"/>
      <c r="RAI12" s="11"/>
      <c r="RAJ12" s="11"/>
      <c r="RAK12" s="11"/>
      <c r="RAL12" s="11"/>
      <c r="RAM12" s="11"/>
      <c r="RAN12" s="11"/>
      <c r="RAO12" s="11"/>
      <c r="RAP12" s="11"/>
      <c r="RAQ12" s="11"/>
      <c r="RAR12" s="11"/>
      <c r="RAS12" s="11"/>
      <c r="RAT12" s="11"/>
      <c r="RAU12" s="11"/>
      <c r="RAV12" s="11"/>
      <c r="RAW12" s="11"/>
      <c r="RAX12" s="11"/>
      <c r="RAY12" s="11"/>
      <c r="RAZ12" s="11"/>
      <c r="RBA12" s="11"/>
      <c r="RBB12" s="11"/>
      <c r="RBC12" s="11"/>
      <c r="RBD12" s="11"/>
      <c r="RBE12" s="11"/>
      <c r="RBF12" s="11"/>
      <c r="RBG12" s="11"/>
      <c r="RBH12" s="11"/>
      <c r="RBI12" s="11"/>
      <c r="RBJ12" s="11"/>
      <c r="RBK12" s="11"/>
      <c r="RBL12" s="11"/>
      <c r="RBM12" s="11"/>
      <c r="RBN12" s="11"/>
      <c r="RBO12" s="11"/>
      <c r="RBP12" s="11"/>
      <c r="RBQ12" s="11"/>
      <c r="RBR12" s="11"/>
      <c r="RBS12" s="11"/>
      <c r="RBT12" s="11"/>
      <c r="RBU12" s="11"/>
      <c r="RBV12" s="11"/>
      <c r="RBW12" s="11"/>
      <c r="RBX12" s="11"/>
      <c r="RBY12" s="11"/>
      <c r="RBZ12" s="11"/>
      <c r="RCA12" s="11"/>
      <c r="RCB12" s="11"/>
      <c r="RCC12" s="11"/>
      <c r="RCD12" s="11"/>
      <c r="RCE12" s="11"/>
      <c r="RCF12" s="11"/>
      <c r="RCG12" s="11"/>
      <c r="RCH12" s="11"/>
      <c r="RCI12" s="11"/>
      <c r="RCJ12" s="11"/>
      <c r="RCK12" s="11"/>
      <c r="RCL12" s="11"/>
      <c r="RCM12" s="11"/>
      <c r="RCN12" s="11"/>
      <c r="RCO12" s="11"/>
      <c r="RCP12" s="11"/>
      <c r="RCQ12" s="11"/>
      <c r="RCR12" s="11"/>
      <c r="RCS12" s="11"/>
      <c r="RCT12" s="11"/>
      <c r="RCU12" s="11"/>
      <c r="RCV12" s="11"/>
      <c r="RCW12" s="11"/>
      <c r="RCX12" s="11"/>
      <c r="RCY12" s="11"/>
      <c r="RCZ12" s="11"/>
      <c r="RDA12" s="11"/>
      <c r="RDB12" s="11"/>
      <c r="RDC12" s="11"/>
      <c r="RDD12" s="11"/>
      <c r="RDE12" s="11"/>
      <c r="RDF12" s="11"/>
      <c r="RDG12" s="11"/>
      <c r="RDH12" s="11"/>
      <c r="RDI12" s="11"/>
      <c r="RDJ12" s="11"/>
      <c r="RDK12" s="11"/>
      <c r="RDL12" s="11"/>
      <c r="RDM12" s="11"/>
      <c r="RDN12" s="11"/>
      <c r="RDO12" s="11"/>
      <c r="RDP12" s="11"/>
      <c r="RDQ12" s="11"/>
      <c r="RDR12" s="11"/>
      <c r="RDS12" s="11"/>
      <c r="RDT12" s="11"/>
      <c r="RDU12" s="11"/>
      <c r="RDV12" s="11"/>
      <c r="RDW12" s="11"/>
      <c r="RDX12" s="11"/>
      <c r="RDY12" s="11"/>
      <c r="RDZ12" s="11"/>
      <c r="REA12" s="11"/>
      <c r="REB12" s="11"/>
      <c r="REC12" s="11"/>
      <c r="RED12" s="11"/>
      <c r="REE12" s="11"/>
      <c r="REF12" s="11"/>
      <c r="REG12" s="11"/>
      <c r="REH12" s="11"/>
      <c r="REI12" s="11"/>
      <c r="REJ12" s="11"/>
      <c r="REK12" s="11"/>
      <c r="REL12" s="11"/>
      <c r="REM12" s="11"/>
      <c r="REN12" s="11"/>
      <c r="REO12" s="11"/>
      <c r="REP12" s="11"/>
      <c r="REQ12" s="11"/>
      <c r="RER12" s="11"/>
      <c r="RES12" s="11"/>
      <c r="RET12" s="11"/>
      <c r="REU12" s="11"/>
      <c r="REV12" s="11"/>
      <c r="REW12" s="11"/>
      <c r="REX12" s="11"/>
      <c r="REY12" s="11"/>
      <c r="REZ12" s="11"/>
      <c r="RFA12" s="11"/>
      <c r="RFB12" s="11"/>
      <c r="RFC12" s="11"/>
      <c r="RFD12" s="11"/>
      <c r="RFE12" s="11"/>
      <c r="RFF12" s="11"/>
      <c r="RFG12" s="11"/>
      <c r="RFH12" s="11"/>
      <c r="RFI12" s="11"/>
      <c r="RFJ12" s="11"/>
      <c r="RFK12" s="11"/>
      <c r="RFL12" s="11"/>
      <c r="RFM12" s="11"/>
      <c r="RFN12" s="11"/>
      <c r="RFO12" s="11"/>
      <c r="RFP12" s="11"/>
      <c r="RFQ12" s="11"/>
      <c r="RFR12" s="11"/>
      <c r="RFS12" s="11"/>
      <c r="RFT12" s="11"/>
      <c r="RFU12" s="11"/>
      <c r="RFV12" s="11"/>
      <c r="RFW12" s="11"/>
      <c r="RFX12" s="11"/>
      <c r="RFY12" s="11"/>
      <c r="RFZ12" s="11"/>
      <c r="RGA12" s="11"/>
      <c r="RGB12" s="11"/>
      <c r="RGC12" s="11"/>
      <c r="RGD12" s="11"/>
      <c r="RGE12" s="11"/>
      <c r="RGF12" s="11"/>
      <c r="RGG12" s="11"/>
      <c r="RGH12" s="11"/>
      <c r="RGI12" s="11"/>
      <c r="RGJ12" s="11"/>
      <c r="RGK12" s="11"/>
      <c r="RGL12" s="11"/>
      <c r="RGM12" s="11"/>
      <c r="RGN12" s="11"/>
      <c r="RGO12" s="11"/>
      <c r="RGP12" s="11"/>
      <c r="RGQ12" s="11"/>
      <c r="RGR12" s="11"/>
      <c r="RGS12" s="11"/>
      <c r="RGT12" s="11"/>
      <c r="RGU12" s="11"/>
      <c r="RGV12" s="11"/>
      <c r="RGW12" s="11"/>
      <c r="RGX12" s="11"/>
      <c r="RGY12" s="11"/>
      <c r="RGZ12" s="11"/>
      <c r="RHA12" s="11"/>
      <c r="RHB12" s="11"/>
      <c r="RHC12" s="11"/>
      <c r="RHD12" s="11"/>
      <c r="RHE12" s="11"/>
      <c r="RHF12" s="11"/>
      <c r="RHG12" s="11"/>
      <c r="RHH12" s="11"/>
      <c r="RHI12" s="11"/>
      <c r="RHJ12" s="11"/>
      <c r="RHK12" s="11"/>
      <c r="RHL12" s="11"/>
      <c r="RHM12" s="11"/>
      <c r="RHN12" s="11"/>
      <c r="RHO12" s="11"/>
      <c r="RHP12" s="11"/>
      <c r="RHQ12" s="11"/>
      <c r="RHR12" s="11"/>
      <c r="RHS12" s="11"/>
      <c r="RHT12" s="11"/>
      <c r="RHU12" s="11"/>
      <c r="RHV12" s="11"/>
      <c r="RHW12" s="11"/>
      <c r="RHX12" s="11"/>
      <c r="RHY12" s="11"/>
      <c r="RHZ12" s="11"/>
      <c r="RIA12" s="11"/>
      <c r="RIB12" s="11"/>
      <c r="RIC12" s="11"/>
      <c r="RID12" s="11"/>
      <c r="RIE12" s="11"/>
      <c r="RIF12" s="11"/>
      <c r="RIG12" s="11"/>
      <c r="RIH12" s="11"/>
      <c r="RII12" s="11"/>
      <c r="RIJ12" s="11"/>
      <c r="RIK12" s="11"/>
      <c r="RIL12" s="11"/>
      <c r="RIM12" s="11"/>
      <c r="RIN12" s="11"/>
      <c r="RIO12" s="11"/>
      <c r="RIP12" s="11"/>
      <c r="RIQ12" s="11"/>
      <c r="RIR12" s="11"/>
      <c r="RIS12" s="11"/>
      <c r="RIT12" s="11"/>
      <c r="RIU12" s="11"/>
      <c r="RIV12" s="11"/>
      <c r="RIW12" s="11"/>
      <c r="RIX12" s="11"/>
      <c r="RIY12" s="11"/>
      <c r="RIZ12" s="11"/>
      <c r="RJA12" s="11"/>
      <c r="RJB12" s="11"/>
      <c r="RJC12" s="11"/>
      <c r="RJD12" s="11"/>
      <c r="RJE12" s="11"/>
      <c r="RJF12" s="11"/>
      <c r="RJG12" s="11"/>
      <c r="RJH12" s="11"/>
      <c r="RJI12" s="11"/>
      <c r="RJJ12" s="11"/>
      <c r="RJK12" s="11"/>
      <c r="RJL12" s="11"/>
      <c r="RJM12" s="11"/>
      <c r="RJN12" s="11"/>
      <c r="RJO12" s="11"/>
      <c r="RJP12" s="11"/>
      <c r="RJQ12" s="11"/>
      <c r="RJR12" s="11"/>
      <c r="RJS12" s="11"/>
      <c r="RJT12" s="11"/>
      <c r="RJU12" s="11"/>
      <c r="RJV12" s="11"/>
      <c r="RJW12" s="11"/>
      <c r="RJX12" s="11"/>
      <c r="RJY12" s="11"/>
      <c r="RJZ12" s="11"/>
      <c r="RKA12" s="11"/>
      <c r="RKB12" s="11"/>
      <c r="RKC12" s="11"/>
      <c r="RKD12" s="11"/>
      <c r="RKE12" s="11"/>
      <c r="RKF12" s="11"/>
      <c r="RKG12" s="11"/>
      <c r="RKH12" s="11"/>
      <c r="RKI12" s="11"/>
      <c r="RKJ12" s="11"/>
      <c r="RKK12" s="11"/>
      <c r="RKL12" s="11"/>
      <c r="RKM12" s="11"/>
      <c r="RKN12" s="11"/>
      <c r="RKO12" s="11"/>
      <c r="RKP12" s="11"/>
      <c r="RKQ12" s="11"/>
      <c r="RKR12" s="11"/>
      <c r="RKS12" s="11"/>
      <c r="RKT12" s="11"/>
      <c r="RKU12" s="11"/>
      <c r="RKV12" s="11"/>
      <c r="RKW12" s="11"/>
      <c r="RKX12" s="11"/>
      <c r="RKY12" s="11"/>
      <c r="RKZ12" s="11"/>
      <c r="RLA12" s="11"/>
      <c r="RLB12" s="11"/>
      <c r="RLC12" s="11"/>
      <c r="RLD12" s="11"/>
      <c r="RLE12" s="11"/>
      <c r="RLF12" s="11"/>
      <c r="RLG12" s="11"/>
      <c r="RLH12" s="11"/>
      <c r="RLI12" s="11"/>
      <c r="RLJ12" s="11"/>
      <c r="RLK12" s="11"/>
      <c r="RLL12" s="11"/>
      <c r="RLM12" s="11"/>
      <c r="RLN12" s="11"/>
      <c r="RLO12" s="11"/>
      <c r="RLP12" s="11"/>
      <c r="RLQ12" s="11"/>
      <c r="RLR12" s="11"/>
      <c r="RLS12" s="11"/>
      <c r="RLT12" s="11"/>
      <c r="RLU12" s="11"/>
      <c r="RLV12" s="11"/>
      <c r="RLW12" s="11"/>
      <c r="RLX12" s="11"/>
      <c r="RLY12" s="11"/>
      <c r="RLZ12" s="11"/>
      <c r="RMA12" s="11"/>
      <c r="RMB12" s="11"/>
      <c r="RMC12" s="11"/>
      <c r="RMD12" s="11"/>
      <c r="RME12" s="11"/>
      <c r="RMF12" s="11"/>
      <c r="RMG12" s="11"/>
      <c r="RMH12" s="11"/>
      <c r="RMI12" s="11"/>
      <c r="RMJ12" s="11"/>
      <c r="RMK12" s="11"/>
      <c r="RML12" s="11"/>
      <c r="RMM12" s="11"/>
      <c r="RMN12" s="11"/>
      <c r="RMO12" s="11"/>
      <c r="RMP12" s="11"/>
      <c r="RMQ12" s="11"/>
      <c r="RMR12" s="11"/>
      <c r="RMS12" s="11"/>
      <c r="RMT12" s="11"/>
      <c r="RMU12" s="11"/>
      <c r="RMV12" s="11"/>
      <c r="RMW12" s="11"/>
      <c r="RMX12" s="11"/>
      <c r="RMY12" s="11"/>
      <c r="RMZ12" s="11"/>
      <c r="RNA12" s="11"/>
      <c r="RNB12" s="11"/>
      <c r="RNC12" s="11"/>
      <c r="RND12" s="11"/>
      <c r="RNE12" s="11"/>
      <c r="RNF12" s="11"/>
      <c r="RNG12" s="11"/>
      <c r="RNH12" s="11"/>
      <c r="RNI12" s="11"/>
      <c r="RNJ12" s="11"/>
      <c r="RNK12" s="11"/>
      <c r="RNL12" s="11"/>
      <c r="RNM12" s="11"/>
      <c r="RNN12" s="11"/>
      <c r="RNO12" s="11"/>
      <c r="RNP12" s="11"/>
      <c r="RNQ12" s="11"/>
      <c r="RNR12" s="11"/>
      <c r="RNS12" s="11"/>
      <c r="RNT12" s="11"/>
      <c r="RNU12" s="11"/>
      <c r="RNV12" s="11"/>
      <c r="RNW12" s="11"/>
      <c r="RNX12" s="11"/>
      <c r="RNY12" s="11"/>
      <c r="RNZ12" s="11"/>
      <c r="ROA12" s="11"/>
      <c r="ROB12" s="11"/>
      <c r="ROC12" s="11"/>
      <c r="ROD12" s="11"/>
      <c r="ROE12" s="11"/>
      <c r="ROF12" s="11"/>
      <c r="ROG12" s="11"/>
      <c r="ROH12" s="11"/>
      <c r="ROI12" s="11"/>
      <c r="ROJ12" s="11"/>
      <c r="ROK12" s="11"/>
      <c r="ROL12" s="11"/>
      <c r="ROM12" s="11"/>
      <c r="RON12" s="11"/>
      <c r="ROO12" s="11"/>
      <c r="ROP12" s="11"/>
      <c r="ROQ12" s="11"/>
      <c r="ROR12" s="11"/>
      <c r="ROS12" s="11"/>
      <c r="ROT12" s="11"/>
      <c r="ROU12" s="11"/>
      <c r="ROV12" s="11"/>
      <c r="ROW12" s="11"/>
      <c r="ROX12" s="11"/>
      <c r="ROY12" s="11"/>
      <c r="ROZ12" s="11"/>
      <c r="RPA12" s="11"/>
      <c r="RPB12" s="11"/>
      <c r="RPC12" s="11"/>
      <c r="RPD12" s="11"/>
      <c r="RPE12" s="11"/>
      <c r="RPF12" s="11"/>
      <c r="RPG12" s="11"/>
      <c r="RPH12" s="11"/>
      <c r="RPI12" s="11"/>
      <c r="RPJ12" s="11"/>
      <c r="RPK12" s="11"/>
      <c r="RPL12" s="11"/>
      <c r="RPM12" s="11"/>
      <c r="RPN12" s="11"/>
      <c r="RPO12" s="11"/>
      <c r="RPP12" s="11"/>
      <c r="RPQ12" s="11"/>
      <c r="RPR12" s="11"/>
      <c r="RPS12" s="11"/>
      <c r="RPT12" s="11"/>
      <c r="RPU12" s="11"/>
      <c r="RPV12" s="11"/>
      <c r="RPW12" s="11"/>
      <c r="RPX12" s="11"/>
      <c r="RPY12" s="11"/>
      <c r="RPZ12" s="11"/>
      <c r="RQA12" s="11"/>
      <c r="RQB12" s="11"/>
      <c r="RQC12" s="11"/>
      <c r="RQD12" s="11"/>
      <c r="RQE12" s="11"/>
      <c r="RQF12" s="11"/>
      <c r="RQG12" s="11"/>
      <c r="RQH12" s="11"/>
      <c r="RQI12" s="11"/>
      <c r="RQJ12" s="11"/>
      <c r="RQK12" s="11"/>
      <c r="RQL12" s="11"/>
      <c r="RQM12" s="11"/>
      <c r="RQN12" s="11"/>
      <c r="RQO12" s="11"/>
      <c r="RQP12" s="11"/>
      <c r="RQQ12" s="11"/>
      <c r="RQR12" s="11"/>
      <c r="RQS12" s="11"/>
      <c r="RQT12" s="11"/>
      <c r="RQU12" s="11"/>
      <c r="RQV12" s="11"/>
      <c r="RQW12" s="11"/>
      <c r="RQX12" s="11"/>
      <c r="RQY12" s="11"/>
      <c r="RQZ12" s="11"/>
      <c r="RRA12" s="11"/>
      <c r="RRB12" s="11"/>
      <c r="RRC12" s="11"/>
      <c r="RRD12" s="11"/>
      <c r="RRE12" s="11"/>
      <c r="RRF12" s="11"/>
      <c r="RRG12" s="11"/>
      <c r="RRH12" s="11"/>
      <c r="RRI12" s="11"/>
      <c r="RRJ12" s="11"/>
      <c r="RRK12" s="11"/>
      <c r="RRL12" s="11"/>
      <c r="RRM12" s="11"/>
      <c r="RRN12" s="11"/>
      <c r="RRO12" s="11"/>
      <c r="RRP12" s="11"/>
      <c r="RRQ12" s="11"/>
      <c r="RRR12" s="11"/>
      <c r="RRS12" s="11"/>
      <c r="RRT12" s="11"/>
      <c r="RRU12" s="11"/>
      <c r="RRV12" s="11"/>
      <c r="RRW12" s="11"/>
      <c r="RRX12" s="11"/>
      <c r="RRY12" s="11"/>
      <c r="RRZ12" s="11"/>
      <c r="RSA12" s="11"/>
      <c r="RSB12" s="11"/>
      <c r="RSC12" s="11"/>
      <c r="RSD12" s="11"/>
      <c r="RSE12" s="11"/>
      <c r="RSF12" s="11"/>
      <c r="RSG12" s="11"/>
      <c r="RSH12" s="11"/>
      <c r="RSI12" s="11"/>
      <c r="RSJ12" s="11"/>
      <c r="RSK12" s="11"/>
      <c r="RSL12" s="11"/>
      <c r="RSM12" s="11"/>
      <c r="RSN12" s="11"/>
      <c r="RSO12" s="11"/>
      <c r="RSP12" s="11"/>
      <c r="RSQ12" s="11"/>
      <c r="RSR12" s="11"/>
      <c r="RSS12" s="11"/>
      <c r="RST12" s="11"/>
      <c r="RSU12" s="11"/>
      <c r="RSV12" s="11"/>
      <c r="RSW12" s="11"/>
      <c r="RSX12" s="11"/>
      <c r="RSY12" s="11"/>
      <c r="RSZ12" s="11"/>
      <c r="RTA12" s="11"/>
      <c r="RTB12" s="11"/>
      <c r="RTC12" s="11"/>
      <c r="RTD12" s="11"/>
      <c r="RTE12" s="11"/>
      <c r="RTF12" s="11"/>
      <c r="RTG12" s="11"/>
      <c r="RTH12" s="11"/>
      <c r="RTI12" s="11"/>
      <c r="RTJ12" s="11"/>
      <c r="RTK12" s="11"/>
      <c r="RTL12" s="11"/>
      <c r="RTM12" s="11"/>
      <c r="RTN12" s="11"/>
      <c r="RTO12" s="11"/>
      <c r="RTP12" s="11"/>
      <c r="RTQ12" s="11"/>
      <c r="RTR12" s="11"/>
      <c r="RTS12" s="11"/>
      <c r="RTT12" s="11"/>
      <c r="RTU12" s="11"/>
      <c r="RTV12" s="11"/>
      <c r="RTW12" s="11"/>
      <c r="RTX12" s="11"/>
      <c r="RTY12" s="11"/>
      <c r="RTZ12" s="11"/>
      <c r="RUA12" s="11"/>
      <c r="RUB12" s="11"/>
      <c r="RUC12" s="11"/>
      <c r="RUD12" s="11"/>
      <c r="RUE12" s="11"/>
      <c r="RUF12" s="11"/>
      <c r="RUG12" s="11"/>
      <c r="RUH12" s="11"/>
      <c r="RUI12" s="11"/>
      <c r="RUJ12" s="11"/>
      <c r="RUK12" s="11"/>
      <c r="RUL12" s="11"/>
      <c r="RUM12" s="11"/>
      <c r="RUN12" s="11"/>
      <c r="RUO12" s="11"/>
      <c r="RUP12" s="11"/>
      <c r="RUQ12" s="11"/>
      <c r="RUR12" s="11"/>
      <c r="RUS12" s="11"/>
      <c r="RUT12" s="11"/>
      <c r="RUU12" s="11"/>
      <c r="RUV12" s="11"/>
      <c r="RUW12" s="11"/>
      <c r="RUX12" s="11"/>
      <c r="RUY12" s="11"/>
      <c r="RUZ12" s="11"/>
      <c r="RVA12" s="11"/>
      <c r="RVB12" s="11"/>
      <c r="RVC12" s="11"/>
      <c r="RVD12" s="11"/>
      <c r="RVE12" s="11"/>
      <c r="RVF12" s="11"/>
      <c r="RVG12" s="11"/>
      <c r="RVH12" s="11"/>
      <c r="RVI12" s="11"/>
      <c r="RVJ12" s="11"/>
      <c r="RVK12" s="11"/>
      <c r="RVL12" s="11"/>
      <c r="RVM12" s="11"/>
      <c r="RVN12" s="11"/>
      <c r="RVO12" s="11"/>
      <c r="RVP12" s="11"/>
      <c r="RVQ12" s="11"/>
      <c r="RVR12" s="11"/>
      <c r="RVS12" s="11"/>
      <c r="RVT12" s="11"/>
      <c r="RVU12" s="11"/>
      <c r="RVV12" s="11"/>
      <c r="RVW12" s="11"/>
      <c r="RVX12" s="11"/>
      <c r="RVY12" s="11"/>
      <c r="RVZ12" s="11"/>
      <c r="RWA12" s="11"/>
      <c r="RWB12" s="11"/>
      <c r="RWC12" s="11"/>
      <c r="RWD12" s="11"/>
      <c r="RWE12" s="11"/>
      <c r="RWF12" s="11"/>
      <c r="RWG12" s="11"/>
      <c r="RWH12" s="11"/>
      <c r="RWI12" s="11"/>
      <c r="RWJ12" s="11"/>
      <c r="RWK12" s="11"/>
      <c r="RWL12" s="11"/>
      <c r="RWM12" s="11"/>
      <c r="RWN12" s="11"/>
      <c r="RWO12" s="11"/>
      <c r="RWP12" s="11"/>
      <c r="RWQ12" s="11"/>
      <c r="RWR12" s="11"/>
      <c r="RWS12" s="11"/>
      <c r="RWT12" s="11"/>
      <c r="RWU12" s="11"/>
      <c r="RWV12" s="11"/>
      <c r="RWW12" s="11"/>
      <c r="RWX12" s="11"/>
      <c r="RWY12" s="11"/>
      <c r="RWZ12" s="11"/>
      <c r="RXA12" s="11"/>
      <c r="RXB12" s="11"/>
      <c r="RXC12" s="11"/>
      <c r="RXD12" s="11"/>
      <c r="RXE12" s="11"/>
      <c r="RXF12" s="11"/>
      <c r="RXG12" s="11"/>
      <c r="RXH12" s="11"/>
      <c r="RXI12" s="11"/>
      <c r="RXJ12" s="11"/>
      <c r="RXK12" s="11"/>
      <c r="RXL12" s="11"/>
      <c r="RXM12" s="11"/>
      <c r="RXN12" s="11"/>
      <c r="RXO12" s="11"/>
      <c r="RXP12" s="11"/>
      <c r="RXQ12" s="11"/>
      <c r="RXR12" s="11"/>
      <c r="RXS12" s="11"/>
      <c r="RXT12" s="11"/>
      <c r="RXU12" s="11"/>
      <c r="RXV12" s="11"/>
      <c r="RXW12" s="11"/>
      <c r="RXX12" s="11"/>
      <c r="RXY12" s="11"/>
      <c r="RXZ12" s="11"/>
      <c r="RYA12" s="11"/>
      <c r="RYB12" s="11"/>
      <c r="RYC12" s="11"/>
      <c r="RYD12" s="11"/>
      <c r="RYE12" s="11"/>
      <c r="RYF12" s="11"/>
      <c r="RYG12" s="11"/>
      <c r="RYH12" s="11"/>
      <c r="RYI12" s="11"/>
      <c r="RYJ12" s="11"/>
      <c r="RYK12" s="11"/>
      <c r="RYL12" s="11"/>
      <c r="RYM12" s="11"/>
      <c r="RYN12" s="11"/>
      <c r="RYO12" s="11"/>
      <c r="RYP12" s="11"/>
      <c r="RYQ12" s="11"/>
      <c r="RYR12" s="11"/>
      <c r="RYS12" s="11"/>
      <c r="RYT12" s="11"/>
      <c r="RYU12" s="11"/>
      <c r="RYV12" s="11"/>
      <c r="RYW12" s="11"/>
      <c r="RYX12" s="11"/>
      <c r="RYY12" s="11"/>
      <c r="RYZ12" s="11"/>
      <c r="RZA12" s="11"/>
      <c r="RZB12" s="11"/>
      <c r="RZC12" s="11"/>
      <c r="RZD12" s="11"/>
      <c r="RZE12" s="11"/>
      <c r="RZF12" s="11"/>
      <c r="RZG12" s="11"/>
      <c r="RZH12" s="11"/>
      <c r="RZI12" s="11"/>
      <c r="RZJ12" s="11"/>
      <c r="RZK12" s="11"/>
      <c r="RZL12" s="11"/>
      <c r="RZM12" s="11"/>
      <c r="RZN12" s="11"/>
      <c r="RZO12" s="11"/>
      <c r="RZP12" s="11"/>
      <c r="RZQ12" s="11"/>
      <c r="RZR12" s="11"/>
      <c r="RZS12" s="11"/>
      <c r="RZT12" s="11"/>
      <c r="RZU12" s="11"/>
      <c r="RZV12" s="11"/>
      <c r="RZW12" s="11"/>
      <c r="RZX12" s="11"/>
      <c r="RZY12" s="11"/>
      <c r="RZZ12" s="11"/>
      <c r="SAA12" s="11"/>
      <c r="SAB12" s="11"/>
      <c r="SAC12" s="11"/>
      <c r="SAD12" s="11"/>
      <c r="SAE12" s="11"/>
      <c r="SAF12" s="11"/>
      <c r="SAG12" s="11"/>
      <c r="SAH12" s="11"/>
      <c r="SAI12" s="11"/>
      <c r="SAJ12" s="11"/>
      <c r="SAK12" s="11"/>
      <c r="SAL12" s="11"/>
      <c r="SAM12" s="11"/>
      <c r="SAN12" s="11"/>
      <c r="SAO12" s="11"/>
      <c r="SAP12" s="11"/>
      <c r="SAQ12" s="11"/>
      <c r="SAR12" s="11"/>
      <c r="SAS12" s="11"/>
      <c r="SAT12" s="11"/>
      <c r="SAU12" s="11"/>
      <c r="SAV12" s="11"/>
      <c r="SAW12" s="11"/>
      <c r="SAX12" s="11"/>
      <c r="SAY12" s="11"/>
      <c r="SAZ12" s="11"/>
      <c r="SBA12" s="11"/>
      <c r="SBB12" s="11"/>
      <c r="SBC12" s="11"/>
      <c r="SBD12" s="11"/>
      <c r="SBE12" s="11"/>
      <c r="SBF12" s="11"/>
      <c r="SBG12" s="11"/>
      <c r="SBH12" s="11"/>
      <c r="SBI12" s="11"/>
      <c r="SBJ12" s="11"/>
      <c r="SBK12" s="11"/>
      <c r="SBL12" s="11"/>
      <c r="SBM12" s="11"/>
      <c r="SBN12" s="11"/>
      <c r="SBO12" s="11"/>
      <c r="SBP12" s="11"/>
      <c r="SBQ12" s="11"/>
      <c r="SBR12" s="11"/>
      <c r="SBS12" s="11"/>
      <c r="SBT12" s="11"/>
      <c r="SBU12" s="11"/>
      <c r="SBV12" s="11"/>
      <c r="SBW12" s="11"/>
      <c r="SBX12" s="11"/>
      <c r="SBY12" s="11"/>
      <c r="SBZ12" s="11"/>
      <c r="SCA12" s="11"/>
      <c r="SCB12" s="11"/>
      <c r="SCC12" s="11"/>
      <c r="SCD12" s="11"/>
      <c r="SCE12" s="11"/>
      <c r="SCF12" s="11"/>
      <c r="SCG12" s="11"/>
      <c r="SCH12" s="11"/>
      <c r="SCI12" s="11"/>
      <c r="SCJ12" s="11"/>
      <c r="SCK12" s="11"/>
      <c r="SCL12" s="11"/>
      <c r="SCM12" s="11"/>
      <c r="SCN12" s="11"/>
      <c r="SCO12" s="11"/>
      <c r="SCP12" s="11"/>
      <c r="SCQ12" s="11"/>
      <c r="SCR12" s="11"/>
      <c r="SCS12" s="11"/>
      <c r="SCT12" s="11"/>
      <c r="SCU12" s="11"/>
      <c r="SCV12" s="11"/>
      <c r="SCW12" s="11"/>
      <c r="SCX12" s="11"/>
      <c r="SCY12" s="11"/>
      <c r="SCZ12" s="11"/>
      <c r="SDA12" s="11"/>
      <c r="SDB12" s="11"/>
      <c r="SDC12" s="11"/>
      <c r="SDD12" s="11"/>
      <c r="SDE12" s="11"/>
      <c r="SDF12" s="11"/>
      <c r="SDG12" s="11"/>
      <c r="SDH12" s="11"/>
      <c r="SDI12" s="11"/>
      <c r="SDJ12" s="11"/>
      <c r="SDK12" s="11"/>
      <c r="SDL12" s="11"/>
      <c r="SDM12" s="11"/>
      <c r="SDN12" s="11"/>
      <c r="SDO12" s="11"/>
      <c r="SDP12" s="11"/>
      <c r="SDQ12" s="11"/>
      <c r="SDR12" s="11"/>
      <c r="SDS12" s="11"/>
      <c r="SDT12" s="11"/>
      <c r="SDU12" s="11"/>
      <c r="SDV12" s="11"/>
      <c r="SDW12" s="11"/>
      <c r="SDX12" s="11"/>
      <c r="SDY12" s="11"/>
      <c r="SDZ12" s="11"/>
      <c r="SEA12" s="11"/>
      <c r="SEB12" s="11"/>
      <c r="SEC12" s="11"/>
      <c r="SED12" s="11"/>
      <c r="SEE12" s="11"/>
      <c r="SEF12" s="11"/>
      <c r="SEG12" s="11"/>
      <c r="SEH12" s="11"/>
      <c r="SEI12" s="11"/>
      <c r="SEJ12" s="11"/>
      <c r="SEK12" s="11"/>
      <c r="SEL12" s="11"/>
      <c r="SEM12" s="11"/>
      <c r="SEN12" s="11"/>
      <c r="SEO12" s="11"/>
      <c r="SEP12" s="11"/>
      <c r="SEQ12" s="11"/>
      <c r="SER12" s="11"/>
      <c r="SES12" s="11"/>
      <c r="SET12" s="11"/>
      <c r="SEU12" s="11"/>
      <c r="SEV12" s="11"/>
      <c r="SEW12" s="11"/>
      <c r="SEX12" s="11"/>
      <c r="SEY12" s="11"/>
      <c r="SEZ12" s="11"/>
      <c r="SFA12" s="11"/>
      <c r="SFB12" s="11"/>
      <c r="SFC12" s="11"/>
      <c r="SFD12" s="11"/>
      <c r="SFE12" s="11"/>
      <c r="SFF12" s="11"/>
      <c r="SFG12" s="11"/>
      <c r="SFH12" s="11"/>
      <c r="SFI12" s="11"/>
      <c r="SFJ12" s="11"/>
      <c r="SFK12" s="11"/>
      <c r="SFL12" s="11"/>
      <c r="SFM12" s="11"/>
      <c r="SFN12" s="11"/>
      <c r="SFO12" s="11"/>
      <c r="SFP12" s="11"/>
      <c r="SFQ12" s="11"/>
      <c r="SFR12" s="11"/>
      <c r="SFS12" s="11"/>
      <c r="SFT12" s="11"/>
      <c r="SFU12" s="11"/>
      <c r="SFV12" s="11"/>
      <c r="SFW12" s="11"/>
      <c r="SFX12" s="11"/>
      <c r="SFY12" s="11"/>
      <c r="SFZ12" s="11"/>
      <c r="SGA12" s="11"/>
      <c r="SGB12" s="11"/>
      <c r="SGC12" s="11"/>
      <c r="SGD12" s="11"/>
      <c r="SGE12" s="11"/>
      <c r="SGF12" s="11"/>
      <c r="SGG12" s="11"/>
      <c r="SGH12" s="11"/>
      <c r="SGI12" s="11"/>
      <c r="SGJ12" s="11"/>
      <c r="SGK12" s="11"/>
      <c r="SGL12" s="11"/>
      <c r="SGM12" s="11"/>
      <c r="SGN12" s="11"/>
      <c r="SGO12" s="11"/>
      <c r="SGP12" s="11"/>
      <c r="SGQ12" s="11"/>
      <c r="SGR12" s="11"/>
      <c r="SGS12" s="11"/>
      <c r="SGT12" s="11"/>
      <c r="SGU12" s="11"/>
      <c r="SGV12" s="11"/>
      <c r="SGW12" s="11"/>
      <c r="SGX12" s="11"/>
      <c r="SGY12" s="11"/>
      <c r="SGZ12" s="11"/>
      <c r="SHA12" s="11"/>
      <c r="SHB12" s="11"/>
      <c r="SHC12" s="11"/>
      <c r="SHD12" s="11"/>
      <c r="SHE12" s="11"/>
      <c r="SHF12" s="11"/>
      <c r="SHG12" s="11"/>
      <c r="SHH12" s="11"/>
      <c r="SHI12" s="11"/>
      <c r="SHJ12" s="11"/>
      <c r="SHK12" s="11"/>
      <c r="SHL12" s="11"/>
      <c r="SHM12" s="11"/>
      <c r="SHN12" s="11"/>
      <c r="SHO12" s="11"/>
      <c r="SHP12" s="11"/>
      <c r="SHQ12" s="11"/>
      <c r="SHR12" s="11"/>
      <c r="SHS12" s="11"/>
      <c r="SHT12" s="11"/>
      <c r="SHU12" s="11"/>
      <c r="SHV12" s="11"/>
      <c r="SHW12" s="11"/>
      <c r="SHX12" s="11"/>
      <c r="SHY12" s="11"/>
      <c r="SHZ12" s="11"/>
      <c r="SIA12" s="11"/>
      <c r="SIB12" s="11"/>
      <c r="SIC12" s="11"/>
      <c r="SID12" s="11"/>
      <c r="SIE12" s="11"/>
      <c r="SIF12" s="11"/>
      <c r="SIG12" s="11"/>
      <c r="SIH12" s="11"/>
      <c r="SII12" s="11"/>
      <c r="SIJ12" s="11"/>
      <c r="SIK12" s="11"/>
      <c r="SIL12" s="11"/>
      <c r="SIM12" s="11"/>
      <c r="SIN12" s="11"/>
      <c r="SIO12" s="11"/>
      <c r="SIP12" s="11"/>
      <c r="SIQ12" s="11"/>
      <c r="SIR12" s="11"/>
      <c r="SIS12" s="11"/>
      <c r="SIT12" s="11"/>
      <c r="SIU12" s="11"/>
      <c r="SIV12" s="11"/>
      <c r="SIW12" s="11"/>
      <c r="SIX12" s="11"/>
      <c r="SIY12" s="11"/>
      <c r="SIZ12" s="11"/>
      <c r="SJA12" s="11"/>
      <c r="SJB12" s="11"/>
      <c r="SJC12" s="11"/>
      <c r="SJD12" s="11"/>
      <c r="SJE12" s="11"/>
      <c r="SJF12" s="11"/>
      <c r="SJG12" s="11"/>
      <c r="SJH12" s="11"/>
      <c r="SJI12" s="11"/>
      <c r="SJJ12" s="11"/>
      <c r="SJK12" s="11"/>
      <c r="SJL12" s="11"/>
      <c r="SJM12" s="11"/>
      <c r="SJN12" s="11"/>
      <c r="SJO12" s="11"/>
      <c r="SJP12" s="11"/>
      <c r="SJQ12" s="11"/>
      <c r="SJR12" s="11"/>
      <c r="SJS12" s="11"/>
      <c r="SJT12" s="11"/>
      <c r="SJU12" s="11"/>
      <c r="SJV12" s="11"/>
      <c r="SJW12" s="11"/>
      <c r="SJX12" s="11"/>
      <c r="SJY12" s="11"/>
      <c r="SJZ12" s="11"/>
      <c r="SKA12" s="11"/>
      <c r="SKB12" s="11"/>
      <c r="SKC12" s="11"/>
      <c r="SKD12" s="11"/>
      <c r="SKE12" s="11"/>
      <c r="SKF12" s="11"/>
      <c r="SKG12" s="11"/>
      <c r="SKH12" s="11"/>
      <c r="SKI12" s="11"/>
      <c r="SKJ12" s="11"/>
      <c r="SKK12" s="11"/>
      <c r="SKL12" s="11"/>
      <c r="SKM12" s="11"/>
      <c r="SKN12" s="11"/>
      <c r="SKO12" s="11"/>
      <c r="SKP12" s="11"/>
      <c r="SKQ12" s="11"/>
      <c r="SKR12" s="11"/>
      <c r="SKS12" s="11"/>
      <c r="SKT12" s="11"/>
      <c r="SKU12" s="11"/>
      <c r="SKV12" s="11"/>
      <c r="SKW12" s="11"/>
      <c r="SKX12" s="11"/>
      <c r="SKY12" s="11"/>
      <c r="SKZ12" s="11"/>
      <c r="SLA12" s="11"/>
      <c r="SLB12" s="11"/>
      <c r="SLC12" s="11"/>
      <c r="SLD12" s="11"/>
      <c r="SLE12" s="11"/>
      <c r="SLF12" s="11"/>
      <c r="SLG12" s="11"/>
      <c r="SLH12" s="11"/>
      <c r="SLI12" s="11"/>
      <c r="SLJ12" s="11"/>
      <c r="SLK12" s="11"/>
      <c r="SLL12" s="11"/>
      <c r="SLM12" s="11"/>
      <c r="SLN12" s="11"/>
      <c r="SLO12" s="11"/>
      <c r="SLP12" s="11"/>
      <c r="SLQ12" s="11"/>
      <c r="SLR12" s="11"/>
      <c r="SLS12" s="11"/>
      <c r="SLT12" s="11"/>
      <c r="SLU12" s="11"/>
      <c r="SLV12" s="11"/>
      <c r="SLW12" s="11"/>
      <c r="SLX12" s="11"/>
      <c r="SLY12" s="11"/>
      <c r="SLZ12" s="11"/>
      <c r="SMA12" s="11"/>
      <c r="SMB12" s="11"/>
      <c r="SMC12" s="11"/>
      <c r="SMD12" s="11"/>
      <c r="SME12" s="11"/>
      <c r="SMF12" s="11"/>
      <c r="SMG12" s="11"/>
      <c r="SMH12" s="11"/>
      <c r="SMI12" s="11"/>
      <c r="SMJ12" s="11"/>
      <c r="SMK12" s="11"/>
      <c r="SML12" s="11"/>
      <c r="SMM12" s="11"/>
      <c r="SMN12" s="11"/>
      <c r="SMO12" s="11"/>
      <c r="SMP12" s="11"/>
      <c r="SMQ12" s="11"/>
      <c r="SMR12" s="11"/>
      <c r="SMS12" s="11"/>
      <c r="SMT12" s="11"/>
      <c r="SMU12" s="11"/>
      <c r="SMV12" s="11"/>
      <c r="SMW12" s="11"/>
      <c r="SMX12" s="11"/>
      <c r="SMY12" s="11"/>
      <c r="SMZ12" s="11"/>
      <c r="SNA12" s="11"/>
      <c r="SNB12" s="11"/>
      <c r="SNC12" s="11"/>
      <c r="SND12" s="11"/>
      <c r="SNE12" s="11"/>
      <c r="SNF12" s="11"/>
      <c r="SNG12" s="11"/>
      <c r="SNH12" s="11"/>
      <c r="SNI12" s="11"/>
      <c r="SNJ12" s="11"/>
      <c r="SNK12" s="11"/>
      <c r="SNL12" s="11"/>
      <c r="SNM12" s="11"/>
      <c r="SNN12" s="11"/>
      <c r="SNO12" s="11"/>
      <c r="SNP12" s="11"/>
      <c r="SNQ12" s="11"/>
      <c r="SNR12" s="11"/>
      <c r="SNS12" s="11"/>
      <c r="SNT12" s="11"/>
      <c r="SNU12" s="11"/>
      <c r="SNV12" s="11"/>
      <c r="SNW12" s="11"/>
      <c r="SNX12" s="11"/>
      <c r="SNY12" s="11"/>
      <c r="SNZ12" s="11"/>
      <c r="SOA12" s="11"/>
      <c r="SOB12" s="11"/>
      <c r="SOC12" s="11"/>
      <c r="SOD12" s="11"/>
      <c r="SOE12" s="11"/>
      <c r="SOF12" s="11"/>
      <c r="SOG12" s="11"/>
      <c r="SOH12" s="11"/>
      <c r="SOI12" s="11"/>
      <c r="SOJ12" s="11"/>
      <c r="SOK12" s="11"/>
      <c r="SOL12" s="11"/>
      <c r="SOM12" s="11"/>
      <c r="SON12" s="11"/>
      <c r="SOO12" s="11"/>
      <c r="SOP12" s="11"/>
      <c r="SOQ12" s="11"/>
      <c r="SOR12" s="11"/>
      <c r="SOS12" s="11"/>
      <c r="SOT12" s="11"/>
      <c r="SOU12" s="11"/>
      <c r="SOV12" s="11"/>
      <c r="SOW12" s="11"/>
      <c r="SOX12" s="11"/>
      <c r="SOY12" s="11"/>
      <c r="SOZ12" s="11"/>
      <c r="SPA12" s="11"/>
      <c r="SPB12" s="11"/>
      <c r="SPC12" s="11"/>
      <c r="SPD12" s="11"/>
      <c r="SPE12" s="11"/>
      <c r="SPF12" s="11"/>
      <c r="SPG12" s="11"/>
      <c r="SPH12" s="11"/>
      <c r="SPI12" s="11"/>
      <c r="SPJ12" s="11"/>
      <c r="SPK12" s="11"/>
      <c r="SPL12" s="11"/>
      <c r="SPM12" s="11"/>
      <c r="SPN12" s="11"/>
      <c r="SPO12" s="11"/>
      <c r="SPP12" s="11"/>
      <c r="SPQ12" s="11"/>
      <c r="SPR12" s="11"/>
      <c r="SPS12" s="11"/>
      <c r="SPT12" s="11"/>
      <c r="SPU12" s="11"/>
      <c r="SPV12" s="11"/>
      <c r="SPW12" s="11"/>
      <c r="SPX12" s="11"/>
      <c r="SPY12" s="11"/>
      <c r="SPZ12" s="11"/>
      <c r="SQA12" s="11"/>
      <c r="SQB12" s="11"/>
      <c r="SQC12" s="11"/>
      <c r="SQD12" s="11"/>
      <c r="SQE12" s="11"/>
      <c r="SQF12" s="11"/>
      <c r="SQG12" s="11"/>
      <c r="SQH12" s="11"/>
      <c r="SQI12" s="11"/>
      <c r="SQJ12" s="11"/>
      <c r="SQK12" s="11"/>
      <c r="SQL12" s="11"/>
      <c r="SQM12" s="11"/>
      <c r="SQN12" s="11"/>
      <c r="SQO12" s="11"/>
      <c r="SQP12" s="11"/>
      <c r="SQQ12" s="11"/>
      <c r="SQR12" s="11"/>
      <c r="SQS12" s="11"/>
      <c r="SQT12" s="11"/>
      <c r="SQU12" s="11"/>
      <c r="SQV12" s="11"/>
      <c r="SQW12" s="11"/>
      <c r="SQX12" s="11"/>
      <c r="SQY12" s="11"/>
      <c r="SQZ12" s="11"/>
      <c r="SRA12" s="11"/>
      <c r="SRB12" s="11"/>
      <c r="SRC12" s="11"/>
      <c r="SRD12" s="11"/>
      <c r="SRE12" s="11"/>
      <c r="SRF12" s="11"/>
      <c r="SRG12" s="11"/>
      <c r="SRH12" s="11"/>
      <c r="SRI12" s="11"/>
      <c r="SRJ12" s="11"/>
      <c r="SRK12" s="11"/>
      <c r="SRL12" s="11"/>
      <c r="SRM12" s="11"/>
      <c r="SRN12" s="11"/>
      <c r="SRO12" s="11"/>
      <c r="SRP12" s="11"/>
      <c r="SRQ12" s="11"/>
      <c r="SRR12" s="11"/>
      <c r="SRS12" s="11"/>
      <c r="SRT12" s="11"/>
      <c r="SRU12" s="11"/>
      <c r="SRV12" s="11"/>
      <c r="SRW12" s="11"/>
      <c r="SRX12" s="11"/>
      <c r="SRY12" s="11"/>
      <c r="SRZ12" s="11"/>
      <c r="SSA12" s="11"/>
      <c r="SSB12" s="11"/>
      <c r="SSC12" s="11"/>
      <c r="SSD12" s="11"/>
      <c r="SSE12" s="11"/>
      <c r="SSF12" s="11"/>
      <c r="SSG12" s="11"/>
      <c r="SSH12" s="11"/>
      <c r="SSI12" s="11"/>
      <c r="SSJ12" s="11"/>
      <c r="SSK12" s="11"/>
      <c r="SSL12" s="11"/>
      <c r="SSM12" s="11"/>
      <c r="SSN12" s="11"/>
      <c r="SSO12" s="11"/>
      <c r="SSP12" s="11"/>
      <c r="SSQ12" s="11"/>
      <c r="SSR12" s="11"/>
      <c r="SSS12" s="11"/>
      <c r="SST12" s="11"/>
      <c r="SSU12" s="11"/>
      <c r="SSV12" s="11"/>
      <c r="SSW12" s="11"/>
      <c r="SSX12" s="11"/>
      <c r="SSY12" s="11"/>
      <c r="SSZ12" s="11"/>
      <c r="STA12" s="11"/>
      <c r="STB12" s="11"/>
      <c r="STC12" s="11"/>
      <c r="STD12" s="11"/>
      <c r="STE12" s="11"/>
      <c r="STF12" s="11"/>
      <c r="STG12" s="11"/>
      <c r="STH12" s="11"/>
      <c r="STI12" s="11"/>
      <c r="STJ12" s="11"/>
      <c r="STK12" s="11"/>
      <c r="STL12" s="11"/>
      <c r="STM12" s="11"/>
      <c r="STN12" s="11"/>
      <c r="STO12" s="11"/>
      <c r="STP12" s="11"/>
      <c r="STQ12" s="11"/>
      <c r="STR12" s="11"/>
      <c r="STS12" s="11"/>
      <c r="STT12" s="11"/>
      <c r="STU12" s="11"/>
      <c r="STV12" s="11"/>
      <c r="STW12" s="11"/>
      <c r="STX12" s="11"/>
      <c r="STY12" s="11"/>
      <c r="STZ12" s="11"/>
      <c r="SUA12" s="11"/>
      <c r="SUB12" s="11"/>
      <c r="SUC12" s="11"/>
      <c r="SUD12" s="11"/>
      <c r="SUE12" s="11"/>
      <c r="SUF12" s="11"/>
      <c r="SUG12" s="11"/>
      <c r="SUH12" s="11"/>
      <c r="SUI12" s="11"/>
      <c r="SUJ12" s="11"/>
      <c r="SUK12" s="11"/>
      <c r="SUL12" s="11"/>
      <c r="SUM12" s="11"/>
      <c r="SUN12" s="11"/>
      <c r="SUO12" s="11"/>
      <c r="SUP12" s="11"/>
      <c r="SUQ12" s="11"/>
      <c r="SUR12" s="11"/>
      <c r="SUS12" s="11"/>
      <c r="SUT12" s="11"/>
      <c r="SUU12" s="11"/>
      <c r="SUV12" s="11"/>
      <c r="SUW12" s="11"/>
      <c r="SUX12" s="11"/>
      <c r="SUY12" s="11"/>
      <c r="SUZ12" s="11"/>
      <c r="SVA12" s="11"/>
      <c r="SVB12" s="11"/>
      <c r="SVC12" s="11"/>
      <c r="SVD12" s="11"/>
      <c r="SVE12" s="11"/>
      <c r="SVF12" s="11"/>
      <c r="SVG12" s="11"/>
      <c r="SVH12" s="11"/>
      <c r="SVI12" s="11"/>
      <c r="SVJ12" s="11"/>
      <c r="SVK12" s="11"/>
      <c r="SVL12" s="11"/>
      <c r="SVM12" s="11"/>
      <c r="SVN12" s="11"/>
      <c r="SVO12" s="11"/>
      <c r="SVP12" s="11"/>
      <c r="SVQ12" s="11"/>
      <c r="SVR12" s="11"/>
      <c r="SVS12" s="11"/>
      <c r="SVT12" s="11"/>
      <c r="SVU12" s="11"/>
      <c r="SVV12" s="11"/>
      <c r="SVW12" s="11"/>
      <c r="SVX12" s="11"/>
      <c r="SVY12" s="11"/>
      <c r="SVZ12" s="11"/>
      <c r="SWA12" s="11"/>
      <c r="SWB12" s="11"/>
      <c r="SWC12" s="11"/>
      <c r="SWD12" s="11"/>
      <c r="SWE12" s="11"/>
      <c r="SWF12" s="11"/>
      <c r="SWG12" s="11"/>
      <c r="SWH12" s="11"/>
      <c r="SWI12" s="11"/>
      <c r="SWJ12" s="11"/>
      <c r="SWK12" s="11"/>
      <c r="SWL12" s="11"/>
      <c r="SWM12" s="11"/>
      <c r="SWN12" s="11"/>
      <c r="SWO12" s="11"/>
      <c r="SWP12" s="11"/>
      <c r="SWQ12" s="11"/>
      <c r="SWR12" s="11"/>
      <c r="SWS12" s="11"/>
      <c r="SWT12" s="11"/>
      <c r="SWU12" s="11"/>
      <c r="SWV12" s="11"/>
      <c r="SWW12" s="11"/>
      <c r="SWX12" s="11"/>
      <c r="SWY12" s="11"/>
      <c r="SWZ12" s="11"/>
      <c r="SXA12" s="11"/>
      <c r="SXB12" s="11"/>
      <c r="SXC12" s="11"/>
      <c r="SXD12" s="11"/>
      <c r="SXE12" s="11"/>
      <c r="SXF12" s="11"/>
      <c r="SXG12" s="11"/>
      <c r="SXH12" s="11"/>
      <c r="SXI12" s="11"/>
      <c r="SXJ12" s="11"/>
      <c r="SXK12" s="11"/>
      <c r="SXL12" s="11"/>
      <c r="SXM12" s="11"/>
      <c r="SXN12" s="11"/>
      <c r="SXO12" s="11"/>
      <c r="SXP12" s="11"/>
      <c r="SXQ12" s="11"/>
      <c r="SXR12" s="11"/>
      <c r="SXS12" s="11"/>
      <c r="SXT12" s="11"/>
      <c r="SXU12" s="11"/>
      <c r="SXV12" s="11"/>
      <c r="SXW12" s="11"/>
      <c r="SXX12" s="11"/>
      <c r="SXY12" s="11"/>
      <c r="SXZ12" s="11"/>
      <c r="SYA12" s="11"/>
      <c r="SYB12" s="11"/>
      <c r="SYC12" s="11"/>
      <c r="SYD12" s="11"/>
      <c r="SYE12" s="11"/>
      <c r="SYF12" s="11"/>
      <c r="SYG12" s="11"/>
      <c r="SYH12" s="11"/>
      <c r="SYI12" s="11"/>
      <c r="SYJ12" s="11"/>
      <c r="SYK12" s="11"/>
      <c r="SYL12" s="11"/>
      <c r="SYM12" s="11"/>
      <c r="SYN12" s="11"/>
      <c r="SYO12" s="11"/>
      <c r="SYP12" s="11"/>
      <c r="SYQ12" s="11"/>
      <c r="SYR12" s="11"/>
      <c r="SYS12" s="11"/>
      <c r="SYT12" s="11"/>
      <c r="SYU12" s="11"/>
      <c r="SYV12" s="11"/>
      <c r="SYW12" s="11"/>
      <c r="SYX12" s="11"/>
      <c r="SYY12" s="11"/>
      <c r="SYZ12" s="11"/>
      <c r="SZA12" s="11"/>
      <c r="SZB12" s="11"/>
      <c r="SZC12" s="11"/>
      <c r="SZD12" s="11"/>
      <c r="SZE12" s="11"/>
      <c r="SZF12" s="11"/>
      <c r="SZG12" s="11"/>
      <c r="SZH12" s="11"/>
      <c r="SZI12" s="11"/>
      <c r="SZJ12" s="11"/>
      <c r="SZK12" s="11"/>
      <c r="SZL12" s="11"/>
      <c r="SZM12" s="11"/>
      <c r="SZN12" s="11"/>
      <c r="SZO12" s="11"/>
      <c r="SZP12" s="11"/>
      <c r="SZQ12" s="11"/>
      <c r="SZR12" s="11"/>
      <c r="SZS12" s="11"/>
      <c r="SZT12" s="11"/>
      <c r="SZU12" s="11"/>
      <c r="SZV12" s="11"/>
      <c r="SZW12" s="11"/>
      <c r="SZX12" s="11"/>
      <c r="SZY12" s="11"/>
      <c r="SZZ12" s="11"/>
      <c r="TAA12" s="11"/>
      <c r="TAB12" s="11"/>
      <c r="TAC12" s="11"/>
      <c r="TAD12" s="11"/>
      <c r="TAE12" s="11"/>
      <c r="TAF12" s="11"/>
      <c r="TAG12" s="11"/>
      <c r="TAH12" s="11"/>
      <c r="TAI12" s="11"/>
      <c r="TAJ12" s="11"/>
      <c r="TAK12" s="11"/>
      <c r="TAL12" s="11"/>
      <c r="TAM12" s="11"/>
      <c r="TAN12" s="11"/>
      <c r="TAO12" s="11"/>
      <c r="TAP12" s="11"/>
      <c r="TAQ12" s="11"/>
      <c r="TAR12" s="11"/>
      <c r="TAS12" s="11"/>
      <c r="TAT12" s="11"/>
      <c r="TAU12" s="11"/>
      <c r="TAV12" s="11"/>
      <c r="TAW12" s="11"/>
      <c r="TAX12" s="11"/>
      <c r="TAY12" s="11"/>
      <c r="TAZ12" s="11"/>
      <c r="TBA12" s="11"/>
      <c r="TBB12" s="11"/>
      <c r="TBC12" s="11"/>
      <c r="TBD12" s="11"/>
      <c r="TBE12" s="11"/>
      <c r="TBF12" s="11"/>
      <c r="TBG12" s="11"/>
      <c r="TBH12" s="11"/>
      <c r="TBI12" s="11"/>
      <c r="TBJ12" s="11"/>
      <c r="TBK12" s="11"/>
      <c r="TBL12" s="11"/>
      <c r="TBM12" s="11"/>
      <c r="TBN12" s="11"/>
      <c r="TBO12" s="11"/>
      <c r="TBP12" s="11"/>
      <c r="TBQ12" s="11"/>
      <c r="TBR12" s="11"/>
      <c r="TBS12" s="11"/>
      <c r="TBT12" s="11"/>
      <c r="TBU12" s="11"/>
      <c r="TBV12" s="11"/>
      <c r="TBW12" s="11"/>
      <c r="TBX12" s="11"/>
      <c r="TBY12" s="11"/>
      <c r="TBZ12" s="11"/>
      <c r="TCA12" s="11"/>
      <c r="TCB12" s="11"/>
      <c r="TCC12" s="11"/>
      <c r="TCD12" s="11"/>
      <c r="TCE12" s="11"/>
      <c r="TCF12" s="11"/>
      <c r="TCG12" s="11"/>
      <c r="TCH12" s="11"/>
      <c r="TCI12" s="11"/>
      <c r="TCJ12" s="11"/>
      <c r="TCK12" s="11"/>
      <c r="TCL12" s="11"/>
      <c r="TCM12" s="11"/>
      <c r="TCN12" s="11"/>
      <c r="TCO12" s="11"/>
      <c r="TCP12" s="11"/>
      <c r="TCQ12" s="11"/>
      <c r="TCR12" s="11"/>
      <c r="TCS12" s="11"/>
      <c r="TCT12" s="11"/>
      <c r="TCU12" s="11"/>
      <c r="TCV12" s="11"/>
      <c r="TCW12" s="11"/>
      <c r="TCX12" s="11"/>
      <c r="TCY12" s="11"/>
      <c r="TCZ12" s="11"/>
      <c r="TDA12" s="11"/>
      <c r="TDB12" s="11"/>
      <c r="TDC12" s="11"/>
      <c r="TDD12" s="11"/>
      <c r="TDE12" s="11"/>
      <c r="TDF12" s="11"/>
      <c r="TDG12" s="11"/>
      <c r="TDH12" s="11"/>
      <c r="TDI12" s="11"/>
      <c r="TDJ12" s="11"/>
      <c r="TDK12" s="11"/>
      <c r="TDL12" s="11"/>
      <c r="TDM12" s="11"/>
      <c r="TDN12" s="11"/>
      <c r="TDO12" s="11"/>
      <c r="TDP12" s="11"/>
      <c r="TDQ12" s="11"/>
      <c r="TDR12" s="11"/>
      <c r="TDS12" s="11"/>
      <c r="TDT12" s="11"/>
      <c r="TDU12" s="11"/>
      <c r="TDV12" s="11"/>
      <c r="TDW12" s="11"/>
      <c r="TDX12" s="11"/>
      <c r="TDY12" s="11"/>
      <c r="TDZ12" s="11"/>
      <c r="TEA12" s="11"/>
      <c r="TEB12" s="11"/>
      <c r="TEC12" s="11"/>
      <c r="TED12" s="11"/>
      <c r="TEE12" s="11"/>
      <c r="TEF12" s="11"/>
      <c r="TEG12" s="11"/>
      <c r="TEH12" s="11"/>
      <c r="TEI12" s="11"/>
      <c r="TEJ12" s="11"/>
      <c r="TEK12" s="11"/>
      <c r="TEL12" s="11"/>
      <c r="TEM12" s="11"/>
      <c r="TEN12" s="11"/>
      <c r="TEO12" s="11"/>
      <c r="TEP12" s="11"/>
      <c r="TEQ12" s="11"/>
      <c r="TER12" s="11"/>
      <c r="TES12" s="11"/>
      <c r="TET12" s="11"/>
      <c r="TEU12" s="11"/>
      <c r="TEV12" s="11"/>
      <c r="TEW12" s="11"/>
      <c r="TEX12" s="11"/>
      <c r="TEY12" s="11"/>
      <c r="TEZ12" s="11"/>
      <c r="TFA12" s="11"/>
      <c r="TFB12" s="11"/>
      <c r="TFC12" s="11"/>
      <c r="TFD12" s="11"/>
      <c r="TFE12" s="11"/>
      <c r="TFF12" s="11"/>
      <c r="TFG12" s="11"/>
      <c r="TFH12" s="11"/>
      <c r="TFI12" s="11"/>
      <c r="TFJ12" s="11"/>
      <c r="TFK12" s="11"/>
      <c r="TFL12" s="11"/>
      <c r="TFM12" s="11"/>
      <c r="TFN12" s="11"/>
      <c r="TFO12" s="11"/>
      <c r="TFP12" s="11"/>
      <c r="TFQ12" s="11"/>
      <c r="TFR12" s="11"/>
      <c r="TFS12" s="11"/>
      <c r="TFT12" s="11"/>
      <c r="TFU12" s="11"/>
      <c r="TFV12" s="11"/>
      <c r="TFW12" s="11"/>
      <c r="TFX12" s="11"/>
      <c r="TFY12" s="11"/>
      <c r="TFZ12" s="11"/>
      <c r="TGA12" s="11"/>
      <c r="TGB12" s="11"/>
      <c r="TGC12" s="11"/>
      <c r="TGD12" s="11"/>
      <c r="TGE12" s="11"/>
      <c r="TGF12" s="11"/>
      <c r="TGG12" s="11"/>
      <c r="TGH12" s="11"/>
      <c r="TGI12" s="11"/>
      <c r="TGJ12" s="11"/>
      <c r="TGK12" s="11"/>
      <c r="TGL12" s="11"/>
      <c r="TGM12" s="11"/>
      <c r="TGN12" s="11"/>
      <c r="TGO12" s="11"/>
      <c r="TGP12" s="11"/>
      <c r="TGQ12" s="11"/>
      <c r="TGR12" s="11"/>
      <c r="TGS12" s="11"/>
      <c r="TGT12" s="11"/>
      <c r="TGU12" s="11"/>
      <c r="TGV12" s="11"/>
      <c r="TGW12" s="11"/>
      <c r="TGX12" s="11"/>
      <c r="TGY12" s="11"/>
      <c r="TGZ12" s="11"/>
      <c r="THA12" s="11"/>
      <c r="THB12" s="11"/>
      <c r="THC12" s="11"/>
      <c r="THD12" s="11"/>
      <c r="THE12" s="11"/>
      <c r="THF12" s="11"/>
      <c r="THG12" s="11"/>
      <c r="THH12" s="11"/>
      <c r="THI12" s="11"/>
      <c r="THJ12" s="11"/>
      <c r="THK12" s="11"/>
      <c r="THL12" s="11"/>
      <c r="THM12" s="11"/>
      <c r="THN12" s="11"/>
      <c r="THO12" s="11"/>
      <c r="THP12" s="11"/>
      <c r="THQ12" s="11"/>
      <c r="THR12" s="11"/>
      <c r="THS12" s="11"/>
      <c r="THT12" s="11"/>
      <c r="THU12" s="11"/>
      <c r="THV12" s="11"/>
      <c r="THW12" s="11"/>
      <c r="THX12" s="11"/>
      <c r="THY12" s="11"/>
      <c r="THZ12" s="11"/>
      <c r="TIA12" s="11"/>
      <c r="TIB12" s="11"/>
      <c r="TIC12" s="11"/>
      <c r="TID12" s="11"/>
      <c r="TIE12" s="11"/>
      <c r="TIF12" s="11"/>
      <c r="TIG12" s="11"/>
      <c r="TIH12" s="11"/>
      <c r="TII12" s="11"/>
      <c r="TIJ12" s="11"/>
      <c r="TIK12" s="11"/>
      <c r="TIL12" s="11"/>
      <c r="TIM12" s="11"/>
      <c r="TIN12" s="11"/>
      <c r="TIO12" s="11"/>
      <c r="TIP12" s="11"/>
      <c r="TIQ12" s="11"/>
      <c r="TIR12" s="11"/>
      <c r="TIS12" s="11"/>
      <c r="TIT12" s="11"/>
      <c r="TIU12" s="11"/>
      <c r="TIV12" s="11"/>
      <c r="TIW12" s="11"/>
      <c r="TIX12" s="11"/>
      <c r="TIY12" s="11"/>
      <c r="TIZ12" s="11"/>
      <c r="TJA12" s="11"/>
      <c r="TJB12" s="11"/>
      <c r="TJC12" s="11"/>
      <c r="TJD12" s="11"/>
      <c r="TJE12" s="11"/>
      <c r="TJF12" s="11"/>
      <c r="TJG12" s="11"/>
      <c r="TJH12" s="11"/>
      <c r="TJI12" s="11"/>
      <c r="TJJ12" s="11"/>
      <c r="TJK12" s="11"/>
      <c r="TJL12" s="11"/>
      <c r="TJM12" s="11"/>
      <c r="TJN12" s="11"/>
      <c r="TJO12" s="11"/>
      <c r="TJP12" s="11"/>
      <c r="TJQ12" s="11"/>
      <c r="TJR12" s="11"/>
      <c r="TJS12" s="11"/>
      <c r="TJT12" s="11"/>
      <c r="TJU12" s="11"/>
      <c r="TJV12" s="11"/>
      <c r="TJW12" s="11"/>
      <c r="TJX12" s="11"/>
      <c r="TJY12" s="11"/>
      <c r="TJZ12" s="11"/>
      <c r="TKA12" s="11"/>
      <c r="TKB12" s="11"/>
      <c r="TKC12" s="11"/>
      <c r="TKD12" s="11"/>
      <c r="TKE12" s="11"/>
      <c r="TKF12" s="11"/>
      <c r="TKG12" s="11"/>
      <c r="TKH12" s="11"/>
      <c r="TKI12" s="11"/>
      <c r="TKJ12" s="11"/>
      <c r="TKK12" s="11"/>
      <c r="TKL12" s="11"/>
      <c r="TKM12" s="11"/>
      <c r="TKN12" s="11"/>
      <c r="TKO12" s="11"/>
      <c r="TKP12" s="11"/>
      <c r="TKQ12" s="11"/>
      <c r="TKR12" s="11"/>
      <c r="TKS12" s="11"/>
      <c r="TKT12" s="11"/>
      <c r="TKU12" s="11"/>
      <c r="TKV12" s="11"/>
      <c r="TKW12" s="11"/>
      <c r="TKX12" s="11"/>
      <c r="TKY12" s="11"/>
      <c r="TKZ12" s="11"/>
      <c r="TLA12" s="11"/>
      <c r="TLB12" s="11"/>
      <c r="TLC12" s="11"/>
      <c r="TLD12" s="11"/>
      <c r="TLE12" s="11"/>
      <c r="TLF12" s="11"/>
      <c r="TLG12" s="11"/>
      <c r="TLH12" s="11"/>
      <c r="TLI12" s="11"/>
      <c r="TLJ12" s="11"/>
      <c r="TLK12" s="11"/>
      <c r="TLL12" s="11"/>
      <c r="TLM12" s="11"/>
      <c r="TLN12" s="11"/>
      <c r="TLO12" s="11"/>
      <c r="TLP12" s="11"/>
      <c r="TLQ12" s="11"/>
      <c r="TLR12" s="11"/>
      <c r="TLS12" s="11"/>
      <c r="TLT12" s="11"/>
      <c r="TLU12" s="11"/>
      <c r="TLV12" s="11"/>
      <c r="TLW12" s="11"/>
      <c r="TLX12" s="11"/>
      <c r="TLY12" s="11"/>
      <c r="TLZ12" s="11"/>
      <c r="TMA12" s="11"/>
      <c r="TMB12" s="11"/>
      <c r="TMC12" s="11"/>
      <c r="TMD12" s="11"/>
      <c r="TME12" s="11"/>
      <c r="TMF12" s="11"/>
      <c r="TMG12" s="11"/>
      <c r="TMH12" s="11"/>
      <c r="TMI12" s="11"/>
      <c r="TMJ12" s="11"/>
      <c r="TMK12" s="11"/>
      <c r="TML12" s="11"/>
      <c r="TMM12" s="11"/>
      <c r="TMN12" s="11"/>
      <c r="TMO12" s="11"/>
      <c r="TMP12" s="11"/>
      <c r="TMQ12" s="11"/>
      <c r="TMR12" s="11"/>
      <c r="TMS12" s="11"/>
      <c r="TMT12" s="11"/>
      <c r="TMU12" s="11"/>
      <c r="TMV12" s="11"/>
      <c r="TMW12" s="11"/>
      <c r="TMX12" s="11"/>
      <c r="TMY12" s="11"/>
      <c r="TMZ12" s="11"/>
      <c r="TNA12" s="11"/>
      <c r="TNB12" s="11"/>
      <c r="TNC12" s="11"/>
      <c r="TND12" s="11"/>
      <c r="TNE12" s="11"/>
      <c r="TNF12" s="11"/>
      <c r="TNG12" s="11"/>
      <c r="TNH12" s="11"/>
      <c r="TNI12" s="11"/>
      <c r="TNJ12" s="11"/>
      <c r="TNK12" s="11"/>
      <c r="TNL12" s="11"/>
      <c r="TNM12" s="11"/>
      <c r="TNN12" s="11"/>
      <c r="TNO12" s="11"/>
      <c r="TNP12" s="11"/>
      <c r="TNQ12" s="11"/>
      <c r="TNR12" s="11"/>
      <c r="TNS12" s="11"/>
      <c r="TNT12" s="11"/>
      <c r="TNU12" s="11"/>
      <c r="TNV12" s="11"/>
      <c r="TNW12" s="11"/>
      <c r="TNX12" s="11"/>
      <c r="TNY12" s="11"/>
      <c r="TNZ12" s="11"/>
      <c r="TOA12" s="11"/>
      <c r="TOB12" s="11"/>
      <c r="TOC12" s="11"/>
      <c r="TOD12" s="11"/>
      <c r="TOE12" s="11"/>
      <c r="TOF12" s="11"/>
      <c r="TOG12" s="11"/>
      <c r="TOH12" s="11"/>
      <c r="TOI12" s="11"/>
      <c r="TOJ12" s="11"/>
      <c r="TOK12" s="11"/>
      <c r="TOL12" s="11"/>
      <c r="TOM12" s="11"/>
      <c r="TON12" s="11"/>
      <c r="TOO12" s="11"/>
      <c r="TOP12" s="11"/>
      <c r="TOQ12" s="11"/>
      <c r="TOR12" s="11"/>
      <c r="TOS12" s="11"/>
      <c r="TOT12" s="11"/>
      <c r="TOU12" s="11"/>
      <c r="TOV12" s="11"/>
      <c r="TOW12" s="11"/>
      <c r="TOX12" s="11"/>
      <c r="TOY12" s="11"/>
      <c r="TOZ12" s="11"/>
      <c r="TPA12" s="11"/>
      <c r="TPB12" s="11"/>
      <c r="TPC12" s="11"/>
      <c r="TPD12" s="11"/>
      <c r="TPE12" s="11"/>
      <c r="TPF12" s="11"/>
      <c r="TPG12" s="11"/>
      <c r="TPH12" s="11"/>
      <c r="TPI12" s="11"/>
      <c r="TPJ12" s="11"/>
      <c r="TPK12" s="11"/>
      <c r="TPL12" s="11"/>
      <c r="TPM12" s="11"/>
      <c r="TPN12" s="11"/>
      <c r="TPO12" s="11"/>
      <c r="TPP12" s="11"/>
      <c r="TPQ12" s="11"/>
      <c r="TPR12" s="11"/>
      <c r="TPS12" s="11"/>
      <c r="TPT12" s="11"/>
      <c r="TPU12" s="11"/>
      <c r="TPV12" s="11"/>
      <c r="TPW12" s="11"/>
      <c r="TPX12" s="11"/>
      <c r="TPY12" s="11"/>
      <c r="TPZ12" s="11"/>
      <c r="TQA12" s="11"/>
      <c r="TQB12" s="11"/>
      <c r="TQC12" s="11"/>
      <c r="TQD12" s="11"/>
      <c r="TQE12" s="11"/>
      <c r="TQF12" s="11"/>
      <c r="TQG12" s="11"/>
      <c r="TQH12" s="11"/>
      <c r="TQI12" s="11"/>
      <c r="TQJ12" s="11"/>
      <c r="TQK12" s="11"/>
      <c r="TQL12" s="11"/>
      <c r="TQM12" s="11"/>
      <c r="TQN12" s="11"/>
      <c r="TQO12" s="11"/>
      <c r="TQP12" s="11"/>
      <c r="TQQ12" s="11"/>
      <c r="TQR12" s="11"/>
      <c r="TQS12" s="11"/>
      <c r="TQT12" s="11"/>
      <c r="TQU12" s="11"/>
      <c r="TQV12" s="11"/>
      <c r="TQW12" s="11"/>
      <c r="TQX12" s="11"/>
      <c r="TQY12" s="11"/>
      <c r="TQZ12" s="11"/>
      <c r="TRA12" s="11"/>
      <c r="TRB12" s="11"/>
      <c r="TRC12" s="11"/>
      <c r="TRD12" s="11"/>
      <c r="TRE12" s="11"/>
      <c r="TRF12" s="11"/>
      <c r="TRG12" s="11"/>
      <c r="TRH12" s="11"/>
      <c r="TRI12" s="11"/>
      <c r="TRJ12" s="11"/>
      <c r="TRK12" s="11"/>
      <c r="TRL12" s="11"/>
      <c r="TRM12" s="11"/>
      <c r="TRN12" s="11"/>
      <c r="TRO12" s="11"/>
      <c r="TRP12" s="11"/>
      <c r="TRQ12" s="11"/>
      <c r="TRR12" s="11"/>
      <c r="TRS12" s="11"/>
      <c r="TRT12" s="11"/>
      <c r="TRU12" s="11"/>
      <c r="TRV12" s="11"/>
      <c r="TRW12" s="11"/>
      <c r="TRX12" s="11"/>
      <c r="TRY12" s="11"/>
      <c r="TRZ12" s="11"/>
      <c r="TSA12" s="11"/>
      <c r="TSB12" s="11"/>
      <c r="TSC12" s="11"/>
      <c r="TSD12" s="11"/>
      <c r="TSE12" s="11"/>
      <c r="TSF12" s="11"/>
      <c r="TSG12" s="11"/>
      <c r="TSH12" s="11"/>
      <c r="TSI12" s="11"/>
      <c r="TSJ12" s="11"/>
      <c r="TSK12" s="11"/>
      <c r="TSL12" s="11"/>
      <c r="TSM12" s="11"/>
      <c r="TSN12" s="11"/>
      <c r="TSO12" s="11"/>
      <c r="TSP12" s="11"/>
      <c r="TSQ12" s="11"/>
      <c r="TSR12" s="11"/>
      <c r="TSS12" s="11"/>
      <c r="TST12" s="11"/>
      <c r="TSU12" s="11"/>
      <c r="TSV12" s="11"/>
      <c r="TSW12" s="11"/>
      <c r="TSX12" s="11"/>
      <c r="TSY12" s="11"/>
      <c r="TSZ12" s="11"/>
      <c r="TTA12" s="11"/>
      <c r="TTB12" s="11"/>
      <c r="TTC12" s="11"/>
      <c r="TTD12" s="11"/>
      <c r="TTE12" s="11"/>
      <c r="TTF12" s="11"/>
      <c r="TTG12" s="11"/>
      <c r="TTH12" s="11"/>
      <c r="TTI12" s="11"/>
      <c r="TTJ12" s="11"/>
      <c r="TTK12" s="11"/>
      <c r="TTL12" s="11"/>
      <c r="TTM12" s="11"/>
      <c r="TTN12" s="11"/>
      <c r="TTO12" s="11"/>
      <c r="TTP12" s="11"/>
      <c r="TTQ12" s="11"/>
      <c r="TTR12" s="11"/>
      <c r="TTS12" s="11"/>
      <c r="TTT12" s="11"/>
      <c r="TTU12" s="11"/>
      <c r="TTV12" s="11"/>
      <c r="TTW12" s="11"/>
      <c r="TTX12" s="11"/>
      <c r="TTY12" s="11"/>
      <c r="TTZ12" s="11"/>
      <c r="TUA12" s="11"/>
      <c r="TUB12" s="11"/>
      <c r="TUC12" s="11"/>
      <c r="TUD12" s="11"/>
      <c r="TUE12" s="11"/>
      <c r="TUF12" s="11"/>
      <c r="TUG12" s="11"/>
      <c r="TUH12" s="11"/>
      <c r="TUI12" s="11"/>
      <c r="TUJ12" s="11"/>
      <c r="TUK12" s="11"/>
      <c r="TUL12" s="11"/>
      <c r="TUM12" s="11"/>
      <c r="TUN12" s="11"/>
      <c r="TUO12" s="11"/>
      <c r="TUP12" s="11"/>
      <c r="TUQ12" s="11"/>
      <c r="TUR12" s="11"/>
      <c r="TUS12" s="11"/>
      <c r="TUT12" s="11"/>
      <c r="TUU12" s="11"/>
      <c r="TUV12" s="11"/>
      <c r="TUW12" s="11"/>
      <c r="TUX12" s="11"/>
      <c r="TUY12" s="11"/>
      <c r="TUZ12" s="11"/>
      <c r="TVA12" s="11"/>
      <c r="TVB12" s="11"/>
      <c r="TVC12" s="11"/>
      <c r="TVD12" s="11"/>
      <c r="TVE12" s="11"/>
      <c r="TVF12" s="11"/>
      <c r="TVG12" s="11"/>
      <c r="TVH12" s="11"/>
      <c r="TVI12" s="11"/>
      <c r="TVJ12" s="11"/>
      <c r="TVK12" s="11"/>
      <c r="TVL12" s="11"/>
      <c r="TVM12" s="11"/>
      <c r="TVN12" s="11"/>
      <c r="TVO12" s="11"/>
      <c r="TVP12" s="11"/>
      <c r="TVQ12" s="11"/>
      <c r="TVR12" s="11"/>
      <c r="TVS12" s="11"/>
      <c r="TVT12" s="11"/>
      <c r="TVU12" s="11"/>
      <c r="TVV12" s="11"/>
      <c r="TVW12" s="11"/>
      <c r="TVX12" s="11"/>
      <c r="TVY12" s="11"/>
      <c r="TVZ12" s="11"/>
      <c r="TWA12" s="11"/>
      <c r="TWB12" s="11"/>
      <c r="TWC12" s="11"/>
      <c r="TWD12" s="11"/>
      <c r="TWE12" s="11"/>
      <c r="TWF12" s="11"/>
      <c r="TWG12" s="11"/>
      <c r="TWH12" s="11"/>
      <c r="TWI12" s="11"/>
      <c r="TWJ12" s="11"/>
      <c r="TWK12" s="11"/>
      <c r="TWL12" s="11"/>
      <c r="TWM12" s="11"/>
      <c r="TWN12" s="11"/>
      <c r="TWO12" s="11"/>
      <c r="TWP12" s="11"/>
      <c r="TWQ12" s="11"/>
      <c r="TWR12" s="11"/>
      <c r="TWS12" s="11"/>
      <c r="TWT12" s="11"/>
      <c r="TWU12" s="11"/>
      <c r="TWV12" s="11"/>
      <c r="TWW12" s="11"/>
      <c r="TWX12" s="11"/>
      <c r="TWY12" s="11"/>
      <c r="TWZ12" s="11"/>
      <c r="TXA12" s="11"/>
      <c r="TXB12" s="11"/>
      <c r="TXC12" s="11"/>
      <c r="TXD12" s="11"/>
      <c r="TXE12" s="11"/>
      <c r="TXF12" s="11"/>
      <c r="TXG12" s="11"/>
      <c r="TXH12" s="11"/>
      <c r="TXI12" s="11"/>
      <c r="TXJ12" s="11"/>
      <c r="TXK12" s="11"/>
      <c r="TXL12" s="11"/>
      <c r="TXM12" s="11"/>
      <c r="TXN12" s="11"/>
      <c r="TXO12" s="11"/>
      <c r="TXP12" s="11"/>
      <c r="TXQ12" s="11"/>
      <c r="TXR12" s="11"/>
      <c r="TXS12" s="11"/>
      <c r="TXT12" s="11"/>
      <c r="TXU12" s="11"/>
      <c r="TXV12" s="11"/>
      <c r="TXW12" s="11"/>
      <c r="TXX12" s="11"/>
      <c r="TXY12" s="11"/>
      <c r="TXZ12" s="11"/>
      <c r="TYA12" s="11"/>
      <c r="TYB12" s="11"/>
      <c r="TYC12" s="11"/>
      <c r="TYD12" s="11"/>
      <c r="TYE12" s="11"/>
      <c r="TYF12" s="11"/>
      <c r="TYG12" s="11"/>
      <c r="TYH12" s="11"/>
      <c r="TYI12" s="11"/>
      <c r="TYJ12" s="11"/>
      <c r="TYK12" s="11"/>
      <c r="TYL12" s="11"/>
      <c r="TYM12" s="11"/>
      <c r="TYN12" s="11"/>
      <c r="TYO12" s="11"/>
      <c r="TYP12" s="11"/>
      <c r="TYQ12" s="11"/>
      <c r="TYR12" s="11"/>
      <c r="TYS12" s="11"/>
      <c r="TYT12" s="11"/>
      <c r="TYU12" s="11"/>
      <c r="TYV12" s="11"/>
      <c r="TYW12" s="11"/>
      <c r="TYX12" s="11"/>
      <c r="TYY12" s="11"/>
      <c r="TYZ12" s="11"/>
      <c r="TZA12" s="11"/>
      <c r="TZB12" s="11"/>
      <c r="TZC12" s="11"/>
      <c r="TZD12" s="11"/>
      <c r="TZE12" s="11"/>
      <c r="TZF12" s="11"/>
      <c r="TZG12" s="11"/>
      <c r="TZH12" s="11"/>
      <c r="TZI12" s="11"/>
      <c r="TZJ12" s="11"/>
      <c r="TZK12" s="11"/>
      <c r="TZL12" s="11"/>
      <c r="TZM12" s="11"/>
      <c r="TZN12" s="11"/>
      <c r="TZO12" s="11"/>
      <c r="TZP12" s="11"/>
      <c r="TZQ12" s="11"/>
      <c r="TZR12" s="11"/>
      <c r="TZS12" s="11"/>
      <c r="TZT12" s="11"/>
      <c r="TZU12" s="11"/>
      <c r="TZV12" s="11"/>
      <c r="TZW12" s="11"/>
      <c r="TZX12" s="11"/>
      <c r="TZY12" s="11"/>
      <c r="TZZ12" s="11"/>
      <c r="UAA12" s="11"/>
      <c r="UAB12" s="11"/>
      <c r="UAC12" s="11"/>
      <c r="UAD12" s="11"/>
      <c r="UAE12" s="11"/>
      <c r="UAF12" s="11"/>
      <c r="UAG12" s="11"/>
      <c r="UAH12" s="11"/>
      <c r="UAI12" s="11"/>
      <c r="UAJ12" s="11"/>
      <c r="UAK12" s="11"/>
      <c r="UAL12" s="11"/>
      <c r="UAM12" s="11"/>
      <c r="UAN12" s="11"/>
      <c r="UAO12" s="11"/>
      <c r="UAP12" s="11"/>
      <c r="UAQ12" s="11"/>
      <c r="UAR12" s="11"/>
      <c r="UAS12" s="11"/>
      <c r="UAT12" s="11"/>
      <c r="UAU12" s="11"/>
      <c r="UAV12" s="11"/>
      <c r="UAW12" s="11"/>
      <c r="UAX12" s="11"/>
      <c r="UAY12" s="11"/>
      <c r="UAZ12" s="11"/>
      <c r="UBA12" s="11"/>
      <c r="UBB12" s="11"/>
      <c r="UBC12" s="11"/>
      <c r="UBD12" s="11"/>
      <c r="UBE12" s="11"/>
      <c r="UBF12" s="11"/>
      <c r="UBG12" s="11"/>
      <c r="UBH12" s="11"/>
      <c r="UBI12" s="11"/>
      <c r="UBJ12" s="11"/>
      <c r="UBK12" s="11"/>
      <c r="UBL12" s="11"/>
      <c r="UBM12" s="11"/>
      <c r="UBN12" s="11"/>
      <c r="UBO12" s="11"/>
      <c r="UBP12" s="11"/>
      <c r="UBQ12" s="11"/>
      <c r="UBR12" s="11"/>
      <c r="UBS12" s="11"/>
      <c r="UBT12" s="11"/>
      <c r="UBU12" s="11"/>
      <c r="UBV12" s="11"/>
      <c r="UBW12" s="11"/>
      <c r="UBX12" s="11"/>
      <c r="UBY12" s="11"/>
      <c r="UBZ12" s="11"/>
      <c r="UCA12" s="11"/>
      <c r="UCB12" s="11"/>
      <c r="UCC12" s="11"/>
      <c r="UCD12" s="11"/>
      <c r="UCE12" s="11"/>
      <c r="UCF12" s="11"/>
      <c r="UCG12" s="11"/>
      <c r="UCH12" s="11"/>
      <c r="UCI12" s="11"/>
      <c r="UCJ12" s="11"/>
      <c r="UCK12" s="11"/>
      <c r="UCL12" s="11"/>
      <c r="UCM12" s="11"/>
      <c r="UCN12" s="11"/>
      <c r="UCO12" s="11"/>
      <c r="UCP12" s="11"/>
      <c r="UCQ12" s="11"/>
      <c r="UCR12" s="11"/>
      <c r="UCS12" s="11"/>
      <c r="UCT12" s="11"/>
      <c r="UCU12" s="11"/>
      <c r="UCV12" s="11"/>
      <c r="UCW12" s="11"/>
      <c r="UCX12" s="11"/>
      <c r="UCY12" s="11"/>
      <c r="UCZ12" s="11"/>
      <c r="UDA12" s="11"/>
      <c r="UDB12" s="11"/>
      <c r="UDC12" s="11"/>
      <c r="UDD12" s="11"/>
      <c r="UDE12" s="11"/>
      <c r="UDF12" s="11"/>
      <c r="UDG12" s="11"/>
      <c r="UDH12" s="11"/>
      <c r="UDI12" s="11"/>
      <c r="UDJ12" s="11"/>
      <c r="UDK12" s="11"/>
      <c r="UDL12" s="11"/>
      <c r="UDM12" s="11"/>
      <c r="UDN12" s="11"/>
      <c r="UDO12" s="11"/>
      <c r="UDP12" s="11"/>
      <c r="UDQ12" s="11"/>
      <c r="UDR12" s="11"/>
      <c r="UDS12" s="11"/>
      <c r="UDT12" s="11"/>
      <c r="UDU12" s="11"/>
      <c r="UDV12" s="11"/>
      <c r="UDW12" s="11"/>
      <c r="UDX12" s="11"/>
      <c r="UDY12" s="11"/>
      <c r="UDZ12" s="11"/>
      <c r="UEA12" s="11"/>
      <c r="UEB12" s="11"/>
      <c r="UEC12" s="11"/>
      <c r="UED12" s="11"/>
      <c r="UEE12" s="11"/>
      <c r="UEF12" s="11"/>
      <c r="UEG12" s="11"/>
      <c r="UEH12" s="11"/>
      <c r="UEI12" s="11"/>
      <c r="UEJ12" s="11"/>
      <c r="UEK12" s="11"/>
      <c r="UEL12" s="11"/>
      <c r="UEM12" s="11"/>
      <c r="UEN12" s="11"/>
      <c r="UEO12" s="11"/>
      <c r="UEP12" s="11"/>
      <c r="UEQ12" s="11"/>
      <c r="UER12" s="11"/>
      <c r="UES12" s="11"/>
      <c r="UET12" s="11"/>
      <c r="UEU12" s="11"/>
      <c r="UEV12" s="11"/>
      <c r="UEW12" s="11"/>
      <c r="UEX12" s="11"/>
      <c r="UEY12" s="11"/>
      <c r="UEZ12" s="11"/>
      <c r="UFA12" s="11"/>
      <c r="UFB12" s="11"/>
      <c r="UFC12" s="11"/>
      <c r="UFD12" s="11"/>
      <c r="UFE12" s="11"/>
      <c r="UFF12" s="11"/>
      <c r="UFG12" s="11"/>
      <c r="UFH12" s="11"/>
      <c r="UFI12" s="11"/>
      <c r="UFJ12" s="11"/>
      <c r="UFK12" s="11"/>
      <c r="UFL12" s="11"/>
      <c r="UFM12" s="11"/>
      <c r="UFN12" s="11"/>
      <c r="UFO12" s="11"/>
      <c r="UFP12" s="11"/>
      <c r="UFQ12" s="11"/>
      <c r="UFR12" s="11"/>
      <c r="UFS12" s="11"/>
      <c r="UFT12" s="11"/>
      <c r="UFU12" s="11"/>
      <c r="UFV12" s="11"/>
      <c r="UFW12" s="11"/>
      <c r="UFX12" s="11"/>
      <c r="UFY12" s="11"/>
      <c r="UFZ12" s="11"/>
      <c r="UGA12" s="11"/>
      <c r="UGB12" s="11"/>
      <c r="UGC12" s="11"/>
      <c r="UGD12" s="11"/>
      <c r="UGE12" s="11"/>
      <c r="UGF12" s="11"/>
      <c r="UGG12" s="11"/>
      <c r="UGH12" s="11"/>
      <c r="UGI12" s="11"/>
      <c r="UGJ12" s="11"/>
      <c r="UGK12" s="11"/>
      <c r="UGL12" s="11"/>
      <c r="UGM12" s="11"/>
      <c r="UGN12" s="11"/>
      <c r="UGO12" s="11"/>
      <c r="UGP12" s="11"/>
      <c r="UGQ12" s="11"/>
      <c r="UGR12" s="11"/>
      <c r="UGS12" s="11"/>
      <c r="UGT12" s="11"/>
      <c r="UGU12" s="11"/>
      <c r="UGV12" s="11"/>
      <c r="UGW12" s="11"/>
      <c r="UGX12" s="11"/>
      <c r="UGY12" s="11"/>
      <c r="UGZ12" s="11"/>
      <c r="UHA12" s="11"/>
      <c r="UHB12" s="11"/>
      <c r="UHC12" s="11"/>
      <c r="UHD12" s="11"/>
      <c r="UHE12" s="11"/>
      <c r="UHF12" s="11"/>
      <c r="UHG12" s="11"/>
      <c r="UHH12" s="11"/>
      <c r="UHI12" s="11"/>
      <c r="UHJ12" s="11"/>
      <c r="UHK12" s="11"/>
      <c r="UHL12" s="11"/>
      <c r="UHM12" s="11"/>
      <c r="UHN12" s="11"/>
      <c r="UHO12" s="11"/>
      <c r="UHP12" s="11"/>
      <c r="UHQ12" s="11"/>
      <c r="UHR12" s="11"/>
      <c r="UHS12" s="11"/>
      <c r="UHT12" s="11"/>
      <c r="UHU12" s="11"/>
      <c r="UHV12" s="11"/>
      <c r="UHW12" s="11"/>
      <c r="UHX12" s="11"/>
      <c r="UHY12" s="11"/>
      <c r="UHZ12" s="11"/>
      <c r="UIA12" s="11"/>
      <c r="UIB12" s="11"/>
      <c r="UIC12" s="11"/>
      <c r="UID12" s="11"/>
      <c r="UIE12" s="11"/>
      <c r="UIF12" s="11"/>
      <c r="UIG12" s="11"/>
      <c r="UIH12" s="11"/>
      <c r="UII12" s="11"/>
      <c r="UIJ12" s="11"/>
      <c r="UIK12" s="11"/>
      <c r="UIL12" s="11"/>
      <c r="UIM12" s="11"/>
      <c r="UIN12" s="11"/>
      <c r="UIO12" s="11"/>
      <c r="UIP12" s="11"/>
      <c r="UIQ12" s="11"/>
      <c r="UIR12" s="11"/>
      <c r="UIS12" s="11"/>
      <c r="UIT12" s="11"/>
      <c r="UIU12" s="11"/>
      <c r="UIV12" s="11"/>
      <c r="UIW12" s="11"/>
      <c r="UIX12" s="11"/>
      <c r="UIY12" s="11"/>
      <c r="UIZ12" s="11"/>
      <c r="UJA12" s="11"/>
      <c r="UJB12" s="11"/>
      <c r="UJC12" s="11"/>
      <c r="UJD12" s="11"/>
      <c r="UJE12" s="11"/>
      <c r="UJF12" s="11"/>
      <c r="UJG12" s="11"/>
      <c r="UJH12" s="11"/>
      <c r="UJI12" s="11"/>
      <c r="UJJ12" s="11"/>
      <c r="UJK12" s="11"/>
      <c r="UJL12" s="11"/>
      <c r="UJM12" s="11"/>
      <c r="UJN12" s="11"/>
      <c r="UJO12" s="11"/>
      <c r="UJP12" s="11"/>
      <c r="UJQ12" s="11"/>
      <c r="UJR12" s="11"/>
      <c r="UJS12" s="11"/>
      <c r="UJT12" s="11"/>
      <c r="UJU12" s="11"/>
      <c r="UJV12" s="11"/>
      <c r="UJW12" s="11"/>
      <c r="UJX12" s="11"/>
      <c r="UJY12" s="11"/>
      <c r="UJZ12" s="11"/>
      <c r="UKA12" s="11"/>
      <c r="UKB12" s="11"/>
      <c r="UKC12" s="11"/>
      <c r="UKD12" s="11"/>
      <c r="UKE12" s="11"/>
      <c r="UKF12" s="11"/>
      <c r="UKG12" s="11"/>
      <c r="UKH12" s="11"/>
      <c r="UKI12" s="11"/>
      <c r="UKJ12" s="11"/>
      <c r="UKK12" s="11"/>
      <c r="UKL12" s="11"/>
      <c r="UKM12" s="11"/>
      <c r="UKN12" s="11"/>
      <c r="UKO12" s="11"/>
      <c r="UKP12" s="11"/>
      <c r="UKQ12" s="11"/>
      <c r="UKR12" s="11"/>
      <c r="UKS12" s="11"/>
      <c r="UKT12" s="11"/>
      <c r="UKU12" s="11"/>
      <c r="UKV12" s="11"/>
      <c r="UKW12" s="11"/>
      <c r="UKX12" s="11"/>
      <c r="UKY12" s="11"/>
      <c r="UKZ12" s="11"/>
      <c r="ULA12" s="11"/>
      <c r="ULB12" s="11"/>
      <c r="ULC12" s="11"/>
      <c r="ULD12" s="11"/>
      <c r="ULE12" s="11"/>
      <c r="ULF12" s="11"/>
      <c r="ULG12" s="11"/>
      <c r="ULH12" s="11"/>
      <c r="ULI12" s="11"/>
      <c r="ULJ12" s="11"/>
      <c r="ULK12" s="11"/>
      <c r="ULL12" s="11"/>
      <c r="ULM12" s="11"/>
      <c r="ULN12" s="11"/>
      <c r="ULO12" s="11"/>
      <c r="ULP12" s="11"/>
      <c r="ULQ12" s="11"/>
      <c r="ULR12" s="11"/>
      <c r="ULS12" s="11"/>
      <c r="ULT12" s="11"/>
      <c r="ULU12" s="11"/>
      <c r="ULV12" s="11"/>
      <c r="ULW12" s="11"/>
      <c r="ULX12" s="11"/>
      <c r="ULY12" s="11"/>
      <c r="ULZ12" s="11"/>
      <c r="UMA12" s="11"/>
      <c r="UMB12" s="11"/>
      <c r="UMC12" s="11"/>
      <c r="UMD12" s="11"/>
      <c r="UME12" s="11"/>
      <c r="UMF12" s="11"/>
      <c r="UMG12" s="11"/>
      <c r="UMH12" s="11"/>
      <c r="UMI12" s="11"/>
      <c r="UMJ12" s="11"/>
      <c r="UMK12" s="11"/>
      <c r="UML12" s="11"/>
      <c r="UMM12" s="11"/>
      <c r="UMN12" s="11"/>
      <c r="UMO12" s="11"/>
      <c r="UMP12" s="11"/>
      <c r="UMQ12" s="11"/>
      <c r="UMR12" s="11"/>
      <c r="UMS12" s="11"/>
      <c r="UMT12" s="11"/>
      <c r="UMU12" s="11"/>
      <c r="UMV12" s="11"/>
      <c r="UMW12" s="11"/>
      <c r="UMX12" s="11"/>
      <c r="UMY12" s="11"/>
      <c r="UMZ12" s="11"/>
      <c r="UNA12" s="11"/>
      <c r="UNB12" s="11"/>
      <c r="UNC12" s="11"/>
      <c r="UND12" s="11"/>
      <c r="UNE12" s="11"/>
      <c r="UNF12" s="11"/>
      <c r="UNG12" s="11"/>
      <c r="UNH12" s="11"/>
      <c r="UNI12" s="11"/>
      <c r="UNJ12" s="11"/>
      <c r="UNK12" s="11"/>
      <c r="UNL12" s="11"/>
      <c r="UNM12" s="11"/>
      <c r="UNN12" s="11"/>
      <c r="UNO12" s="11"/>
      <c r="UNP12" s="11"/>
      <c r="UNQ12" s="11"/>
      <c r="UNR12" s="11"/>
      <c r="UNS12" s="11"/>
      <c r="UNT12" s="11"/>
      <c r="UNU12" s="11"/>
      <c r="UNV12" s="11"/>
      <c r="UNW12" s="11"/>
      <c r="UNX12" s="11"/>
      <c r="UNY12" s="11"/>
      <c r="UNZ12" s="11"/>
      <c r="UOA12" s="11"/>
      <c r="UOB12" s="11"/>
      <c r="UOC12" s="11"/>
      <c r="UOD12" s="11"/>
      <c r="UOE12" s="11"/>
      <c r="UOF12" s="11"/>
      <c r="UOG12" s="11"/>
      <c r="UOH12" s="11"/>
      <c r="UOI12" s="11"/>
      <c r="UOJ12" s="11"/>
      <c r="UOK12" s="11"/>
      <c r="UOL12" s="11"/>
      <c r="UOM12" s="11"/>
      <c r="UON12" s="11"/>
      <c r="UOO12" s="11"/>
      <c r="UOP12" s="11"/>
      <c r="UOQ12" s="11"/>
      <c r="UOR12" s="11"/>
      <c r="UOS12" s="11"/>
      <c r="UOT12" s="11"/>
      <c r="UOU12" s="11"/>
      <c r="UOV12" s="11"/>
      <c r="UOW12" s="11"/>
      <c r="UOX12" s="11"/>
      <c r="UOY12" s="11"/>
      <c r="UOZ12" s="11"/>
      <c r="UPA12" s="11"/>
      <c r="UPB12" s="11"/>
      <c r="UPC12" s="11"/>
      <c r="UPD12" s="11"/>
      <c r="UPE12" s="11"/>
      <c r="UPF12" s="11"/>
      <c r="UPG12" s="11"/>
      <c r="UPH12" s="11"/>
      <c r="UPI12" s="11"/>
      <c r="UPJ12" s="11"/>
      <c r="UPK12" s="11"/>
      <c r="UPL12" s="11"/>
      <c r="UPM12" s="11"/>
      <c r="UPN12" s="11"/>
      <c r="UPO12" s="11"/>
      <c r="UPP12" s="11"/>
      <c r="UPQ12" s="11"/>
      <c r="UPR12" s="11"/>
      <c r="UPS12" s="11"/>
      <c r="UPT12" s="11"/>
      <c r="UPU12" s="11"/>
      <c r="UPV12" s="11"/>
      <c r="UPW12" s="11"/>
      <c r="UPX12" s="11"/>
      <c r="UPY12" s="11"/>
      <c r="UPZ12" s="11"/>
      <c r="UQA12" s="11"/>
      <c r="UQB12" s="11"/>
      <c r="UQC12" s="11"/>
      <c r="UQD12" s="11"/>
      <c r="UQE12" s="11"/>
      <c r="UQF12" s="11"/>
      <c r="UQG12" s="11"/>
      <c r="UQH12" s="11"/>
      <c r="UQI12" s="11"/>
      <c r="UQJ12" s="11"/>
      <c r="UQK12" s="11"/>
      <c r="UQL12" s="11"/>
      <c r="UQM12" s="11"/>
      <c r="UQN12" s="11"/>
      <c r="UQO12" s="11"/>
      <c r="UQP12" s="11"/>
      <c r="UQQ12" s="11"/>
      <c r="UQR12" s="11"/>
      <c r="UQS12" s="11"/>
      <c r="UQT12" s="11"/>
      <c r="UQU12" s="11"/>
      <c r="UQV12" s="11"/>
      <c r="UQW12" s="11"/>
      <c r="UQX12" s="11"/>
      <c r="UQY12" s="11"/>
      <c r="UQZ12" s="11"/>
      <c r="URA12" s="11"/>
      <c r="URB12" s="11"/>
      <c r="URC12" s="11"/>
      <c r="URD12" s="11"/>
      <c r="URE12" s="11"/>
      <c r="URF12" s="11"/>
      <c r="URG12" s="11"/>
      <c r="URH12" s="11"/>
      <c r="URI12" s="11"/>
      <c r="URJ12" s="11"/>
      <c r="URK12" s="11"/>
      <c r="URL12" s="11"/>
      <c r="URM12" s="11"/>
      <c r="URN12" s="11"/>
      <c r="URO12" s="11"/>
      <c r="URP12" s="11"/>
      <c r="URQ12" s="11"/>
      <c r="URR12" s="11"/>
      <c r="URS12" s="11"/>
      <c r="URT12" s="11"/>
      <c r="URU12" s="11"/>
      <c r="URV12" s="11"/>
      <c r="URW12" s="11"/>
      <c r="URX12" s="11"/>
      <c r="URY12" s="11"/>
      <c r="URZ12" s="11"/>
      <c r="USA12" s="11"/>
      <c r="USB12" s="11"/>
      <c r="USC12" s="11"/>
      <c r="USD12" s="11"/>
      <c r="USE12" s="11"/>
      <c r="USF12" s="11"/>
      <c r="USG12" s="11"/>
      <c r="USH12" s="11"/>
      <c r="USI12" s="11"/>
      <c r="USJ12" s="11"/>
      <c r="USK12" s="11"/>
      <c r="USL12" s="11"/>
      <c r="USM12" s="11"/>
      <c r="USN12" s="11"/>
      <c r="USO12" s="11"/>
      <c r="USP12" s="11"/>
      <c r="USQ12" s="11"/>
      <c r="USR12" s="11"/>
      <c r="USS12" s="11"/>
      <c r="UST12" s="11"/>
      <c r="USU12" s="11"/>
      <c r="USV12" s="11"/>
      <c r="USW12" s="11"/>
      <c r="USX12" s="11"/>
      <c r="USY12" s="11"/>
      <c r="USZ12" s="11"/>
      <c r="UTA12" s="11"/>
      <c r="UTB12" s="11"/>
      <c r="UTC12" s="11"/>
      <c r="UTD12" s="11"/>
      <c r="UTE12" s="11"/>
      <c r="UTF12" s="11"/>
      <c r="UTG12" s="11"/>
      <c r="UTH12" s="11"/>
      <c r="UTI12" s="11"/>
      <c r="UTJ12" s="11"/>
      <c r="UTK12" s="11"/>
      <c r="UTL12" s="11"/>
      <c r="UTM12" s="11"/>
      <c r="UTN12" s="11"/>
      <c r="UTO12" s="11"/>
      <c r="UTP12" s="11"/>
      <c r="UTQ12" s="11"/>
      <c r="UTR12" s="11"/>
      <c r="UTS12" s="11"/>
      <c r="UTT12" s="11"/>
      <c r="UTU12" s="11"/>
      <c r="UTV12" s="11"/>
      <c r="UTW12" s="11"/>
      <c r="UTX12" s="11"/>
      <c r="UTY12" s="11"/>
      <c r="UTZ12" s="11"/>
      <c r="UUA12" s="11"/>
      <c r="UUB12" s="11"/>
      <c r="UUC12" s="11"/>
      <c r="UUD12" s="11"/>
      <c r="UUE12" s="11"/>
      <c r="UUF12" s="11"/>
      <c r="UUG12" s="11"/>
      <c r="UUH12" s="11"/>
      <c r="UUI12" s="11"/>
      <c r="UUJ12" s="11"/>
      <c r="UUK12" s="11"/>
      <c r="UUL12" s="11"/>
      <c r="UUM12" s="11"/>
      <c r="UUN12" s="11"/>
      <c r="UUO12" s="11"/>
      <c r="UUP12" s="11"/>
      <c r="UUQ12" s="11"/>
      <c r="UUR12" s="11"/>
      <c r="UUS12" s="11"/>
      <c r="UUT12" s="11"/>
      <c r="UUU12" s="11"/>
      <c r="UUV12" s="11"/>
      <c r="UUW12" s="11"/>
      <c r="UUX12" s="11"/>
      <c r="UUY12" s="11"/>
      <c r="UUZ12" s="11"/>
      <c r="UVA12" s="11"/>
      <c r="UVB12" s="11"/>
      <c r="UVC12" s="11"/>
      <c r="UVD12" s="11"/>
      <c r="UVE12" s="11"/>
      <c r="UVF12" s="11"/>
      <c r="UVG12" s="11"/>
      <c r="UVH12" s="11"/>
      <c r="UVI12" s="11"/>
      <c r="UVJ12" s="11"/>
      <c r="UVK12" s="11"/>
      <c r="UVL12" s="11"/>
      <c r="UVM12" s="11"/>
      <c r="UVN12" s="11"/>
      <c r="UVO12" s="11"/>
      <c r="UVP12" s="11"/>
      <c r="UVQ12" s="11"/>
      <c r="UVR12" s="11"/>
      <c r="UVS12" s="11"/>
      <c r="UVT12" s="11"/>
      <c r="UVU12" s="11"/>
      <c r="UVV12" s="11"/>
      <c r="UVW12" s="11"/>
      <c r="UVX12" s="11"/>
      <c r="UVY12" s="11"/>
      <c r="UVZ12" s="11"/>
      <c r="UWA12" s="11"/>
      <c r="UWB12" s="11"/>
      <c r="UWC12" s="11"/>
      <c r="UWD12" s="11"/>
      <c r="UWE12" s="11"/>
      <c r="UWF12" s="11"/>
      <c r="UWG12" s="11"/>
      <c r="UWH12" s="11"/>
      <c r="UWI12" s="11"/>
      <c r="UWJ12" s="11"/>
      <c r="UWK12" s="11"/>
      <c r="UWL12" s="11"/>
      <c r="UWM12" s="11"/>
      <c r="UWN12" s="11"/>
      <c r="UWO12" s="11"/>
      <c r="UWP12" s="11"/>
      <c r="UWQ12" s="11"/>
      <c r="UWR12" s="11"/>
      <c r="UWS12" s="11"/>
      <c r="UWT12" s="11"/>
      <c r="UWU12" s="11"/>
      <c r="UWV12" s="11"/>
      <c r="UWW12" s="11"/>
      <c r="UWX12" s="11"/>
      <c r="UWY12" s="11"/>
      <c r="UWZ12" s="11"/>
      <c r="UXA12" s="11"/>
      <c r="UXB12" s="11"/>
      <c r="UXC12" s="11"/>
      <c r="UXD12" s="11"/>
      <c r="UXE12" s="11"/>
      <c r="UXF12" s="11"/>
      <c r="UXG12" s="11"/>
      <c r="UXH12" s="11"/>
      <c r="UXI12" s="11"/>
      <c r="UXJ12" s="11"/>
      <c r="UXK12" s="11"/>
      <c r="UXL12" s="11"/>
      <c r="UXM12" s="11"/>
      <c r="UXN12" s="11"/>
      <c r="UXO12" s="11"/>
      <c r="UXP12" s="11"/>
      <c r="UXQ12" s="11"/>
      <c r="UXR12" s="11"/>
      <c r="UXS12" s="11"/>
      <c r="UXT12" s="11"/>
      <c r="UXU12" s="11"/>
      <c r="UXV12" s="11"/>
      <c r="UXW12" s="11"/>
      <c r="UXX12" s="11"/>
      <c r="UXY12" s="11"/>
      <c r="UXZ12" s="11"/>
      <c r="UYA12" s="11"/>
      <c r="UYB12" s="11"/>
      <c r="UYC12" s="11"/>
      <c r="UYD12" s="11"/>
      <c r="UYE12" s="11"/>
      <c r="UYF12" s="11"/>
      <c r="UYG12" s="11"/>
      <c r="UYH12" s="11"/>
      <c r="UYI12" s="11"/>
      <c r="UYJ12" s="11"/>
      <c r="UYK12" s="11"/>
      <c r="UYL12" s="11"/>
      <c r="UYM12" s="11"/>
      <c r="UYN12" s="11"/>
      <c r="UYO12" s="11"/>
      <c r="UYP12" s="11"/>
      <c r="UYQ12" s="11"/>
      <c r="UYR12" s="11"/>
      <c r="UYS12" s="11"/>
      <c r="UYT12" s="11"/>
      <c r="UYU12" s="11"/>
      <c r="UYV12" s="11"/>
      <c r="UYW12" s="11"/>
      <c r="UYX12" s="11"/>
      <c r="UYY12" s="11"/>
      <c r="UYZ12" s="11"/>
      <c r="UZA12" s="11"/>
      <c r="UZB12" s="11"/>
      <c r="UZC12" s="11"/>
      <c r="UZD12" s="11"/>
      <c r="UZE12" s="11"/>
      <c r="UZF12" s="11"/>
      <c r="UZG12" s="11"/>
      <c r="UZH12" s="11"/>
      <c r="UZI12" s="11"/>
      <c r="UZJ12" s="11"/>
      <c r="UZK12" s="11"/>
      <c r="UZL12" s="11"/>
      <c r="UZM12" s="11"/>
      <c r="UZN12" s="11"/>
      <c r="UZO12" s="11"/>
      <c r="UZP12" s="11"/>
      <c r="UZQ12" s="11"/>
      <c r="UZR12" s="11"/>
      <c r="UZS12" s="11"/>
      <c r="UZT12" s="11"/>
      <c r="UZU12" s="11"/>
      <c r="UZV12" s="11"/>
      <c r="UZW12" s="11"/>
      <c r="UZX12" s="11"/>
      <c r="UZY12" s="11"/>
      <c r="UZZ12" s="11"/>
      <c r="VAA12" s="11"/>
      <c r="VAB12" s="11"/>
      <c r="VAC12" s="11"/>
      <c r="VAD12" s="11"/>
      <c r="VAE12" s="11"/>
      <c r="VAF12" s="11"/>
      <c r="VAG12" s="11"/>
      <c r="VAH12" s="11"/>
      <c r="VAI12" s="11"/>
      <c r="VAJ12" s="11"/>
      <c r="VAK12" s="11"/>
      <c r="VAL12" s="11"/>
      <c r="VAM12" s="11"/>
      <c r="VAN12" s="11"/>
      <c r="VAO12" s="11"/>
      <c r="VAP12" s="11"/>
      <c r="VAQ12" s="11"/>
      <c r="VAR12" s="11"/>
      <c r="VAS12" s="11"/>
      <c r="VAT12" s="11"/>
      <c r="VAU12" s="11"/>
      <c r="VAV12" s="11"/>
      <c r="VAW12" s="11"/>
      <c r="VAX12" s="11"/>
      <c r="VAY12" s="11"/>
      <c r="VAZ12" s="11"/>
      <c r="VBA12" s="11"/>
      <c r="VBB12" s="11"/>
      <c r="VBC12" s="11"/>
      <c r="VBD12" s="11"/>
      <c r="VBE12" s="11"/>
      <c r="VBF12" s="11"/>
      <c r="VBG12" s="11"/>
      <c r="VBH12" s="11"/>
      <c r="VBI12" s="11"/>
      <c r="VBJ12" s="11"/>
      <c r="VBK12" s="11"/>
      <c r="VBL12" s="11"/>
      <c r="VBM12" s="11"/>
      <c r="VBN12" s="11"/>
      <c r="VBO12" s="11"/>
      <c r="VBP12" s="11"/>
      <c r="VBQ12" s="11"/>
      <c r="VBR12" s="11"/>
      <c r="VBS12" s="11"/>
      <c r="VBT12" s="11"/>
      <c r="VBU12" s="11"/>
      <c r="VBV12" s="11"/>
      <c r="VBW12" s="11"/>
      <c r="VBX12" s="11"/>
      <c r="VBY12" s="11"/>
      <c r="VBZ12" s="11"/>
      <c r="VCA12" s="11"/>
      <c r="VCB12" s="11"/>
      <c r="VCC12" s="11"/>
      <c r="VCD12" s="11"/>
      <c r="VCE12" s="11"/>
      <c r="VCF12" s="11"/>
      <c r="VCG12" s="11"/>
      <c r="VCH12" s="11"/>
      <c r="VCI12" s="11"/>
      <c r="VCJ12" s="11"/>
      <c r="VCK12" s="11"/>
      <c r="VCL12" s="11"/>
      <c r="VCM12" s="11"/>
      <c r="VCN12" s="11"/>
      <c r="VCO12" s="11"/>
      <c r="VCP12" s="11"/>
      <c r="VCQ12" s="11"/>
      <c r="VCR12" s="11"/>
      <c r="VCS12" s="11"/>
      <c r="VCT12" s="11"/>
      <c r="VCU12" s="11"/>
      <c r="VCV12" s="11"/>
      <c r="VCW12" s="11"/>
      <c r="VCX12" s="11"/>
      <c r="VCY12" s="11"/>
      <c r="VCZ12" s="11"/>
      <c r="VDA12" s="11"/>
      <c r="VDB12" s="11"/>
      <c r="VDC12" s="11"/>
      <c r="VDD12" s="11"/>
      <c r="VDE12" s="11"/>
      <c r="VDF12" s="11"/>
      <c r="VDG12" s="11"/>
      <c r="VDH12" s="11"/>
      <c r="VDI12" s="11"/>
      <c r="VDJ12" s="11"/>
      <c r="VDK12" s="11"/>
      <c r="VDL12" s="11"/>
      <c r="VDM12" s="11"/>
      <c r="VDN12" s="11"/>
      <c r="VDO12" s="11"/>
      <c r="VDP12" s="11"/>
      <c r="VDQ12" s="11"/>
      <c r="VDR12" s="11"/>
      <c r="VDS12" s="11"/>
      <c r="VDT12" s="11"/>
      <c r="VDU12" s="11"/>
      <c r="VDV12" s="11"/>
      <c r="VDW12" s="11"/>
      <c r="VDX12" s="11"/>
      <c r="VDY12" s="11"/>
      <c r="VDZ12" s="11"/>
      <c r="VEA12" s="11"/>
      <c r="VEB12" s="11"/>
      <c r="VEC12" s="11"/>
      <c r="VED12" s="11"/>
      <c r="VEE12" s="11"/>
      <c r="VEF12" s="11"/>
      <c r="VEG12" s="11"/>
      <c r="VEH12" s="11"/>
      <c r="VEI12" s="11"/>
      <c r="VEJ12" s="11"/>
      <c r="VEK12" s="11"/>
      <c r="VEL12" s="11"/>
      <c r="VEM12" s="11"/>
      <c r="VEN12" s="11"/>
      <c r="VEO12" s="11"/>
      <c r="VEP12" s="11"/>
      <c r="VEQ12" s="11"/>
      <c r="VER12" s="11"/>
      <c r="VES12" s="11"/>
      <c r="VET12" s="11"/>
      <c r="VEU12" s="11"/>
      <c r="VEV12" s="11"/>
      <c r="VEW12" s="11"/>
      <c r="VEX12" s="11"/>
      <c r="VEY12" s="11"/>
      <c r="VEZ12" s="11"/>
      <c r="VFA12" s="11"/>
      <c r="VFB12" s="11"/>
      <c r="VFC12" s="11"/>
      <c r="VFD12" s="11"/>
      <c r="VFE12" s="11"/>
      <c r="VFF12" s="11"/>
      <c r="VFG12" s="11"/>
      <c r="VFH12" s="11"/>
      <c r="VFI12" s="11"/>
      <c r="VFJ12" s="11"/>
      <c r="VFK12" s="11"/>
      <c r="VFL12" s="11"/>
      <c r="VFM12" s="11"/>
      <c r="VFN12" s="11"/>
      <c r="VFO12" s="11"/>
      <c r="VFP12" s="11"/>
      <c r="VFQ12" s="11"/>
      <c r="VFR12" s="11"/>
      <c r="VFS12" s="11"/>
      <c r="VFT12" s="11"/>
      <c r="VFU12" s="11"/>
      <c r="VFV12" s="11"/>
      <c r="VFW12" s="11"/>
      <c r="VFX12" s="11"/>
      <c r="VFY12" s="11"/>
      <c r="VFZ12" s="11"/>
      <c r="VGA12" s="11"/>
      <c r="VGB12" s="11"/>
      <c r="VGC12" s="11"/>
      <c r="VGD12" s="11"/>
      <c r="VGE12" s="11"/>
      <c r="VGF12" s="11"/>
      <c r="VGG12" s="11"/>
      <c r="VGH12" s="11"/>
      <c r="VGI12" s="11"/>
      <c r="VGJ12" s="11"/>
      <c r="VGK12" s="11"/>
      <c r="VGL12" s="11"/>
      <c r="VGM12" s="11"/>
      <c r="VGN12" s="11"/>
      <c r="VGO12" s="11"/>
      <c r="VGP12" s="11"/>
      <c r="VGQ12" s="11"/>
      <c r="VGR12" s="11"/>
      <c r="VGS12" s="11"/>
      <c r="VGT12" s="11"/>
      <c r="VGU12" s="11"/>
      <c r="VGV12" s="11"/>
      <c r="VGW12" s="11"/>
      <c r="VGX12" s="11"/>
      <c r="VGY12" s="11"/>
      <c r="VGZ12" s="11"/>
      <c r="VHA12" s="11"/>
      <c r="VHB12" s="11"/>
      <c r="VHC12" s="11"/>
      <c r="VHD12" s="11"/>
      <c r="VHE12" s="11"/>
      <c r="VHF12" s="11"/>
      <c r="VHG12" s="11"/>
      <c r="VHH12" s="11"/>
      <c r="VHI12" s="11"/>
      <c r="VHJ12" s="11"/>
      <c r="VHK12" s="11"/>
      <c r="VHL12" s="11"/>
      <c r="VHM12" s="11"/>
      <c r="VHN12" s="11"/>
      <c r="VHO12" s="11"/>
      <c r="VHP12" s="11"/>
      <c r="VHQ12" s="11"/>
      <c r="VHR12" s="11"/>
      <c r="VHS12" s="11"/>
      <c r="VHT12" s="11"/>
      <c r="VHU12" s="11"/>
      <c r="VHV12" s="11"/>
      <c r="VHW12" s="11"/>
      <c r="VHX12" s="11"/>
      <c r="VHY12" s="11"/>
      <c r="VHZ12" s="11"/>
      <c r="VIA12" s="11"/>
      <c r="VIB12" s="11"/>
      <c r="VIC12" s="11"/>
      <c r="VID12" s="11"/>
      <c r="VIE12" s="11"/>
      <c r="VIF12" s="11"/>
      <c r="VIG12" s="11"/>
      <c r="VIH12" s="11"/>
      <c r="VII12" s="11"/>
      <c r="VIJ12" s="11"/>
      <c r="VIK12" s="11"/>
      <c r="VIL12" s="11"/>
      <c r="VIM12" s="11"/>
      <c r="VIN12" s="11"/>
      <c r="VIO12" s="11"/>
      <c r="VIP12" s="11"/>
      <c r="VIQ12" s="11"/>
      <c r="VIR12" s="11"/>
      <c r="VIS12" s="11"/>
      <c r="VIT12" s="11"/>
      <c r="VIU12" s="11"/>
      <c r="VIV12" s="11"/>
      <c r="VIW12" s="11"/>
      <c r="VIX12" s="11"/>
      <c r="VIY12" s="11"/>
      <c r="VIZ12" s="11"/>
      <c r="VJA12" s="11"/>
      <c r="VJB12" s="11"/>
      <c r="VJC12" s="11"/>
      <c r="VJD12" s="11"/>
      <c r="VJE12" s="11"/>
      <c r="VJF12" s="11"/>
      <c r="VJG12" s="11"/>
      <c r="VJH12" s="11"/>
      <c r="VJI12" s="11"/>
      <c r="VJJ12" s="11"/>
      <c r="VJK12" s="11"/>
      <c r="VJL12" s="11"/>
      <c r="VJM12" s="11"/>
      <c r="VJN12" s="11"/>
      <c r="VJO12" s="11"/>
      <c r="VJP12" s="11"/>
      <c r="VJQ12" s="11"/>
      <c r="VJR12" s="11"/>
      <c r="VJS12" s="11"/>
      <c r="VJT12" s="11"/>
      <c r="VJU12" s="11"/>
      <c r="VJV12" s="11"/>
      <c r="VJW12" s="11"/>
      <c r="VJX12" s="11"/>
      <c r="VJY12" s="11"/>
      <c r="VJZ12" s="11"/>
      <c r="VKA12" s="11"/>
      <c r="VKB12" s="11"/>
      <c r="VKC12" s="11"/>
      <c r="VKD12" s="11"/>
      <c r="VKE12" s="11"/>
      <c r="VKF12" s="11"/>
      <c r="VKG12" s="11"/>
      <c r="VKH12" s="11"/>
      <c r="VKI12" s="11"/>
      <c r="VKJ12" s="11"/>
      <c r="VKK12" s="11"/>
      <c r="VKL12" s="11"/>
      <c r="VKM12" s="11"/>
      <c r="VKN12" s="11"/>
      <c r="VKO12" s="11"/>
      <c r="VKP12" s="11"/>
      <c r="VKQ12" s="11"/>
      <c r="VKR12" s="11"/>
      <c r="VKS12" s="11"/>
      <c r="VKT12" s="11"/>
      <c r="VKU12" s="11"/>
      <c r="VKV12" s="11"/>
      <c r="VKW12" s="11"/>
      <c r="VKX12" s="11"/>
      <c r="VKY12" s="11"/>
      <c r="VKZ12" s="11"/>
      <c r="VLA12" s="11"/>
      <c r="VLB12" s="11"/>
      <c r="VLC12" s="11"/>
      <c r="VLD12" s="11"/>
      <c r="VLE12" s="11"/>
      <c r="VLF12" s="11"/>
      <c r="VLG12" s="11"/>
      <c r="VLH12" s="11"/>
      <c r="VLI12" s="11"/>
      <c r="VLJ12" s="11"/>
      <c r="VLK12" s="11"/>
      <c r="VLL12" s="11"/>
      <c r="VLM12" s="11"/>
      <c r="VLN12" s="11"/>
      <c r="VLO12" s="11"/>
      <c r="VLP12" s="11"/>
      <c r="VLQ12" s="11"/>
      <c r="VLR12" s="11"/>
      <c r="VLS12" s="11"/>
      <c r="VLT12" s="11"/>
      <c r="VLU12" s="11"/>
      <c r="VLV12" s="11"/>
      <c r="VLW12" s="11"/>
      <c r="VLX12" s="11"/>
      <c r="VLY12" s="11"/>
      <c r="VLZ12" s="11"/>
      <c r="VMA12" s="11"/>
      <c r="VMB12" s="11"/>
      <c r="VMC12" s="11"/>
      <c r="VMD12" s="11"/>
      <c r="VME12" s="11"/>
      <c r="VMF12" s="11"/>
      <c r="VMG12" s="11"/>
      <c r="VMH12" s="11"/>
      <c r="VMI12" s="11"/>
      <c r="VMJ12" s="11"/>
      <c r="VMK12" s="11"/>
      <c r="VML12" s="11"/>
      <c r="VMM12" s="11"/>
      <c r="VMN12" s="11"/>
      <c r="VMO12" s="11"/>
      <c r="VMP12" s="11"/>
      <c r="VMQ12" s="11"/>
      <c r="VMR12" s="11"/>
      <c r="VMS12" s="11"/>
      <c r="VMT12" s="11"/>
      <c r="VMU12" s="11"/>
      <c r="VMV12" s="11"/>
      <c r="VMW12" s="11"/>
      <c r="VMX12" s="11"/>
      <c r="VMY12" s="11"/>
      <c r="VMZ12" s="11"/>
      <c r="VNA12" s="11"/>
      <c r="VNB12" s="11"/>
      <c r="VNC12" s="11"/>
      <c r="VND12" s="11"/>
      <c r="VNE12" s="11"/>
      <c r="VNF12" s="11"/>
      <c r="VNG12" s="11"/>
      <c r="VNH12" s="11"/>
      <c r="VNI12" s="11"/>
      <c r="VNJ12" s="11"/>
      <c r="VNK12" s="11"/>
      <c r="VNL12" s="11"/>
      <c r="VNM12" s="11"/>
      <c r="VNN12" s="11"/>
      <c r="VNO12" s="11"/>
      <c r="VNP12" s="11"/>
      <c r="VNQ12" s="11"/>
      <c r="VNR12" s="11"/>
      <c r="VNS12" s="11"/>
      <c r="VNT12" s="11"/>
      <c r="VNU12" s="11"/>
      <c r="VNV12" s="11"/>
      <c r="VNW12" s="11"/>
      <c r="VNX12" s="11"/>
      <c r="VNY12" s="11"/>
      <c r="VNZ12" s="11"/>
      <c r="VOA12" s="11"/>
      <c r="VOB12" s="11"/>
      <c r="VOC12" s="11"/>
      <c r="VOD12" s="11"/>
      <c r="VOE12" s="11"/>
      <c r="VOF12" s="11"/>
      <c r="VOG12" s="11"/>
      <c r="VOH12" s="11"/>
      <c r="VOI12" s="11"/>
      <c r="VOJ12" s="11"/>
      <c r="VOK12" s="11"/>
      <c r="VOL12" s="11"/>
      <c r="VOM12" s="11"/>
      <c r="VON12" s="11"/>
      <c r="VOO12" s="11"/>
      <c r="VOP12" s="11"/>
      <c r="VOQ12" s="11"/>
      <c r="VOR12" s="11"/>
      <c r="VOS12" s="11"/>
      <c r="VOT12" s="11"/>
      <c r="VOU12" s="11"/>
      <c r="VOV12" s="11"/>
      <c r="VOW12" s="11"/>
      <c r="VOX12" s="11"/>
      <c r="VOY12" s="11"/>
      <c r="VOZ12" s="11"/>
      <c r="VPA12" s="11"/>
      <c r="VPB12" s="11"/>
      <c r="VPC12" s="11"/>
      <c r="VPD12" s="11"/>
      <c r="VPE12" s="11"/>
      <c r="VPF12" s="11"/>
      <c r="VPG12" s="11"/>
      <c r="VPH12" s="11"/>
      <c r="VPI12" s="11"/>
      <c r="VPJ12" s="11"/>
      <c r="VPK12" s="11"/>
      <c r="VPL12" s="11"/>
      <c r="VPM12" s="11"/>
      <c r="VPN12" s="11"/>
      <c r="VPO12" s="11"/>
      <c r="VPP12" s="11"/>
      <c r="VPQ12" s="11"/>
      <c r="VPR12" s="11"/>
      <c r="VPS12" s="11"/>
      <c r="VPT12" s="11"/>
      <c r="VPU12" s="11"/>
      <c r="VPV12" s="11"/>
      <c r="VPW12" s="11"/>
      <c r="VPX12" s="11"/>
      <c r="VPY12" s="11"/>
      <c r="VPZ12" s="11"/>
      <c r="VQA12" s="11"/>
      <c r="VQB12" s="11"/>
      <c r="VQC12" s="11"/>
      <c r="VQD12" s="11"/>
      <c r="VQE12" s="11"/>
      <c r="VQF12" s="11"/>
      <c r="VQG12" s="11"/>
      <c r="VQH12" s="11"/>
      <c r="VQI12" s="11"/>
      <c r="VQJ12" s="11"/>
      <c r="VQK12" s="11"/>
      <c r="VQL12" s="11"/>
      <c r="VQM12" s="11"/>
      <c r="VQN12" s="11"/>
      <c r="VQO12" s="11"/>
      <c r="VQP12" s="11"/>
      <c r="VQQ12" s="11"/>
      <c r="VQR12" s="11"/>
      <c r="VQS12" s="11"/>
      <c r="VQT12" s="11"/>
      <c r="VQU12" s="11"/>
      <c r="VQV12" s="11"/>
      <c r="VQW12" s="11"/>
      <c r="VQX12" s="11"/>
      <c r="VQY12" s="11"/>
      <c r="VQZ12" s="11"/>
      <c r="VRA12" s="11"/>
      <c r="VRB12" s="11"/>
      <c r="VRC12" s="11"/>
      <c r="VRD12" s="11"/>
      <c r="VRE12" s="11"/>
      <c r="VRF12" s="11"/>
      <c r="VRG12" s="11"/>
      <c r="VRH12" s="11"/>
      <c r="VRI12" s="11"/>
      <c r="VRJ12" s="11"/>
      <c r="VRK12" s="11"/>
      <c r="VRL12" s="11"/>
      <c r="VRM12" s="11"/>
      <c r="VRN12" s="11"/>
      <c r="VRO12" s="11"/>
      <c r="VRP12" s="11"/>
      <c r="VRQ12" s="11"/>
      <c r="VRR12" s="11"/>
      <c r="VRS12" s="11"/>
      <c r="VRT12" s="11"/>
      <c r="VRU12" s="11"/>
      <c r="VRV12" s="11"/>
      <c r="VRW12" s="11"/>
      <c r="VRX12" s="11"/>
      <c r="VRY12" s="11"/>
      <c r="VRZ12" s="11"/>
      <c r="VSA12" s="11"/>
      <c r="VSB12" s="11"/>
      <c r="VSC12" s="11"/>
      <c r="VSD12" s="11"/>
      <c r="VSE12" s="11"/>
      <c r="VSF12" s="11"/>
      <c r="VSG12" s="11"/>
      <c r="VSH12" s="11"/>
      <c r="VSI12" s="11"/>
      <c r="VSJ12" s="11"/>
      <c r="VSK12" s="11"/>
      <c r="VSL12" s="11"/>
      <c r="VSM12" s="11"/>
      <c r="VSN12" s="11"/>
      <c r="VSO12" s="11"/>
      <c r="VSP12" s="11"/>
      <c r="VSQ12" s="11"/>
      <c r="VSR12" s="11"/>
      <c r="VSS12" s="11"/>
      <c r="VST12" s="11"/>
      <c r="VSU12" s="11"/>
      <c r="VSV12" s="11"/>
      <c r="VSW12" s="11"/>
      <c r="VSX12" s="11"/>
      <c r="VSY12" s="11"/>
      <c r="VSZ12" s="11"/>
      <c r="VTA12" s="11"/>
      <c r="VTB12" s="11"/>
      <c r="VTC12" s="11"/>
      <c r="VTD12" s="11"/>
      <c r="VTE12" s="11"/>
      <c r="VTF12" s="11"/>
      <c r="VTG12" s="11"/>
      <c r="VTH12" s="11"/>
      <c r="VTI12" s="11"/>
      <c r="VTJ12" s="11"/>
      <c r="VTK12" s="11"/>
      <c r="VTL12" s="11"/>
      <c r="VTM12" s="11"/>
      <c r="VTN12" s="11"/>
      <c r="VTO12" s="11"/>
      <c r="VTP12" s="11"/>
      <c r="VTQ12" s="11"/>
      <c r="VTR12" s="11"/>
      <c r="VTS12" s="11"/>
      <c r="VTT12" s="11"/>
      <c r="VTU12" s="11"/>
      <c r="VTV12" s="11"/>
      <c r="VTW12" s="11"/>
      <c r="VTX12" s="11"/>
      <c r="VTY12" s="11"/>
      <c r="VTZ12" s="11"/>
      <c r="VUA12" s="11"/>
      <c r="VUB12" s="11"/>
      <c r="VUC12" s="11"/>
      <c r="VUD12" s="11"/>
      <c r="VUE12" s="11"/>
      <c r="VUF12" s="11"/>
      <c r="VUG12" s="11"/>
      <c r="VUH12" s="11"/>
      <c r="VUI12" s="11"/>
      <c r="VUJ12" s="11"/>
      <c r="VUK12" s="11"/>
      <c r="VUL12" s="11"/>
      <c r="VUM12" s="11"/>
      <c r="VUN12" s="11"/>
      <c r="VUO12" s="11"/>
      <c r="VUP12" s="11"/>
      <c r="VUQ12" s="11"/>
      <c r="VUR12" s="11"/>
      <c r="VUS12" s="11"/>
      <c r="VUT12" s="11"/>
      <c r="VUU12" s="11"/>
      <c r="VUV12" s="11"/>
      <c r="VUW12" s="11"/>
      <c r="VUX12" s="11"/>
      <c r="VUY12" s="11"/>
      <c r="VUZ12" s="11"/>
      <c r="VVA12" s="11"/>
      <c r="VVB12" s="11"/>
      <c r="VVC12" s="11"/>
      <c r="VVD12" s="11"/>
      <c r="VVE12" s="11"/>
      <c r="VVF12" s="11"/>
      <c r="VVG12" s="11"/>
      <c r="VVH12" s="11"/>
      <c r="VVI12" s="11"/>
      <c r="VVJ12" s="11"/>
      <c r="VVK12" s="11"/>
      <c r="VVL12" s="11"/>
      <c r="VVM12" s="11"/>
      <c r="VVN12" s="11"/>
      <c r="VVO12" s="11"/>
      <c r="VVP12" s="11"/>
      <c r="VVQ12" s="11"/>
      <c r="VVR12" s="11"/>
      <c r="VVS12" s="11"/>
      <c r="VVT12" s="11"/>
      <c r="VVU12" s="11"/>
      <c r="VVV12" s="11"/>
      <c r="VVW12" s="11"/>
      <c r="VVX12" s="11"/>
      <c r="VVY12" s="11"/>
      <c r="VVZ12" s="11"/>
      <c r="VWA12" s="11"/>
      <c r="VWB12" s="11"/>
      <c r="VWC12" s="11"/>
      <c r="VWD12" s="11"/>
      <c r="VWE12" s="11"/>
      <c r="VWF12" s="11"/>
      <c r="VWG12" s="11"/>
      <c r="VWH12" s="11"/>
      <c r="VWI12" s="11"/>
      <c r="VWJ12" s="11"/>
      <c r="VWK12" s="11"/>
      <c r="VWL12" s="11"/>
      <c r="VWM12" s="11"/>
      <c r="VWN12" s="11"/>
      <c r="VWO12" s="11"/>
      <c r="VWP12" s="11"/>
      <c r="VWQ12" s="11"/>
      <c r="VWR12" s="11"/>
      <c r="VWS12" s="11"/>
      <c r="VWT12" s="11"/>
      <c r="VWU12" s="11"/>
      <c r="VWV12" s="11"/>
      <c r="VWW12" s="11"/>
      <c r="VWX12" s="11"/>
      <c r="VWY12" s="11"/>
      <c r="VWZ12" s="11"/>
      <c r="VXA12" s="11"/>
      <c r="VXB12" s="11"/>
      <c r="VXC12" s="11"/>
      <c r="VXD12" s="11"/>
      <c r="VXE12" s="11"/>
      <c r="VXF12" s="11"/>
      <c r="VXG12" s="11"/>
      <c r="VXH12" s="11"/>
      <c r="VXI12" s="11"/>
      <c r="VXJ12" s="11"/>
      <c r="VXK12" s="11"/>
      <c r="VXL12" s="11"/>
      <c r="VXM12" s="11"/>
      <c r="VXN12" s="11"/>
      <c r="VXO12" s="11"/>
      <c r="VXP12" s="11"/>
      <c r="VXQ12" s="11"/>
      <c r="VXR12" s="11"/>
      <c r="VXS12" s="11"/>
      <c r="VXT12" s="11"/>
      <c r="VXU12" s="11"/>
      <c r="VXV12" s="11"/>
      <c r="VXW12" s="11"/>
      <c r="VXX12" s="11"/>
      <c r="VXY12" s="11"/>
      <c r="VXZ12" s="11"/>
      <c r="VYA12" s="11"/>
      <c r="VYB12" s="11"/>
      <c r="VYC12" s="11"/>
      <c r="VYD12" s="11"/>
      <c r="VYE12" s="11"/>
      <c r="VYF12" s="11"/>
      <c r="VYG12" s="11"/>
      <c r="VYH12" s="11"/>
      <c r="VYI12" s="11"/>
      <c r="VYJ12" s="11"/>
      <c r="VYK12" s="11"/>
      <c r="VYL12" s="11"/>
      <c r="VYM12" s="11"/>
      <c r="VYN12" s="11"/>
      <c r="VYO12" s="11"/>
      <c r="VYP12" s="11"/>
      <c r="VYQ12" s="11"/>
      <c r="VYR12" s="11"/>
      <c r="VYS12" s="11"/>
      <c r="VYT12" s="11"/>
      <c r="VYU12" s="11"/>
      <c r="VYV12" s="11"/>
      <c r="VYW12" s="11"/>
      <c r="VYX12" s="11"/>
      <c r="VYY12" s="11"/>
      <c r="VYZ12" s="11"/>
      <c r="VZA12" s="11"/>
      <c r="VZB12" s="11"/>
      <c r="VZC12" s="11"/>
      <c r="VZD12" s="11"/>
      <c r="VZE12" s="11"/>
      <c r="VZF12" s="11"/>
      <c r="VZG12" s="11"/>
      <c r="VZH12" s="11"/>
      <c r="VZI12" s="11"/>
      <c r="VZJ12" s="11"/>
      <c r="VZK12" s="11"/>
      <c r="VZL12" s="11"/>
      <c r="VZM12" s="11"/>
      <c r="VZN12" s="11"/>
      <c r="VZO12" s="11"/>
      <c r="VZP12" s="11"/>
      <c r="VZQ12" s="11"/>
      <c r="VZR12" s="11"/>
      <c r="VZS12" s="11"/>
      <c r="VZT12" s="11"/>
      <c r="VZU12" s="11"/>
      <c r="VZV12" s="11"/>
      <c r="VZW12" s="11"/>
      <c r="VZX12" s="11"/>
      <c r="VZY12" s="11"/>
      <c r="VZZ12" s="11"/>
      <c r="WAA12" s="11"/>
      <c r="WAB12" s="11"/>
      <c r="WAC12" s="11"/>
      <c r="WAD12" s="11"/>
      <c r="WAE12" s="11"/>
      <c r="WAF12" s="11"/>
      <c r="WAG12" s="11"/>
      <c r="WAH12" s="11"/>
      <c r="WAI12" s="11"/>
      <c r="WAJ12" s="11"/>
      <c r="WAK12" s="11"/>
      <c r="WAL12" s="11"/>
      <c r="WAM12" s="11"/>
      <c r="WAN12" s="11"/>
      <c r="WAO12" s="11"/>
      <c r="WAP12" s="11"/>
      <c r="WAQ12" s="11"/>
      <c r="WAR12" s="11"/>
      <c r="WAS12" s="11"/>
      <c r="WAT12" s="11"/>
      <c r="WAU12" s="11"/>
      <c r="WAV12" s="11"/>
      <c r="WAW12" s="11"/>
      <c r="WAX12" s="11"/>
      <c r="WAY12" s="11"/>
      <c r="WAZ12" s="11"/>
      <c r="WBA12" s="11"/>
      <c r="WBB12" s="11"/>
      <c r="WBC12" s="11"/>
      <c r="WBD12" s="11"/>
      <c r="WBE12" s="11"/>
      <c r="WBF12" s="11"/>
      <c r="WBG12" s="11"/>
      <c r="WBH12" s="11"/>
      <c r="WBI12" s="11"/>
      <c r="WBJ12" s="11"/>
      <c r="WBK12" s="11"/>
      <c r="WBL12" s="11"/>
      <c r="WBM12" s="11"/>
      <c r="WBN12" s="11"/>
      <c r="WBO12" s="11"/>
      <c r="WBP12" s="11"/>
      <c r="WBQ12" s="11"/>
      <c r="WBR12" s="11"/>
      <c r="WBS12" s="11"/>
      <c r="WBT12" s="11"/>
      <c r="WBU12" s="11"/>
      <c r="WBV12" s="11"/>
      <c r="WBW12" s="11"/>
      <c r="WBX12" s="11"/>
      <c r="WBY12" s="11"/>
      <c r="WBZ12" s="11"/>
      <c r="WCA12" s="11"/>
      <c r="WCB12" s="11"/>
      <c r="WCC12" s="11"/>
      <c r="WCD12" s="11"/>
      <c r="WCE12" s="11"/>
      <c r="WCF12" s="11"/>
      <c r="WCG12" s="11"/>
      <c r="WCH12" s="11"/>
      <c r="WCI12" s="11"/>
      <c r="WCJ12" s="11"/>
      <c r="WCK12" s="11"/>
      <c r="WCL12" s="11"/>
      <c r="WCM12" s="11"/>
      <c r="WCN12" s="11"/>
      <c r="WCO12" s="11"/>
      <c r="WCP12" s="11"/>
      <c r="WCQ12" s="11"/>
      <c r="WCR12" s="11"/>
      <c r="WCS12" s="11"/>
      <c r="WCT12" s="11"/>
      <c r="WCU12" s="11"/>
      <c r="WCV12" s="11"/>
      <c r="WCW12" s="11"/>
      <c r="WCX12" s="11"/>
      <c r="WCY12" s="11"/>
      <c r="WCZ12" s="11"/>
      <c r="WDA12" s="11"/>
      <c r="WDB12" s="11"/>
      <c r="WDC12" s="11"/>
      <c r="WDD12" s="11"/>
      <c r="WDE12" s="11"/>
      <c r="WDF12" s="11"/>
      <c r="WDG12" s="11"/>
      <c r="WDH12" s="11"/>
      <c r="WDI12" s="11"/>
      <c r="WDJ12" s="11"/>
      <c r="WDK12" s="11"/>
      <c r="WDL12" s="11"/>
      <c r="WDM12" s="11"/>
      <c r="WDN12" s="11"/>
      <c r="WDO12" s="11"/>
      <c r="WDP12" s="11"/>
      <c r="WDQ12" s="11"/>
      <c r="WDR12" s="11"/>
      <c r="WDS12" s="11"/>
      <c r="WDT12" s="11"/>
      <c r="WDU12" s="11"/>
      <c r="WDV12" s="11"/>
      <c r="WDW12" s="11"/>
      <c r="WDX12" s="11"/>
      <c r="WDY12" s="11"/>
      <c r="WDZ12" s="11"/>
      <c r="WEA12" s="11"/>
      <c r="WEB12" s="11"/>
      <c r="WEC12" s="11"/>
      <c r="WED12" s="11"/>
      <c r="WEE12" s="11"/>
      <c r="WEF12" s="11"/>
      <c r="WEG12" s="11"/>
      <c r="WEH12" s="11"/>
      <c r="WEI12" s="11"/>
      <c r="WEJ12" s="11"/>
      <c r="WEK12" s="11"/>
      <c r="WEL12" s="11"/>
      <c r="WEM12" s="11"/>
      <c r="WEN12" s="11"/>
      <c r="WEO12" s="11"/>
      <c r="WEP12" s="11"/>
      <c r="WEQ12" s="11"/>
      <c r="WER12" s="11"/>
      <c r="WES12" s="11"/>
      <c r="WET12" s="11"/>
      <c r="WEU12" s="11"/>
      <c r="WEV12" s="11"/>
      <c r="WEW12" s="11"/>
      <c r="WEX12" s="11"/>
      <c r="WEY12" s="11"/>
      <c r="WEZ12" s="11"/>
      <c r="WFA12" s="11"/>
      <c r="WFB12" s="11"/>
      <c r="WFC12" s="11"/>
      <c r="WFD12" s="11"/>
      <c r="WFE12" s="11"/>
      <c r="WFF12" s="11"/>
      <c r="WFG12" s="11"/>
      <c r="WFH12" s="11"/>
      <c r="WFI12" s="11"/>
      <c r="WFJ12" s="11"/>
      <c r="WFK12" s="11"/>
      <c r="WFL12" s="11"/>
      <c r="WFM12" s="11"/>
      <c r="WFN12" s="11"/>
      <c r="WFO12" s="11"/>
      <c r="WFP12" s="11"/>
      <c r="WFQ12" s="11"/>
      <c r="WFR12" s="11"/>
      <c r="WFS12" s="11"/>
      <c r="WFT12" s="11"/>
      <c r="WFU12" s="11"/>
      <c r="WFV12" s="11"/>
      <c r="WFW12" s="11"/>
      <c r="WFX12" s="11"/>
      <c r="WFY12" s="11"/>
      <c r="WFZ12" s="11"/>
      <c r="WGA12" s="11"/>
      <c r="WGB12" s="11"/>
      <c r="WGC12" s="11"/>
      <c r="WGD12" s="11"/>
      <c r="WGE12" s="11"/>
      <c r="WGF12" s="11"/>
      <c r="WGG12" s="11"/>
      <c r="WGH12" s="11"/>
      <c r="WGI12" s="11"/>
      <c r="WGJ12" s="11"/>
      <c r="WGK12" s="11"/>
      <c r="WGL12" s="11"/>
      <c r="WGM12" s="11"/>
      <c r="WGN12" s="11"/>
      <c r="WGO12" s="11"/>
      <c r="WGP12" s="11"/>
      <c r="WGQ12" s="11"/>
      <c r="WGR12" s="11"/>
      <c r="WGS12" s="11"/>
      <c r="WGT12" s="11"/>
      <c r="WGU12" s="11"/>
      <c r="WGV12" s="11"/>
      <c r="WGW12" s="11"/>
      <c r="WGX12" s="11"/>
      <c r="WGY12" s="11"/>
      <c r="WGZ12" s="11"/>
      <c r="WHA12" s="11"/>
      <c r="WHB12" s="11"/>
      <c r="WHC12" s="11"/>
      <c r="WHD12" s="11"/>
      <c r="WHE12" s="11"/>
      <c r="WHF12" s="11"/>
      <c r="WHG12" s="11"/>
      <c r="WHH12" s="11"/>
      <c r="WHI12" s="11"/>
      <c r="WHJ12" s="11"/>
      <c r="WHK12" s="11"/>
      <c r="WHL12" s="11"/>
      <c r="WHM12" s="11"/>
      <c r="WHN12" s="11"/>
      <c r="WHO12" s="11"/>
      <c r="WHP12" s="11"/>
      <c r="WHQ12" s="11"/>
      <c r="WHR12" s="11"/>
      <c r="WHS12" s="11"/>
      <c r="WHT12" s="11"/>
      <c r="WHU12" s="11"/>
      <c r="WHV12" s="11"/>
      <c r="WHW12" s="11"/>
      <c r="WHX12" s="11"/>
      <c r="WHY12" s="11"/>
      <c r="WHZ12" s="11"/>
      <c r="WIA12" s="11"/>
      <c r="WIB12" s="11"/>
      <c r="WIC12" s="11"/>
      <c r="WID12" s="11"/>
      <c r="WIE12" s="11"/>
      <c r="WIF12" s="11"/>
      <c r="WIG12" s="11"/>
      <c r="WIH12" s="11"/>
      <c r="WII12" s="11"/>
      <c r="WIJ12" s="11"/>
      <c r="WIK12" s="11"/>
      <c r="WIL12" s="11"/>
      <c r="WIM12" s="11"/>
      <c r="WIN12" s="11"/>
      <c r="WIO12" s="11"/>
      <c r="WIP12" s="11"/>
      <c r="WIQ12" s="11"/>
      <c r="WIR12" s="11"/>
      <c r="WIS12" s="11"/>
      <c r="WIT12" s="11"/>
      <c r="WIU12" s="11"/>
      <c r="WIV12" s="11"/>
      <c r="WIW12" s="11"/>
      <c r="WIX12" s="11"/>
      <c r="WIY12" s="11"/>
      <c r="WIZ12" s="11"/>
      <c r="WJA12" s="11"/>
      <c r="WJB12" s="11"/>
      <c r="WJC12" s="11"/>
      <c r="WJD12" s="11"/>
      <c r="WJE12" s="11"/>
      <c r="WJF12" s="11"/>
      <c r="WJG12" s="11"/>
      <c r="WJH12" s="11"/>
      <c r="WJI12" s="11"/>
      <c r="WJJ12" s="11"/>
      <c r="WJK12" s="11"/>
      <c r="WJL12" s="11"/>
      <c r="WJM12" s="11"/>
      <c r="WJN12" s="11"/>
      <c r="WJO12" s="11"/>
      <c r="WJP12" s="11"/>
      <c r="WJQ12" s="11"/>
      <c r="WJR12" s="11"/>
      <c r="WJS12" s="11"/>
      <c r="WJT12" s="11"/>
      <c r="WJU12" s="11"/>
      <c r="WJV12" s="11"/>
      <c r="WJW12" s="11"/>
      <c r="WJX12" s="11"/>
      <c r="WJY12" s="11"/>
      <c r="WJZ12" s="11"/>
      <c r="WKA12" s="11"/>
      <c r="WKB12" s="11"/>
      <c r="WKC12" s="11"/>
      <c r="WKD12" s="11"/>
      <c r="WKE12" s="11"/>
      <c r="WKF12" s="11"/>
      <c r="WKG12" s="11"/>
      <c r="WKH12" s="11"/>
      <c r="WKI12" s="11"/>
      <c r="WKJ12" s="11"/>
      <c r="WKK12" s="11"/>
      <c r="WKL12" s="11"/>
      <c r="WKM12" s="11"/>
      <c r="WKN12" s="11"/>
      <c r="WKO12" s="11"/>
      <c r="WKP12" s="11"/>
      <c r="WKQ12" s="11"/>
      <c r="WKR12" s="11"/>
      <c r="WKS12" s="11"/>
      <c r="WKT12" s="11"/>
      <c r="WKU12" s="11"/>
      <c r="WKV12" s="11"/>
      <c r="WKW12" s="11"/>
      <c r="WKX12" s="11"/>
      <c r="WKY12" s="11"/>
      <c r="WKZ12" s="11"/>
      <c r="WLA12" s="11"/>
      <c r="WLB12" s="11"/>
      <c r="WLC12" s="11"/>
      <c r="WLD12" s="11"/>
      <c r="WLE12" s="11"/>
      <c r="WLF12" s="11"/>
      <c r="WLG12" s="11"/>
      <c r="WLH12" s="11"/>
      <c r="WLI12" s="11"/>
      <c r="WLJ12" s="11"/>
      <c r="WLK12" s="11"/>
      <c r="WLL12" s="11"/>
      <c r="WLM12" s="11"/>
      <c r="WLN12" s="11"/>
      <c r="WLO12" s="11"/>
      <c r="WLP12" s="11"/>
      <c r="WLQ12" s="11"/>
      <c r="WLR12" s="11"/>
      <c r="WLS12" s="11"/>
      <c r="WLT12" s="11"/>
      <c r="WLU12" s="11"/>
      <c r="WLV12" s="11"/>
      <c r="WLW12" s="11"/>
      <c r="WLX12" s="11"/>
      <c r="WLY12" s="11"/>
      <c r="WLZ12" s="11"/>
      <c r="WMA12" s="11"/>
      <c r="WMB12" s="11"/>
      <c r="WMC12" s="11"/>
      <c r="WMD12" s="11"/>
      <c r="WME12" s="11"/>
      <c r="WMF12" s="11"/>
      <c r="WMG12" s="11"/>
      <c r="WMH12" s="11"/>
      <c r="WMI12" s="11"/>
      <c r="WMJ12" s="11"/>
      <c r="WMK12" s="11"/>
      <c r="WML12" s="11"/>
      <c r="WMM12" s="11"/>
      <c r="WMN12" s="11"/>
      <c r="WMO12" s="11"/>
      <c r="WMP12" s="11"/>
      <c r="WMQ12" s="11"/>
      <c r="WMR12" s="11"/>
      <c r="WMS12" s="11"/>
      <c r="WMT12" s="11"/>
      <c r="WMU12" s="11"/>
      <c r="WMV12" s="11"/>
      <c r="WMW12" s="11"/>
      <c r="WMX12" s="11"/>
      <c r="WMY12" s="11"/>
      <c r="WMZ12" s="11"/>
      <c r="WNA12" s="11"/>
      <c r="WNB12" s="11"/>
      <c r="WNC12" s="11"/>
      <c r="WND12" s="11"/>
      <c r="WNE12" s="11"/>
      <c r="WNF12" s="11"/>
      <c r="WNG12" s="11"/>
      <c r="WNH12" s="11"/>
      <c r="WNI12" s="11"/>
      <c r="WNJ12" s="11"/>
      <c r="WNK12" s="11"/>
      <c r="WNL12" s="11"/>
      <c r="WNM12" s="11"/>
      <c r="WNN12" s="11"/>
      <c r="WNO12" s="11"/>
      <c r="WNP12" s="11"/>
      <c r="WNQ12" s="11"/>
      <c r="WNR12" s="11"/>
      <c r="WNS12" s="11"/>
      <c r="WNT12" s="11"/>
      <c r="WNU12" s="11"/>
      <c r="WNV12" s="11"/>
      <c r="WNW12" s="11"/>
      <c r="WNX12" s="11"/>
      <c r="WNY12" s="11"/>
      <c r="WNZ12" s="11"/>
      <c r="WOA12" s="11"/>
      <c r="WOB12" s="11"/>
      <c r="WOC12" s="11"/>
      <c r="WOD12" s="11"/>
      <c r="WOE12" s="11"/>
      <c r="WOF12" s="11"/>
      <c r="WOG12" s="11"/>
      <c r="WOH12" s="11"/>
      <c r="WOI12" s="11"/>
      <c r="WOJ12" s="11"/>
      <c r="WOK12" s="11"/>
      <c r="WOL12" s="11"/>
      <c r="WOM12" s="11"/>
      <c r="WON12" s="11"/>
      <c r="WOO12" s="11"/>
      <c r="WOP12" s="11"/>
      <c r="WOQ12" s="11"/>
      <c r="WOR12" s="11"/>
      <c r="WOS12" s="11"/>
      <c r="WOT12" s="11"/>
      <c r="WOU12" s="11"/>
      <c r="WOV12" s="11"/>
      <c r="WOW12" s="11"/>
      <c r="WOX12" s="11"/>
      <c r="WOY12" s="11"/>
      <c r="WOZ12" s="11"/>
      <c r="WPA12" s="11"/>
      <c r="WPB12" s="11"/>
      <c r="WPC12" s="11"/>
      <c r="WPD12" s="11"/>
      <c r="WPE12" s="11"/>
      <c r="WPF12" s="11"/>
      <c r="WPG12" s="11"/>
      <c r="WPH12" s="11"/>
      <c r="WPI12" s="11"/>
      <c r="WPJ12" s="11"/>
      <c r="WPK12" s="11"/>
      <c r="WPL12" s="11"/>
      <c r="WPM12" s="11"/>
      <c r="WPN12" s="11"/>
      <c r="WPO12" s="11"/>
      <c r="WPP12" s="11"/>
      <c r="WPQ12" s="11"/>
      <c r="WPR12" s="11"/>
      <c r="WPS12" s="11"/>
      <c r="WPT12" s="11"/>
      <c r="WPU12" s="11"/>
      <c r="WPV12" s="11"/>
      <c r="WPW12" s="11"/>
      <c r="WPX12" s="11"/>
      <c r="WPY12" s="11"/>
      <c r="WPZ12" s="11"/>
      <c r="WQA12" s="11"/>
      <c r="WQB12" s="11"/>
      <c r="WQC12" s="11"/>
      <c r="WQD12" s="11"/>
      <c r="WQE12" s="11"/>
      <c r="WQF12" s="11"/>
      <c r="WQG12" s="11"/>
      <c r="WQH12" s="11"/>
      <c r="WQI12" s="11"/>
      <c r="WQJ12" s="11"/>
      <c r="WQK12" s="11"/>
      <c r="WQL12" s="11"/>
      <c r="WQM12" s="11"/>
      <c r="WQN12" s="11"/>
      <c r="WQO12" s="11"/>
      <c r="WQP12" s="11"/>
      <c r="WQQ12" s="11"/>
      <c r="WQR12" s="11"/>
      <c r="WQS12" s="11"/>
      <c r="WQT12" s="11"/>
      <c r="WQU12" s="11"/>
      <c r="WQV12" s="11"/>
      <c r="WQW12" s="11"/>
      <c r="WQX12" s="11"/>
      <c r="WQY12" s="11"/>
      <c r="WQZ12" s="11"/>
      <c r="WRA12" s="11"/>
      <c r="WRB12" s="11"/>
      <c r="WRC12" s="11"/>
      <c r="WRD12" s="11"/>
      <c r="WRE12" s="11"/>
      <c r="WRF12" s="11"/>
      <c r="WRG12" s="11"/>
      <c r="WRH12" s="11"/>
      <c r="WRI12" s="11"/>
      <c r="WRJ12" s="11"/>
      <c r="WRK12" s="11"/>
      <c r="WRL12" s="11"/>
      <c r="WRM12" s="11"/>
      <c r="WRN12" s="11"/>
      <c r="WRO12" s="11"/>
      <c r="WRP12" s="11"/>
      <c r="WRQ12" s="11"/>
      <c r="WRR12" s="11"/>
      <c r="WRS12" s="11"/>
      <c r="WRT12" s="11"/>
      <c r="WRU12" s="11"/>
      <c r="WRV12" s="11"/>
      <c r="WRW12" s="11"/>
      <c r="WRX12" s="11"/>
      <c r="WRY12" s="11"/>
      <c r="WRZ12" s="11"/>
      <c r="WSA12" s="11"/>
      <c r="WSB12" s="11"/>
      <c r="WSC12" s="11"/>
      <c r="WSD12" s="11"/>
      <c r="WSE12" s="11"/>
      <c r="WSF12" s="11"/>
      <c r="WSG12" s="11"/>
      <c r="WSH12" s="11"/>
      <c r="WSI12" s="11"/>
      <c r="WSJ12" s="11"/>
      <c r="WSK12" s="11"/>
      <c r="WSL12" s="11"/>
      <c r="WSM12" s="11"/>
      <c r="WSN12" s="11"/>
      <c r="WSO12" s="11"/>
      <c r="WSP12" s="11"/>
      <c r="WSQ12" s="11"/>
      <c r="WSR12" s="11"/>
      <c r="WSS12" s="11"/>
      <c r="WST12" s="11"/>
      <c r="WSU12" s="11"/>
      <c r="WSV12" s="11"/>
      <c r="WSW12" s="11"/>
      <c r="WSX12" s="11"/>
      <c r="WSY12" s="11"/>
      <c r="WSZ12" s="11"/>
      <c r="WTA12" s="11"/>
      <c r="WTB12" s="11"/>
      <c r="WTC12" s="11"/>
      <c r="WTD12" s="11"/>
      <c r="WTE12" s="11"/>
      <c r="WTF12" s="11"/>
      <c r="WTG12" s="11"/>
      <c r="WTH12" s="11"/>
      <c r="WTI12" s="11"/>
      <c r="WTJ12" s="11"/>
      <c r="WTK12" s="11"/>
      <c r="WTL12" s="11"/>
      <c r="WTM12" s="11"/>
      <c r="WTN12" s="11"/>
      <c r="WTO12" s="11"/>
      <c r="WTP12" s="11"/>
      <c r="WTQ12" s="11"/>
      <c r="WTR12" s="11"/>
      <c r="WTS12" s="11"/>
      <c r="WTT12" s="11"/>
      <c r="WTU12" s="11"/>
      <c r="WTV12" s="11"/>
      <c r="WTW12" s="11"/>
      <c r="WTX12" s="11"/>
      <c r="WTY12" s="11"/>
      <c r="WTZ12" s="11"/>
      <c r="WUA12" s="11"/>
      <c r="WUB12" s="11"/>
      <c r="WUC12" s="11"/>
      <c r="WUD12" s="11"/>
      <c r="WUE12" s="11"/>
      <c r="WUF12" s="11"/>
      <c r="WUG12" s="11"/>
      <c r="WUH12" s="11"/>
      <c r="WUI12" s="11"/>
      <c r="WUJ12" s="11"/>
      <c r="WUK12" s="11"/>
      <c r="WUL12" s="11"/>
      <c r="WUM12" s="11"/>
      <c r="WUN12" s="11"/>
      <c r="WUO12" s="11"/>
      <c r="WUP12" s="11"/>
      <c r="WUQ12" s="11"/>
      <c r="WUR12" s="11"/>
      <c r="WUS12" s="11"/>
      <c r="WUT12" s="11"/>
      <c r="WUU12" s="11"/>
      <c r="WUV12" s="11"/>
      <c r="WUW12" s="11"/>
      <c r="WUX12" s="11"/>
      <c r="WUY12" s="11"/>
      <c r="WUZ12" s="11"/>
      <c r="WVA12" s="11"/>
      <c r="WVB12" s="11"/>
      <c r="WVC12" s="11"/>
      <c r="WVD12" s="11"/>
      <c r="WVE12" s="11"/>
      <c r="WVF12" s="11"/>
      <c r="WVG12" s="11"/>
      <c r="WVH12" s="11"/>
      <c r="WVI12" s="11"/>
      <c r="WVJ12" s="11"/>
      <c r="WVK12" s="11"/>
      <c r="WVL12" s="11"/>
      <c r="WVM12" s="11"/>
      <c r="WVN12" s="11"/>
      <c r="WVO12" s="11"/>
      <c r="WVP12" s="11"/>
      <c r="WVQ12" s="11"/>
      <c r="WVR12" s="11"/>
      <c r="WVS12" s="11"/>
      <c r="WVT12" s="11"/>
      <c r="WVU12" s="11"/>
      <c r="WVV12" s="11"/>
      <c r="WVW12" s="11"/>
      <c r="WVX12" s="11"/>
      <c r="WVY12" s="11"/>
      <c r="WVZ12" s="11"/>
      <c r="WWA12" s="11"/>
      <c r="WWB12" s="11"/>
      <c r="WWC12" s="11"/>
      <c r="WWD12" s="11"/>
      <c r="WWE12" s="11"/>
      <c r="WWF12" s="11"/>
      <c r="WWG12" s="11"/>
      <c r="WWH12" s="11"/>
      <c r="WWI12" s="11"/>
      <c r="WWJ12" s="11"/>
    </row>
    <row r="13" spans="1:3660 12096:16156" s="33" customFormat="1" ht="16.5" customHeight="1">
      <c r="A13" s="164"/>
      <c r="B13" s="53" t="s">
        <v>48</v>
      </c>
      <c r="C13" s="447" t="s">
        <v>73</v>
      </c>
      <c r="D13" s="447"/>
      <c r="E13" s="67"/>
      <c r="F13" s="130" t="str">
        <f>IF('Session Reconciliation Summary'!F83=0,"0",F21/'Session Reconciliation Summary'!F83)</f>
        <v>0</v>
      </c>
      <c r="G13" s="67"/>
      <c r="H13" s="130" t="str">
        <f>IF('Session Reconciliation Summary'!F79=0,"0",'Interactive Analysis Tool'!H21/'Session Reconciliation Summary'!F79)</f>
        <v>0</v>
      </c>
      <c r="I13" s="66"/>
      <c r="J13" s="130" t="str">
        <f>IF('Session Reconciliation Summary'!F80=0,"0",'Interactive Analysis Tool'!J21/'Session Reconciliation Summary'!F80)</f>
        <v>0</v>
      </c>
      <c r="K13" s="66"/>
      <c r="L13" s="130" t="str">
        <f>IF('Session Reconciliation Summary'!F81=0,"0",'Interactive Analysis Tool'!L21/'Session Reconciliation Summary'!F81)</f>
        <v>0</v>
      </c>
      <c r="M13" s="68"/>
      <c r="N13" s="130" t="str">
        <f>IF('Session Reconciliation Summary'!F82=0,"0",'Interactive Analysis Tool'!N21/'Session Reconciliation Summary'!F82)</f>
        <v>0</v>
      </c>
      <c r="O13" s="102"/>
      <c r="P13" s="168"/>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row>
    <row r="14" spans="1:3660 12096:16156" s="33" customFormat="1" ht="31.5" customHeight="1">
      <c r="A14" s="164"/>
      <c r="B14" s="109" t="s">
        <v>49</v>
      </c>
      <c r="C14" s="468" t="s">
        <v>78</v>
      </c>
      <c r="D14" s="468"/>
      <c r="E14" s="67"/>
      <c r="F14" s="131" t="str">
        <f>IF(F25=0,"0",((IF('Session Reconciliation Summary'!F83=0,"0",(((F88*-1)/'Session Reconciliation Summary'!F83)/F25)))))</f>
        <v>0</v>
      </c>
      <c r="G14" s="67"/>
      <c r="H14" s="170" t="str">
        <f>IF(H25=0,"0",(IF('Session Reconciliation Summary'!F79=0,"0",(((H88*-1)/'Session Reconciliation Summary'!F79)/H25))))</f>
        <v>0</v>
      </c>
      <c r="I14" s="66"/>
      <c r="J14" s="131" t="str">
        <f>IF(H25=0,"0",(IF('Session Reconciliation Summary'!F80=0,"0",(((J88*-1)/'Session Reconciliation Summary'!F80)/H25))))</f>
        <v>0</v>
      </c>
      <c r="K14" s="66"/>
      <c r="L14" s="130" t="str">
        <f>IF(L25=0,"0",(IF('Session Reconciliation Summary'!F81=0,"0",((L88*-1)/'Session Reconciliation Summary'!F81)/L25)))</f>
        <v>0</v>
      </c>
      <c r="M14" s="68"/>
      <c r="N14" s="131" t="str">
        <f>IF(N25=0,"0",(IF('Session Reconciliation Summary'!F82=0,"0",((N88*-1)/'Session Reconciliation Summary'!F82)/N25)))</f>
        <v>0</v>
      </c>
      <c r="O14" s="102"/>
      <c r="P14" s="168"/>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row>
    <row r="15" spans="1:3660 12096:16156" s="33" customFormat="1" ht="31.5" customHeight="1">
      <c r="A15" s="164"/>
      <c r="B15" s="109" t="s">
        <v>38</v>
      </c>
      <c r="C15" s="468" t="s">
        <v>98</v>
      </c>
      <c r="D15" s="468"/>
      <c r="E15" s="67"/>
      <c r="F15" s="134" t="str">
        <f>IF(F13=0,"0",(IF('Session Reconciliation Summary'!F83=0,"0",((F82+F83+F86)/'Session Reconciliation Summary'!F83)/F13)))</f>
        <v>0</v>
      </c>
      <c r="G15" s="67"/>
      <c r="H15" s="134" t="str">
        <f>IF(H13=0,"0",(IF('Session Reconciliation Summary'!F79=0,"0",((H82+H83+H86)/'Session Reconciliation Summary'!F79)/H13)))</f>
        <v>0</v>
      </c>
      <c r="I15" s="66"/>
      <c r="J15" s="134" t="str">
        <f>IF(J13=0,"0",(IF('Session Reconciliation Summary'!F80=0,"0",((J82+J83+J86)/'Session Reconciliation Summary'!F80)/J13)))</f>
        <v>0</v>
      </c>
      <c r="K15" s="66"/>
      <c r="L15" s="134" t="str">
        <f>IF(L13=0,"0",(IF('Session Reconciliation Summary'!F81=0,"0",((L82+L83+L86)/'Session Reconciliation Summary'!F81)/L13)))</f>
        <v>0</v>
      </c>
      <c r="M15" s="68"/>
      <c r="N15" s="134" t="str">
        <f>IF(N13=0,"0",(IF('Session Reconciliation Summary'!F82=0,"0",((N82+N83+N86)/'Session Reconciliation Summary'!F82)/N13)))</f>
        <v>0</v>
      </c>
      <c r="O15" s="102"/>
      <c r="P15" s="168"/>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c r="SU15" s="34"/>
      <c r="SV15" s="34"/>
      <c r="SW15" s="34"/>
      <c r="SX15" s="34"/>
      <c r="SY15" s="34"/>
      <c r="SZ15" s="34"/>
      <c r="TA15" s="34"/>
      <c r="TB15" s="34"/>
      <c r="TC15" s="34"/>
      <c r="TD15" s="34"/>
      <c r="TE15" s="34"/>
      <c r="TF15" s="34"/>
      <c r="TG15" s="34"/>
      <c r="TH15" s="34"/>
      <c r="TI15" s="34"/>
      <c r="TJ15" s="34"/>
      <c r="TK15" s="34"/>
      <c r="TL15" s="34"/>
      <c r="TM15" s="34"/>
      <c r="TN15" s="34"/>
      <c r="TO15" s="34"/>
      <c r="TP15" s="34"/>
      <c r="TQ15" s="34"/>
      <c r="TR15" s="34"/>
      <c r="TS15" s="34"/>
      <c r="TT15" s="34"/>
      <c r="TU15" s="34"/>
      <c r="TV15" s="34"/>
      <c r="TW15" s="34"/>
      <c r="TX15" s="34"/>
      <c r="TY15" s="34"/>
      <c r="TZ15" s="34"/>
      <c r="UA15" s="34"/>
      <c r="UB15" s="34"/>
      <c r="UC15" s="34"/>
      <c r="UD15" s="34"/>
      <c r="UE15" s="34"/>
      <c r="UF15" s="34"/>
      <c r="UG15" s="34"/>
      <c r="UH15" s="34"/>
      <c r="UI15" s="34"/>
      <c r="UJ15" s="34"/>
      <c r="UK15" s="34"/>
      <c r="UL15" s="34"/>
      <c r="UM15" s="34"/>
      <c r="UN15" s="34"/>
      <c r="UO15" s="34"/>
      <c r="UP15" s="34"/>
      <c r="UQ15" s="34"/>
      <c r="UR15" s="34"/>
      <c r="US15" s="34"/>
      <c r="UT15" s="34"/>
      <c r="UU15" s="34"/>
      <c r="UV15" s="34"/>
      <c r="UW15" s="34"/>
      <c r="UX15" s="34"/>
      <c r="UY15" s="34"/>
      <c r="UZ15" s="34"/>
      <c r="VA15" s="34"/>
      <c r="VB15" s="34"/>
      <c r="VC15" s="34"/>
      <c r="VD15" s="34"/>
      <c r="VE15" s="34"/>
      <c r="VF15" s="34"/>
      <c r="VG15" s="34"/>
      <c r="VH15" s="34"/>
      <c r="VI15" s="34"/>
      <c r="VJ15" s="34"/>
      <c r="VK15" s="34"/>
      <c r="VL15" s="34"/>
      <c r="VM15" s="34"/>
      <c r="VN15" s="34"/>
      <c r="VO15" s="34"/>
      <c r="VP15" s="34"/>
      <c r="VQ15" s="34"/>
      <c r="VR15" s="34"/>
      <c r="VS15" s="34"/>
      <c r="VT15" s="34"/>
      <c r="VU15" s="34"/>
      <c r="VV15" s="34"/>
      <c r="VW15" s="34"/>
      <c r="VX15" s="34"/>
      <c r="VY15" s="34"/>
      <c r="VZ15" s="34"/>
      <c r="WA15" s="34"/>
      <c r="WB15" s="34"/>
      <c r="WC15" s="34"/>
      <c r="WD15" s="34"/>
      <c r="WE15" s="34"/>
      <c r="WF15" s="34"/>
      <c r="WG15" s="34"/>
      <c r="WH15" s="34"/>
      <c r="WI15" s="34"/>
      <c r="WJ15" s="34"/>
      <c r="WK15" s="34"/>
      <c r="WL15" s="34"/>
      <c r="WM15" s="34"/>
      <c r="WN15" s="34"/>
      <c r="WO15" s="34"/>
      <c r="WP15" s="34"/>
      <c r="WQ15" s="34"/>
      <c r="WR15" s="34"/>
      <c r="WS15" s="34"/>
      <c r="WT15" s="34"/>
      <c r="WU15" s="34"/>
      <c r="WV15" s="34"/>
      <c r="WW15" s="34"/>
      <c r="WX15" s="34"/>
      <c r="WY15" s="34"/>
      <c r="WZ15" s="34"/>
      <c r="XA15" s="34"/>
      <c r="XB15" s="34"/>
      <c r="XC15" s="34"/>
      <c r="XD15" s="34"/>
      <c r="XE15" s="34"/>
      <c r="XF15" s="34"/>
      <c r="XG15" s="34"/>
      <c r="XH15" s="34"/>
      <c r="XI15" s="34"/>
      <c r="XJ15" s="34"/>
      <c r="XK15" s="34"/>
      <c r="XL15" s="34"/>
      <c r="XM15" s="34"/>
      <c r="XN15" s="34"/>
      <c r="XO15" s="34"/>
      <c r="XP15" s="34"/>
      <c r="XQ15" s="34"/>
      <c r="XR15" s="34"/>
      <c r="XS15" s="34"/>
      <c r="XT15" s="34"/>
      <c r="XU15" s="34"/>
      <c r="XV15" s="34"/>
      <c r="XW15" s="34"/>
      <c r="XX15" s="34"/>
      <c r="XY15" s="34"/>
      <c r="XZ15" s="34"/>
      <c r="YA15" s="34"/>
      <c r="YB15" s="34"/>
      <c r="YC15" s="34"/>
      <c r="YD15" s="34"/>
      <c r="YE15" s="34"/>
      <c r="YF15" s="34"/>
      <c r="YG15" s="34"/>
      <c r="YH15" s="34"/>
      <c r="YI15" s="34"/>
      <c r="YJ15" s="34"/>
      <c r="YK15" s="34"/>
      <c r="YL15" s="34"/>
      <c r="YM15" s="34"/>
      <c r="YN15" s="34"/>
      <c r="YO15" s="34"/>
      <c r="YP15" s="34"/>
      <c r="YQ15" s="34"/>
      <c r="YR15" s="34"/>
      <c r="YS15" s="34"/>
      <c r="YT15" s="34"/>
      <c r="YU15" s="34"/>
      <c r="YV15" s="34"/>
      <c r="YW15" s="34"/>
      <c r="YX15" s="34"/>
      <c r="YY15" s="34"/>
      <c r="YZ15" s="34"/>
      <c r="ZA15" s="34"/>
      <c r="ZB15" s="34"/>
      <c r="ZC15" s="34"/>
      <c r="ZD15" s="34"/>
      <c r="ZE15" s="34"/>
      <c r="ZF15" s="34"/>
      <c r="ZG15" s="34"/>
      <c r="ZH15" s="34"/>
      <c r="ZI15" s="34"/>
      <c r="ZJ15" s="34"/>
      <c r="ZK15" s="34"/>
      <c r="ZL15" s="34"/>
      <c r="ZM15" s="34"/>
      <c r="ZN15" s="34"/>
      <c r="ZO15" s="34"/>
      <c r="ZP15" s="34"/>
      <c r="ZQ15" s="34"/>
      <c r="ZR15" s="34"/>
      <c r="ZS15" s="34"/>
      <c r="ZT15" s="34"/>
      <c r="ZU15" s="34"/>
      <c r="ZV15" s="34"/>
      <c r="ZW15" s="34"/>
      <c r="ZX15" s="34"/>
      <c r="ZY15" s="34"/>
      <c r="ZZ15" s="34"/>
      <c r="AAA15" s="34"/>
      <c r="AAB15" s="34"/>
      <c r="AAC15" s="34"/>
      <c r="AAD15" s="34"/>
      <c r="AAE15" s="34"/>
      <c r="AAF15" s="34"/>
      <c r="AAG15" s="34"/>
      <c r="AAH15" s="34"/>
      <c r="AAI15" s="34"/>
      <c r="AAJ15" s="34"/>
      <c r="AAK15" s="34"/>
      <c r="AAL15" s="34"/>
      <c r="AAM15" s="34"/>
      <c r="AAN15" s="34"/>
      <c r="AAO15" s="34"/>
      <c r="AAP15" s="34"/>
      <c r="AAQ15" s="34"/>
      <c r="AAR15" s="34"/>
      <c r="AAS15" s="34"/>
      <c r="AAT15" s="34"/>
      <c r="AAU15" s="34"/>
      <c r="AAV15" s="34"/>
      <c r="AAW15" s="34"/>
      <c r="AAX15" s="34"/>
      <c r="AAY15" s="34"/>
      <c r="AAZ15" s="34"/>
      <c r="ABA15" s="34"/>
      <c r="ABB15" s="34"/>
      <c r="ABC15" s="34"/>
      <c r="ABD15" s="34"/>
      <c r="ABE15" s="34"/>
      <c r="ABF15" s="34"/>
      <c r="ABG15" s="34"/>
      <c r="ABH15" s="34"/>
      <c r="ABI15" s="34"/>
      <c r="ABJ15" s="34"/>
      <c r="ABK15" s="34"/>
      <c r="ABL15" s="34"/>
      <c r="ABM15" s="34"/>
      <c r="ABN15" s="34"/>
      <c r="ABO15" s="34"/>
      <c r="ABP15" s="34"/>
      <c r="ABQ15" s="34"/>
      <c r="ABR15" s="34"/>
      <c r="ABS15" s="34"/>
      <c r="ABT15" s="34"/>
      <c r="ABU15" s="34"/>
      <c r="ABV15" s="34"/>
      <c r="ABW15" s="34"/>
      <c r="ABX15" s="34"/>
      <c r="ABY15" s="34"/>
      <c r="ABZ15" s="34"/>
      <c r="ACA15" s="34"/>
      <c r="ACB15" s="34"/>
      <c r="ACC15" s="34"/>
      <c r="ACD15" s="34"/>
      <c r="ACE15" s="34"/>
      <c r="ACF15" s="34"/>
      <c r="ACG15" s="34"/>
      <c r="ACH15" s="34"/>
      <c r="ACI15" s="34"/>
      <c r="ACJ15" s="34"/>
      <c r="ACK15" s="34"/>
      <c r="ACL15" s="34"/>
      <c r="ACM15" s="34"/>
      <c r="ACN15" s="34"/>
      <c r="ACO15" s="34"/>
      <c r="ACP15" s="34"/>
      <c r="ACQ15" s="34"/>
      <c r="ACR15" s="34"/>
      <c r="ACS15" s="34"/>
      <c r="ACT15" s="34"/>
      <c r="ACU15" s="34"/>
      <c r="ACV15" s="34"/>
      <c r="ACW15" s="34"/>
      <c r="ACX15" s="34"/>
      <c r="ACY15" s="34"/>
      <c r="ACZ15" s="34"/>
      <c r="ADA15" s="34"/>
      <c r="ADB15" s="34"/>
      <c r="ADC15" s="34"/>
      <c r="ADD15" s="34"/>
      <c r="ADE15" s="34"/>
      <c r="ADF15" s="34"/>
      <c r="ADG15" s="34"/>
      <c r="ADH15" s="34"/>
      <c r="ADI15" s="34"/>
      <c r="ADJ15" s="34"/>
      <c r="ADK15" s="34"/>
      <c r="ADL15" s="34"/>
      <c r="ADM15" s="34"/>
      <c r="ADN15" s="34"/>
      <c r="ADO15" s="34"/>
      <c r="ADP15" s="34"/>
      <c r="ADQ15" s="34"/>
      <c r="ADR15" s="34"/>
      <c r="ADS15" s="34"/>
      <c r="ADT15" s="34"/>
      <c r="ADU15" s="34"/>
      <c r="ADV15" s="34"/>
      <c r="ADW15" s="34"/>
      <c r="ADX15" s="34"/>
      <c r="ADY15" s="34"/>
      <c r="ADZ15" s="34"/>
      <c r="AEA15" s="34"/>
      <c r="AEB15" s="34"/>
      <c r="AEC15" s="34"/>
      <c r="AED15" s="34"/>
      <c r="AEE15" s="34"/>
      <c r="AEF15" s="34"/>
      <c r="AEG15" s="34"/>
      <c r="AEH15" s="34"/>
      <c r="AEI15" s="34"/>
      <c r="AEJ15" s="34"/>
      <c r="AEK15" s="34"/>
      <c r="AEL15" s="34"/>
      <c r="AEM15" s="34"/>
      <c r="AEN15" s="34"/>
      <c r="AEO15" s="34"/>
      <c r="AEP15" s="34"/>
      <c r="AEQ15" s="34"/>
      <c r="AER15" s="34"/>
      <c r="AES15" s="34"/>
      <c r="AET15" s="34"/>
      <c r="AEU15" s="34"/>
      <c r="AEV15" s="34"/>
      <c r="AEW15" s="34"/>
      <c r="AEX15" s="34"/>
      <c r="AEY15" s="34"/>
      <c r="AEZ15" s="34"/>
      <c r="AFA15" s="34"/>
      <c r="AFB15" s="34"/>
      <c r="AFC15" s="34"/>
      <c r="AFD15" s="34"/>
      <c r="AFE15" s="34"/>
      <c r="AFF15" s="34"/>
      <c r="AFG15" s="34"/>
      <c r="AFH15" s="34"/>
      <c r="AFI15" s="34"/>
      <c r="AFJ15" s="34"/>
      <c r="AFK15" s="34"/>
      <c r="AFL15" s="34"/>
      <c r="AFM15" s="34"/>
      <c r="AFN15" s="34"/>
      <c r="AFO15" s="34"/>
      <c r="AFP15" s="34"/>
      <c r="AFQ15" s="34"/>
      <c r="AFR15" s="34"/>
      <c r="AFS15" s="34"/>
      <c r="AFT15" s="34"/>
      <c r="AFU15" s="34"/>
      <c r="AFV15" s="34"/>
      <c r="AFW15" s="34"/>
      <c r="AFX15" s="34"/>
      <c r="AFY15" s="34"/>
      <c r="AFZ15" s="34"/>
      <c r="AGA15" s="34"/>
      <c r="AGB15" s="34"/>
      <c r="AGC15" s="34"/>
      <c r="AGD15" s="34"/>
      <c r="AGE15" s="34"/>
      <c r="AGF15" s="34"/>
      <c r="AGG15" s="34"/>
      <c r="AGH15" s="34"/>
      <c r="AGI15" s="34"/>
      <c r="AGJ15" s="34"/>
      <c r="AGK15" s="34"/>
      <c r="AGL15" s="34"/>
      <c r="AGM15" s="34"/>
      <c r="AGN15" s="34"/>
      <c r="AGO15" s="34"/>
      <c r="AGP15" s="34"/>
      <c r="AGQ15" s="34"/>
      <c r="AGR15" s="34"/>
      <c r="AGS15" s="34"/>
      <c r="AGT15" s="34"/>
      <c r="AGU15" s="34"/>
      <c r="AGV15" s="34"/>
      <c r="AGW15" s="34"/>
      <c r="AGX15" s="34"/>
      <c r="AGY15" s="34"/>
      <c r="AGZ15" s="34"/>
      <c r="AHA15" s="34"/>
      <c r="AHB15" s="34"/>
      <c r="AHC15" s="34"/>
      <c r="AHD15" s="34"/>
      <c r="AHE15" s="34"/>
      <c r="AHF15" s="34"/>
      <c r="AHG15" s="34"/>
      <c r="AHH15" s="34"/>
      <c r="AHI15" s="34"/>
      <c r="AHJ15" s="34"/>
      <c r="AHK15" s="34"/>
      <c r="AHL15" s="34"/>
      <c r="AHM15" s="34"/>
      <c r="AHN15" s="34"/>
      <c r="AHO15" s="34"/>
      <c r="AHP15" s="34"/>
      <c r="AHQ15" s="34"/>
      <c r="AHR15" s="34"/>
      <c r="AHS15" s="34"/>
      <c r="AHT15" s="34"/>
      <c r="AHU15" s="34"/>
      <c r="AHV15" s="34"/>
      <c r="AHW15" s="34"/>
      <c r="AHX15" s="34"/>
      <c r="AHY15" s="34"/>
      <c r="AHZ15" s="34"/>
      <c r="AIA15" s="34"/>
      <c r="AIB15" s="34"/>
      <c r="AIC15" s="34"/>
      <c r="AID15" s="34"/>
      <c r="AIE15" s="34"/>
      <c r="AIF15" s="34"/>
      <c r="AIG15" s="34"/>
      <c r="AIH15" s="34"/>
      <c r="AII15" s="34"/>
      <c r="AIJ15" s="34"/>
      <c r="AIK15" s="34"/>
      <c r="AIL15" s="34"/>
      <c r="AIM15" s="34"/>
      <c r="AIN15" s="34"/>
      <c r="AIO15" s="34"/>
      <c r="AIP15" s="34"/>
      <c r="AIQ15" s="34"/>
      <c r="AIR15" s="34"/>
      <c r="AIS15" s="34"/>
      <c r="AIT15" s="34"/>
      <c r="AIU15" s="34"/>
      <c r="AIV15" s="34"/>
      <c r="AIW15" s="34"/>
      <c r="AIX15" s="34"/>
      <c r="AIY15" s="34"/>
      <c r="AIZ15" s="34"/>
      <c r="AJA15" s="34"/>
      <c r="AJB15" s="34"/>
      <c r="AJC15" s="34"/>
      <c r="AJD15" s="34"/>
      <c r="AJE15" s="34"/>
      <c r="AJF15" s="34"/>
      <c r="AJG15" s="34"/>
      <c r="AJH15" s="34"/>
      <c r="AJI15" s="34"/>
      <c r="AJJ15" s="34"/>
      <c r="AJK15" s="34"/>
      <c r="AJL15" s="34"/>
      <c r="AJM15" s="34"/>
      <c r="AJN15" s="34"/>
      <c r="AJO15" s="34"/>
      <c r="AJP15" s="34"/>
      <c r="AJQ15" s="34"/>
      <c r="AJR15" s="34"/>
      <c r="AJS15" s="34"/>
      <c r="AJT15" s="34"/>
      <c r="AJU15" s="34"/>
      <c r="AJV15" s="34"/>
      <c r="AJW15" s="34"/>
      <c r="AJX15" s="34"/>
      <c r="AJY15" s="34"/>
      <c r="AJZ15" s="34"/>
      <c r="AKA15" s="34"/>
      <c r="AKB15" s="34"/>
      <c r="AKC15" s="34"/>
      <c r="AKD15" s="34"/>
      <c r="AKE15" s="34"/>
      <c r="AKF15" s="34"/>
      <c r="AKG15" s="34"/>
      <c r="AKH15" s="34"/>
      <c r="AKI15" s="34"/>
      <c r="AKJ15" s="34"/>
      <c r="AKK15" s="34"/>
      <c r="AKL15" s="34"/>
      <c r="AKM15" s="34"/>
      <c r="AKN15" s="34"/>
      <c r="AKO15" s="34"/>
      <c r="AKP15" s="34"/>
      <c r="AKQ15" s="34"/>
      <c r="AKR15" s="34"/>
      <c r="AKS15" s="34"/>
      <c r="AKT15" s="34"/>
      <c r="AKU15" s="34"/>
      <c r="AKV15" s="34"/>
      <c r="AKW15" s="34"/>
      <c r="AKX15" s="34"/>
      <c r="AKY15" s="34"/>
      <c r="AKZ15" s="34"/>
      <c r="ALA15" s="34"/>
      <c r="ALB15" s="34"/>
      <c r="ALC15" s="34"/>
      <c r="ALD15" s="34"/>
      <c r="ALE15" s="34"/>
      <c r="ALF15" s="34"/>
      <c r="ALG15" s="34"/>
      <c r="ALH15" s="34"/>
      <c r="ALI15" s="34"/>
      <c r="ALJ15" s="34"/>
      <c r="ALK15" s="34"/>
      <c r="ALL15" s="34"/>
      <c r="ALM15" s="34"/>
      <c r="ALN15" s="34"/>
      <c r="ALO15" s="34"/>
      <c r="ALP15" s="34"/>
      <c r="ALQ15" s="34"/>
      <c r="ALR15" s="34"/>
      <c r="ALS15" s="34"/>
      <c r="ALT15" s="34"/>
      <c r="ALU15" s="34"/>
      <c r="ALV15" s="34"/>
      <c r="ALW15" s="34"/>
      <c r="ALX15" s="34"/>
      <c r="ALY15" s="34"/>
      <c r="ALZ15" s="34"/>
      <c r="AMA15" s="34"/>
      <c r="AMB15" s="34"/>
      <c r="AMC15" s="34"/>
      <c r="AMD15" s="34"/>
      <c r="AME15" s="34"/>
      <c r="AMF15" s="34"/>
      <c r="AMG15" s="34"/>
      <c r="AMH15" s="34"/>
      <c r="AMI15" s="34"/>
      <c r="AMJ15" s="34"/>
      <c r="AMK15" s="34"/>
      <c r="AML15" s="34"/>
      <c r="AMM15" s="34"/>
      <c r="AMN15" s="34"/>
      <c r="AMO15" s="34"/>
      <c r="AMP15" s="34"/>
      <c r="AMQ15" s="34"/>
      <c r="AMR15" s="34"/>
      <c r="AMS15" s="34"/>
      <c r="AMT15" s="34"/>
      <c r="AMU15" s="34"/>
      <c r="AMV15" s="34"/>
      <c r="AMW15" s="34"/>
      <c r="AMX15" s="34"/>
      <c r="AMY15" s="34"/>
      <c r="AMZ15" s="34"/>
      <c r="ANA15" s="34"/>
      <c r="ANB15" s="34"/>
      <c r="ANC15" s="34"/>
      <c r="AND15" s="34"/>
      <c r="ANE15" s="34"/>
      <c r="ANF15" s="34"/>
      <c r="ANG15" s="34"/>
      <c r="ANH15" s="34"/>
      <c r="ANI15" s="34"/>
      <c r="ANJ15" s="34"/>
      <c r="ANK15" s="34"/>
      <c r="ANL15" s="34"/>
      <c r="ANM15" s="34"/>
      <c r="ANN15" s="34"/>
      <c r="ANO15" s="34"/>
      <c r="ANP15" s="34"/>
      <c r="ANQ15" s="34"/>
      <c r="ANR15" s="34"/>
      <c r="ANS15" s="34"/>
      <c r="ANT15" s="34"/>
      <c r="ANU15" s="34"/>
      <c r="ANV15" s="34"/>
      <c r="ANW15" s="34"/>
      <c r="ANX15" s="34"/>
      <c r="ANY15" s="34"/>
      <c r="ANZ15" s="34"/>
      <c r="AOA15" s="34"/>
      <c r="AOB15" s="34"/>
      <c r="AOC15" s="34"/>
      <c r="AOD15" s="34"/>
      <c r="AOE15" s="34"/>
      <c r="AOF15" s="34"/>
      <c r="AOG15" s="34"/>
      <c r="AOH15" s="34"/>
      <c r="AOI15" s="34"/>
      <c r="AOJ15" s="34"/>
      <c r="AOK15" s="34"/>
      <c r="AOL15" s="34"/>
      <c r="AOM15" s="34"/>
      <c r="AON15" s="34"/>
      <c r="AOO15" s="34"/>
      <c r="AOP15" s="34"/>
      <c r="AOQ15" s="34"/>
      <c r="AOR15" s="34"/>
      <c r="AOS15" s="34"/>
      <c r="AOT15" s="34"/>
      <c r="AOU15" s="34"/>
      <c r="AOV15" s="34"/>
      <c r="AOW15" s="34"/>
      <c r="AOX15" s="34"/>
      <c r="AOY15" s="34"/>
      <c r="AOZ15" s="34"/>
      <c r="APA15" s="34"/>
      <c r="APB15" s="34"/>
      <c r="APC15" s="34"/>
      <c r="APD15" s="34"/>
      <c r="APE15" s="34"/>
      <c r="APF15" s="34"/>
      <c r="APG15" s="34"/>
      <c r="APH15" s="34"/>
      <c r="API15" s="34"/>
      <c r="APJ15" s="34"/>
      <c r="APK15" s="34"/>
      <c r="APL15" s="34"/>
      <c r="APM15" s="34"/>
      <c r="APN15" s="34"/>
      <c r="APO15" s="34"/>
      <c r="APP15" s="34"/>
      <c r="APQ15" s="34"/>
      <c r="APR15" s="34"/>
      <c r="APS15" s="34"/>
      <c r="APT15" s="34"/>
      <c r="APU15" s="34"/>
      <c r="APV15" s="34"/>
      <c r="APW15" s="34"/>
      <c r="APX15" s="34"/>
      <c r="APY15" s="34"/>
      <c r="APZ15" s="34"/>
      <c r="AQA15" s="34"/>
      <c r="AQB15" s="34"/>
      <c r="AQC15" s="34"/>
      <c r="AQD15" s="34"/>
      <c r="AQE15" s="34"/>
      <c r="AQF15" s="34"/>
      <c r="AQG15" s="34"/>
      <c r="AQH15" s="34"/>
      <c r="AQI15" s="34"/>
      <c r="AQJ15" s="34"/>
      <c r="AQK15" s="34"/>
      <c r="AQL15" s="34"/>
      <c r="AQM15" s="34"/>
      <c r="AQN15" s="34"/>
      <c r="AQO15" s="34"/>
      <c r="AQP15" s="34"/>
      <c r="AQQ15" s="34"/>
      <c r="AQR15" s="34"/>
      <c r="AQS15" s="34"/>
      <c r="AQT15" s="34"/>
      <c r="AQU15" s="34"/>
      <c r="AQV15" s="34"/>
      <c r="AQW15" s="34"/>
      <c r="AQX15" s="34"/>
      <c r="AQY15" s="34"/>
      <c r="AQZ15" s="34"/>
      <c r="ARA15" s="34"/>
      <c r="ARB15" s="34"/>
      <c r="ARC15" s="34"/>
      <c r="ARD15" s="34"/>
      <c r="ARE15" s="34"/>
      <c r="ARF15" s="34"/>
      <c r="ARG15" s="34"/>
      <c r="ARH15" s="34"/>
      <c r="ARI15" s="34"/>
      <c r="ARJ15" s="34"/>
      <c r="ARK15" s="34"/>
      <c r="ARL15" s="34"/>
      <c r="ARM15" s="34"/>
      <c r="ARN15" s="34"/>
      <c r="ARO15" s="34"/>
      <c r="ARP15" s="34"/>
      <c r="ARQ15" s="34"/>
      <c r="ARR15" s="34"/>
      <c r="ARS15" s="34"/>
      <c r="ART15" s="34"/>
      <c r="ARU15" s="34"/>
      <c r="ARV15" s="34"/>
      <c r="ARW15" s="34"/>
      <c r="ARX15" s="34"/>
      <c r="ARY15" s="34"/>
      <c r="ARZ15" s="34"/>
      <c r="ASA15" s="34"/>
      <c r="ASB15" s="34"/>
      <c r="ASC15" s="34"/>
      <c r="ASD15" s="34"/>
      <c r="ASE15" s="34"/>
      <c r="ASF15" s="34"/>
      <c r="ASG15" s="34"/>
      <c r="ASH15" s="34"/>
      <c r="ASI15" s="34"/>
      <c r="ASJ15" s="34"/>
      <c r="ASK15" s="34"/>
      <c r="ASL15" s="34"/>
      <c r="ASM15" s="34"/>
      <c r="ASN15" s="34"/>
      <c r="ASO15" s="34"/>
      <c r="ASP15" s="34"/>
      <c r="ASQ15" s="34"/>
      <c r="ASR15" s="34"/>
      <c r="ASS15" s="34"/>
      <c r="AST15" s="34"/>
      <c r="ASU15" s="34"/>
      <c r="ASV15" s="34"/>
      <c r="ASW15" s="34"/>
      <c r="ASX15" s="34"/>
      <c r="ASY15" s="34"/>
      <c r="ASZ15" s="34"/>
      <c r="ATA15" s="34"/>
      <c r="ATB15" s="34"/>
      <c r="ATC15" s="34"/>
      <c r="ATD15" s="34"/>
      <c r="ATE15" s="34"/>
      <c r="ATF15" s="34"/>
      <c r="ATG15" s="34"/>
      <c r="ATH15" s="34"/>
      <c r="ATI15" s="34"/>
      <c r="ATJ15" s="34"/>
      <c r="ATK15" s="34"/>
      <c r="ATL15" s="34"/>
      <c r="ATM15" s="34"/>
      <c r="ATN15" s="34"/>
      <c r="ATO15" s="34"/>
      <c r="ATP15" s="34"/>
      <c r="ATQ15" s="34"/>
      <c r="ATR15" s="34"/>
      <c r="ATS15" s="34"/>
      <c r="ATT15" s="34"/>
      <c r="ATU15" s="34"/>
      <c r="ATV15" s="34"/>
      <c r="ATW15" s="34"/>
      <c r="ATX15" s="34"/>
      <c r="ATY15" s="34"/>
      <c r="ATZ15" s="34"/>
      <c r="AUA15" s="34"/>
      <c r="AUB15" s="34"/>
      <c r="AUC15" s="34"/>
      <c r="AUD15" s="34"/>
      <c r="AUE15" s="34"/>
      <c r="AUF15" s="34"/>
      <c r="AUG15" s="34"/>
      <c r="AUH15" s="34"/>
      <c r="AUI15" s="34"/>
      <c r="AUJ15" s="34"/>
      <c r="AUK15" s="34"/>
      <c r="AUL15" s="34"/>
      <c r="AUM15" s="34"/>
      <c r="AUN15" s="34"/>
      <c r="AUO15" s="34"/>
      <c r="AUP15" s="34"/>
      <c r="AUQ15" s="34"/>
      <c r="AUR15" s="34"/>
      <c r="AUS15" s="34"/>
      <c r="AUT15" s="34"/>
      <c r="AUU15" s="34"/>
      <c r="AUV15" s="34"/>
      <c r="AUW15" s="34"/>
      <c r="AUX15" s="34"/>
      <c r="AUY15" s="34"/>
      <c r="AUZ15" s="34"/>
      <c r="AVA15" s="34"/>
      <c r="AVB15" s="34"/>
      <c r="AVC15" s="34"/>
      <c r="AVD15" s="34"/>
      <c r="AVE15" s="34"/>
      <c r="AVF15" s="34"/>
      <c r="AVG15" s="34"/>
      <c r="AVH15" s="34"/>
      <c r="AVI15" s="34"/>
      <c r="AVJ15" s="34"/>
      <c r="AVK15" s="34"/>
      <c r="AVL15" s="34"/>
      <c r="AVM15" s="34"/>
      <c r="AVN15" s="34"/>
      <c r="AVO15" s="34"/>
      <c r="AVP15" s="34"/>
      <c r="AVQ15" s="34"/>
      <c r="AVR15" s="34"/>
      <c r="AVS15" s="34"/>
      <c r="AVT15" s="34"/>
      <c r="AVU15" s="34"/>
      <c r="AVV15" s="34"/>
      <c r="AVW15" s="34"/>
      <c r="AVX15" s="34"/>
      <c r="AVY15" s="34"/>
      <c r="AVZ15" s="34"/>
      <c r="AWA15" s="34"/>
      <c r="AWB15" s="34"/>
      <c r="AWC15" s="34"/>
      <c r="AWD15" s="34"/>
      <c r="AWE15" s="34"/>
      <c r="AWF15" s="34"/>
      <c r="AWG15" s="34"/>
      <c r="AWH15" s="34"/>
      <c r="AWI15" s="34"/>
      <c r="AWJ15" s="34"/>
      <c r="AWK15" s="34"/>
      <c r="AWL15" s="34"/>
      <c r="AWM15" s="34"/>
      <c r="AWN15" s="34"/>
      <c r="AWO15" s="34"/>
      <c r="AWP15" s="34"/>
      <c r="AWQ15" s="34"/>
      <c r="AWR15" s="34"/>
      <c r="AWS15" s="34"/>
      <c r="AWT15" s="34"/>
      <c r="AWU15" s="34"/>
      <c r="AWV15" s="34"/>
      <c r="AWW15" s="34"/>
      <c r="AWX15" s="34"/>
      <c r="AWY15" s="34"/>
      <c r="AWZ15" s="34"/>
      <c r="AXA15" s="34"/>
      <c r="AXB15" s="34"/>
      <c r="AXC15" s="34"/>
      <c r="AXD15" s="34"/>
      <c r="AXE15" s="34"/>
      <c r="AXF15" s="34"/>
      <c r="AXG15" s="34"/>
      <c r="AXH15" s="34"/>
      <c r="AXI15" s="34"/>
      <c r="AXJ15" s="34"/>
      <c r="AXK15" s="34"/>
      <c r="AXL15" s="34"/>
      <c r="AXM15" s="34"/>
      <c r="AXN15" s="34"/>
      <c r="AXO15" s="34"/>
      <c r="AXP15" s="34"/>
      <c r="AXQ15" s="34"/>
      <c r="AXR15" s="34"/>
      <c r="AXS15" s="34"/>
      <c r="AXT15" s="34"/>
      <c r="AXU15" s="34"/>
      <c r="AXV15" s="34"/>
      <c r="AXW15" s="34"/>
      <c r="AXX15" s="34"/>
      <c r="AXY15" s="34"/>
      <c r="AXZ15" s="34"/>
      <c r="AYA15" s="34"/>
      <c r="AYB15" s="34"/>
      <c r="AYC15" s="34"/>
      <c r="AYD15" s="34"/>
      <c r="AYE15" s="34"/>
      <c r="AYF15" s="34"/>
      <c r="AYG15" s="34"/>
      <c r="AYH15" s="34"/>
      <c r="AYI15" s="34"/>
      <c r="AYJ15" s="34"/>
      <c r="AYK15" s="34"/>
      <c r="AYL15" s="34"/>
      <c r="AYM15" s="34"/>
      <c r="AYN15" s="34"/>
      <c r="AYO15" s="34"/>
      <c r="AYP15" s="34"/>
      <c r="AYQ15" s="34"/>
      <c r="AYR15" s="34"/>
      <c r="AYS15" s="34"/>
      <c r="AYT15" s="34"/>
      <c r="AYU15" s="34"/>
      <c r="AYV15" s="34"/>
      <c r="AYW15" s="34"/>
      <c r="AYX15" s="34"/>
      <c r="AYY15" s="34"/>
      <c r="AYZ15" s="34"/>
      <c r="AZA15" s="34"/>
      <c r="AZB15" s="34"/>
      <c r="AZC15" s="34"/>
      <c r="AZD15" s="34"/>
      <c r="AZE15" s="34"/>
      <c r="AZF15" s="34"/>
      <c r="AZG15" s="34"/>
      <c r="AZH15" s="34"/>
      <c r="AZI15" s="34"/>
      <c r="AZJ15" s="34"/>
      <c r="AZK15" s="34"/>
      <c r="AZL15" s="34"/>
      <c r="AZM15" s="34"/>
      <c r="AZN15" s="34"/>
      <c r="AZO15" s="34"/>
      <c r="AZP15" s="34"/>
      <c r="AZQ15" s="34"/>
      <c r="AZR15" s="34"/>
      <c r="AZS15" s="34"/>
      <c r="AZT15" s="34"/>
      <c r="AZU15" s="34"/>
      <c r="AZV15" s="34"/>
      <c r="AZW15" s="34"/>
      <c r="AZX15" s="34"/>
      <c r="AZY15" s="34"/>
      <c r="AZZ15" s="34"/>
      <c r="BAA15" s="34"/>
      <c r="BAB15" s="34"/>
      <c r="BAC15" s="34"/>
      <c r="BAD15" s="34"/>
      <c r="BAE15" s="34"/>
      <c r="BAF15" s="34"/>
      <c r="BAG15" s="34"/>
      <c r="BAH15" s="34"/>
      <c r="BAI15" s="34"/>
      <c r="BAJ15" s="34"/>
      <c r="BAK15" s="34"/>
      <c r="BAL15" s="34"/>
      <c r="BAM15" s="34"/>
      <c r="BAN15" s="34"/>
      <c r="BAO15" s="34"/>
      <c r="BAP15" s="34"/>
      <c r="BAQ15" s="34"/>
      <c r="BAR15" s="34"/>
      <c r="BAS15" s="34"/>
      <c r="BAT15" s="34"/>
      <c r="BAU15" s="34"/>
      <c r="BAV15" s="34"/>
      <c r="BAW15" s="34"/>
      <c r="BAX15" s="34"/>
      <c r="BAY15" s="34"/>
      <c r="BAZ15" s="34"/>
      <c r="BBA15" s="34"/>
      <c r="BBB15" s="34"/>
      <c r="BBC15" s="34"/>
      <c r="BBD15" s="34"/>
      <c r="BBE15" s="34"/>
      <c r="BBF15" s="34"/>
      <c r="BBG15" s="34"/>
      <c r="BBH15" s="34"/>
      <c r="BBI15" s="34"/>
      <c r="BBJ15" s="34"/>
      <c r="BBK15" s="34"/>
      <c r="BBL15" s="34"/>
      <c r="BBM15" s="34"/>
      <c r="BBN15" s="34"/>
      <c r="BBO15" s="34"/>
      <c r="BBP15" s="34"/>
      <c r="BBQ15" s="34"/>
      <c r="BBR15" s="34"/>
      <c r="BBS15" s="34"/>
      <c r="BBT15" s="34"/>
      <c r="BBU15" s="34"/>
      <c r="BBV15" s="34"/>
      <c r="BBW15" s="34"/>
      <c r="BBX15" s="34"/>
      <c r="BBY15" s="34"/>
      <c r="BBZ15" s="34"/>
      <c r="BCA15" s="34"/>
      <c r="BCB15" s="34"/>
      <c r="BCC15" s="34"/>
      <c r="BCD15" s="34"/>
      <c r="BCE15" s="34"/>
      <c r="BCF15" s="34"/>
      <c r="BCG15" s="34"/>
      <c r="BCH15" s="34"/>
      <c r="BCI15" s="34"/>
      <c r="BCJ15" s="34"/>
      <c r="BCK15" s="34"/>
      <c r="BCL15" s="34"/>
      <c r="BCM15" s="34"/>
      <c r="BCN15" s="34"/>
      <c r="BCO15" s="34"/>
      <c r="BCP15" s="34"/>
      <c r="BCQ15" s="34"/>
      <c r="BCR15" s="34"/>
      <c r="BCS15" s="34"/>
      <c r="BCT15" s="34"/>
      <c r="BCU15" s="34"/>
      <c r="BCV15" s="34"/>
      <c r="BCW15" s="34"/>
      <c r="BCX15" s="34"/>
      <c r="BCY15" s="34"/>
      <c r="BCZ15" s="34"/>
      <c r="BDA15" s="34"/>
      <c r="BDB15" s="34"/>
      <c r="BDC15" s="34"/>
      <c r="BDD15" s="34"/>
      <c r="BDE15" s="34"/>
      <c r="BDF15" s="34"/>
      <c r="BDG15" s="34"/>
      <c r="BDH15" s="34"/>
      <c r="BDI15" s="34"/>
      <c r="BDJ15" s="34"/>
      <c r="BDK15" s="34"/>
      <c r="BDL15" s="34"/>
      <c r="BDM15" s="34"/>
      <c r="BDN15" s="34"/>
      <c r="BDO15" s="34"/>
      <c r="BDP15" s="34"/>
      <c r="BDQ15" s="34"/>
      <c r="BDR15" s="34"/>
      <c r="BDS15" s="34"/>
      <c r="BDT15" s="34"/>
      <c r="BDU15" s="34"/>
      <c r="BDV15" s="34"/>
      <c r="BDW15" s="34"/>
      <c r="BDX15" s="34"/>
      <c r="BDY15" s="34"/>
      <c r="BDZ15" s="34"/>
      <c r="BEA15" s="34"/>
      <c r="BEB15" s="34"/>
      <c r="BEC15" s="34"/>
      <c r="BED15" s="34"/>
      <c r="BEE15" s="34"/>
      <c r="BEF15" s="34"/>
      <c r="BEG15" s="34"/>
      <c r="BEH15" s="34"/>
      <c r="BEI15" s="34"/>
      <c r="BEJ15" s="34"/>
      <c r="BEK15" s="34"/>
      <c r="BEL15" s="34"/>
      <c r="BEM15" s="34"/>
      <c r="BEN15" s="34"/>
      <c r="BEO15" s="34"/>
      <c r="BEP15" s="34"/>
      <c r="BEQ15" s="34"/>
      <c r="BER15" s="34"/>
      <c r="BES15" s="34"/>
      <c r="BET15" s="34"/>
      <c r="BEU15" s="34"/>
      <c r="BEV15" s="34"/>
      <c r="BEW15" s="34"/>
      <c r="BEX15" s="34"/>
      <c r="BEY15" s="34"/>
      <c r="BEZ15" s="34"/>
      <c r="BFA15" s="34"/>
      <c r="BFB15" s="34"/>
      <c r="BFC15" s="34"/>
      <c r="BFD15" s="34"/>
      <c r="BFE15" s="34"/>
      <c r="BFF15" s="34"/>
      <c r="BFG15" s="34"/>
      <c r="BFH15" s="34"/>
      <c r="BFI15" s="34"/>
      <c r="BFJ15" s="34"/>
      <c r="BFK15" s="34"/>
      <c r="BFL15" s="34"/>
      <c r="BFM15" s="34"/>
      <c r="BFN15" s="34"/>
      <c r="BFO15" s="34"/>
      <c r="BFP15" s="34"/>
      <c r="BFQ15" s="34"/>
      <c r="BFR15" s="34"/>
      <c r="BFS15" s="34"/>
      <c r="BFT15" s="34"/>
      <c r="BFU15" s="34"/>
      <c r="BFV15" s="34"/>
      <c r="BFW15" s="34"/>
      <c r="BFX15" s="34"/>
      <c r="BFY15" s="34"/>
      <c r="BFZ15" s="34"/>
      <c r="BGA15" s="34"/>
      <c r="BGB15" s="34"/>
      <c r="BGC15" s="34"/>
      <c r="BGD15" s="34"/>
      <c r="BGE15" s="34"/>
      <c r="BGF15" s="34"/>
      <c r="BGG15" s="34"/>
      <c r="BGH15" s="34"/>
      <c r="BGI15" s="34"/>
      <c r="BGJ15" s="34"/>
      <c r="BGK15" s="34"/>
      <c r="BGL15" s="34"/>
      <c r="BGM15" s="34"/>
      <c r="BGN15" s="34"/>
      <c r="BGO15" s="34"/>
      <c r="BGP15" s="34"/>
      <c r="BGQ15" s="34"/>
      <c r="BGR15" s="34"/>
      <c r="BGS15" s="34"/>
      <c r="BGT15" s="34"/>
      <c r="BGU15" s="34"/>
      <c r="BGV15" s="34"/>
      <c r="BGW15" s="34"/>
      <c r="BGX15" s="34"/>
      <c r="BGY15" s="34"/>
      <c r="BGZ15" s="34"/>
      <c r="BHA15" s="34"/>
      <c r="BHB15" s="34"/>
      <c r="BHC15" s="34"/>
      <c r="BHD15" s="34"/>
      <c r="BHE15" s="34"/>
      <c r="BHF15" s="34"/>
      <c r="BHG15" s="34"/>
      <c r="BHH15" s="34"/>
      <c r="BHI15" s="34"/>
      <c r="BHJ15" s="34"/>
      <c r="BHK15" s="34"/>
      <c r="BHL15" s="34"/>
      <c r="BHM15" s="34"/>
      <c r="BHN15" s="34"/>
      <c r="BHO15" s="34"/>
      <c r="BHP15" s="34"/>
      <c r="BHQ15" s="34"/>
      <c r="BHR15" s="34"/>
      <c r="BHS15" s="34"/>
      <c r="BHT15" s="34"/>
      <c r="BHU15" s="34"/>
      <c r="BHV15" s="34"/>
      <c r="BHW15" s="34"/>
      <c r="BHX15" s="34"/>
      <c r="BHY15" s="34"/>
      <c r="BHZ15" s="34"/>
      <c r="BIA15" s="34"/>
      <c r="BIB15" s="34"/>
      <c r="BIC15" s="34"/>
      <c r="BID15" s="34"/>
      <c r="BIE15" s="34"/>
      <c r="BIF15" s="34"/>
      <c r="BIG15" s="34"/>
      <c r="BIH15" s="34"/>
      <c r="BII15" s="34"/>
      <c r="BIJ15" s="34"/>
      <c r="BIK15" s="34"/>
      <c r="BIL15" s="34"/>
      <c r="BIM15" s="34"/>
      <c r="BIN15" s="34"/>
      <c r="BIO15" s="34"/>
      <c r="BIP15" s="34"/>
      <c r="BIQ15" s="34"/>
      <c r="BIR15" s="34"/>
      <c r="BIS15" s="34"/>
      <c r="BIT15" s="34"/>
      <c r="BIU15" s="34"/>
      <c r="BIV15" s="34"/>
      <c r="BIW15" s="34"/>
      <c r="BIX15" s="34"/>
      <c r="BIY15" s="34"/>
      <c r="BIZ15" s="34"/>
      <c r="BJA15" s="34"/>
      <c r="BJB15" s="34"/>
      <c r="BJC15" s="34"/>
      <c r="BJD15" s="34"/>
      <c r="BJE15" s="34"/>
      <c r="BJF15" s="34"/>
      <c r="BJG15" s="34"/>
      <c r="BJH15" s="34"/>
      <c r="BJI15" s="34"/>
      <c r="BJJ15" s="34"/>
      <c r="BJK15" s="34"/>
      <c r="BJL15" s="34"/>
      <c r="BJM15" s="34"/>
      <c r="BJN15" s="34"/>
      <c r="BJO15" s="34"/>
      <c r="BJP15" s="34"/>
      <c r="BJQ15" s="34"/>
      <c r="BJR15" s="34"/>
      <c r="BJS15" s="34"/>
      <c r="BJT15" s="34"/>
      <c r="BJU15" s="34"/>
      <c r="BJV15" s="34"/>
      <c r="BJW15" s="34"/>
      <c r="BJX15" s="34"/>
      <c r="BJY15" s="34"/>
      <c r="BJZ15" s="34"/>
      <c r="BKA15" s="34"/>
      <c r="BKB15" s="34"/>
      <c r="BKC15" s="34"/>
      <c r="BKD15" s="34"/>
      <c r="BKE15" s="34"/>
      <c r="BKF15" s="34"/>
      <c r="BKG15" s="34"/>
      <c r="BKH15" s="34"/>
      <c r="BKI15" s="34"/>
      <c r="BKJ15" s="34"/>
      <c r="BKK15" s="34"/>
      <c r="BKL15" s="34"/>
      <c r="BKM15" s="34"/>
      <c r="BKN15" s="34"/>
      <c r="BKO15" s="34"/>
      <c r="BKP15" s="34"/>
      <c r="BKQ15" s="34"/>
      <c r="BKR15" s="34"/>
      <c r="BKS15" s="34"/>
      <c r="BKT15" s="34"/>
      <c r="BKU15" s="34"/>
      <c r="BKV15" s="34"/>
      <c r="BKW15" s="34"/>
      <c r="BKX15" s="34"/>
      <c r="BKY15" s="34"/>
      <c r="BKZ15" s="34"/>
      <c r="BLA15" s="34"/>
      <c r="BLB15" s="34"/>
      <c r="BLC15" s="34"/>
      <c r="BLD15" s="34"/>
      <c r="BLE15" s="34"/>
      <c r="BLF15" s="34"/>
      <c r="BLG15" s="34"/>
      <c r="BLH15" s="34"/>
      <c r="BLI15" s="34"/>
      <c r="BLJ15" s="34"/>
      <c r="BLK15" s="34"/>
      <c r="BLL15" s="34"/>
      <c r="BLM15" s="34"/>
      <c r="BLN15" s="34"/>
      <c r="BLO15" s="34"/>
      <c r="BLP15" s="34"/>
      <c r="BLQ15" s="34"/>
      <c r="BLR15" s="34"/>
      <c r="BLS15" s="34"/>
      <c r="BLT15" s="34"/>
      <c r="BLU15" s="34"/>
      <c r="BLV15" s="34"/>
      <c r="BLW15" s="34"/>
      <c r="BLX15" s="34"/>
      <c r="BLY15" s="34"/>
      <c r="BLZ15" s="34"/>
      <c r="BMA15" s="34"/>
      <c r="BMB15" s="34"/>
      <c r="BMC15" s="34"/>
      <c r="BMD15" s="34"/>
      <c r="BME15" s="34"/>
      <c r="BMF15" s="34"/>
      <c r="BMG15" s="34"/>
      <c r="BMH15" s="34"/>
      <c r="BMI15" s="34"/>
      <c r="BMJ15" s="34"/>
      <c r="BMK15" s="34"/>
      <c r="BML15" s="34"/>
      <c r="BMM15" s="34"/>
      <c r="BMN15" s="34"/>
      <c r="BMO15" s="34"/>
      <c r="BMP15" s="34"/>
      <c r="BMQ15" s="34"/>
      <c r="BMR15" s="34"/>
      <c r="BMS15" s="34"/>
      <c r="BMT15" s="34"/>
      <c r="BMU15" s="34"/>
      <c r="BMV15" s="34"/>
      <c r="BMW15" s="34"/>
      <c r="BMX15" s="34"/>
      <c r="BMY15" s="34"/>
      <c r="BMZ15" s="34"/>
      <c r="BNA15" s="34"/>
      <c r="BNB15" s="34"/>
      <c r="BNC15" s="34"/>
      <c r="BND15" s="34"/>
      <c r="BNE15" s="34"/>
      <c r="BNF15" s="34"/>
      <c r="BNG15" s="34"/>
      <c r="BNH15" s="34"/>
      <c r="BNI15" s="34"/>
      <c r="BNJ15" s="34"/>
      <c r="BNK15" s="34"/>
      <c r="BNL15" s="34"/>
      <c r="BNM15" s="34"/>
      <c r="BNN15" s="34"/>
      <c r="BNO15" s="34"/>
      <c r="BNP15" s="34"/>
      <c r="BNQ15" s="34"/>
      <c r="BNR15" s="34"/>
      <c r="BNS15" s="34"/>
      <c r="BNT15" s="34"/>
      <c r="BNU15" s="34"/>
      <c r="BNV15" s="34"/>
      <c r="BNW15" s="34"/>
      <c r="BNX15" s="34"/>
      <c r="BNY15" s="34"/>
      <c r="BNZ15" s="34"/>
      <c r="BOA15" s="34"/>
      <c r="BOB15" s="34"/>
      <c r="BOC15" s="34"/>
      <c r="BOD15" s="34"/>
      <c r="BOE15" s="34"/>
      <c r="BOF15" s="34"/>
      <c r="BOG15" s="34"/>
      <c r="BOH15" s="34"/>
      <c r="BOI15" s="34"/>
      <c r="BOJ15" s="34"/>
      <c r="BOK15" s="34"/>
      <c r="BOL15" s="34"/>
      <c r="BOM15" s="34"/>
      <c r="BON15" s="34"/>
      <c r="BOO15" s="34"/>
      <c r="BOP15" s="34"/>
      <c r="BOQ15" s="34"/>
      <c r="BOR15" s="34"/>
      <c r="BOS15" s="34"/>
      <c r="BOT15" s="34"/>
      <c r="BOU15" s="34"/>
      <c r="BOV15" s="34"/>
      <c r="BOW15" s="34"/>
      <c r="BOX15" s="34"/>
      <c r="BOY15" s="34"/>
      <c r="BOZ15" s="34"/>
      <c r="BPA15" s="34"/>
      <c r="BPB15" s="34"/>
      <c r="BPC15" s="34"/>
      <c r="BPD15" s="34"/>
      <c r="BPE15" s="34"/>
      <c r="BPF15" s="34"/>
      <c r="BPG15" s="34"/>
      <c r="BPH15" s="34"/>
      <c r="BPI15" s="34"/>
      <c r="BPJ15" s="34"/>
      <c r="BPK15" s="34"/>
      <c r="BPL15" s="34"/>
      <c r="BPM15" s="34"/>
      <c r="BPN15" s="34"/>
      <c r="BPO15" s="34"/>
      <c r="BPP15" s="34"/>
      <c r="BPQ15" s="34"/>
      <c r="BPR15" s="34"/>
      <c r="BPS15" s="34"/>
      <c r="BPT15" s="34"/>
      <c r="BPU15" s="34"/>
      <c r="BPV15" s="34"/>
      <c r="BPW15" s="34"/>
      <c r="BPX15" s="34"/>
      <c r="BPY15" s="34"/>
      <c r="BPZ15" s="34"/>
      <c r="BQA15" s="34"/>
      <c r="BQB15" s="34"/>
      <c r="BQC15" s="34"/>
      <c r="BQD15" s="34"/>
      <c r="BQE15" s="34"/>
      <c r="BQF15" s="34"/>
      <c r="BQG15" s="34"/>
      <c r="BQH15" s="34"/>
      <c r="BQI15" s="34"/>
      <c r="BQJ15" s="34"/>
      <c r="BQK15" s="34"/>
      <c r="BQL15" s="34"/>
      <c r="BQM15" s="34"/>
      <c r="BQN15" s="34"/>
      <c r="BQO15" s="34"/>
      <c r="BQP15" s="34"/>
      <c r="BQQ15" s="34"/>
      <c r="BQR15" s="34"/>
      <c r="BQS15" s="34"/>
      <c r="BQT15" s="34"/>
      <c r="BQU15" s="34"/>
      <c r="BQV15" s="34"/>
      <c r="BQW15" s="34"/>
      <c r="BQX15" s="34"/>
      <c r="BQY15" s="34"/>
      <c r="BQZ15" s="34"/>
      <c r="BRA15" s="34"/>
      <c r="BRB15" s="34"/>
      <c r="BRC15" s="34"/>
      <c r="BRD15" s="34"/>
      <c r="BRE15" s="34"/>
      <c r="BRF15" s="34"/>
      <c r="BRG15" s="34"/>
      <c r="BRH15" s="34"/>
      <c r="BRI15" s="34"/>
      <c r="BRJ15" s="34"/>
      <c r="BRK15" s="34"/>
      <c r="BRL15" s="34"/>
      <c r="BRM15" s="34"/>
      <c r="BRN15" s="34"/>
      <c r="BRO15" s="34"/>
      <c r="BRP15" s="34"/>
      <c r="BRQ15" s="34"/>
      <c r="BRR15" s="34"/>
      <c r="BRS15" s="34"/>
      <c r="BRT15" s="34"/>
      <c r="BRU15" s="34"/>
      <c r="BRV15" s="34"/>
      <c r="BRW15" s="34"/>
      <c r="BRX15" s="34"/>
      <c r="BRY15" s="34"/>
      <c r="BRZ15" s="34"/>
      <c r="BSA15" s="34"/>
      <c r="BSB15" s="34"/>
      <c r="BSC15" s="34"/>
      <c r="BSD15" s="34"/>
      <c r="BSE15" s="34"/>
      <c r="BSF15" s="34"/>
      <c r="BSG15" s="34"/>
      <c r="BSH15" s="34"/>
      <c r="BSI15" s="34"/>
      <c r="BSJ15" s="34"/>
      <c r="BSK15" s="34"/>
      <c r="BSL15" s="34"/>
      <c r="BSM15" s="34"/>
      <c r="BSN15" s="34"/>
      <c r="BSO15" s="34"/>
      <c r="BSP15" s="34"/>
      <c r="BSQ15" s="34"/>
      <c r="BSR15" s="34"/>
      <c r="BSS15" s="34"/>
      <c r="BST15" s="34"/>
      <c r="BSU15" s="34"/>
      <c r="BSV15" s="34"/>
      <c r="BSW15" s="34"/>
      <c r="BSX15" s="34"/>
      <c r="BSY15" s="34"/>
      <c r="BSZ15" s="34"/>
      <c r="BTA15" s="34"/>
      <c r="BTB15" s="34"/>
      <c r="BTC15" s="34"/>
      <c r="BTD15" s="34"/>
      <c r="BTE15" s="34"/>
      <c r="BTF15" s="34"/>
      <c r="BTG15" s="34"/>
      <c r="BTH15" s="34"/>
      <c r="BTI15" s="34"/>
      <c r="BTJ15" s="34"/>
      <c r="BTK15" s="34"/>
      <c r="BTL15" s="34"/>
      <c r="BTM15" s="34"/>
      <c r="BTN15" s="34"/>
      <c r="BTO15" s="34"/>
      <c r="BTP15" s="34"/>
      <c r="BTQ15" s="34"/>
      <c r="BTR15" s="34"/>
      <c r="BTS15" s="34"/>
      <c r="BTT15" s="34"/>
      <c r="BTU15" s="34"/>
      <c r="BTV15" s="34"/>
      <c r="BTW15" s="34"/>
      <c r="BTX15" s="34"/>
      <c r="BTY15" s="34"/>
      <c r="BTZ15" s="34"/>
      <c r="BUA15" s="34"/>
      <c r="BUB15" s="34"/>
      <c r="BUC15" s="34"/>
      <c r="BUD15" s="34"/>
      <c r="BUE15" s="34"/>
      <c r="BUF15" s="34"/>
      <c r="BUG15" s="34"/>
      <c r="BUH15" s="34"/>
      <c r="BUI15" s="34"/>
      <c r="BUJ15" s="34"/>
      <c r="BUK15" s="34"/>
      <c r="BUL15" s="34"/>
      <c r="BUM15" s="34"/>
      <c r="BUN15" s="34"/>
      <c r="BUO15" s="34"/>
      <c r="BUP15" s="34"/>
      <c r="BUQ15" s="34"/>
      <c r="BUR15" s="34"/>
      <c r="BUS15" s="34"/>
      <c r="BUT15" s="34"/>
      <c r="BUU15" s="34"/>
      <c r="BUV15" s="34"/>
      <c r="BUW15" s="34"/>
      <c r="BUX15" s="34"/>
      <c r="BUY15" s="34"/>
      <c r="BUZ15" s="34"/>
      <c r="BVA15" s="34"/>
      <c r="BVB15" s="34"/>
      <c r="BVC15" s="34"/>
      <c r="BVD15" s="34"/>
      <c r="BVE15" s="34"/>
      <c r="BVF15" s="34"/>
      <c r="BVG15" s="34"/>
      <c r="BVH15" s="34"/>
      <c r="BVI15" s="34"/>
      <c r="BVJ15" s="34"/>
      <c r="BVK15" s="34"/>
      <c r="BVL15" s="34"/>
      <c r="BVM15" s="34"/>
      <c r="BVN15" s="34"/>
      <c r="BVO15" s="34"/>
      <c r="BVP15" s="34"/>
      <c r="BVQ15" s="34"/>
      <c r="BVR15" s="34"/>
      <c r="BVS15" s="34"/>
      <c r="BVT15" s="34"/>
      <c r="BVU15" s="34"/>
      <c r="BVV15" s="34"/>
      <c r="BVW15" s="34"/>
      <c r="BVX15" s="34"/>
      <c r="BVY15" s="34"/>
      <c r="BVZ15" s="34"/>
      <c r="BWA15" s="34"/>
      <c r="BWB15" s="34"/>
      <c r="BWC15" s="34"/>
      <c r="BWD15" s="34"/>
      <c r="BWE15" s="34"/>
      <c r="BWF15" s="34"/>
      <c r="BWG15" s="34"/>
      <c r="BWH15" s="34"/>
      <c r="BWI15" s="34"/>
      <c r="BWJ15" s="34"/>
      <c r="BWK15" s="34"/>
      <c r="BWL15" s="34"/>
      <c r="BWM15" s="34"/>
      <c r="BWN15" s="34"/>
      <c r="BWO15" s="34"/>
      <c r="BWP15" s="34"/>
      <c r="BWQ15" s="34"/>
      <c r="BWR15" s="34"/>
      <c r="BWS15" s="34"/>
      <c r="BWT15" s="34"/>
      <c r="BWU15" s="34"/>
      <c r="BWV15" s="34"/>
      <c r="BWW15" s="34"/>
      <c r="BWX15" s="34"/>
      <c r="BWY15" s="34"/>
      <c r="BWZ15" s="34"/>
      <c r="BXA15" s="34"/>
      <c r="BXB15" s="34"/>
      <c r="BXC15" s="34"/>
      <c r="BXD15" s="34"/>
      <c r="BXE15" s="34"/>
      <c r="BXF15" s="34"/>
      <c r="BXG15" s="34"/>
      <c r="BXH15" s="34"/>
      <c r="BXI15" s="34"/>
      <c r="BXJ15" s="34"/>
      <c r="BXK15" s="34"/>
      <c r="BXL15" s="34"/>
      <c r="BXM15" s="34"/>
      <c r="BXN15" s="34"/>
      <c r="BXO15" s="34"/>
      <c r="BXP15" s="34"/>
      <c r="BXQ15" s="34"/>
      <c r="BXR15" s="34"/>
      <c r="BXS15" s="34"/>
      <c r="BXT15" s="34"/>
      <c r="BXU15" s="34"/>
      <c r="BXV15" s="34"/>
      <c r="BXW15" s="34"/>
      <c r="BXX15" s="34"/>
      <c r="BXY15" s="34"/>
      <c r="BXZ15" s="34"/>
      <c r="BYA15" s="34"/>
      <c r="BYB15" s="34"/>
      <c r="BYC15" s="34"/>
      <c r="BYD15" s="34"/>
      <c r="BYE15" s="34"/>
      <c r="BYF15" s="34"/>
      <c r="BYG15" s="34"/>
      <c r="BYH15" s="34"/>
      <c r="BYI15" s="34"/>
      <c r="BYJ15" s="34"/>
      <c r="BYK15" s="34"/>
      <c r="BYL15" s="34"/>
      <c r="BYM15" s="34"/>
      <c r="BYN15" s="34"/>
      <c r="BYO15" s="34"/>
      <c r="BYP15" s="34"/>
      <c r="BYQ15" s="34"/>
      <c r="BYR15" s="34"/>
      <c r="BYS15" s="34"/>
      <c r="BYT15" s="34"/>
      <c r="BYU15" s="34"/>
      <c r="BYV15" s="34"/>
      <c r="BYW15" s="34"/>
      <c r="BYX15" s="34"/>
      <c r="BYY15" s="34"/>
      <c r="BYZ15" s="34"/>
      <c r="BZA15" s="34"/>
      <c r="BZB15" s="34"/>
      <c r="BZC15" s="34"/>
      <c r="BZD15" s="34"/>
      <c r="BZE15" s="34"/>
      <c r="BZF15" s="34"/>
      <c r="BZG15" s="34"/>
      <c r="BZH15" s="34"/>
      <c r="BZI15" s="34"/>
      <c r="BZJ15" s="34"/>
      <c r="BZK15" s="34"/>
      <c r="BZL15" s="34"/>
      <c r="BZM15" s="34"/>
      <c r="BZN15" s="34"/>
      <c r="BZO15" s="34"/>
      <c r="BZP15" s="34"/>
      <c r="BZQ15" s="34"/>
      <c r="BZR15" s="34"/>
      <c r="BZS15" s="34"/>
      <c r="BZT15" s="34"/>
      <c r="BZU15" s="34"/>
      <c r="BZV15" s="34"/>
      <c r="BZW15" s="34"/>
      <c r="BZX15" s="34"/>
      <c r="BZY15" s="34"/>
      <c r="BZZ15" s="34"/>
      <c r="CAA15" s="34"/>
      <c r="CAB15" s="34"/>
      <c r="CAC15" s="34"/>
      <c r="CAD15" s="34"/>
      <c r="CAE15" s="34"/>
      <c r="CAF15" s="34"/>
      <c r="CAG15" s="34"/>
      <c r="CAH15" s="34"/>
      <c r="CAI15" s="34"/>
      <c r="CAJ15" s="34"/>
      <c r="CAK15" s="34"/>
      <c r="CAL15" s="34"/>
      <c r="CAM15" s="34"/>
      <c r="CAN15" s="34"/>
      <c r="CAO15" s="34"/>
      <c r="CAP15" s="34"/>
      <c r="CAQ15" s="34"/>
      <c r="CAR15" s="34"/>
      <c r="CAS15" s="34"/>
      <c r="CAT15" s="34"/>
      <c r="CAU15" s="34"/>
      <c r="CAV15" s="34"/>
      <c r="CAW15" s="34"/>
      <c r="CAX15" s="34"/>
      <c r="CAY15" s="34"/>
      <c r="CAZ15" s="34"/>
      <c r="CBA15" s="34"/>
      <c r="CBB15" s="34"/>
      <c r="CBC15" s="34"/>
      <c r="CBD15" s="34"/>
      <c r="CBE15" s="34"/>
      <c r="CBF15" s="34"/>
      <c r="CBG15" s="34"/>
      <c r="CBH15" s="34"/>
      <c r="CBI15" s="34"/>
      <c r="CBJ15" s="34"/>
      <c r="CBK15" s="34"/>
      <c r="CBL15" s="34"/>
      <c r="CBM15" s="34"/>
      <c r="CBN15" s="34"/>
      <c r="CBO15" s="34"/>
      <c r="CBP15" s="34"/>
      <c r="CBQ15" s="34"/>
      <c r="CBR15" s="34"/>
      <c r="CBS15" s="34"/>
      <c r="CBT15" s="34"/>
      <c r="CBU15" s="34"/>
      <c r="CBV15" s="34"/>
      <c r="CBW15" s="34"/>
      <c r="CBX15" s="34"/>
      <c r="CBY15" s="34"/>
      <c r="CBZ15" s="34"/>
      <c r="CCA15" s="34"/>
      <c r="CCB15" s="34"/>
      <c r="CCC15" s="34"/>
      <c r="CCD15" s="34"/>
      <c r="CCE15" s="34"/>
      <c r="CCF15" s="34"/>
      <c r="CCG15" s="34"/>
      <c r="CCH15" s="34"/>
      <c r="CCI15" s="34"/>
      <c r="CCJ15" s="34"/>
      <c r="CCK15" s="34"/>
      <c r="CCL15" s="34"/>
      <c r="CCM15" s="34"/>
      <c r="CCN15" s="34"/>
      <c r="CCO15" s="34"/>
      <c r="CCP15" s="34"/>
      <c r="CCQ15" s="34"/>
      <c r="CCR15" s="34"/>
      <c r="CCS15" s="34"/>
      <c r="CCT15" s="34"/>
      <c r="CCU15" s="34"/>
      <c r="CCV15" s="34"/>
      <c r="CCW15" s="34"/>
      <c r="CCX15" s="34"/>
      <c r="CCY15" s="34"/>
      <c r="CCZ15" s="34"/>
      <c r="CDA15" s="34"/>
      <c r="CDB15" s="34"/>
      <c r="CDC15" s="34"/>
      <c r="CDD15" s="34"/>
      <c r="CDE15" s="34"/>
      <c r="CDF15" s="34"/>
      <c r="CDG15" s="34"/>
      <c r="CDH15" s="34"/>
      <c r="CDI15" s="34"/>
      <c r="CDJ15" s="34"/>
      <c r="CDK15" s="34"/>
      <c r="CDL15" s="34"/>
      <c r="CDM15" s="34"/>
      <c r="CDN15" s="34"/>
      <c r="CDO15" s="34"/>
      <c r="CDP15" s="34"/>
      <c r="CDQ15" s="34"/>
      <c r="CDR15" s="34"/>
      <c r="CDS15" s="34"/>
      <c r="CDT15" s="34"/>
      <c r="CDU15" s="34"/>
      <c r="CDV15" s="34"/>
      <c r="CDW15" s="34"/>
      <c r="CDX15" s="34"/>
      <c r="CDY15" s="34"/>
      <c r="CDZ15" s="34"/>
      <c r="CEA15" s="34"/>
      <c r="CEB15" s="34"/>
      <c r="CEC15" s="34"/>
      <c r="CED15" s="34"/>
      <c r="CEE15" s="34"/>
      <c r="CEF15" s="34"/>
      <c r="CEG15" s="34"/>
      <c r="CEH15" s="34"/>
      <c r="CEI15" s="34"/>
      <c r="CEJ15" s="34"/>
      <c r="CEK15" s="34"/>
      <c r="CEL15" s="34"/>
      <c r="CEM15" s="34"/>
      <c r="CEN15" s="34"/>
      <c r="CEO15" s="34"/>
      <c r="CEP15" s="34"/>
      <c r="CEQ15" s="34"/>
      <c r="CER15" s="34"/>
      <c r="CES15" s="34"/>
      <c r="CET15" s="34"/>
      <c r="CEU15" s="34"/>
      <c r="CEV15" s="34"/>
      <c r="CEW15" s="34"/>
      <c r="CEX15" s="34"/>
      <c r="CEY15" s="34"/>
      <c r="CEZ15" s="34"/>
      <c r="CFA15" s="34"/>
      <c r="CFB15" s="34"/>
      <c r="CFC15" s="34"/>
      <c r="CFD15" s="34"/>
      <c r="CFE15" s="34"/>
      <c r="CFF15" s="34"/>
      <c r="CFG15" s="34"/>
      <c r="CFH15" s="34"/>
      <c r="CFI15" s="34"/>
      <c r="CFJ15" s="34"/>
      <c r="CFK15" s="34"/>
      <c r="CFL15" s="34"/>
      <c r="CFM15" s="34"/>
      <c r="CFN15" s="34"/>
      <c r="CFO15" s="34"/>
      <c r="CFP15" s="34"/>
      <c r="CFQ15" s="34"/>
      <c r="CFR15" s="34"/>
      <c r="CFS15" s="34"/>
      <c r="CFT15" s="34"/>
      <c r="CFU15" s="34"/>
      <c r="CFV15" s="34"/>
      <c r="CFW15" s="34"/>
      <c r="CFX15" s="34"/>
      <c r="CFY15" s="34"/>
      <c r="CFZ15" s="34"/>
      <c r="CGA15" s="34"/>
      <c r="CGB15" s="34"/>
      <c r="CGC15" s="34"/>
      <c r="CGD15" s="34"/>
      <c r="CGE15" s="34"/>
      <c r="CGF15" s="34"/>
      <c r="CGG15" s="34"/>
      <c r="CGH15" s="34"/>
      <c r="CGI15" s="34"/>
      <c r="CGJ15" s="34"/>
      <c r="CGK15" s="34"/>
      <c r="CGL15" s="34"/>
      <c r="CGM15" s="34"/>
      <c r="CGN15" s="34"/>
      <c r="CGO15" s="34"/>
      <c r="CGP15" s="34"/>
      <c r="CGQ15" s="34"/>
      <c r="CGR15" s="34"/>
      <c r="CGS15" s="34"/>
      <c r="CGT15" s="34"/>
      <c r="CGU15" s="34"/>
      <c r="CGV15" s="34"/>
      <c r="CGW15" s="34"/>
      <c r="CGX15" s="34"/>
      <c r="CGY15" s="34"/>
      <c r="CGZ15" s="34"/>
      <c r="CHA15" s="34"/>
      <c r="CHB15" s="34"/>
      <c r="CHC15" s="34"/>
      <c r="CHD15" s="34"/>
      <c r="CHE15" s="34"/>
      <c r="CHF15" s="34"/>
      <c r="CHG15" s="34"/>
      <c r="CHH15" s="34"/>
      <c r="CHI15" s="34"/>
      <c r="CHJ15" s="34"/>
      <c r="CHK15" s="34"/>
      <c r="CHL15" s="34"/>
      <c r="CHM15" s="34"/>
      <c r="CHN15" s="34"/>
      <c r="CHO15" s="34"/>
      <c r="CHP15" s="34"/>
      <c r="CHQ15" s="34"/>
      <c r="CHR15" s="34"/>
      <c r="CHS15" s="34"/>
      <c r="CHT15" s="34"/>
      <c r="CHU15" s="34"/>
      <c r="CHV15" s="34"/>
      <c r="CHW15" s="34"/>
      <c r="CHX15" s="34"/>
      <c r="CHY15" s="34"/>
      <c r="CHZ15" s="34"/>
      <c r="CIA15" s="34"/>
      <c r="CIB15" s="34"/>
      <c r="CIC15" s="34"/>
      <c r="CID15" s="34"/>
      <c r="CIE15" s="34"/>
      <c r="CIF15" s="34"/>
      <c r="CIG15" s="34"/>
      <c r="CIH15" s="34"/>
      <c r="CII15" s="34"/>
      <c r="CIJ15" s="34"/>
      <c r="CIK15" s="34"/>
      <c r="CIL15" s="34"/>
      <c r="CIM15" s="34"/>
      <c r="CIN15" s="34"/>
      <c r="CIO15" s="34"/>
      <c r="CIP15" s="34"/>
      <c r="CIQ15" s="34"/>
      <c r="CIR15" s="34"/>
      <c r="CIS15" s="34"/>
      <c r="CIT15" s="34"/>
      <c r="CIU15" s="34"/>
      <c r="CIV15" s="34"/>
      <c r="CIW15" s="34"/>
      <c r="CIX15" s="34"/>
      <c r="CIY15" s="34"/>
      <c r="CIZ15" s="34"/>
      <c r="CJA15" s="34"/>
      <c r="CJB15" s="34"/>
      <c r="CJC15" s="34"/>
      <c r="CJD15" s="34"/>
      <c r="CJE15" s="34"/>
      <c r="CJF15" s="34"/>
      <c r="CJG15" s="34"/>
      <c r="CJH15" s="34"/>
      <c r="CJI15" s="34"/>
      <c r="CJJ15" s="34"/>
      <c r="CJK15" s="34"/>
      <c r="CJL15" s="34"/>
      <c r="CJM15" s="34"/>
      <c r="CJN15" s="34"/>
      <c r="CJO15" s="34"/>
      <c r="CJP15" s="34"/>
      <c r="CJQ15" s="34"/>
      <c r="CJR15" s="34"/>
      <c r="CJS15" s="34"/>
      <c r="CJT15" s="34"/>
      <c r="CJU15" s="34"/>
      <c r="CJV15" s="34"/>
      <c r="CJW15" s="34"/>
      <c r="CJX15" s="34"/>
      <c r="CJY15" s="34"/>
      <c r="CJZ15" s="34"/>
      <c r="CKA15" s="34"/>
      <c r="CKB15" s="34"/>
      <c r="CKC15" s="34"/>
      <c r="CKD15" s="34"/>
      <c r="CKE15" s="34"/>
      <c r="CKF15" s="34"/>
      <c r="CKG15" s="34"/>
      <c r="CKH15" s="34"/>
      <c r="CKI15" s="34"/>
      <c r="CKJ15" s="34"/>
      <c r="CKK15" s="34"/>
      <c r="CKL15" s="34"/>
      <c r="CKM15" s="34"/>
      <c r="CKN15" s="34"/>
      <c r="CKO15" s="34"/>
      <c r="CKP15" s="34"/>
      <c r="CKQ15" s="34"/>
      <c r="CKR15" s="34"/>
      <c r="CKS15" s="34"/>
      <c r="CKT15" s="34"/>
      <c r="CKU15" s="34"/>
      <c r="CKV15" s="34"/>
      <c r="CKW15" s="34"/>
      <c r="CKX15" s="34"/>
      <c r="CKY15" s="34"/>
      <c r="CKZ15" s="34"/>
      <c r="CLA15" s="34"/>
      <c r="CLB15" s="34"/>
      <c r="CLC15" s="34"/>
      <c r="CLD15" s="34"/>
      <c r="CLE15" s="34"/>
      <c r="CLF15" s="34"/>
      <c r="CLG15" s="34"/>
      <c r="CLH15" s="34"/>
      <c r="CLI15" s="34"/>
      <c r="CLJ15" s="34"/>
      <c r="CLK15" s="34"/>
      <c r="CLL15" s="34"/>
      <c r="CLM15" s="34"/>
      <c r="CLN15" s="34"/>
      <c r="CLO15" s="34"/>
      <c r="CLP15" s="34"/>
      <c r="CLQ15" s="34"/>
      <c r="CLR15" s="34"/>
      <c r="CLS15" s="34"/>
      <c r="CLT15" s="34"/>
      <c r="CLU15" s="34"/>
      <c r="CLV15" s="34"/>
      <c r="CLW15" s="34"/>
      <c r="CLX15" s="34"/>
      <c r="CLY15" s="34"/>
      <c r="CLZ15" s="34"/>
      <c r="CMA15" s="34"/>
      <c r="CMB15" s="34"/>
      <c r="CMC15" s="34"/>
      <c r="CMD15" s="34"/>
      <c r="CME15" s="34"/>
      <c r="CMF15" s="34"/>
      <c r="CMG15" s="34"/>
      <c r="CMH15" s="34"/>
      <c r="CMI15" s="34"/>
      <c r="CMJ15" s="34"/>
      <c r="CMK15" s="34"/>
      <c r="CML15" s="34"/>
      <c r="CMM15" s="34"/>
      <c r="CMN15" s="34"/>
      <c r="CMO15" s="34"/>
      <c r="CMP15" s="34"/>
      <c r="CMQ15" s="34"/>
      <c r="CMR15" s="34"/>
      <c r="CMS15" s="34"/>
      <c r="CMT15" s="34"/>
      <c r="CMU15" s="34"/>
      <c r="CMV15" s="34"/>
      <c r="CMW15" s="34"/>
      <c r="CMX15" s="34"/>
      <c r="CMY15" s="34"/>
      <c r="CMZ15" s="34"/>
      <c r="CNA15" s="34"/>
      <c r="CNB15" s="34"/>
      <c r="CNC15" s="34"/>
      <c r="CND15" s="34"/>
      <c r="CNE15" s="34"/>
      <c r="CNF15" s="34"/>
      <c r="CNG15" s="34"/>
      <c r="CNH15" s="34"/>
      <c r="CNI15" s="34"/>
      <c r="CNJ15" s="34"/>
      <c r="CNK15" s="34"/>
      <c r="CNL15" s="34"/>
      <c r="CNM15" s="34"/>
      <c r="CNN15" s="34"/>
      <c r="CNO15" s="34"/>
      <c r="CNP15" s="34"/>
      <c r="CNQ15" s="34"/>
      <c r="CNR15" s="34"/>
      <c r="CNS15" s="34"/>
      <c r="CNT15" s="34"/>
      <c r="CNU15" s="34"/>
      <c r="CNV15" s="34"/>
      <c r="CNW15" s="34"/>
      <c r="CNX15" s="34"/>
      <c r="CNY15" s="34"/>
      <c r="CNZ15" s="34"/>
      <c r="COA15" s="34"/>
      <c r="COB15" s="34"/>
      <c r="COC15" s="34"/>
      <c r="COD15" s="34"/>
      <c r="COE15" s="34"/>
      <c r="COF15" s="34"/>
      <c r="COG15" s="34"/>
      <c r="COH15" s="34"/>
      <c r="COI15" s="34"/>
      <c r="COJ15" s="34"/>
      <c r="COK15" s="34"/>
      <c r="COL15" s="34"/>
      <c r="COM15" s="34"/>
      <c r="CON15" s="34"/>
      <c r="COO15" s="34"/>
      <c r="COP15" s="34"/>
      <c r="COQ15" s="34"/>
      <c r="COR15" s="34"/>
      <c r="COS15" s="34"/>
      <c r="COT15" s="34"/>
      <c r="COU15" s="34"/>
      <c r="COV15" s="34"/>
      <c r="COW15" s="34"/>
      <c r="COX15" s="34"/>
      <c r="COY15" s="34"/>
      <c r="COZ15" s="34"/>
      <c r="CPA15" s="34"/>
      <c r="CPB15" s="34"/>
      <c r="CPC15" s="34"/>
      <c r="CPD15" s="34"/>
      <c r="CPE15" s="34"/>
      <c r="CPF15" s="34"/>
      <c r="CPG15" s="34"/>
      <c r="CPH15" s="34"/>
      <c r="CPI15" s="34"/>
      <c r="CPJ15" s="34"/>
      <c r="CPK15" s="34"/>
      <c r="CPL15" s="34"/>
      <c r="CPM15" s="34"/>
      <c r="CPN15" s="34"/>
      <c r="CPO15" s="34"/>
      <c r="CPP15" s="34"/>
      <c r="CPQ15" s="34"/>
      <c r="CPR15" s="34"/>
      <c r="CPS15" s="34"/>
      <c r="CPT15" s="34"/>
      <c r="CPU15" s="34"/>
      <c r="CPV15" s="34"/>
      <c r="CPW15" s="34"/>
      <c r="CPX15" s="34"/>
      <c r="CPY15" s="34"/>
      <c r="CPZ15" s="34"/>
      <c r="CQA15" s="34"/>
      <c r="CQB15" s="34"/>
      <c r="CQC15" s="34"/>
      <c r="CQD15" s="34"/>
      <c r="CQE15" s="34"/>
      <c r="CQF15" s="34"/>
      <c r="CQG15" s="34"/>
      <c r="CQH15" s="34"/>
      <c r="CQI15" s="34"/>
      <c r="CQJ15" s="34"/>
      <c r="CQK15" s="34"/>
      <c r="CQL15" s="34"/>
      <c r="CQM15" s="34"/>
      <c r="CQN15" s="34"/>
      <c r="CQO15" s="34"/>
      <c r="CQP15" s="34"/>
      <c r="CQQ15" s="34"/>
      <c r="CQR15" s="34"/>
      <c r="CQS15" s="34"/>
      <c r="CQT15" s="34"/>
      <c r="CQU15" s="34"/>
      <c r="CQV15" s="34"/>
      <c r="CQW15" s="34"/>
      <c r="CQX15" s="34"/>
      <c r="CQY15" s="34"/>
      <c r="CQZ15" s="34"/>
      <c r="CRA15" s="34"/>
      <c r="CRB15" s="34"/>
      <c r="CRC15" s="34"/>
      <c r="CRD15" s="34"/>
      <c r="CRE15" s="34"/>
      <c r="CRF15" s="34"/>
      <c r="CRG15" s="34"/>
      <c r="CRH15" s="34"/>
      <c r="CRI15" s="34"/>
      <c r="CRJ15" s="34"/>
      <c r="CRK15" s="34"/>
      <c r="CRL15" s="34"/>
      <c r="CRM15" s="34"/>
      <c r="CRN15" s="34"/>
      <c r="CRO15" s="34"/>
      <c r="CRP15" s="34"/>
      <c r="CRQ15" s="34"/>
      <c r="CRR15" s="34"/>
      <c r="CRS15" s="34"/>
      <c r="CRT15" s="34"/>
      <c r="CRU15" s="34"/>
      <c r="CRV15" s="34"/>
      <c r="CRW15" s="34"/>
      <c r="CRX15" s="34"/>
      <c r="CRY15" s="34"/>
      <c r="CRZ15" s="34"/>
      <c r="CSA15" s="34"/>
      <c r="CSB15" s="34"/>
      <c r="CSC15" s="34"/>
      <c r="CSD15" s="34"/>
      <c r="CSE15" s="34"/>
      <c r="CSF15" s="34"/>
      <c r="CSG15" s="34"/>
      <c r="CSH15" s="34"/>
      <c r="CSI15" s="34"/>
      <c r="CSJ15" s="34"/>
      <c r="CSK15" s="34"/>
      <c r="CSL15" s="34"/>
      <c r="CSM15" s="34"/>
      <c r="CSN15" s="34"/>
      <c r="CSO15" s="34"/>
      <c r="CSP15" s="34"/>
      <c r="CSQ15" s="34"/>
      <c r="CSR15" s="34"/>
      <c r="CSS15" s="34"/>
      <c r="CST15" s="34"/>
      <c r="CSU15" s="34"/>
      <c r="CSV15" s="34"/>
      <c r="CSW15" s="34"/>
      <c r="CSX15" s="34"/>
      <c r="CSY15" s="34"/>
      <c r="CSZ15" s="34"/>
      <c r="CTA15" s="34"/>
      <c r="CTB15" s="34"/>
      <c r="CTC15" s="34"/>
      <c r="CTD15" s="34"/>
      <c r="CTE15" s="34"/>
      <c r="CTF15" s="34"/>
      <c r="CTG15" s="34"/>
      <c r="CTH15" s="34"/>
      <c r="CTI15" s="34"/>
      <c r="CTJ15" s="34"/>
      <c r="CTK15" s="34"/>
      <c r="CTL15" s="34"/>
      <c r="CTM15" s="34"/>
      <c r="CTN15" s="34"/>
      <c r="CTO15" s="34"/>
      <c r="CTP15" s="34"/>
      <c r="CTQ15" s="34"/>
      <c r="CTR15" s="34"/>
      <c r="CTS15" s="34"/>
      <c r="CTT15" s="34"/>
      <c r="CTU15" s="34"/>
      <c r="CTV15" s="34"/>
      <c r="CTW15" s="34"/>
      <c r="CTX15" s="34"/>
      <c r="CTY15" s="34"/>
      <c r="CTZ15" s="34"/>
      <c r="CUA15" s="34"/>
      <c r="CUB15" s="34"/>
      <c r="CUC15" s="34"/>
      <c r="CUD15" s="34"/>
      <c r="CUE15" s="34"/>
      <c r="CUF15" s="34"/>
      <c r="CUG15" s="34"/>
      <c r="CUH15" s="34"/>
      <c r="CUI15" s="34"/>
      <c r="CUJ15" s="34"/>
      <c r="CUK15" s="34"/>
      <c r="CUL15" s="34"/>
      <c r="CUM15" s="34"/>
      <c r="CUN15" s="34"/>
      <c r="CUO15" s="34"/>
      <c r="CUP15" s="34"/>
      <c r="CUQ15" s="34"/>
      <c r="CUR15" s="34"/>
      <c r="CUS15" s="34"/>
      <c r="CUT15" s="34"/>
      <c r="CUU15" s="34"/>
      <c r="CUV15" s="34"/>
      <c r="CUW15" s="34"/>
      <c r="CUX15" s="34"/>
      <c r="CUY15" s="34"/>
      <c r="CUZ15" s="34"/>
      <c r="CVA15" s="34"/>
      <c r="CVB15" s="34"/>
      <c r="CVC15" s="34"/>
      <c r="CVD15" s="34"/>
      <c r="CVE15" s="34"/>
      <c r="CVF15" s="34"/>
      <c r="CVG15" s="34"/>
      <c r="CVH15" s="34"/>
      <c r="CVI15" s="34"/>
      <c r="CVJ15" s="34"/>
      <c r="CVK15" s="34"/>
      <c r="CVL15" s="34"/>
      <c r="CVM15" s="34"/>
      <c r="CVN15" s="34"/>
      <c r="CVO15" s="34"/>
      <c r="CVP15" s="34"/>
      <c r="CVQ15" s="34"/>
      <c r="CVR15" s="34"/>
      <c r="CVS15" s="34"/>
      <c r="CVT15" s="34"/>
      <c r="CVU15" s="34"/>
      <c r="CVV15" s="34"/>
      <c r="CVW15" s="34"/>
      <c r="CVX15" s="34"/>
      <c r="CVY15" s="34"/>
      <c r="CVZ15" s="34"/>
      <c r="CWA15" s="34"/>
      <c r="CWB15" s="34"/>
      <c r="CWC15" s="34"/>
      <c r="CWD15" s="34"/>
      <c r="CWE15" s="34"/>
      <c r="CWF15" s="34"/>
      <c r="CWG15" s="34"/>
      <c r="CWH15" s="34"/>
      <c r="CWI15" s="34"/>
      <c r="CWJ15" s="34"/>
      <c r="CWK15" s="34"/>
      <c r="CWL15" s="34"/>
      <c r="CWM15" s="34"/>
      <c r="CWN15" s="34"/>
      <c r="CWO15" s="34"/>
      <c r="CWP15" s="34"/>
      <c r="CWQ15" s="34"/>
      <c r="CWR15" s="34"/>
      <c r="CWS15" s="34"/>
      <c r="CWT15" s="34"/>
      <c r="CWU15" s="34"/>
      <c r="CWV15" s="34"/>
      <c r="CWW15" s="34"/>
      <c r="CWX15" s="34"/>
      <c r="CWY15" s="34"/>
      <c r="CWZ15" s="34"/>
      <c r="CXA15" s="34"/>
      <c r="CXB15" s="34"/>
      <c r="CXC15" s="34"/>
      <c r="CXD15" s="34"/>
      <c r="CXE15" s="34"/>
      <c r="CXF15" s="34"/>
      <c r="CXG15" s="34"/>
      <c r="CXH15" s="34"/>
      <c r="CXI15" s="34"/>
      <c r="CXJ15" s="34"/>
      <c r="CXK15" s="34"/>
      <c r="CXL15" s="34"/>
      <c r="CXM15" s="34"/>
      <c r="CXN15" s="34"/>
      <c r="CXO15" s="34"/>
      <c r="CXP15" s="34"/>
      <c r="CXQ15" s="34"/>
      <c r="CXR15" s="34"/>
      <c r="CXS15" s="34"/>
      <c r="CXT15" s="34"/>
      <c r="CXU15" s="34"/>
      <c r="CXV15" s="34"/>
      <c r="CXW15" s="34"/>
      <c r="CXX15" s="34"/>
      <c r="CXY15" s="34"/>
      <c r="CXZ15" s="34"/>
      <c r="CYA15" s="34"/>
      <c r="CYB15" s="34"/>
      <c r="CYC15" s="34"/>
      <c r="CYD15" s="34"/>
      <c r="CYE15" s="34"/>
      <c r="CYF15" s="34"/>
      <c r="CYG15" s="34"/>
      <c r="CYH15" s="34"/>
      <c r="CYI15" s="34"/>
      <c r="CYJ15" s="34"/>
      <c r="CYK15" s="34"/>
      <c r="CYL15" s="34"/>
      <c r="CYM15" s="34"/>
      <c r="CYN15" s="34"/>
      <c r="CYO15" s="34"/>
      <c r="CYP15" s="34"/>
      <c r="CYQ15" s="34"/>
      <c r="CYR15" s="34"/>
      <c r="CYS15" s="34"/>
      <c r="CYT15" s="34"/>
      <c r="CYU15" s="34"/>
      <c r="CYV15" s="34"/>
      <c r="CYW15" s="34"/>
      <c r="CYX15" s="34"/>
      <c r="CYY15" s="34"/>
      <c r="CYZ15" s="34"/>
      <c r="CZA15" s="34"/>
      <c r="CZB15" s="34"/>
      <c r="CZC15" s="34"/>
      <c r="CZD15" s="34"/>
      <c r="CZE15" s="34"/>
      <c r="CZF15" s="34"/>
      <c r="CZG15" s="34"/>
      <c r="CZH15" s="34"/>
      <c r="CZI15" s="34"/>
      <c r="CZJ15" s="34"/>
      <c r="CZK15" s="34"/>
      <c r="CZL15" s="34"/>
      <c r="CZM15" s="34"/>
      <c r="CZN15" s="34"/>
      <c r="CZO15" s="34"/>
      <c r="CZP15" s="34"/>
      <c r="CZQ15" s="34"/>
      <c r="CZR15" s="34"/>
      <c r="CZS15" s="34"/>
      <c r="CZT15" s="34"/>
      <c r="CZU15" s="34"/>
      <c r="CZV15" s="34"/>
      <c r="CZW15" s="34"/>
      <c r="CZX15" s="34"/>
      <c r="CZY15" s="34"/>
      <c r="CZZ15" s="34"/>
      <c r="DAA15" s="34"/>
      <c r="DAB15" s="34"/>
      <c r="DAC15" s="34"/>
      <c r="DAD15" s="34"/>
      <c r="DAE15" s="34"/>
      <c r="DAF15" s="34"/>
      <c r="DAG15" s="34"/>
      <c r="DAH15" s="34"/>
      <c r="DAI15" s="34"/>
      <c r="DAJ15" s="34"/>
      <c r="DAK15" s="34"/>
      <c r="DAL15" s="34"/>
      <c r="DAM15" s="34"/>
      <c r="DAN15" s="34"/>
      <c r="DAO15" s="34"/>
      <c r="DAP15" s="34"/>
      <c r="DAQ15" s="34"/>
      <c r="DAR15" s="34"/>
      <c r="DAS15" s="34"/>
      <c r="DAT15" s="34"/>
      <c r="DAU15" s="34"/>
      <c r="DAV15" s="34"/>
      <c r="DAW15" s="34"/>
      <c r="DAX15" s="34"/>
      <c r="DAY15" s="34"/>
      <c r="DAZ15" s="34"/>
      <c r="DBA15" s="34"/>
      <c r="DBB15" s="34"/>
      <c r="DBC15" s="34"/>
      <c r="DBD15" s="34"/>
      <c r="DBE15" s="34"/>
      <c r="DBF15" s="34"/>
      <c r="DBG15" s="34"/>
      <c r="DBH15" s="34"/>
      <c r="DBI15" s="34"/>
      <c r="DBJ15" s="34"/>
      <c r="DBK15" s="34"/>
      <c r="DBL15" s="34"/>
      <c r="DBM15" s="34"/>
      <c r="DBN15" s="34"/>
      <c r="DBO15" s="34"/>
      <c r="DBP15" s="34"/>
      <c r="DBQ15" s="34"/>
      <c r="DBR15" s="34"/>
      <c r="DBS15" s="34"/>
      <c r="DBT15" s="34"/>
      <c r="DBU15" s="34"/>
      <c r="DBV15" s="34"/>
      <c r="DBW15" s="34"/>
      <c r="DBX15" s="34"/>
      <c r="DBY15" s="34"/>
      <c r="DBZ15" s="34"/>
      <c r="DCA15" s="34"/>
      <c r="DCB15" s="34"/>
      <c r="DCC15" s="34"/>
      <c r="DCD15" s="34"/>
      <c r="DCE15" s="34"/>
      <c r="DCF15" s="34"/>
      <c r="DCG15" s="34"/>
      <c r="DCH15" s="34"/>
      <c r="DCI15" s="34"/>
      <c r="DCJ15" s="34"/>
      <c r="DCK15" s="34"/>
      <c r="DCL15" s="34"/>
      <c r="DCM15" s="34"/>
      <c r="DCN15" s="34"/>
      <c r="DCO15" s="34"/>
      <c r="DCP15" s="34"/>
      <c r="DCQ15" s="34"/>
      <c r="DCR15" s="34"/>
      <c r="DCS15" s="34"/>
      <c r="DCT15" s="34"/>
      <c r="DCU15" s="34"/>
      <c r="DCV15" s="34"/>
      <c r="DCW15" s="34"/>
      <c r="DCX15" s="34"/>
      <c r="DCY15" s="34"/>
      <c r="DCZ15" s="34"/>
      <c r="DDA15" s="34"/>
      <c r="DDB15" s="34"/>
      <c r="DDC15" s="34"/>
      <c r="DDD15" s="34"/>
      <c r="DDE15" s="34"/>
      <c r="DDF15" s="34"/>
      <c r="DDG15" s="34"/>
      <c r="DDH15" s="34"/>
      <c r="DDI15" s="34"/>
      <c r="DDJ15" s="34"/>
      <c r="DDK15" s="34"/>
      <c r="DDL15" s="34"/>
      <c r="DDM15" s="34"/>
      <c r="DDN15" s="34"/>
      <c r="DDO15" s="34"/>
      <c r="DDP15" s="34"/>
      <c r="DDQ15" s="34"/>
      <c r="DDR15" s="34"/>
      <c r="DDS15" s="34"/>
      <c r="DDT15" s="34"/>
      <c r="DDU15" s="34"/>
      <c r="DDV15" s="34"/>
      <c r="DDW15" s="34"/>
      <c r="DDX15" s="34"/>
      <c r="DDY15" s="34"/>
      <c r="DDZ15" s="34"/>
      <c r="DEA15" s="34"/>
      <c r="DEB15" s="34"/>
      <c r="DEC15" s="34"/>
      <c r="DED15" s="34"/>
      <c r="DEE15" s="34"/>
      <c r="DEF15" s="34"/>
      <c r="DEG15" s="34"/>
      <c r="DEH15" s="34"/>
      <c r="DEI15" s="34"/>
      <c r="DEJ15" s="34"/>
      <c r="DEK15" s="34"/>
      <c r="DEL15" s="34"/>
      <c r="DEM15" s="34"/>
      <c r="DEN15" s="34"/>
      <c r="DEO15" s="34"/>
      <c r="DEP15" s="34"/>
      <c r="DEQ15" s="34"/>
      <c r="DER15" s="34"/>
      <c r="DES15" s="34"/>
      <c r="DET15" s="34"/>
      <c r="DEU15" s="34"/>
      <c r="DEV15" s="34"/>
      <c r="DEW15" s="34"/>
      <c r="DEX15" s="34"/>
      <c r="DEY15" s="34"/>
      <c r="DEZ15" s="34"/>
      <c r="DFA15" s="34"/>
      <c r="DFB15" s="34"/>
      <c r="DFC15" s="34"/>
      <c r="DFD15" s="34"/>
      <c r="DFE15" s="34"/>
      <c r="DFF15" s="34"/>
      <c r="DFG15" s="34"/>
      <c r="DFH15" s="34"/>
      <c r="DFI15" s="34"/>
      <c r="DFJ15" s="34"/>
      <c r="DFK15" s="34"/>
      <c r="DFL15" s="34"/>
      <c r="DFM15" s="34"/>
      <c r="DFN15" s="34"/>
      <c r="DFO15" s="34"/>
      <c r="DFP15" s="34"/>
      <c r="DFQ15" s="34"/>
      <c r="DFR15" s="34"/>
      <c r="DFS15" s="34"/>
      <c r="DFT15" s="34"/>
      <c r="DFU15" s="34"/>
      <c r="DFV15" s="34"/>
      <c r="DFW15" s="34"/>
      <c r="DFX15" s="34"/>
      <c r="DFY15" s="34"/>
      <c r="DFZ15" s="34"/>
      <c r="DGA15" s="34"/>
      <c r="DGB15" s="34"/>
      <c r="DGC15" s="34"/>
      <c r="DGD15" s="34"/>
      <c r="DGE15" s="34"/>
      <c r="DGF15" s="34"/>
      <c r="DGG15" s="34"/>
      <c r="DGH15" s="34"/>
      <c r="DGI15" s="34"/>
      <c r="DGJ15" s="34"/>
      <c r="DGK15" s="34"/>
      <c r="DGL15" s="34"/>
      <c r="DGM15" s="34"/>
      <c r="DGN15" s="34"/>
      <c r="DGO15" s="34"/>
      <c r="DGP15" s="34"/>
      <c r="DGQ15" s="34"/>
      <c r="DGR15" s="34"/>
      <c r="DGS15" s="34"/>
      <c r="DGT15" s="34"/>
      <c r="DGU15" s="34"/>
      <c r="DGV15" s="34"/>
      <c r="DGW15" s="34"/>
      <c r="DGX15" s="34"/>
      <c r="DGY15" s="34"/>
      <c r="DGZ15" s="34"/>
      <c r="DHA15" s="34"/>
      <c r="DHB15" s="34"/>
      <c r="DHC15" s="34"/>
      <c r="DHD15" s="34"/>
      <c r="DHE15" s="34"/>
      <c r="DHF15" s="34"/>
      <c r="DHG15" s="34"/>
      <c r="DHH15" s="34"/>
      <c r="DHI15" s="34"/>
      <c r="DHJ15" s="34"/>
      <c r="DHK15" s="34"/>
      <c r="DHL15" s="34"/>
      <c r="DHM15" s="34"/>
      <c r="DHN15" s="34"/>
      <c r="DHO15" s="34"/>
      <c r="DHP15" s="34"/>
      <c r="DHQ15" s="34"/>
      <c r="DHR15" s="34"/>
      <c r="DHS15" s="34"/>
      <c r="DHT15" s="34"/>
      <c r="DHU15" s="34"/>
      <c r="DHV15" s="34"/>
      <c r="DHW15" s="34"/>
      <c r="DHX15" s="34"/>
      <c r="DHY15" s="34"/>
      <c r="DHZ15" s="34"/>
      <c r="DIA15" s="34"/>
      <c r="DIB15" s="34"/>
      <c r="DIC15" s="34"/>
      <c r="DID15" s="34"/>
      <c r="DIE15" s="34"/>
      <c r="DIF15" s="34"/>
      <c r="DIG15" s="34"/>
      <c r="DIH15" s="34"/>
      <c r="DII15" s="34"/>
      <c r="DIJ15" s="34"/>
      <c r="DIK15" s="34"/>
      <c r="DIL15" s="34"/>
      <c r="DIM15" s="34"/>
      <c r="DIN15" s="34"/>
      <c r="DIO15" s="34"/>
      <c r="DIP15" s="34"/>
      <c r="DIQ15" s="34"/>
      <c r="DIR15" s="34"/>
      <c r="DIS15" s="34"/>
      <c r="DIT15" s="34"/>
      <c r="DIU15" s="34"/>
      <c r="DIV15" s="34"/>
      <c r="DIW15" s="34"/>
      <c r="DIX15" s="34"/>
      <c r="DIY15" s="34"/>
      <c r="DIZ15" s="34"/>
      <c r="DJA15" s="34"/>
      <c r="DJB15" s="34"/>
      <c r="DJC15" s="34"/>
      <c r="DJD15" s="34"/>
      <c r="DJE15" s="34"/>
      <c r="DJF15" s="34"/>
      <c r="DJG15" s="34"/>
      <c r="DJH15" s="34"/>
      <c r="DJI15" s="34"/>
      <c r="DJJ15" s="34"/>
      <c r="DJK15" s="34"/>
      <c r="DJL15" s="34"/>
      <c r="DJM15" s="34"/>
      <c r="DJN15" s="34"/>
      <c r="DJO15" s="34"/>
      <c r="DJP15" s="34"/>
      <c r="DJQ15" s="34"/>
      <c r="DJR15" s="34"/>
      <c r="DJS15" s="34"/>
      <c r="DJT15" s="34"/>
      <c r="DJU15" s="34"/>
      <c r="DJV15" s="34"/>
      <c r="DJW15" s="34"/>
      <c r="DJX15" s="34"/>
      <c r="DJY15" s="34"/>
      <c r="DJZ15" s="34"/>
      <c r="DKA15" s="34"/>
      <c r="DKB15" s="34"/>
      <c r="DKC15" s="34"/>
      <c r="DKD15" s="34"/>
      <c r="DKE15" s="34"/>
      <c r="DKF15" s="34"/>
      <c r="DKG15" s="34"/>
      <c r="DKH15" s="34"/>
      <c r="DKI15" s="34"/>
      <c r="DKJ15" s="34"/>
      <c r="DKK15" s="34"/>
      <c r="DKL15" s="34"/>
      <c r="DKM15" s="34"/>
      <c r="DKN15" s="34"/>
      <c r="DKO15" s="34"/>
      <c r="DKP15" s="34"/>
      <c r="DKQ15" s="34"/>
      <c r="DKR15" s="34"/>
      <c r="DKS15" s="34"/>
      <c r="DKT15" s="34"/>
      <c r="DKU15" s="34"/>
      <c r="DKV15" s="34"/>
      <c r="DKW15" s="34"/>
      <c r="DKX15" s="34"/>
      <c r="DKY15" s="34"/>
      <c r="DKZ15" s="34"/>
      <c r="DLA15" s="34"/>
      <c r="DLB15" s="34"/>
      <c r="DLC15" s="34"/>
      <c r="DLD15" s="34"/>
      <c r="DLE15" s="34"/>
      <c r="DLF15" s="34"/>
      <c r="DLG15" s="34"/>
      <c r="DLH15" s="34"/>
      <c r="DLI15" s="34"/>
      <c r="DLJ15" s="34"/>
      <c r="DLK15" s="34"/>
      <c r="DLL15" s="34"/>
      <c r="DLM15" s="34"/>
      <c r="DLN15" s="34"/>
      <c r="DLO15" s="34"/>
      <c r="DLP15" s="34"/>
      <c r="DLQ15" s="34"/>
      <c r="DLR15" s="34"/>
      <c r="DLS15" s="34"/>
      <c r="DLT15" s="34"/>
      <c r="DLU15" s="34"/>
      <c r="DLV15" s="34"/>
      <c r="DLW15" s="34"/>
      <c r="DLX15" s="34"/>
      <c r="DLY15" s="34"/>
      <c r="DLZ15" s="34"/>
      <c r="DMA15" s="34"/>
      <c r="DMB15" s="34"/>
      <c r="DMC15" s="34"/>
      <c r="DMD15" s="34"/>
      <c r="DME15" s="34"/>
      <c r="DMF15" s="34"/>
      <c r="DMG15" s="34"/>
      <c r="DMH15" s="34"/>
      <c r="DMI15" s="34"/>
      <c r="DMJ15" s="34"/>
      <c r="DMK15" s="34"/>
      <c r="DML15" s="34"/>
      <c r="DMM15" s="34"/>
      <c r="DMN15" s="34"/>
      <c r="DMO15" s="34"/>
      <c r="DMP15" s="34"/>
      <c r="DMQ15" s="34"/>
      <c r="DMR15" s="34"/>
      <c r="DMS15" s="34"/>
      <c r="DMT15" s="34"/>
      <c r="DMU15" s="34"/>
      <c r="DMV15" s="34"/>
      <c r="DMW15" s="34"/>
      <c r="DMX15" s="34"/>
      <c r="DMY15" s="34"/>
      <c r="DMZ15" s="34"/>
      <c r="DNA15" s="34"/>
      <c r="DNB15" s="34"/>
      <c r="DNC15" s="34"/>
      <c r="DND15" s="34"/>
      <c r="DNE15" s="34"/>
      <c r="DNF15" s="34"/>
      <c r="DNG15" s="34"/>
      <c r="DNH15" s="34"/>
      <c r="DNI15" s="34"/>
      <c r="DNJ15" s="34"/>
      <c r="DNK15" s="34"/>
      <c r="DNL15" s="34"/>
      <c r="DNM15" s="34"/>
      <c r="DNN15" s="34"/>
      <c r="DNO15" s="34"/>
      <c r="DNP15" s="34"/>
      <c r="DNQ15" s="34"/>
      <c r="DNR15" s="34"/>
      <c r="DNS15" s="34"/>
      <c r="DNT15" s="34"/>
      <c r="DNU15" s="34"/>
      <c r="DNV15" s="34"/>
      <c r="DNW15" s="34"/>
      <c r="DNX15" s="34"/>
      <c r="DNY15" s="34"/>
      <c r="DNZ15" s="34"/>
      <c r="DOA15" s="34"/>
      <c r="DOB15" s="34"/>
      <c r="DOC15" s="34"/>
      <c r="DOD15" s="34"/>
      <c r="DOE15" s="34"/>
      <c r="DOF15" s="34"/>
      <c r="DOG15" s="34"/>
      <c r="DOH15" s="34"/>
      <c r="DOI15" s="34"/>
      <c r="DOJ15" s="34"/>
      <c r="DOK15" s="34"/>
      <c r="DOL15" s="34"/>
      <c r="DOM15" s="34"/>
      <c r="DON15" s="34"/>
      <c r="DOO15" s="34"/>
      <c r="DOP15" s="34"/>
      <c r="DOQ15" s="34"/>
      <c r="DOR15" s="34"/>
      <c r="DOS15" s="34"/>
      <c r="DOT15" s="34"/>
      <c r="DOU15" s="34"/>
      <c r="DOV15" s="34"/>
      <c r="DOW15" s="34"/>
      <c r="DOX15" s="34"/>
      <c r="DOY15" s="34"/>
      <c r="DOZ15" s="34"/>
      <c r="DPA15" s="34"/>
      <c r="DPB15" s="34"/>
      <c r="DPC15" s="34"/>
      <c r="DPD15" s="34"/>
      <c r="DPE15" s="34"/>
      <c r="DPF15" s="34"/>
      <c r="DPG15" s="34"/>
      <c r="DPH15" s="34"/>
      <c r="DPI15" s="34"/>
      <c r="DPJ15" s="34"/>
      <c r="DPK15" s="34"/>
      <c r="DPL15" s="34"/>
      <c r="DPM15" s="34"/>
      <c r="DPN15" s="34"/>
      <c r="DPO15" s="34"/>
      <c r="DPP15" s="34"/>
      <c r="DPQ15" s="34"/>
      <c r="DPR15" s="34"/>
      <c r="DPS15" s="34"/>
      <c r="DPT15" s="34"/>
      <c r="DPU15" s="34"/>
      <c r="DPV15" s="34"/>
      <c r="DPW15" s="34"/>
      <c r="DPX15" s="34"/>
      <c r="DPY15" s="34"/>
      <c r="DPZ15" s="34"/>
      <c r="DQA15" s="34"/>
      <c r="DQB15" s="34"/>
      <c r="DQC15" s="34"/>
      <c r="DQD15" s="34"/>
      <c r="DQE15" s="34"/>
      <c r="DQF15" s="34"/>
      <c r="DQG15" s="34"/>
      <c r="DQH15" s="34"/>
      <c r="DQI15" s="34"/>
      <c r="DQJ15" s="34"/>
      <c r="DQK15" s="34"/>
      <c r="DQL15" s="34"/>
      <c r="DQM15" s="34"/>
      <c r="DQN15" s="34"/>
      <c r="DQO15" s="34"/>
      <c r="DQP15" s="34"/>
      <c r="DQQ15" s="34"/>
      <c r="DQR15" s="34"/>
      <c r="DQS15" s="34"/>
      <c r="DQT15" s="34"/>
      <c r="DQU15" s="34"/>
      <c r="DQV15" s="34"/>
      <c r="DQW15" s="34"/>
      <c r="DQX15" s="34"/>
      <c r="DQY15" s="34"/>
      <c r="DQZ15" s="34"/>
      <c r="DRA15" s="34"/>
      <c r="DRB15" s="34"/>
      <c r="DRC15" s="34"/>
      <c r="DRD15" s="34"/>
      <c r="DRE15" s="34"/>
      <c r="DRF15" s="34"/>
      <c r="DRG15" s="34"/>
      <c r="DRH15" s="34"/>
      <c r="DRI15" s="34"/>
      <c r="DRJ15" s="34"/>
      <c r="DRK15" s="34"/>
      <c r="DRL15" s="34"/>
      <c r="DRM15" s="34"/>
      <c r="DRN15" s="34"/>
      <c r="DRO15" s="34"/>
      <c r="DRP15" s="34"/>
      <c r="DRQ15" s="34"/>
      <c r="DRR15" s="34"/>
      <c r="DRS15" s="34"/>
      <c r="DRT15" s="34"/>
      <c r="DRU15" s="34"/>
      <c r="DRV15" s="34"/>
      <c r="DRW15" s="34"/>
      <c r="DRX15" s="34"/>
      <c r="DRY15" s="34"/>
      <c r="DRZ15" s="34"/>
      <c r="DSA15" s="34"/>
      <c r="DSB15" s="34"/>
      <c r="DSC15" s="34"/>
      <c r="DSD15" s="34"/>
      <c r="DSE15" s="34"/>
      <c r="DSF15" s="34"/>
      <c r="DSG15" s="34"/>
      <c r="DSH15" s="34"/>
      <c r="DSI15" s="34"/>
      <c r="DSJ15" s="34"/>
      <c r="DSK15" s="34"/>
      <c r="DSL15" s="34"/>
      <c r="DSM15" s="34"/>
      <c r="DSN15" s="34"/>
      <c r="DSO15" s="34"/>
      <c r="DSP15" s="34"/>
      <c r="DSQ15" s="34"/>
      <c r="DSR15" s="34"/>
      <c r="DSS15" s="34"/>
      <c r="DST15" s="34"/>
      <c r="DSU15" s="34"/>
      <c r="DSV15" s="34"/>
      <c r="DSW15" s="34"/>
      <c r="DSX15" s="34"/>
      <c r="DSY15" s="34"/>
      <c r="DSZ15" s="34"/>
      <c r="DTA15" s="34"/>
      <c r="DTB15" s="34"/>
      <c r="DTC15" s="34"/>
      <c r="DTD15" s="34"/>
      <c r="DTE15" s="34"/>
      <c r="DTF15" s="34"/>
      <c r="DTG15" s="34"/>
      <c r="DTH15" s="34"/>
      <c r="DTI15" s="34"/>
      <c r="DTJ15" s="34"/>
      <c r="DTK15" s="34"/>
      <c r="DTL15" s="34"/>
      <c r="DTM15" s="34"/>
      <c r="DTN15" s="34"/>
      <c r="DTO15" s="34"/>
      <c r="DTP15" s="34"/>
      <c r="DTQ15" s="34"/>
      <c r="DTR15" s="34"/>
      <c r="DTS15" s="34"/>
      <c r="DTT15" s="34"/>
      <c r="DTU15" s="34"/>
      <c r="DTV15" s="34"/>
      <c r="DTW15" s="34"/>
      <c r="DTX15" s="34"/>
      <c r="DTY15" s="34"/>
      <c r="DTZ15" s="34"/>
      <c r="DUA15" s="34"/>
      <c r="DUB15" s="34"/>
      <c r="DUC15" s="34"/>
      <c r="DUD15" s="34"/>
      <c r="DUE15" s="34"/>
      <c r="DUF15" s="34"/>
      <c r="DUG15" s="34"/>
      <c r="DUH15" s="34"/>
      <c r="DUI15" s="34"/>
      <c r="DUJ15" s="34"/>
      <c r="DUK15" s="34"/>
      <c r="DUL15" s="34"/>
      <c r="DUM15" s="34"/>
      <c r="DUN15" s="34"/>
      <c r="DUO15" s="34"/>
      <c r="DUP15" s="34"/>
      <c r="DUQ15" s="34"/>
      <c r="DUR15" s="34"/>
      <c r="DUS15" s="34"/>
      <c r="DUT15" s="34"/>
      <c r="DUU15" s="34"/>
      <c r="DUV15" s="34"/>
      <c r="DUW15" s="34"/>
      <c r="DUX15" s="34"/>
      <c r="DUY15" s="34"/>
      <c r="DUZ15" s="34"/>
      <c r="DVA15" s="34"/>
      <c r="DVB15" s="34"/>
      <c r="DVC15" s="34"/>
      <c r="DVD15" s="34"/>
      <c r="DVE15" s="34"/>
      <c r="DVF15" s="34"/>
      <c r="DVG15" s="34"/>
      <c r="DVH15" s="34"/>
      <c r="DVI15" s="34"/>
      <c r="DVJ15" s="34"/>
      <c r="DVK15" s="34"/>
      <c r="DVL15" s="34"/>
      <c r="DVM15" s="34"/>
      <c r="DVN15" s="34"/>
      <c r="DVO15" s="34"/>
      <c r="DVP15" s="34"/>
      <c r="DVQ15" s="34"/>
      <c r="DVR15" s="34"/>
      <c r="DVS15" s="34"/>
      <c r="DVT15" s="34"/>
      <c r="DVU15" s="34"/>
      <c r="DVV15" s="34"/>
      <c r="DVW15" s="34"/>
      <c r="DVX15" s="34"/>
      <c r="DVY15" s="34"/>
      <c r="DVZ15" s="34"/>
      <c r="DWA15" s="34"/>
      <c r="DWB15" s="34"/>
      <c r="DWC15" s="34"/>
      <c r="DWD15" s="34"/>
      <c r="DWE15" s="34"/>
      <c r="DWF15" s="34"/>
      <c r="DWG15" s="34"/>
      <c r="DWH15" s="34"/>
      <c r="DWI15" s="34"/>
      <c r="DWJ15" s="34"/>
      <c r="DWK15" s="34"/>
      <c r="DWL15" s="34"/>
      <c r="DWM15" s="34"/>
      <c r="DWN15" s="34"/>
      <c r="DWO15" s="34"/>
      <c r="DWP15" s="34"/>
      <c r="DWQ15" s="34"/>
      <c r="DWR15" s="34"/>
      <c r="DWS15" s="34"/>
      <c r="DWT15" s="34"/>
      <c r="DWU15" s="34"/>
      <c r="DWV15" s="34"/>
      <c r="DWW15" s="34"/>
      <c r="DWX15" s="34"/>
      <c r="DWY15" s="34"/>
      <c r="DWZ15" s="34"/>
      <c r="DXA15" s="34"/>
      <c r="DXB15" s="34"/>
      <c r="DXC15" s="34"/>
      <c r="DXD15" s="34"/>
      <c r="DXE15" s="34"/>
      <c r="DXF15" s="34"/>
      <c r="DXG15" s="34"/>
      <c r="DXH15" s="34"/>
      <c r="DXI15" s="34"/>
      <c r="DXJ15" s="34"/>
      <c r="DXK15" s="34"/>
      <c r="DXL15" s="34"/>
      <c r="DXM15" s="34"/>
      <c r="DXN15" s="34"/>
      <c r="DXO15" s="34"/>
      <c r="DXP15" s="34"/>
      <c r="DXQ15" s="34"/>
      <c r="DXR15" s="34"/>
      <c r="DXS15" s="34"/>
      <c r="DXT15" s="34"/>
      <c r="DXU15" s="34"/>
      <c r="DXV15" s="34"/>
      <c r="DXW15" s="34"/>
      <c r="DXX15" s="34"/>
      <c r="DXY15" s="34"/>
      <c r="DXZ15" s="34"/>
      <c r="DYA15" s="34"/>
      <c r="DYB15" s="34"/>
      <c r="DYC15" s="34"/>
      <c r="DYD15" s="34"/>
      <c r="DYE15" s="34"/>
      <c r="DYF15" s="34"/>
      <c r="DYG15" s="34"/>
      <c r="DYH15" s="34"/>
      <c r="DYI15" s="34"/>
      <c r="DYJ15" s="34"/>
      <c r="DYK15" s="34"/>
      <c r="DYL15" s="34"/>
      <c r="DYM15" s="34"/>
      <c r="DYN15" s="34"/>
      <c r="DYO15" s="34"/>
      <c r="DYP15" s="34"/>
      <c r="DYQ15" s="34"/>
      <c r="DYR15" s="34"/>
      <c r="DYS15" s="34"/>
      <c r="DYT15" s="34"/>
      <c r="DYU15" s="34"/>
      <c r="DYV15" s="34"/>
      <c r="DYW15" s="34"/>
      <c r="DYX15" s="34"/>
      <c r="DYY15" s="34"/>
      <c r="DYZ15" s="34"/>
      <c r="DZA15" s="34"/>
      <c r="DZB15" s="34"/>
      <c r="DZC15" s="34"/>
      <c r="DZD15" s="34"/>
      <c r="DZE15" s="34"/>
      <c r="DZF15" s="34"/>
      <c r="DZG15" s="34"/>
      <c r="DZH15" s="34"/>
      <c r="DZI15" s="34"/>
      <c r="DZJ15" s="34"/>
      <c r="DZK15" s="34"/>
      <c r="DZL15" s="34"/>
      <c r="DZM15" s="34"/>
      <c r="DZN15" s="34"/>
      <c r="DZO15" s="34"/>
      <c r="DZP15" s="34"/>
      <c r="DZQ15" s="34"/>
      <c r="DZR15" s="34"/>
      <c r="DZS15" s="34"/>
      <c r="DZT15" s="34"/>
      <c r="DZU15" s="34"/>
      <c r="DZV15" s="34"/>
      <c r="DZW15" s="34"/>
      <c r="DZX15" s="34"/>
      <c r="DZY15" s="34"/>
      <c r="DZZ15" s="34"/>
      <c r="EAA15" s="34"/>
      <c r="EAB15" s="34"/>
      <c r="EAC15" s="34"/>
      <c r="EAD15" s="34"/>
      <c r="EAE15" s="34"/>
      <c r="EAF15" s="34"/>
      <c r="EAG15" s="34"/>
      <c r="EAH15" s="34"/>
      <c r="EAI15" s="34"/>
      <c r="EAJ15" s="34"/>
      <c r="EAK15" s="34"/>
      <c r="EAL15" s="34"/>
      <c r="EAM15" s="34"/>
      <c r="EAN15" s="34"/>
      <c r="EAO15" s="34"/>
      <c r="EAP15" s="34"/>
      <c r="EAQ15" s="34"/>
      <c r="EAR15" s="34"/>
      <c r="EAS15" s="34"/>
      <c r="EAT15" s="34"/>
      <c r="EAU15" s="34"/>
      <c r="EAV15" s="34"/>
      <c r="EAW15" s="34"/>
      <c r="EAX15" s="34"/>
      <c r="EAY15" s="34"/>
      <c r="EAZ15" s="34"/>
      <c r="EBA15" s="34"/>
      <c r="EBB15" s="34"/>
      <c r="EBC15" s="34"/>
      <c r="EBD15" s="34"/>
      <c r="EBE15" s="34"/>
      <c r="EBF15" s="34"/>
      <c r="EBG15" s="34"/>
      <c r="EBH15" s="34"/>
      <c r="EBI15" s="34"/>
      <c r="EBJ15" s="34"/>
      <c r="EBK15" s="34"/>
      <c r="EBL15" s="34"/>
      <c r="EBM15" s="34"/>
      <c r="EBN15" s="34"/>
      <c r="EBO15" s="34"/>
      <c r="EBP15" s="34"/>
      <c r="EBQ15" s="34"/>
      <c r="EBR15" s="34"/>
      <c r="EBS15" s="34"/>
      <c r="EBT15" s="34"/>
      <c r="EBU15" s="34"/>
      <c r="EBV15" s="34"/>
      <c r="EBW15" s="34"/>
      <c r="EBX15" s="34"/>
      <c r="EBY15" s="34"/>
      <c r="EBZ15" s="34"/>
      <c r="ECA15" s="34"/>
      <c r="ECB15" s="34"/>
      <c r="ECC15" s="34"/>
      <c r="ECD15" s="34"/>
      <c r="ECE15" s="34"/>
      <c r="ECF15" s="34"/>
      <c r="ECG15" s="34"/>
      <c r="ECH15" s="34"/>
      <c r="ECI15" s="34"/>
      <c r="ECJ15" s="34"/>
      <c r="ECK15" s="34"/>
      <c r="ECL15" s="34"/>
      <c r="ECM15" s="34"/>
      <c r="ECN15" s="34"/>
      <c r="ECO15" s="34"/>
      <c r="ECP15" s="34"/>
      <c r="ECQ15" s="34"/>
      <c r="ECR15" s="34"/>
      <c r="ECS15" s="34"/>
      <c r="ECT15" s="34"/>
      <c r="ECU15" s="34"/>
      <c r="ECV15" s="34"/>
      <c r="ECW15" s="34"/>
      <c r="ECX15" s="34"/>
      <c r="ECY15" s="34"/>
      <c r="ECZ15" s="34"/>
      <c r="EDA15" s="34"/>
      <c r="EDB15" s="34"/>
      <c r="EDC15" s="34"/>
      <c r="EDD15" s="34"/>
      <c r="EDE15" s="34"/>
      <c r="EDF15" s="34"/>
      <c r="EDG15" s="34"/>
      <c r="EDH15" s="34"/>
      <c r="EDI15" s="34"/>
      <c r="EDJ15" s="34"/>
      <c r="EDK15" s="34"/>
      <c r="EDL15" s="34"/>
      <c r="EDM15" s="34"/>
      <c r="EDN15" s="34"/>
      <c r="EDO15" s="34"/>
      <c r="EDP15" s="34"/>
      <c r="EDQ15" s="34"/>
      <c r="EDR15" s="34"/>
      <c r="EDS15" s="34"/>
      <c r="EDT15" s="34"/>
      <c r="EDU15" s="34"/>
      <c r="EDV15" s="34"/>
      <c r="EDW15" s="34"/>
      <c r="EDX15" s="34"/>
      <c r="EDY15" s="34"/>
      <c r="EDZ15" s="34"/>
      <c r="EEA15" s="34"/>
      <c r="EEB15" s="34"/>
      <c r="EEC15" s="34"/>
      <c r="EED15" s="34"/>
      <c r="EEE15" s="34"/>
      <c r="EEF15" s="34"/>
      <c r="EEG15" s="34"/>
      <c r="EEH15" s="34"/>
      <c r="EEI15" s="34"/>
      <c r="EEJ15" s="34"/>
      <c r="EEK15" s="34"/>
      <c r="EEL15" s="34"/>
      <c r="EEM15" s="34"/>
      <c r="EEN15" s="34"/>
      <c r="EEO15" s="34"/>
      <c r="EEP15" s="34"/>
      <c r="EEQ15" s="34"/>
      <c r="EER15" s="34"/>
      <c r="EES15" s="34"/>
      <c r="EET15" s="34"/>
      <c r="EEU15" s="34"/>
      <c r="EEV15" s="34"/>
      <c r="EEW15" s="34"/>
      <c r="EEX15" s="34"/>
      <c r="EEY15" s="34"/>
      <c r="EEZ15" s="34"/>
      <c r="EFA15" s="34"/>
      <c r="EFB15" s="34"/>
      <c r="EFC15" s="34"/>
      <c r="EFD15" s="34"/>
      <c r="EFE15" s="34"/>
      <c r="EFF15" s="34"/>
      <c r="EFG15" s="34"/>
      <c r="EFH15" s="34"/>
      <c r="EFI15" s="34"/>
      <c r="EFJ15" s="34"/>
      <c r="EFK15" s="34"/>
      <c r="EFL15" s="34"/>
      <c r="EFM15" s="34"/>
      <c r="EFN15" s="34"/>
      <c r="EFO15" s="34"/>
      <c r="EFP15" s="34"/>
      <c r="EFQ15" s="34"/>
      <c r="EFR15" s="34"/>
      <c r="EFS15" s="34"/>
      <c r="EFT15" s="34"/>
      <c r="EFU15" s="34"/>
      <c r="EFV15" s="34"/>
      <c r="EFW15" s="34"/>
      <c r="EFX15" s="34"/>
      <c r="EFY15" s="34"/>
      <c r="EFZ15" s="34"/>
      <c r="EGA15" s="34"/>
      <c r="EGB15" s="34"/>
      <c r="EGC15" s="34"/>
      <c r="EGD15" s="34"/>
      <c r="EGE15" s="34"/>
      <c r="EGF15" s="34"/>
      <c r="EGG15" s="34"/>
      <c r="EGH15" s="34"/>
      <c r="EGI15" s="34"/>
      <c r="EGJ15" s="34"/>
      <c r="EGK15" s="34"/>
      <c r="EGL15" s="34"/>
      <c r="EGM15" s="34"/>
      <c r="EGN15" s="34"/>
      <c r="EGO15" s="34"/>
      <c r="EGP15" s="34"/>
      <c r="EGQ15" s="34"/>
      <c r="EGR15" s="34"/>
      <c r="EGS15" s="34"/>
      <c r="EGT15" s="34"/>
      <c r="EGU15" s="34"/>
      <c r="EGV15" s="34"/>
      <c r="EGW15" s="34"/>
      <c r="EGX15" s="34"/>
      <c r="EGY15" s="34"/>
      <c r="EGZ15" s="34"/>
      <c r="EHA15" s="34"/>
      <c r="EHB15" s="34"/>
      <c r="EHC15" s="34"/>
      <c r="EHD15" s="34"/>
      <c r="EHE15" s="34"/>
      <c r="EHF15" s="34"/>
      <c r="EHG15" s="34"/>
      <c r="EHH15" s="34"/>
      <c r="EHI15" s="34"/>
      <c r="EHJ15" s="34"/>
      <c r="EHK15" s="34"/>
      <c r="EHL15" s="34"/>
      <c r="EHM15" s="34"/>
      <c r="EHN15" s="34"/>
      <c r="EHO15" s="34"/>
      <c r="EHP15" s="34"/>
      <c r="EHQ15" s="34"/>
      <c r="EHR15" s="34"/>
      <c r="EHS15" s="34"/>
      <c r="EHT15" s="34"/>
      <c r="EHU15" s="34"/>
      <c r="EHV15" s="34"/>
      <c r="EHW15" s="34"/>
      <c r="EHX15" s="34"/>
      <c r="EHY15" s="34"/>
      <c r="EHZ15" s="34"/>
      <c r="EIA15" s="34"/>
      <c r="EIB15" s="34"/>
      <c r="EIC15" s="34"/>
      <c r="EID15" s="34"/>
      <c r="EIE15" s="34"/>
      <c r="EIF15" s="34"/>
      <c r="EIG15" s="34"/>
      <c r="EIH15" s="34"/>
      <c r="EII15" s="34"/>
      <c r="EIJ15" s="34"/>
      <c r="EIK15" s="34"/>
      <c r="EIL15" s="34"/>
      <c r="EIM15" s="34"/>
      <c r="EIN15" s="34"/>
      <c r="EIO15" s="34"/>
      <c r="EIP15" s="34"/>
      <c r="EIQ15" s="34"/>
      <c r="EIR15" s="34"/>
      <c r="EIS15" s="34"/>
      <c r="EIT15" s="34"/>
      <c r="EIU15" s="34"/>
      <c r="EIV15" s="34"/>
      <c r="EIW15" s="34"/>
      <c r="EIX15" s="34"/>
      <c r="EIY15" s="34"/>
      <c r="EIZ15" s="34"/>
      <c r="EJA15" s="34"/>
      <c r="EJB15" s="34"/>
      <c r="EJC15" s="34"/>
      <c r="EJD15" s="34"/>
      <c r="EJE15" s="34"/>
      <c r="EJF15" s="34"/>
      <c r="EJG15" s="34"/>
      <c r="EJH15" s="34"/>
      <c r="EJI15" s="34"/>
      <c r="EJJ15" s="34"/>
      <c r="EJK15" s="34"/>
      <c r="EJL15" s="34"/>
      <c r="EJM15" s="34"/>
      <c r="EJN15" s="34"/>
      <c r="EJO15" s="34"/>
      <c r="EJP15" s="34"/>
      <c r="EJQ15" s="34"/>
      <c r="EJR15" s="34"/>
      <c r="EJS15" s="34"/>
      <c r="EJT15" s="34"/>
      <c r="QWF15" s="11"/>
      <c r="QWG15" s="11"/>
      <c r="QWH15" s="11"/>
      <c r="QWI15" s="11"/>
      <c r="QWJ15" s="11"/>
      <c r="QWK15" s="11"/>
      <c r="QWL15" s="11"/>
      <c r="QWM15" s="11"/>
      <c r="QWN15" s="11"/>
      <c r="QWO15" s="11"/>
      <c r="QWP15" s="11"/>
      <c r="QWQ15" s="11"/>
      <c r="QWR15" s="11"/>
      <c r="QWS15" s="11"/>
      <c r="QWT15" s="11"/>
      <c r="QWU15" s="11"/>
      <c r="QWV15" s="11"/>
      <c r="QWW15" s="11"/>
      <c r="QWX15" s="11"/>
      <c r="QWY15" s="11"/>
      <c r="QWZ15" s="11"/>
      <c r="QXA15" s="11"/>
      <c r="QXB15" s="11"/>
      <c r="QXC15" s="11"/>
      <c r="QXD15" s="11"/>
      <c r="QXE15" s="11"/>
      <c r="QXF15" s="11"/>
      <c r="QXG15" s="11"/>
      <c r="QXH15" s="11"/>
      <c r="QXI15" s="11"/>
      <c r="QXJ15" s="11"/>
      <c r="QXK15" s="11"/>
      <c r="QXL15" s="11"/>
      <c r="QXM15" s="11"/>
      <c r="QXN15" s="11"/>
      <c r="QXO15" s="11"/>
      <c r="QXP15" s="11"/>
      <c r="QXQ15" s="11"/>
      <c r="QXR15" s="11"/>
      <c r="QXS15" s="11"/>
      <c r="QXT15" s="11"/>
      <c r="QXU15" s="11"/>
      <c r="QXV15" s="11"/>
      <c r="QXW15" s="11"/>
      <c r="QXX15" s="11"/>
      <c r="QXY15" s="11"/>
      <c r="QXZ15" s="11"/>
      <c r="QYA15" s="11"/>
      <c r="QYB15" s="11"/>
      <c r="QYC15" s="11"/>
      <c r="QYD15" s="11"/>
      <c r="QYE15" s="11"/>
      <c r="QYF15" s="11"/>
      <c r="QYG15" s="11"/>
      <c r="QYH15" s="11"/>
      <c r="QYI15" s="11"/>
      <c r="QYJ15" s="11"/>
      <c r="QYK15" s="11"/>
      <c r="QYL15" s="11"/>
      <c r="QYM15" s="11"/>
      <c r="QYN15" s="11"/>
      <c r="QYO15" s="11"/>
      <c r="QYP15" s="11"/>
      <c r="QYQ15" s="11"/>
      <c r="QYR15" s="11"/>
      <c r="QYS15" s="11"/>
      <c r="QYT15" s="11"/>
      <c r="QYU15" s="11"/>
      <c r="QYV15" s="11"/>
      <c r="QYW15" s="11"/>
      <c r="QYX15" s="11"/>
      <c r="QYY15" s="11"/>
      <c r="QYZ15" s="11"/>
      <c r="QZA15" s="11"/>
      <c r="QZB15" s="11"/>
      <c r="QZC15" s="11"/>
      <c r="QZD15" s="11"/>
      <c r="QZE15" s="11"/>
      <c r="QZF15" s="11"/>
      <c r="QZG15" s="11"/>
      <c r="QZH15" s="11"/>
      <c r="QZI15" s="11"/>
      <c r="QZJ15" s="11"/>
      <c r="QZK15" s="11"/>
      <c r="QZL15" s="11"/>
      <c r="QZM15" s="11"/>
      <c r="QZN15" s="11"/>
      <c r="QZO15" s="11"/>
      <c r="QZP15" s="11"/>
      <c r="QZQ15" s="11"/>
      <c r="QZR15" s="11"/>
      <c r="QZS15" s="11"/>
      <c r="QZT15" s="11"/>
      <c r="QZU15" s="11"/>
      <c r="QZV15" s="11"/>
      <c r="QZW15" s="11"/>
      <c r="QZX15" s="11"/>
      <c r="QZY15" s="11"/>
      <c r="QZZ15" s="11"/>
      <c r="RAA15" s="11"/>
      <c r="RAB15" s="11"/>
      <c r="RAC15" s="11"/>
      <c r="RAD15" s="11"/>
      <c r="RAE15" s="11"/>
      <c r="RAF15" s="11"/>
      <c r="RAG15" s="11"/>
      <c r="RAH15" s="11"/>
      <c r="RAI15" s="11"/>
      <c r="RAJ15" s="11"/>
      <c r="RAK15" s="11"/>
      <c r="RAL15" s="11"/>
      <c r="RAM15" s="11"/>
      <c r="RAN15" s="11"/>
      <c r="RAO15" s="11"/>
      <c r="RAP15" s="11"/>
      <c r="RAQ15" s="11"/>
      <c r="RAR15" s="11"/>
      <c r="RAS15" s="11"/>
      <c r="RAT15" s="11"/>
      <c r="RAU15" s="11"/>
      <c r="RAV15" s="11"/>
      <c r="RAW15" s="11"/>
      <c r="RAX15" s="11"/>
      <c r="RAY15" s="11"/>
      <c r="RAZ15" s="11"/>
      <c r="RBA15" s="11"/>
      <c r="RBB15" s="11"/>
      <c r="RBC15" s="11"/>
      <c r="RBD15" s="11"/>
      <c r="RBE15" s="11"/>
      <c r="RBF15" s="11"/>
      <c r="RBG15" s="11"/>
      <c r="RBH15" s="11"/>
      <c r="RBI15" s="11"/>
      <c r="RBJ15" s="11"/>
      <c r="RBK15" s="11"/>
      <c r="RBL15" s="11"/>
      <c r="RBM15" s="11"/>
      <c r="RBN15" s="11"/>
      <c r="RBO15" s="11"/>
      <c r="RBP15" s="11"/>
      <c r="RBQ15" s="11"/>
      <c r="RBR15" s="11"/>
      <c r="RBS15" s="11"/>
      <c r="RBT15" s="11"/>
      <c r="RBU15" s="11"/>
      <c r="RBV15" s="11"/>
      <c r="RBW15" s="11"/>
      <c r="RBX15" s="11"/>
      <c r="RBY15" s="11"/>
      <c r="RBZ15" s="11"/>
      <c r="RCA15" s="11"/>
      <c r="RCB15" s="11"/>
      <c r="RCC15" s="11"/>
      <c r="RCD15" s="11"/>
      <c r="RCE15" s="11"/>
      <c r="RCF15" s="11"/>
      <c r="RCG15" s="11"/>
      <c r="RCH15" s="11"/>
      <c r="RCI15" s="11"/>
      <c r="RCJ15" s="11"/>
      <c r="RCK15" s="11"/>
      <c r="RCL15" s="11"/>
      <c r="RCM15" s="11"/>
      <c r="RCN15" s="11"/>
      <c r="RCO15" s="11"/>
      <c r="RCP15" s="11"/>
      <c r="RCQ15" s="11"/>
      <c r="RCR15" s="11"/>
      <c r="RCS15" s="11"/>
      <c r="RCT15" s="11"/>
      <c r="RCU15" s="11"/>
      <c r="RCV15" s="11"/>
      <c r="RCW15" s="11"/>
      <c r="RCX15" s="11"/>
      <c r="RCY15" s="11"/>
      <c r="RCZ15" s="11"/>
      <c r="RDA15" s="11"/>
      <c r="RDB15" s="11"/>
      <c r="RDC15" s="11"/>
      <c r="RDD15" s="11"/>
      <c r="RDE15" s="11"/>
      <c r="RDF15" s="11"/>
      <c r="RDG15" s="11"/>
      <c r="RDH15" s="11"/>
      <c r="RDI15" s="11"/>
      <c r="RDJ15" s="11"/>
      <c r="RDK15" s="11"/>
      <c r="RDL15" s="11"/>
      <c r="RDM15" s="11"/>
      <c r="RDN15" s="11"/>
      <c r="RDO15" s="11"/>
      <c r="RDP15" s="11"/>
      <c r="RDQ15" s="11"/>
      <c r="RDR15" s="11"/>
      <c r="RDS15" s="11"/>
      <c r="RDT15" s="11"/>
      <c r="RDU15" s="11"/>
      <c r="RDV15" s="11"/>
      <c r="RDW15" s="11"/>
      <c r="RDX15" s="11"/>
      <c r="RDY15" s="11"/>
      <c r="RDZ15" s="11"/>
      <c r="REA15" s="11"/>
      <c r="REB15" s="11"/>
      <c r="REC15" s="11"/>
      <c r="RED15" s="11"/>
      <c r="REE15" s="11"/>
      <c r="REF15" s="11"/>
      <c r="REG15" s="11"/>
      <c r="REH15" s="11"/>
      <c r="REI15" s="11"/>
      <c r="REJ15" s="11"/>
      <c r="REK15" s="11"/>
      <c r="REL15" s="11"/>
      <c r="REM15" s="11"/>
      <c r="REN15" s="11"/>
      <c r="REO15" s="11"/>
      <c r="REP15" s="11"/>
      <c r="REQ15" s="11"/>
      <c r="RER15" s="11"/>
      <c r="RES15" s="11"/>
      <c r="RET15" s="11"/>
      <c r="REU15" s="11"/>
      <c r="REV15" s="11"/>
      <c r="REW15" s="11"/>
      <c r="REX15" s="11"/>
      <c r="REY15" s="11"/>
      <c r="REZ15" s="11"/>
      <c r="RFA15" s="11"/>
      <c r="RFB15" s="11"/>
      <c r="RFC15" s="11"/>
      <c r="RFD15" s="11"/>
      <c r="RFE15" s="11"/>
      <c r="RFF15" s="11"/>
      <c r="RFG15" s="11"/>
      <c r="RFH15" s="11"/>
      <c r="RFI15" s="11"/>
      <c r="RFJ15" s="11"/>
      <c r="RFK15" s="11"/>
      <c r="RFL15" s="11"/>
      <c r="RFM15" s="11"/>
      <c r="RFN15" s="11"/>
      <c r="RFO15" s="11"/>
      <c r="RFP15" s="11"/>
      <c r="RFQ15" s="11"/>
      <c r="RFR15" s="11"/>
      <c r="RFS15" s="11"/>
      <c r="RFT15" s="11"/>
      <c r="RFU15" s="11"/>
      <c r="RFV15" s="11"/>
      <c r="RFW15" s="11"/>
      <c r="RFX15" s="11"/>
      <c r="RFY15" s="11"/>
      <c r="RFZ15" s="11"/>
      <c r="RGA15" s="11"/>
      <c r="RGB15" s="11"/>
      <c r="RGC15" s="11"/>
      <c r="RGD15" s="11"/>
      <c r="RGE15" s="11"/>
      <c r="RGF15" s="11"/>
      <c r="RGG15" s="11"/>
      <c r="RGH15" s="11"/>
      <c r="RGI15" s="11"/>
      <c r="RGJ15" s="11"/>
      <c r="RGK15" s="11"/>
      <c r="RGL15" s="11"/>
      <c r="RGM15" s="11"/>
      <c r="RGN15" s="11"/>
      <c r="RGO15" s="11"/>
      <c r="RGP15" s="11"/>
      <c r="RGQ15" s="11"/>
      <c r="RGR15" s="11"/>
      <c r="RGS15" s="11"/>
      <c r="RGT15" s="11"/>
      <c r="RGU15" s="11"/>
      <c r="RGV15" s="11"/>
      <c r="RGW15" s="11"/>
      <c r="RGX15" s="11"/>
      <c r="RGY15" s="11"/>
      <c r="RGZ15" s="11"/>
      <c r="RHA15" s="11"/>
      <c r="RHB15" s="11"/>
      <c r="RHC15" s="11"/>
      <c r="RHD15" s="11"/>
      <c r="RHE15" s="11"/>
      <c r="RHF15" s="11"/>
      <c r="RHG15" s="11"/>
      <c r="RHH15" s="11"/>
      <c r="RHI15" s="11"/>
      <c r="RHJ15" s="11"/>
      <c r="RHK15" s="11"/>
      <c r="RHL15" s="11"/>
      <c r="RHM15" s="11"/>
      <c r="RHN15" s="11"/>
      <c r="RHO15" s="11"/>
      <c r="RHP15" s="11"/>
      <c r="RHQ15" s="11"/>
      <c r="RHR15" s="11"/>
      <c r="RHS15" s="11"/>
      <c r="RHT15" s="11"/>
      <c r="RHU15" s="11"/>
      <c r="RHV15" s="11"/>
      <c r="RHW15" s="11"/>
      <c r="RHX15" s="11"/>
      <c r="RHY15" s="11"/>
      <c r="RHZ15" s="11"/>
      <c r="RIA15" s="11"/>
      <c r="RIB15" s="11"/>
      <c r="RIC15" s="11"/>
      <c r="RID15" s="11"/>
      <c r="RIE15" s="11"/>
      <c r="RIF15" s="11"/>
      <c r="RIG15" s="11"/>
      <c r="RIH15" s="11"/>
      <c r="RII15" s="11"/>
      <c r="RIJ15" s="11"/>
      <c r="RIK15" s="11"/>
      <c r="RIL15" s="11"/>
      <c r="RIM15" s="11"/>
      <c r="RIN15" s="11"/>
      <c r="RIO15" s="11"/>
      <c r="RIP15" s="11"/>
      <c r="RIQ15" s="11"/>
      <c r="RIR15" s="11"/>
      <c r="RIS15" s="11"/>
      <c r="RIT15" s="11"/>
      <c r="RIU15" s="11"/>
      <c r="RIV15" s="11"/>
      <c r="RIW15" s="11"/>
      <c r="RIX15" s="11"/>
      <c r="RIY15" s="11"/>
      <c r="RIZ15" s="11"/>
      <c r="RJA15" s="11"/>
      <c r="RJB15" s="11"/>
      <c r="RJC15" s="11"/>
      <c r="RJD15" s="11"/>
      <c r="RJE15" s="11"/>
      <c r="RJF15" s="11"/>
      <c r="RJG15" s="11"/>
      <c r="RJH15" s="11"/>
      <c r="RJI15" s="11"/>
      <c r="RJJ15" s="11"/>
      <c r="RJK15" s="11"/>
      <c r="RJL15" s="11"/>
      <c r="RJM15" s="11"/>
      <c r="RJN15" s="11"/>
      <c r="RJO15" s="11"/>
      <c r="RJP15" s="11"/>
      <c r="RJQ15" s="11"/>
      <c r="RJR15" s="11"/>
      <c r="RJS15" s="11"/>
      <c r="RJT15" s="11"/>
      <c r="RJU15" s="11"/>
      <c r="RJV15" s="11"/>
      <c r="RJW15" s="11"/>
      <c r="RJX15" s="11"/>
      <c r="RJY15" s="11"/>
      <c r="RJZ15" s="11"/>
      <c r="RKA15" s="11"/>
      <c r="RKB15" s="11"/>
      <c r="RKC15" s="11"/>
      <c r="RKD15" s="11"/>
      <c r="RKE15" s="11"/>
      <c r="RKF15" s="11"/>
      <c r="RKG15" s="11"/>
      <c r="RKH15" s="11"/>
      <c r="RKI15" s="11"/>
      <c r="RKJ15" s="11"/>
      <c r="RKK15" s="11"/>
      <c r="RKL15" s="11"/>
      <c r="RKM15" s="11"/>
      <c r="RKN15" s="11"/>
      <c r="RKO15" s="11"/>
      <c r="RKP15" s="11"/>
      <c r="RKQ15" s="11"/>
      <c r="RKR15" s="11"/>
      <c r="RKS15" s="11"/>
      <c r="RKT15" s="11"/>
      <c r="RKU15" s="11"/>
      <c r="RKV15" s="11"/>
      <c r="RKW15" s="11"/>
      <c r="RKX15" s="11"/>
      <c r="RKY15" s="11"/>
      <c r="RKZ15" s="11"/>
      <c r="RLA15" s="11"/>
      <c r="RLB15" s="11"/>
      <c r="RLC15" s="11"/>
      <c r="RLD15" s="11"/>
      <c r="RLE15" s="11"/>
      <c r="RLF15" s="11"/>
      <c r="RLG15" s="11"/>
      <c r="RLH15" s="11"/>
      <c r="RLI15" s="11"/>
      <c r="RLJ15" s="11"/>
      <c r="RLK15" s="11"/>
      <c r="RLL15" s="11"/>
      <c r="RLM15" s="11"/>
      <c r="RLN15" s="11"/>
      <c r="RLO15" s="11"/>
      <c r="RLP15" s="11"/>
      <c r="RLQ15" s="11"/>
      <c r="RLR15" s="11"/>
      <c r="RLS15" s="11"/>
      <c r="RLT15" s="11"/>
      <c r="RLU15" s="11"/>
      <c r="RLV15" s="11"/>
      <c r="RLW15" s="11"/>
      <c r="RLX15" s="11"/>
      <c r="RLY15" s="11"/>
      <c r="RLZ15" s="11"/>
      <c r="RMA15" s="11"/>
      <c r="RMB15" s="11"/>
      <c r="RMC15" s="11"/>
      <c r="RMD15" s="11"/>
      <c r="RME15" s="11"/>
      <c r="RMF15" s="11"/>
      <c r="RMG15" s="11"/>
      <c r="RMH15" s="11"/>
      <c r="RMI15" s="11"/>
      <c r="RMJ15" s="11"/>
      <c r="RMK15" s="11"/>
      <c r="RML15" s="11"/>
      <c r="RMM15" s="11"/>
      <c r="RMN15" s="11"/>
      <c r="RMO15" s="11"/>
      <c r="RMP15" s="11"/>
      <c r="RMQ15" s="11"/>
      <c r="RMR15" s="11"/>
      <c r="RMS15" s="11"/>
      <c r="RMT15" s="11"/>
      <c r="RMU15" s="11"/>
      <c r="RMV15" s="11"/>
      <c r="RMW15" s="11"/>
      <c r="RMX15" s="11"/>
      <c r="RMY15" s="11"/>
      <c r="RMZ15" s="11"/>
      <c r="RNA15" s="11"/>
      <c r="RNB15" s="11"/>
      <c r="RNC15" s="11"/>
      <c r="RND15" s="11"/>
      <c r="RNE15" s="11"/>
      <c r="RNF15" s="11"/>
      <c r="RNG15" s="11"/>
      <c r="RNH15" s="11"/>
      <c r="RNI15" s="11"/>
      <c r="RNJ15" s="11"/>
      <c r="RNK15" s="11"/>
      <c r="RNL15" s="11"/>
      <c r="RNM15" s="11"/>
      <c r="RNN15" s="11"/>
      <c r="RNO15" s="11"/>
      <c r="RNP15" s="11"/>
      <c r="RNQ15" s="11"/>
      <c r="RNR15" s="11"/>
      <c r="RNS15" s="11"/>
      <c r="RNT15" s="11"/>
      <c r="RNU15" s="11"/>
      <c r="RNV15" s="11"/>
      <c r="RNW15" s="11"/>
      <c r="RNX15" s="11"/>
      <c r="RNY15" s="11"/>
      <c r="RNZ15" s="11"/>
      <c r="ROA15" s="11"/>
      <c r="ROB15" s="11"/>
      <c r="ROC15" s="11"/>
      <c r="ROD15" s="11"/>
      <c r="ROE15" s="11"/>
      <c r="ROF15" s="11"/>
      <c r="ROG15" s="11"/>
      <c r="ROH15" s="11"/>
      <c r="ROI15" s="11"/>
      <c r="ROJ15" s="11"/>
      <c r="ROK15" s="11"/>
      <c r="ROL15" s="11"/>
      <c r="ROM15" s="11"/>
      <c r="RON15" s="11"/>
      <c r="ROO15" s="11"/>
      <c r="ROP15" s="11"/>
      <c r="ROQ15" s="11"/>
      <c r="ROR15" s="11"/>
      <c r="ROS15" s="11"/>
      <c r="ROT15" s="11"/>
      <c r="ROU15" s="11"/>
      <c r="ROV15" s="11"/>
      <c r="ROW15" s="11"/>
      <c r="ROX15" s="11"/>
      <c r="ROY15" s="11"/>
      <c r="ROZ15" s="11"/>
      <c r="RPA15" s="11"/>
      <c r="RPB15" s="11"/>
      <c r="RPC15" s="11"/>
      <c r="RPD15" s="11"/>
      <c r="RPE15" s="11"/>
      <c r="RPF15" s="11"/>
      <c r="RPG15" s="11"/>
      <c r="RPH15" s="11"/>
      <c r="RPI15" s="11"/>
      <c r="RPJ15" s="11"/>
      <c r="RPK15" s="11"/>
      <c r="RPL15" s="11"/>
      <c r="RPM15" s="11"/>
      <c r="RPN15" s="11"/>
      <c r="RPO15" s="11"/>
      <c r="RPP15" s="11"/>
      <c r="RPQ15" s="11"/>
      <c r="RPR15" s="11"/>
      <c r="RPS15" s="11"/>
      <c r="RPT15" s="11"/>
      <c r="RPU15" s="11"/>
      <c r="RPV15" s="11"/>
      <c r="RPW15" s="11"/>
      <c r="RPX15" s="11"/>
      <c r="RPY15" s="11"/>
      <c r="RPZ15" s="11"/>
      <c r="RQA15" s="11"/>
      <c r="RQB15" s="11"/>
      <c r="RQC15" s="11"/>
      <c r="RQD15" s="11"/>
      <c r="RQE15" s="11"/>
      <c r="RQF15" s="11"/>
      <c r="RQG15" s="11"/>
      <c r="RQH15" s="11"/>
      <c r="RQI15" s="11"/>
      <c r="RQJ15" s="11"/>
      <c r="RQK15" s="11"/>
      <c r="RQL15" s="11"/>
      <c r="RQM15" s="11"/>
      <c r="RQN15" s="11"/>
      <c r="RQO15" s="11"/>
      <c r="RQP15" s="11"/>
      <c r="RQQ15" s="11"/>
      <c r="RQR15" s="11"/>
      <c r="RQS15" s="11"/>
      <c r="RQT15" s="11"/>
      <c r="RQU15" s="11"/>
      <c r="RQV15" s="11"/>
      <c r="RQW15" s="11"/>
      <c r="RQX15" s="11"/>
      <c r="RQY15" s="11"/>
      <c r="RQZ15" s="11"/>
      <c r="RRA15" s="11"/>
      <c r="RRB15" s="11"/>
      <c r="RRC15" s="11"/>
      <c r="RRD15" s="11"/>
      <c r="RRE15" s="11"/>
      <c r="RRF15" s="11"/>
      <c r="RRG15" s="11"/>
      <c r="RRH15" s="11"/>
      <c r="RRI15" s="11"/>
      <c r="RRJ15" s="11"/>
      <c r="RRK15" s="11"/>
      <c r="RRL15" s="11"/>
      <c r="RRM15" s="11"/>
      <c r="RRN15" s="11"/>
      <c r="RRO15" s="11"/>
      <c r="RRP15" s="11"/>
      <c r="RRQ15" s="11"/>
      <c r="RRR15" s="11"/>
      <c r="RRS15" s="11"/>
      <c r="RRT15" s="11"/>
      <c r="RRU15" s="11"/>
      <c r="RRV15" s="11"/>
      <c r="RRW15" s="11"/>
      <c r="RRX15" s="11"/>
      <c r="RRY15" s="11"/>
      <c r="RRZ15" s="11"/>
      <c r="RSA15" s="11"/>
      <c r="RSB15" s="11"/>
      <c r="RSC15" s="11"/>
      <c r="RSD15" s="11"/>
      <c r="RSE15" s="11"/>
      <c r="RSF15" s="11"/>
      <c r="RSG15" s="11"/>
      <c r="RSH15" s="11"/>
      <c r="RSI15" s="11"/>
      <c r="RSJ15" s="11"/>
      <c r="RSK15" s="11"/>
      <c r="RSL15" s="11"/>
      <c r="RSM15" s="11"/>
      <c r="RSN15" s="11"/>
      <c r="RSO15" s="11"/>
      <c r="RSP15" s="11"/>
      <c r="RSQ15" s="11"/>
      <c r="RSR15" s="11"/>
      <c r="RSS15" s="11"/>
      <c r="RST15" s="11"/>
      <c r="RSU15" s="11"/>
      <c r="RSV15" s="11"/>
      <c r="RSW15" s="11"/>
      <c r="RSX15" s="11"/>
      <c r="RSY15" s="11"/>
      <c r="RSZ15" s="11"/>
      <c r="RTA15" s="11"/>
      <c r="RTB15" s="11"/>
      <c r="RTC15" s="11"/>
      <c r="RTD15" s="11"/>
      <c r="RTE15" s="11"/>
      <c r="RTF15" s="11"/>
      <c r="RTG15" s="11"/>
      <c r="RTH15" s="11"/>
      <c r="RTI15" s="11"/>
      <c r="RTJ15" s="11"/>
      <c r="RTK15" s="11"/>
      <c r="RTL15" s="11"/>
      <c r="RTM15" s="11"/>
      <c r="RTN15" s="11"/>
      <c r="RTO15" s="11"/>
      <c r="RTP15" s="11"/>
      <c r="RTQ15" s="11"/>
      <c r="RTR15" s="11"/>
      <c r="RTS15" s="11"/>
      <c r="RTT15" s="11"/>
      <c r="RTU15" s="11"/>
      <c r="RTV15" s="11"/>
      <c r="RTW15" s="11"/>
      <c r="RTX15" s="11"/>
      <c r="RTY15" s="11"/>
      <c r="RTZ15" s="11"/>
      <c r="RUA15" s="11"/>
      <c r="RUB15" s="11"/>
      <c r="RUC15" s="11"/>
      <c r="RUD15" s="11"/>
      <c r="RUE15" s="11"/>
      <c r="RUF15" s="11"/>
      <c r="RUG15" s="11"/>
      <c r="RUH15" s="11"/>
      <c r="RUI15" s="11"/>
      <c r="RUJ15" s="11"/>
      <c r="RUK15" s="11"/>
      <c r="RUL15" s="11"/>
      <c r="RUM15" s="11"/>
      <c r="RUN15" s="11"/>
      <c r="RUO15" s="11"/>
      <c r="RUP15" s="11"/>
      <c r="RUQ15" s="11"/>
      <c r="RUR15" s="11"/>
      <c r="RUS15" s="11"/>
      <c r="RUT15" s="11"/>
      <c r="RUU15" s="11"/>
      <c r="RUV15" s="11"/>
      <c r="RUW15" s="11"/>
      <c r="RUX15" s="11"/>
      <c r="RUY15" s="11"/>
      <c r="RUZ15" s="11"/>
      <c r="RVA15" s="11"/>
      <c r="RVB15" s="11"/>
      <c r="RVC15" s="11"/>
      <c r="RVD15" s="11"/>
      <c r="RVE15" s="11"/>
      <c r="RVF15" s="11"/>
      <c r="RVG15" s="11"/>
      <c r="RVH15" s="11"/>
      <c r="RVI15" s="11"/>
      <c r="RVJ15" s="11"/>
      <c r="RVK15" s="11"/>
      <c r="RVL15" s="11"/>
      <c r="RVM15" s="11"/>
      <c r="RVN15" s="11"/>
      <c r="RVO15" s="11"/>
      <c r="RVP15" s="11"/>
      <c r="RVQ15" s="11"/>
      <c r="RVR15" s="11"/>
      <c r="RVS15" s="11"/>
      <c r="RVT15" s="11"/>
      <c r="RVU15" s="11"/>
      <c r="RVV15" s="11"/>
      <c r="RVW15" s="11"/>
      <c r="RVX15" s="11"/>
      <c r="RVY15" s="11"/>
      <c r="RVZ15" s="11"/>
      <c r="RWA15" s="11"/>
      <c r="RWB15" s="11"/>
      <c r="RWC15" s="11"/>
      <c r="RWD15" s="11"/>
      <c r="RWE15" s="11"/>
      <c r="RWF15" s="11"/>
      <c r="RWG15" s="11"/>
      <c r="RWH15" s="11"/>
      <c r="RWI15" s="11"/>
      <c r="RWJ15" s="11"/>
      <c r="RWK15" s="11"/>
      <c r="RWL15" s="11"/>
      <c r="RWM15" s="11"/>
      <c r="RWN15" s="11"/>
      <c r="RWO15" s="11"/>
      <c r="RWP15" s="11"/>
      <c r="RWQ15" s="11"/>
      <c r="RWR15" s="11"/>
      <c r="RWS15" s="11"/>
      <c r="RWT15" s="11"/>
      <c r="RWU15" s="11"/>
      <c r="RWV15" s="11"/>
      <c r="RWW15" s="11"/>
      <c r="RWX15" s="11"/>
      <c r="RWY15" s="11"/>
      <c r="RWZ15" s="11"/>
      <c r="RXA15" s="11"/>
      <c r="RXB15" s="11"/>
      <c r="RXC15" s="11"/>
      <c r="RXD15" s="11"/>
      <c r="RXE15" s="11"/>
      <c r="RXF15" s="11"/>
      <c r="RXG15" s="11"/>
      <c r="RXH15" s="11"/>
      <c r="RXI15" s="11"/>
      <c r="RXJ15" s="11"/>
      <c r="RXK15" s="11"/>
      <c r="RXL15" s="11"/>
      <c r="RXM15" s="11"/>
      <c r="RXN15" s="11"/>
      <c r="RXO15" s="11"/>
      <c r="RXP15" s="11"/>
      <c r="RXQ15" s="11"/>
      <c r="RXR15" s="11"/>
      <c r="RXS15" s="11"/>
      <c r="RXT15" s="11"/>
      <c r="RXU15" s="11"/>
      <c r="RXV15" s="11"/>
      <c r="RXW15" s="11"/>
      <c r="RXX15" s="11"/>
      <c r="RXY15" s="11"/>
      <c r="RXZ15" s="11"/>
      <c r="RYA15" s="11"/>
      <c r="RYB15" s="11"/>
      <c r="RYC15" s="11"/>
      <c r="RYD15" s="11"/>
      <c r="RYE15" s="11"/>
      <c r="RYF15" s="11"/>
      <c r="RYG15" s="11"/>
      <c r="RYH15" s="11"/>
      <c r="RYI15" s="11"/>
      <c r="RYJ15" s="11"/>
      <c r="RYK15" s="11"/>
      <c r="RYL15" s="11"/>
      <c r="RYM15" s="11"/>
      <c r="RYN15" s="11"/>
      <c r="RYO15" s="11"/>
      <c r="RYP15" s="11"/>
      <c r="RYQ15" s="11"/>
      <c r="RYR15" s="11"/>
      <c r="RYS15" s="11"/>
      <c r="RYT15" s="11"/>
      <c r="RYU15" s="11"/>
      <c r="RYV15" s="11"/>
      <c r="RYW15" s="11"/>
      <c r="RYX15" s="11"/>
      <c r="RYY15" s="11"/>
      <c r="RYZ15" s="11"/>
      <c r="RZA15" s="11"/>
      <c r="RZB15" s="11"/>
      <c r="RZC15" s="11"/>
      <c r="RZD15" s="11"/>
      <c r="RZE15" s="11"/>
      <c r="RZF15" s="11"/>
      <c r="RZG15" s="11"/>
      <c r="RZH15" s="11"/>
      <c r="RZI15" s="11"/>
      <c r="RZJ15" s="11"/>
      <c r="RZK15" s="11"/>
      <c r="RZL15" s="11"/>
      <c r="RZM15" s="11"/>
      <c r="RZN15" s="11"/>
      <c r="RZO15" s="11"/>
      <c r="RZP15" s="11"/>
      <c r="RZQ15" s="11"/>
      <c r="RZR15" s="11"/>
      <c r="RZS15" s="11"/>
      <c r="RZT15" s="11"/>
      <c r="RZU15" s="11"/>
      <c r="RZV15" s="11"/>
      <c r="RZW15" s="11"/>
      <c r="RZX15" s="11"/>
      <c r="RZY15" s="11"/>
      <c r="RZZ15" s="11"/>
      <c r="SAA15" s="11"/>
      <c r="SAB15" s="11"/>
      <c r="SAC15" s="11"/>
      <c r="SAD15" s="11"/>
      <c r="SAE15" s="11"/>
      <c r="SAF15" s="11"/>
      <c r="SAG15" s="11"/>
      <c r="SAH15" s="11"/>
      <c r="SAI15" s="11"/>
      <c r="SAJ15" s="11"/>
      <c r="SAK15" s="11"/>
      <c r="SAL15" s="11"/>
      <c r="SAM15" s="11"/>
      <c r="SAN15" s="11"/>
      <c r="SAO15" s="11"/>
      <c r="SAP15" s="11"/>
      <c r="SAQ15" s="11"/>
      <c r="SAR15" s="11"/>
      <c r="SAS15" s="11"/>
      <c r="SAT15" s="11"/>
      <c r="SAU15" s="11"/>
      <c r="SAV15" s="11"/>
      <c r="SAW15" s="11"/>
      <c r="SAX15" s="11"/>
      <c r="SAY15" s="11"/>
      <c r="SAZ15" s="11"/>
      <c r="SBA15" s="11"/>
      <c r="SBB15" s="11"/>
      <c r="SBC15" s="11"/>
      <c r="SBD15" s="11"/>
      <c r="SBE15" s="11"/>
      <c r="SBF15" s="11"/>
      <c r="SBG15" s="11"/>
      <c r="SBH15" s="11"/>
      <c r="SBI15" s="11"/>
      <c r="SBJ15" s="11"/>
      <c r="SBK15" s="11"/>
      <c r="SBL15" s="11"/>
      <c r="SBM15" s="11"/>
      <c r="SBN15" s="11"/>
      <c r="SBO15" s="11"/>
      <c r="SBP15" s="11"/>
      <c r="SBQ15" s="11"/>
      <c r="SBR15" s="11"/>
      <c r="SBS15" s="11"/>
      <c r="SBT15" s="11"/>
      <c r="SBU15" s="11"/>
      <c r="SBV15" s="11"/>
      <c r="SBW15" s="11"/>
      <c r="SBX15" s="11"/>
      <c r="SBY15" s="11"/>
      <c r="SBZ15" s="11"/>
      <c r="SCA15" s="11"/>
      <c r="SCB15" s="11"/>
      <c r="SCC15" s="11"/>
      <c r="SCD15" s="11"/>
      <c r="SCE15" s="11"/>
      <c r="SCF15" s="11"/>
      <c r="SCG15" s="11"/>
      <c r="SCH15" s="11"/>
      <c r="SCI15" s="11"/>
      <c r="SCJ15" s="11"/>
      <c r="SCK15" s="11"/>
      <c r="SCL15" s="11"/>
      <c r="SCM15" s="11"/>
      <c r="SCN15" s="11"/>
      <c r="SCO15" s="11"/>
      <c r="SCP15" s="11"/>
      <c r="SCQ15" s="11"/>
      <c r="SCR15" s="11"/>
      <c r="SCS15" s="11"/>
      <c r="SCT15" s="11"/>
      <c r="SCU15" s="11"/>
      <c r="SCV15" s="11"/>
      <c r="SCW15" s="11"/>
      <c r="SCX15" s="11"/>
      <c r="SCY15" s="11"/>
      <c r="SCZ15" s="11"/>
      <c r="SDA15" s="11"/>
      <c r="SDB15" s="11"/>
      <c r="SDC15" s="11"/>
      <c r="SDD15" s="11"/>
      <c r="SDE15" s="11"/>
      <c r="SDF15" s="11"/>
      <c r="SDG15" s="11"/>
      <c r="SDH15" s="11"/>
      <c r="SDI15" s="11"/>
      <c r="SDJ15" s="11"/>
      <c r="SDK15" s="11"/>
      <c r="SDL15" s="11"/>
      <c r="SDM15" s="11"/>
      <c r="SDN15" s="11"/>
      <c r="SDO15" s="11"/>
      <c r="SDP15" s="11"/>
      <c r="SDQ15" s="11"/>
      <c r="SDR15" s="11"/>
      <c r="SDS15" s="11"/>
      <c r="SDT15" s="11"/>
      <c r="SDU15" s="11"/>
      <c r="SDV15" s="11"/>
      <c r="SDW15" s="11"/>
      <c r="SDX15" s="11"/>
      <c r="SDY15" s="11"/>
      <c r="SDZ15" s="11"/>
      <c r="SEA15" s="11"/>
      <c r="SEB15" s="11"/>
      <c r="SEC15" s="11"/>
      <c r="SED15" s="11"/>
      <c r="SEE15" s="11"/>
      <c r="SEF15" s="11"/>
      <c r="SEG15" s="11"/>
      <c r="SEH15" s="11"/>
      <c r="SEI15" s="11"/>
      <c r="SEJ15" s="11"/>
      <c r="SEK15" s="11"/>
      <c r="SEL15" s="11"/>
      <c r="SEM15" s="11"/>
      <c r="SEN15" s="11"/>
      <c r="SEO15" s="11"/>
      <c r="SEP15" s="11"/>
      <c r="SEQ15" s="11"/>
      <c r="SER15" s="11"/>
      <c r="SES15" s="11"/>
      <c r="SET15" s="11"/>
      <c r="SEU15" s="11"/>
      <c r="SEV15" s="11"/>
      <c r="SEW15" s="11"/>
      <c r="SEX15" s="11"/>
      <c r="SEY15" s="11"/>
      <c r="SEZ15" s="11"/>
      <c r="SFA15" s="11"/>
      <c r="SFB15" s="11"/>
      <c r="SFC15" s="11"/>
      <c r="SFD15" s="11"/>
      <c r="SFE15" s="11"/>
      <c r="SFF15" s="11"/>
      <c r="SFG15" s="11"/>
      <c r="SFH15" s="11"/>
      <c r="SFI15" s="11"/>
      <c r="SFJ15" s="11"/>
      <c r="SFK15" s="11"/>
      <c r="SFL15" s="11"/>
      <c r="SFM15" s="11"/>
      <c r="SFN15" s="11"/>
      <c r="SFO15" s="11"/>
      <c r="SFP15" s="11"/>
      <c r="SFQ15" s="11"/>
      <c r="SFR15" s="11"/>
      <c r="SFS15" s="11"/>
      <c r="SFT15" s="11"/>
      <c r="SFU15" s="11"/>
      <c r="SFV15" s="11"/>
      <c r="SFW15" s="11"/>
      <c r="SFX15" s="11"/>
      <c r="SFY15" s="11"/>
      <c r="SFZ15" s="11"/>
      <c r="SGA15" s="11"/>
      <c r="SGB15" s="11"/>
      <c r="SGC15" s="11"/>
      <c r="SGD15" s="11"/>
      <c r="SGE15" s="11"/>
      <c r="SGF15" s="11"/>
      <c r="SGG15" s="11"/>
      <c r="SGH15" s="11"/>
      <c r="SGI15" s="11"/>
      <c r="SGJ15" s="11"/>
      <c r="SGK15" s="11"/>
      <c r="SGL15" s="11"/>
      <c r="SGM15" s="11"/>
      <c r="SGN15" s="11"/>
      <c r="SGO15" s="11"/>
      <c r="SGP15" s="11"/>
      <c r="SGQ15" s="11"/>
      <c r="SGR15" s="11"/>
      <c r="SGS15" s="11"/>
      <c r="SGT15" s="11"/>
      <c r="SGU15" s="11"/>
      <c r="SGV15" s="11"/>
      <c r="SGW15" s="11"/>
      <c r="SGX15" s="11"/>
      <c r="SGY15" s="11"/>
      <c r="SGZ15" s="11"/>
      <c r="SHA15" s="11"/>
      <c r="SHB15" s="11"/>
      <c r="SHC15" s="11"/>
      <c r="SHD15" s="11"/>
      <c r="SHE15" s="11"/>
      <c r="SHF15" s="11"/>
      <c r="SHG15" s="11"/>
      <c r="SHH15" s="11"/>
      <c r="SHI15" s="11"/>
      <c r="SHJ15" s="11"/>
      <c r="SHK15" s="11"/>
      <c r="SHL15" s="11"/>
      <c r="SHM15" s="11"/>
      <c r="SHN15" s="11"/>
      <c r="SHO15" s="11"/>
      <c r="SHP15" s="11"/>
      <c r="SHQ15" s="11"/>
      <c r="SHR15" s="11"/>
      <c r="SHS15" s="11"/>
      <c r="SHT15" s="11"/>
      <c r="SHU15" s="11"/>
      <c r="SHV15" s="11"/>
      <c r="SHW15" s="11"/>
      <c r="SHX15" s="11"/>
      <c r="SHY15" s="11"/>
      <c r="SHZ15" s="11"/>
      <c r="SIA15" s="11"/>
      <c r="SIB15" s="11"/>
      <c r="SIC15" s="11"/>
      <c r="SID15" s="11"/>
      <c r="SIE15" s="11"/>
      <c r="SIF15" s="11"/>
      <c r="SIG15" s="11"/>
      <c r="SIH15" s="11"/>
      <c r="SII15" s="11"/>
      <c r="SIJ15" s="11"/>
      <c r="SIK15" s="11"/>
      <c r="SIL15" s="11"/>
      <c r="SIM15" s="11"/>
      <c r="SIN15" s="11"/>
      <c r="SIO15" s="11"/>
      <c r="SIP15" s="11"/>
      <c r="SIQ15" s="11"/>
      <c r="SIR15" s="11"/>
      <c r="SIS15" s="11"/>
      <c r="SIT15" s="11"/>
      <c r="SIU15" s="11"/>
      <c r="SIV15" s="11"/>
      <c r="SIW15" s="11"/>
      <c r="SIX15" s="11"/>
      <c r="SIY15" s="11"/>
      <c r="SIZ15" s="11"/>
      <c r="SJA15" s="11"/>
      <c r="SJB15" s="11"/>
      <c r="SJC15" s="11"/>
      <c r="SJD15" s="11"/>
      <c r="SJE15" s="11"/>
      <c r="SJF15" s="11"/>
      <c r="SJG15" s="11"/>
      <c r="SJH15" s="11"/>
      <c r="SJI15" s="11"/>
      <c r="SJJ15" s="11"/>
      <c r="SJK15" s="11"/>
      <c r="SJL15" s="11"/>
      <c r="SJM15" s="11"/>
      <c r="SJN15" s="11"/>
      <c r="SJO15" s="11"/>
      <c r="SJP15" s="11"/>
      <c r="SJQ15" s="11"/>
      <c r="SJR15" s="11"/>
      <c r="SJS15" s="11"/>
      <c r="SJT15" s="11"/>
      <c r="SJU15" s="11"/>
      <c r="SJV15" s="11"/>
      <c r="SJW15" s="11"/>
      <c r="SJX15" s="11"/>
      <c r="SJY15" s="11"/>
      <c r="SJZ15" s="11"/>
      <c r="SKA15" s="11"/>
      <c r="SKB15" s="11"/>
      <c r="SKC15" s="11"/>
      <c r="SKD15" s="11"/>
      <c r="SKE15" s="11"/>
      <c r="SKF15" s="11"/>
      <c r="SKG15" s="11"/>
      <c r="SKH15" s="11"/>
      <c r="SKI15" s="11"/>
      <c r="SKJ15" s="11"/>
      <c r="SKK15" s="11"/>
      <c r="SKL15" s="11"/>
      <c r="SKM15" s="11"/>
      <c r="SKN15" s="11"/>
      <c r="SKO15" s="11"/>
      <c r="SKP15" s="11"/>
      <c r="SKQ15" s="11"/>
      <c r="SKR15" s="11"/>
      <c r="SKS15" s="11"/>
      <c r="SKT15" s="11"/>
      <c r="SKU15" s="11"/>
      <c r="SKV15" s="11"/>
      <c r="SKW15" s="11"/>
      <c r="SKX15" s="11"/>
      <c r="SKY15" s="11"/>
      <c r="SKZ15" s="11"/>
      <c r="SLA15" s="11"/>
      <c r="SLB15" s="11"/>
      <c r="SLC15" s="11"/>
      <c r="SLD15" s="11"/>
      <c r="SLE15" s="11"/>
      <c r="SLF15" s="11"/>
      <c r="SLG15" s="11"/>
      <c r="SLH15" s="11"/>
      <c r="SLI15" s="11"/>
      <c r="SLJ15" s="11"/>
      <c r="SLK15" s="11"/>
      <c r="SLL15" s="11"/>
      <c r="SLM15" s="11"/>
      <c r="SLN15" s="11"/>
      <c r="SLO15" s="11"/>
      <c r="SLP15" s="11"/>
      <c r="SLQ15" s="11"/>
      <c r="SLR15" s="11"/>
      <c r="SLS15" s="11"/>
      <c r="SLT15" s="11"/>
      <c r="SLU15" s="11"/>
      <c r="SLV15" s="11"/>
      <c r="SLW15" s="11"/>
      <c r="SLX15" s="11"/>
      <c r="SLY15" s="11"/>
      <c r="SLZ15" s="11"/>
      <c r="SMA15" s="11"/>
      <c r="SMB15" s="11"/>
      <c r="SMC15" s="11"/>
      <c r="SMD15" s="11"/>
      <c r="SME15" s="11"/>
      <c r="SMF15" s="11"/>
      <c r="SMG15" s="11"/>
      <c r="SMH15" s="11"/>
      <c r="SMI15" s="11"/>
      <c r="SMJ15" s="11"/>
      <c r="SMK15" s="11"/>
      <c r="SML15" s="11"/>
      <c r="SMM15" s="11"/>
      <c r="SMN15" s="11"/>
      <c r="SMO15" s="11"/>
      <c r="SMP15" s="11"/>
      <c r="SMQ15" s="11"/>
      <c r="SMR15" s="11"/>
      <c r="SMS15" s="11"/>
      <c r="SMT15" s="11"/>
      <c r="SMU15" s="11"/>
      <c r="SMV15" s="11"/>
      <c r="SMW15" s="11"/>
      <c r="SMX15" s="11"/>
      <c r="SMY15" s="11"/>
      <c r="SMZ15" s="11"/>
      <c r="SNA15" s="11"/>
      <c r="SNB15" s="11"/>
      <c r="SNC15" s="11"/>
      <c r="SND15" s="11"/>
      <c r="SNE15" s="11"/>
      <c r="SNF15" s="11"/>
      <c r="SNG15" s="11"/>
      <c r="SNH15" s="11"/>
      <c r="SNI15" s="11"/>
      <c r="SNJ15" s="11"/>
      <c r="SNK15" s="11"/>
      <c r="SNL15" s="11"/>
      <c r="SNM15" s="11"/>
      <c r="SNN15" s="11"/>
      <c r="SNO15" s="11"/>
      <c r="SNP15" s="11"/>
      <c r="SNQ15" s="11"/>
      <c r="SNR15" s="11"/>
      <c r="SNS15" s="11"/>
      <c r="SNT15" s="11"/>
      <c r="SNU15" s="11"/>
      <c r="SNV15" s="11"/>
      <c r="SNW15" s="11"/>
      <c r="SNX15" s="11"/>
      <c r="SNY15" s="11"/>
      <c r="SNZ15" s="11"/>
      <c r="SOA15" s="11"/>
      <c r="SOB15" s="11"/>
      <c r="SOC15" s="11"/>
      <c r="SOD15" s="11"/>
      <c r="SOE15" s="11"/>
      <c r="SOF15" s="11"/>
      <c r="SOG15" s="11"/>
      <c r="SOH15" s="11"/>
      <c r="SOI15" s="11"/>
      <c r="SOJ15" s="11"/>
      <c r="SOK15" s="11"/>
      <c r="SOL15" s="11"/>
      <c r="SOM15" s="11"/>
      <c r="SON15" s="11"/>
      <c r="SOO15" s="11"/>
      <c r="SOP15" s="11"/>
      <c r="SOQ15" s="11"/>
      <c r="SOR15" s="11"/>
      <c r="SOS15" s="11"/>
      <c r="SOT15" s="11"/>
      <c r="SOU15" s="11"/>
      <c r="SOV15" s="11"/>
      <c r="SOW15" s="11"/>
      <c r="SOX15" s="11"/>
      <c r="SOY15" s="11"/>
      <c r="SOZ15" s="11"/>
      <c r="SPA15" s="11"/>
      <c r="SPB15" s="11"/>
      <c r="SPC15" s="11"/>
      <c r="SPD15" s="11"/>
      <c r="SPE15" s="11"/>
      <c r="SPF15" s="11"/>
      <c r="SPG15" s="11"/>
      <c r="SPH15" s="11"/>
      <c r="SPI15" s="11"/>
      <c r="SPJ15" s="11"/>
      <c r="SPK15" s="11"/>
      <c r="SPL15" s="11"/>
      <c r="SPM15" s="11"/>
      <c r="SPN15" s="11"/>
      <c r="SPO15" s="11"/>
      <c r="SPP15" s="11"/>
      <c r="SPQ15" s="11"/>
      <c r="SPR15" s="11"/>
      <c r="SPS15" s="11"/>
      <c r="SPT15" s="11"/>
      <c r="SPU15" s="11"/>
      <c r="SPV15" s="11"/>
      <c r="SPW15" s="11"/>
      <c r="SPX15" s="11"/>
      <c r="SPY15" s="11"/>
      <c r="SPZ15" s="11"/>
      <c r="SQA15" s="11"/>
      <c r="SQB15" s="11"/>
      <c r="SQC15" s="11"/>
      <c r="SQD15" s="11"/>
      <c r="SQE15" s="11"/>
      <c r="SQF15" s="11"/>
      <c r="SQG15" s="11"/>
      <c r="SQH15" s="11"/>
      <c r="SQI15" s="11"/>
      <c r="SQJ15" s="11"/>
      <c r="SQK15" s="11"/>
      <c r="SQL15" s="11"/>
      <c r="SQM15" s="11"/>
      <c r="SQN15" s="11"/>
      <c r="SQO15" s="11"/>
      <c r="SQP15" s="11"/>
      <c r="SQQ15" s="11"/>
      <c r="SQR15" s="11"/>
      <c r="SQS15" s="11"/>
      <c r="SQT15" s="11"/>
      <c r="SQU15" s="11"/>
      <c r="SQV15" s="11"/>
      <c r="SQW15" s="11"/>
      <c r="SQX15" s="11"/>
      <c r="SQY15" s="11"/>
      <c r="SQZ15" s="11"/>
      <c r="SRA15" s="11"/>
      <c r="SRB15" s="11"/>
      <c r="SRC15" s="11"/>
      <c r="SRD15" s="11"/>
      <c r="SRE15" s="11"/>
      <c r="SRF15" s="11"/>
      <c r="SRG15" s="11"/>
      <c r="SRH15" s="11"/>
      <c r="SRI15" s="11"/>
      <c r="SRJ15" s="11"/>
      <c r="SRK15" s="11"/>
      <c r="SRL15" s="11"/>
      <c r="SRM15" s="11"/>
      <c r="SRN15" s="11"/>
      <c r="SRO15" s="11"/>
      <c r="SRP15" s="11"/>
      <c r="SRQ15" s="11"/>
      <c r="SRR15" s="11"/>
      <c r="SRS15" s="11"/>
      <c r="SRT15" s="11"/>
      <c r="SRU15" s="11"/>
      <c r="SRV15" s="11"/>
      <c r="SRW15" s="11"/>
      <c r="SRX15" s="11"/>
      <c r="SRY15" s="11"/>
      <c r="SRZ15" s="11"/>
      <c r="SSA15" s="11"/>
      <c r="SSB15" s="11"/>
      <c r="SSC15" s="11"/>
      <c r="SSD15" s="11"/>
      <c r="SSE15" s="11"/>
      <c r="SSF15" s="11"/>
      <c r="SSG15" s="11"/>
      <c r="SSH15" s="11"/>
      <c r="SSI15" s="11"/>
      <c r="SSJ15" s="11"/>
      <c r="SSK15" s="11"/>
      <c r="SSL15" s="11"/>
      <c r="SSM15" s="11"/>
      <c r="SSN15" s="11"/>
      <c r="SSO15" s="11"/>
      <c r="SSP15" s="11"/>
      <c r="SSQ15" s="11"/>
      <c r="SSR15" s="11"/>
      <c r="SSS15" s="11"/>
      <c r="SST15" s="11"/>
      <c r="SSU15" s="11"/>
      <c r="SSV15" s="11"/>
      <c r="SSW15" s="11"/>
      <c r="SSX15" s="11"/>
      <c r="SSY15" s="11"/>
      <c r="SSZ15" s="11"/>
      <c r="STA15" s="11"/>
      <c r="STB15" s="11"/>
      <c r="STC15" s="11"/>
      <c r="STD15" s="11"/>
      <c r="STE15" s="11"/>
      <c r="STF15" s="11"/>
      <c r="STG15" s="11"/>
      <c r="STH15" s="11"/>
      <c r="STI15" s="11"/>
      <c r="STJ15" s="11"/>
      <c r="STK15" s="11"/>
      <c r="STL15" s="11"/>
      <c r="STM15" s="11"/>
      <c r="STN15" s="11"/>
      <c r="STO15" s="11"/>
      <c r="STP15" s="11"/>
      <c r="STQ15" s="11"/>
      <c r="STR15" s="11"/>
      <c r="STS15" s="11"/>
      <c r="STT15" s="11"/>
      <c r="STU15" s="11"/>
      <c r="STV15" s="11"/>
      <c r="STW15" s="11"/>
      <c r="STX15" s="11"/>
      <c r="STY15" s="11"/>
      <c r="STZ15" s="11"/>
      <c r="SUA15" s="11"/>
      <c r="SUB15" s="11"/>
      <c r="SUC15" s="11"/>
      <c r="SUD15" s="11"/>
      <c r="SUE15" s="11"/>
      <c r="SUF15" s="11"/>
      <c r="SUG15" s="11"/>
      <c r="SUH15" s="11"/>
      <c r="SUI15" s="11"/>
      <c r="SUJ15" s="11"/>
      <c r="SUK15" s="11"/>
      <c r="SUL15" s="11"/>
      <c r="SUM15" s="11"/>
      <c r="SUN15" s="11"/>
      <c r="SUO15" s="11"/>
      <c r="SUP15" s="11"/>
      <c r="SUQ15" s="11"/>
      <c r="SUR15" s="11"/>
      <c r="SUS15" s="11"/>
      <c r="SUT15" s="11"/>
      <c r="SUU15" s="11"/>
      <c r="SUV15" s="11"/>
      <c r="SUW15" s="11"/>
      <c r="SUX15" s="11"/>
      <c r="SUY15" s="11"/>
      <c r="SUZ15" s="11"/>
      <c r="SVA15" s="11"/>
      <c r="SVB15" s="11"/>
      <c r="SVC15" s="11"/>
      <c r="SVD15" s="11"/>
      <c r="SVE15" s="11"/>
      <c r="SVF15" s="11"/>
      <c r="SVG15" s="11"/>
      <c r="SVH15" s="11"/>
      <c r="SVI15" s="11"/>
      <c r="SVJ15" s="11"/>
      <c r="SVK15" s="11"/>
      <c r="SVL15" s="11"/>
      <c r="SVM15" s="11"/>
      <c r="SVN15" s="11"/>
      <c r="SVO15" s="11"/>
      <c r="SVP15" s="11"/>
      <c r="SVQ15" s="11"/>
      <c r="SVR15" s="11"/>
      <c r="SVS15" s="11"/>
      <c r="SVT15" s="11"/>
      <c r="SVU15" s="11"/>
      <c r="SVV15" s="11"/>
      <c r="SVW15" s="11"/>
      <c r="SVX15" s="11"/>
      <c r="SVY15" s="11"/>
      <c r="SVZ15" s="11"/>
      <c r="SWA15" s="11"/>
      <c r="SWB15" s="11"/>
      <c r="SWC15" s="11"/>
      <c r="SWD15" s="11"/>
      <c r="SWE15" s="11"/>
      <c r="SWF15" s="11"/>
      <c r="SWG15" s="11"/>
      <c r="SWH15" s="11"/>
      <c r="SWI15" s="11"/>
      <c r="SWJ15" s="11"/>
      <c r="SWK15" s="11"/>
      <c r="SWL15" s="11"/>
      <c r="SWM15" s="11"/>
      <c r="SWN15" s="11"/>
      <c r="SWO15" s="11"/>
      <c r="SWP15" s="11"/>
      <c r="SWQ15" s="11"/>
      <c r="SWR15" s="11"/>
      <c r="SWS15" s="11"/>
      <c r="SWT15" s="11"/>
      <c r="SWU15" s="11"/>
      <c r="SWV15" s="11"/>
      <c r="SWW15" s="11"/>
      <c r="SWX15" s="11"/>
      <c r="SWY15" s="11"/>
      <c r="SWZ15" s="11"/>
      <c r="SXA15" s="11"/>
      <c r="SXB15" s="11"/>
      <c r="SXC15" s="11"/>
      <c r="SXD15" s="11"/>
      <c r="SXE15" s="11"/>
      <c r="SXF15" s="11"/>
      <c r="SXG15" s="11"/>
      <c r="SXH15" s="11"/>
      <c r="SXI15" s="11"/>
      <c r="SXJ15" s="11"/>
      <c r="SXK15" s="11"/>
      <c r="SXL15" s="11"/>
      <c r="SXM15" s="11"/>
      <c r="SXN15" s="11"/>
      <c r="SXO15" s="11"/>
      <c r="SXP15" s="11"/>
      <c r="SXQ15" s="11"/>
      <c r="SXR15" s="11"/>
      <c r="SXS15" s="11"/>
      <c r="SXT15" s="11"/>
      <c r="SXU15" s="11"/>
      <c r="SXV15" s="11"/>
      <c r="SXW15" s="11"/>
      <c r="SXX15" s="11"/>
      <c r="SXY15" s="11"/>
      <c r="SXZ15" s="11"/>
      <c r="SYA15" s="11"/>
      <c r="SYB15" s="11"/>
      <c r="SYC15" s="11"/>
      <c r="SYD15" s="11"/>
      <c r="SYE15" s="11"/>
      <c r="SYF15" s="11"/>
      <c r="SYG15" s="11"/>
      <c r="SYH15" s="11"/>
      <c r="SYI15" s="11"/>
      <c r="SYJ15" s="11"/>
      <c r="SYK15" s="11"/>
      <c r="SYL15" s="11"/>
      <c r="SYM15" s="11"/>
      <c r="SYN15" s="11"/>
      <c r="SYO15" s="11"/>
      <c r="SYP15" s="11"/>
      <c r="SYQ15" s="11"/>
      <c r="SYR15" s="11"/>
      <c r="SYS15" s="11"/>
      <c r="SYT15" s="11"/>
      <c r="SYU15" s="11"/>
      <c r="SYV15" s="11"/>
      <c r="SYW15" s="11"/>
      <c r="SYX15" s="11"/>
      <c r="SYY15" s="11"/>
      <c r="SYZ15" s="11"/>
      <c r="SZA15" s="11"/>
      <c r="SZB15" s="11"/>
      <c r="SZC15" s="11"/>
      <c r="SZD15" s="11"/>
      <c r="SZE15" s="11"/>
      <c r="SZF15" s="11"/>
      <c r="SZG15" s="11"/>
      <c r="SZH15" s="11"/>
      <c r="SZI15" s="11"/>
      <c r="SZJ15" s="11"/>
      <c r="SZK15" s="11"/>
      <c r="SZL15" s="11"/>
      <c r="SZM15" s="11"/>
      <c r="SZN15" s="11"/>
      <c r="SZO15" s="11"/>
      <c r="SZP15" s="11"/>
      <c r="SZQ15" s="11"/>
      <c r="SZR15" s="11"/>
      <c r="SZS15" s="11"/>
      <c r="SZT15" s="11"/>
      <c r="SZU15" s="11"/>
      <c r="SZV15" s="11"/>
      <c r="SZW15" s="11"/>
      <c r="SZX15" s="11"/>
      <c r="SZY15" s="11"/>
      <c r="SZZ15" s="11"/>
      <c r="TAA15" s="11"/>
      <c r="TAB15" s="11"/>
      <c r="TAC15" s="11"/>
      <c r="TAD15" s="11"/>
      <c r="TAE15" s="11"/>
      <c r="TAF15" s="11"/>
      <c r="TAG15" s="11"/>
      <c r="TAH15" s="11"/>
      <c r="TAI15" s="11"/>
      <c r="TAJ15" s="11"/>
      <c r="TAK15" s="11"/>
      <c r="TAL15" s="11"/>
      <c r="TAM15" s="11"/>
      <c r="TAN15" s="11"/>
      <c r="TAO15" s="11"/>
      <c r="TAP15" s="11"/>
      <c r="TAQ15" s="11"/>
      <c r="TAR15" s="11"/>
      <c r="TAS15" s="11"/>
      <c r="TAT15" s="11"/>
      <c r="TAU15" s="11"/>
      <c r="TAV15" s="11"/>
      <c r="TAW15" s="11"/>
      <c r="TAX15" s="11"/>
      <c r="TAY15" s="11"/>
      <c r="TAZ15" s="11"/>
      <c r="TBA15" s="11"/>
      <c r="TBB15" s="11"/>
      <c r="TBC15" s="11"/>
      <c r="TBD15" s="11"/>
      <c r="TBE15" s="11"/>
      <c r="TBF15" s="11"/>
      <c r="TBG15" s="11"/>
      <c r="TBH15" s="11"/>
      <c r="TBI15" s="11"/>
      <c r="TBJ15" s="11"/>
      <c r="TBK15" s="11"/>
      <c r="TBL15" s="11"/>
      <c r="TBM15" s="11"/>
      <c r="TBN15" s="11"/>
      <c r="TBO15" s="11"/>
      <c r="TBP15" s="11"/>
      <c r="TBQ15" s="11"/>
      <c r="TBR15" s="11"/>
      <c r="TBS15" s="11"/>
      <c r="TBT15" s="11"/>
      <c r="TBU15" s="11"/>
      <c r="TBV15" s="11"/>
      <c r="TBW15" s="11"/>
      <c r="TBX15" s="11"/>
      <c r="TBY15" s="11"/>
      <c r="TBZ15" s="11"/>
      <c r="TCA15" s="11"/>
      <c r="TCB15" s="11"/>
      <c r="TCC15" s="11"/>
      <c r="TCD15" s="11"/>
      <c r="TCE15" s="11"/>
      <c r="TCF15" s="11"/>
      <c r="TCG15" s="11"/>
      <c r="TCH15" s="11"/>
      <c r="TCI15" s="11"/>
      <c r="TCJ15" s="11"/>
      <c r="TCK15" s="11"/>
      <c r="TCL15" s="11"/>
      <c r="TCM15" s="11"/>
      <c r="TCN15" s="11"/>
      <c r="TCO15" s="11"/>
      <c r="TCP15" s="11"/>
      <c r="TCQ15" s="11"/>
      <c r="TCR15" s="11"/>
      <c r="TCS15" s="11"/>
      <c r="TCT15" s="11"/>
      <c r="TCU15" s="11"/>
      <c r="TCV15" s="11"/>
      <c r="TCW15" s="11"/>
      <c r="TCX15" s="11"/>
      <c r="TCY15" s="11"/>
      <c r="TCZ15" s="11"/>
      <c r="TDA15" s="11"/>
      <c r="TDB15" s="11"/>
      <c r="TDC15" s="11"/>
      <c r="TDD15" s="11"/>
      <c r="TDE15" s="11"/>
      <c r="TDF15" s="11"/>
      <c r="TDG15" s="11"/>
      <c r="TDH15" s="11"/>
      <c r="TDI15" s="11"/>
      <c r="TDJ15" s="11"/>
      <c r="TDK15" s="11"/>
      <c r="TDL15" s="11"/>
      <c r="TDM15" s="11"/>
      <c r="TDN15" s="11"/>
      <c r="TDO15" s="11"/>
      <c r="TDP15" s="11"/>
      <c r="TDQ15" s="11"/>
      <c r="TDR15" s="11"/>
      <c r="TDS15" s="11"/>
      <c r="TDT15" s="11"/>
      <c r="TDU15" s="11"/>
      <c r="TDV15" s="11"/>
      <c r="TDW15" s="11"/>
      <c r="TDX15" s="11"/>
      <c r="TDY15" s="11"/>
      <c r="TDZ15" s="11"/>
      <c r="TEA15" s="11"/>
      <c r="TEB15" s="11"/>
      <c r="TEC15" s="11"/>
      <c r="TED15" s="11"/>
      <c r="TEE15" s="11"/>
      <c r="TEF15" s="11"/>
      <c r="TEG15" s="11"/>
      <c r="TEH15" s="11"/>
      <c r="TEI15" s="11"/>
      <c r="TEJ15" s="11"/>
      <c r="TEK15" s="11"/>
      <c r="TEL15" s="11"/>
      <c r="TEM15" s="11"/>
      <c r="TEN15" s="11"/>
      <c r="TEO15" s="11"/>
      <c r="TEP15" s="11"/>
      <c r="TEQ15" s="11"/>
      <c r="TER15" s="11"/>
      <c r="TES15" s="11"/>
      <c r="TET15" s="11"/>
      <c r="TEU15" s="11"/>
      <c r="TEV15" s="11"/>
      <c r="TEW15" s="11"/>
      <c r="TEX15" s="11"/>
      <c r="TEY15" s="11"/>
      <c r="TEZ15" s="11"/>
      <c r="TFA15" s="11"/>
      <c r="TFB15" s="11"/>
      <c r="TFC15" s="11"/>
      <c r="TFD15" s="11"/>
      <c r="TFE15" s="11"/>
      <c r="TFF15" s="11"/>
      <c r="TFG15" s="11"/>
      <c r="TFH15" s="11"/>
      <c r="TFI15" s="11"/>
      <c r="TFJ15" s="11"/>
      <c r="TFK15" s="11"/>
      <c r="TFL15" s="11"/>
      <c r="TFM15" s="11"/>
      <c r="TFN15" s="11"/>
      <c r="TFO15" s="11"/>
      <c r="TFP15" s="11"/>
      <c r="TFQ15" s="11"/>
      <c r="TFR15" s="11"/>
      <c r="TFS15" s="11"/>
      <c r="TFT15" s="11"/>
      <c r="TFU15" s="11"/>
      <c r="TFV15" s="11"/>
      <c r="TFW15" s="11"/>
      <c r="TFX15" s="11"/>
      <c r="TFY15" s="11"/>
      <c r="TFZ15" s="11"/>
      <c r="TGA15" s="11"/>
      <c r="TGB15" s="11"/>
      <c r="TGC15" s="11"/>
      <c r="TGD15" s="11"/>
      <c r="TGE15" s="11"/>
      <c r="TGF15" s="11"/>
      <c r="TGG15" s="11"/>
      <c r="TGH15" s="11"/>
      <c r="TGI15" s="11"/>
      <c r="TGJ15" s="11"/>
      <c r="TGK15" s="11"/>
      <c r="TGL15" s="11"/>
      <c r="TGM15" s="11"/>
      <c r="TGN15" s="11"/>
      <c r="TGO15" s="11"/>
      <c r="TGP15" s="11"/>
      <c r="TGQ15" s="11"/>
      <c r="TGR15" s="11"/>
      <c r="TGS15" s="11"/>
      <c r="TGT15" s="11"/>
      <c r="TGU15" s="11"/>
      <c r="TGV15" s="11"/>
      <c r="TGW15" s="11"/>
      <c r="TGX15" s="11"/>
      <c r="TGY15" s="11"/>
      <c r="TGZ15" s="11"/>
      <c r="THA15" s="11"/>
      <c r="THB15" s="11"/>
      <c r="THC15" s="11"/>
      <c r="THD15" s="11"/>
      <c r="THE15" s="11"/>
      <c r="THF15" s="11"/>
      <c r="THG15" s="11"/>
      <c r="THH15" s="11"/>
      <c r="THI15" s="11"/>
      <c r="THJ15" s="11"/>
      <c r="THK15" s="11"/>
      <c r="THL15" s="11"/>
      <c r="THM15" s="11"/>
      <c r="THN15" s="11"/>
      <c r="THO15" s="11"/>
      <c r="THP15" s="11"/>
      <c r="THQ15" s="11"/>
      <c r="THR15" s="11"/>
      <c r="THS15" s="11"/>
      <c r="THT15" s="11"/>
      <c r="THU15" s="11"/>
      <c r="THV15" s="11"/>
      <c r="THW15" s="11"/>
      <c r="THX15" s="11"/>
      <c r="THY15" s="11"/>
      <c r="THZ15" s="11"/>
      <c r="TIA15" s="11"/>
      <c r="TIB15" s="11"/>
      <c r="TIC15" s="11"/>
      <c r="TID15" s="11"/>
      <c r="TIE15" s="11"/>
      <c r="TIF15" s="11"/>
      <c r="TIG15" s="11"/>
      <c r="TIH15" s="11"/>
      <c r="TII15" s="11"/>
      <c r="TIJ15" s="11"/>
      <c r="TIK15" s="11"/>
      <c r="TIL15" s="11"/>
      <c r="TIM15" s="11"/>
      <c r="TIN15" s="11"/>
      <c r="TIO15" s="11"/>
      <c r="TIP15" s="11"/>
      <c r="TIQ15" s="11"/>
      <c r="TIR15" s="11"/>
      <c r="TIS15" s="11"/>
      <c r="TIT15" s="11"/>
      <c r="TIU15" s="11"/>
      <c r="TIV15" s="11"/>
      <c r="TIW15" s="11"/>
      <c r="TIX15" s="11"/>
      <c r="TIY15" s="11"/>
      <c r="TIZ15" s="11"/>
      <c r="TJA15" s="11"/>
      <c r="TJB15" s="11"/>
      <c r="TJC15" s="11"/>
      <c r="TJD15" s="11"/>
      <c r="TJE15" s="11"/>
      <c r="TJF15" s="11"/>
      <c r="TJG15" s="11"/>
      <c r="TJH15" s="11"/>
      <c r="TJI15" s="11"/>
      <c r="TJJ15" s="11"/>
      <c r="TJK15" s="11"/>
      <c r="TJL15" s="11"/>
      <c r="TJM15" s="11"/>
      <c r="TJN15" s="11"/>
      <c r="TJO15" s="11"/>
      <c r="TJP15" s="11"/>
      <c r="TJQ15" s="11"/>
      <c r="TJR15" s="11"/>
      <c r="TJS15" s="11"/>
      <c r="TJT15" s="11"/>
      <c r="TJU15" s="11"/>
      <c r="TJV15" s="11"/>
      <c r="TJW15" s="11"/>
      <c r="TJX15" s="11"/>
      <c r="TJY15" s="11"/>
      <c r="TJZ15" s="11"/>
      <c r="TKA15" s="11"/>
      <c r="TKB15" s="11"/>
      <c r="TKC15" s="11"/>
      <c r="TKD15" s="11"/>
      <c r="TKE15" s="11"/>
      <c r="TKF15" s="11"/>
      <c r="TKG15" s="11"/>
      <c r="TKH15" s="11"/>
      <c r="TKI15" s="11"/>
      <c r="TKJ15" s="11"/>
      <c r="TKK15" s="11"/>
      <c r="TKL15" s="11"/>
      <c r="TKM15" s="11"/>
      <c r="TKN15" s="11"/>
      <c r="TKO15" s="11"/>
      <c r="TKP15" s="11"/>
      <c r="TKQ15" s="11"/>
      <c r="TKR15" s="11"/>
      <c r="TKS15" s="11"/>
      <c r="TKT15" s="11"/>
      <c r="TKU15" s="11"/>
      <c r="TKV15" s="11"/>
      <c r="TKW15" s="11"/>
      <c r="TKX15" s="11"/>
      <c r="TKY15" s="11"/>
      <c r="TKZ15" s="11"/>
      <c r="TLA15" s="11"/>
      <c r="TLB15" s="11"/>
      <c r="TLC15" s="11"/>
      <c r="TLD15" s="11"/>
      <c r="TLE15" s="11"/>
      <c r="TLF15" s="11"/>
      <c r="TLG15" s="11"/>
      <c r="TLH15" s="11"/>
      <c r="TLI15" s="11"/>
      <c r="TLJ15" s="11"/>
      <c r="TLK15" s="11"/>
      <c r="TLL15" s="11"/>
      <c r="TLM15" s="11"/>
      <c r="TLN15" s="11"/>
      <c r="TLO15" s="11"/>
      <c r="TLP15" s="11"/>
      <c r="TLQ15" s="11"/>
      <c r="TLR15" s="11"/>
      <c r="TLS15" s="11"/>
      <c r="TLT15" s="11"/>
      <c r="TLU15" s="11"/>
      <c r="TLV15" s="11"/>
      <c r="TLW15" s="11"/>
      <c r="TLX15" s="11"/>
      <c r="TLY15" s="11"/>
      <c r="TLZ15" s="11"/>
      <c r="TMA15" s="11"/>
      <c r="TMB15" s="11"/>
      <c r="TMC15" s="11"/>
      <c r="TMD15" s="11"/>
      <c r="TME15" s="11"/>
      <c r="TMF15" s="11"/>
      <c r="TMG15" s="11"/>
      <c r="TMH15" s="11"/>
      <c r="TMI15" s="11"/>
      <c r="TMJ15" s="11"/>
      <c r="TMK15" s="11"/>
      <c r="TML15" s="11"/>
      <c r="TMM15" s="11"/>
      <c r="TMN15" s="11"/>
      <c r="TMO15" s="11"/>
      <c r="TMP15" s="11"/>
      <c r="TMQ15" s="11"/>
      <c r="TMR15" s="11"/>
      <c r="TMS15" s="11"/>
      <c r="TMT15" s="11"/>
      <c r="TMU15" s="11"/>
      <c r="TMV15" s="11"/>
      <c r="TMW15" s="11"/>
      <c r="TMX15" s="11"/>
      <c r="TMY15" s="11"/>
      <c r="TMZ15" s="11"/>
      <c r="TNA15" s="11"/>
      <c r="TNB15" s="11"/>
      <c r="TNC15" s="11"/>
      <c r="TND15" s="11"/>
      <c r="TNE15" s="11"/>
      <c r="TNF15" s="11"/>
      <c r="TNG15" s="11"/>
      <c r="TNH15" s="11"/>
      <c r="TNI15" s="11"/>
      <c r="TNJ15" s="11"/>
      <c r="TNK15" s="11"/>
      <c r="TNL15" s="11"/>
      <c r="TNM15" s="11"/>
      <c r="TNN15" s="11"/>
      <c r="TNO15" s="11"/>
      <c r="TNP15" s="11"/>
      <c r="TNQ15" s="11"/>
      <c r="TNR15" s="11"/>
      <c r="TNS15" s="11"/>
      <c r="TNT15" s="11"/>
      <c r="TNU15" s="11"/>
      <c r="TNV15" s="11"/>
      <c r="TNW15" s="11"/>
      <c r="TNX15" s="11"/>
      <c r="TNY15" s="11"/>
      <c r="TNZ15" s="11"/>
      <c r="TOA15" s="11"/>
      <c r="TOB15" s="11"/>
      <c r="TOC15" s="11"/>
      <c r="TOD15" s="11"/>
      <c r="TOE15" s="11"/>
      <c r="TOF15" s="11"/>
      <c r="TOG15" s="11"/>
      <c r="TOH15" s="11"/>
      <c r="TOI15" s="11"/>
      <c r="TOJ15" s="11"/>
      <c r="TOK15" s="11"/>
      <c r="TOL15" s="11"/>
      <c r="TOM15" s="11"/>
      <c r="TON15" s="11"/>
      <c r="TOO15" s="11"/>
      <c r="TOP15" s="11"/>
      <c r="TOQ15" s="11"/>
      <c r="TOR15" s="11"/>
      <c r="TOS15" s="11"/>
      <c r="TOT15" s="11"/>
      <c r="TOU15" s="11"/>
      <c r="TOV15" s="11"/>
      <c r="TOW15" s="11"/>
      <c r="TOX15" s="11"/>
      <c r="TOY15" s="11"/>
      <c r="TOZ15" s="11"/>
      <c r="TPA15" s="11"/>
      <c r="TPB15" s="11"/>
      <c r="TPC15" s="11"/>
      <c r="TPD15" s="11"/>
      <c r="TPE15" s="11"/>
      <c r="TPF15" s="11"/>
      <c r="TPG15" s="11"/>
      <c r="TPH15" s="11"/>
      <c r="TPI15" s="11"/>
      <c r="TPJ15" s="11"/>
      <c r="TPK15" s="11"/>
      <c r="TPL15" s="11"/>
      <c r="TPM15" s="11"/>
      <c r="TPN15" s="11"/>
      <c r="TPO15" s="11"/>
      <c r="TPP15" s="11"/>
      <c r="TPQ15" s="11"/>
      <c r="TPR15" s="11"/>
      <c r="TPS15" s="11"/>
      <c r="TPT15" s="11"/>
      <c r="TPU15" s="11"/>
      <c r="TPV15" s="11"/>
      <c r="TPW15" s="11"/>
      <c r="TPX15" s="11"/>
      <c r="TPY15" s="11"/>
      <c r="TPZ15" s="11"/>
      <c r="TQA15" s="11"/>
      <c r="TQB15" s="11"/>
      <c r="TQC15" s="11"/>
      <c r="TQD15" s="11"/>
      <c r="TQE15" s="11"/>
      <c r="TQF15" s="11"/>
      <c r="TQG15" s="11"/>
      <c r="TQH15" s="11"/>
      <c r="TQI15" s="11"/>
      <c r="TQJ15" s="11"/>
      <c r="TQK15" s="11"/>
      <c r="TQL15" s="11"/>
      <c r="TQM15" s="11"/>
      <c r="TQN15" s="11"/>
      <c r="TQO15" s="11"/>
      <c r="TQP15" s="11"/>
      <c r="TQQ15" s="11"/>
      <c r="TQR15" s="11"/>
      <c r="TQS15" s="11"/>
      <c r="TQT15" s="11"/>
      <c r="TQU15" s="11"/>
      <c r="TQV15" s="11"/>
      <c r="TQW15" s="11"/>
      <c r="TQX15" s="11"/>
      <c r="TQY15" s="11"/>
      <c r="TQZ15" s="11"/>
      <c r="TRA15" s="11"/>
      <c r="TRB15" s="11"/>
      <c r="TRC15" s="11"/>
      <c r="TRD15" s="11"/>
      <c r="TRE15" s="11"/>
      <c r="TRF15" s="11"/>
      <c r="TRG15" s="11"/>
      <c r="TRH15" s="11"/>
      <c r="TRI15" s="11"/>
      <c r="TRJ15" s="11"/>
      <c r="TRK15" s="11"/>
      <c r="TRL15" s="11"/>
      <c r="TRM15" s="11"/>
      <c r="TRN15" s="11"/>
      <c r="TRO15" s="11"/>
      <c r="TRP15" s="11"/>
      <c r="TRQ15" s="11"/>
      <c r="TRR15" s="11"/>
      <c r="TRS15" s="11"/>
      <c r="TRT15" s="11"/>
      <c r="TRU15" s="11"/>
      <c r="TRV15" s="11"/>
      <c r="TRW15" s="11"/>
      <c r="TRX15" s="11"/>
      <c r="TRY15" s="11"/>
      <c r="TRZ15" s="11"/>
      <c r="TSA15" s="11"/>
      <c r="TSB15" s="11"/>
      <c r="TSC15" s="11"/>
      <c r="TSD15" s="11"/>
      <c r="TSE15" s="11"/>
      <c r="TSF15" s="11"/>
      <c r="TSG15" s="11"/>
      <c r="TSH15" s="11"/>
      <c r="TSI15" s="11"/>
      <c r="TSJ15" s="11"/>
      <c r="TSK15" s="11"/>
      <c r="TSL15" s="11"/>
      <c r="TSM15" s="11"/>
      <c r="TSN15" s="11"/>
      <c r="TSO15" s="11"/>
      <c r="TSP15" s="11"/>
      <c r="TSQ15" s="11"/>
      <c r="TSR15" s="11"/>
      <c r="TSS15" s="11"/>
      <c r="TST15" s="11"/>
      <c r="TSU15" s="11"/>
      <c r="TSV15" s="11"/>
      <c r="TSW15" s="11"/>
      <c r="TSX15" s="11"/>
      <c r="TSY15" s="11"/>
      <c r="TSZ15" s="11"/>
      <c r="TTA15" s="11"/>
      <c r="TTB15" s="11"/>
      <c r="TTC15" s="11"/>
      <c r="TTD15" s="11"/>
      <c r="TTE15" s="11"/>
      <c r="TTF15" s="11"/>
      <c r="TTG15" s="11"/>
      <c r="TTH15" s="11"/>
      <c r="TTI15" s="11"/>
      <c r="TTJ15" s="11"/>
      <c r="TTK15" s="11"/>
      <c r="TTL15" s="11"/>
      <c r="TTM15" s="11"/>
      <c r="TTN15" s="11"/>
      <c r="TTO15" s="11"/>
      <c r="TTP15" s="11"/>
      <c r="TTQ15" s="11"/>
      <c r="TTR15" s="11"/>
      <c r="TTS15" s="11"/>
      <c r="TTT15" s="11"/>
      <c r="TTU15" s="11"/>
      <c r="TTV15" s="11"/>
      <c r="TTW15" s="11"/>
      <c r="TTX15" s="11"/>
      <c r="TTY15" s="11"/>
      <c r="TTZ15" s="11"/>
      <c r="TUA15" s="11"/>
      <c r="TUB15" s="11"/>
      <c r="TUC15" s="11"/>
      <c r="TUD15" s="11"/>
      <c r="TUE15" s="11"/>
      <c r="TUF15" s="11"/>
      <c r="TUG15" s="11"/>
      <c r="TUH15" s="11"/>
      <c r="TUI15" s="11"/>
      <c r="TUJ15" s="11"/>
      <c r="TUK15" s="11"/>
      <c r="TUL15" s="11"/>
      <c r="TUM15" s="11"/>
      <c r="TUN15" s="11"/>
      <c r="TUO15" s="11"/>
      <c r="TUP15" s="11"/>
      <c r="TUQ15" s="11"/>
      <c r="TUR15" s="11"/>
      <c r="TUS15" s="11"/>
      <c r="TUT15" s="11"/>
      <c r="TUU15" s="11"/>
      <c r="TUV15" s="11"/>
      <c r="TUW15" s="11"/>
      <c r="TUX15" s="11"/>
      <c r="TUY15" s="11"/>
      <c r="TUZ15" s="11"/>
      <c r="TVA15" s="11"/>
      <c r="TVB15" s="11"/>
      <c r="TVC15" s="11"/>
      <c r="TVD15" s="11"/>
      <c r="TVE15" s="11"/>
      <c r="TVF15" s="11"/>
      <c r="TVG15" s="11"/>
      <c r="TVH15" s="11"/>
      <c r="TVI15" s="11"/>
      <c r="TVJ15" s="11"/>
      <c r="TVK15" s="11"/>
      <c r="TVL15" s="11"/>
      <c r="TVM15" s="11"/>
      <c r="TVN15" s="11"/>
      <c r="TVO15" s="11"/>
      <c r="TVP15" s="11"/>
      <c r="TVQ15" s="11"/>
      <c r="TVR15" s="11"/>
      <c r="TVS15" s="11"/>
      <c r="TVT15" s="11"/>
      <c r="TVU15" s="11"/>
      <c r="TVV15" s="11"/>
      <c r="TVW15" s="11"/>
      <c r="TVX15" s="11"/>
      <c r="TVY15" s="11"/>
      <c r="TVZ15" s="11"/>
      <c r="TWA15" s="11"/>
      <c r="TWB15" s="11"/>
      <c r="TWC15" s="11"/>
      <c r="TWD15" s="11"/>
      <c r="TWE15" s="11"/>
      <c r="TWF15" s="11"/>
      <c r="TWG15" s="11"/>
      <c r="TWH15" s="11"/>
      <c r="TWI15" s="11"/>
      <c r="TWJ15" s="11"/>
      <c r="TWK15" s="11"/>
      <c r="TWL15" s="11"/>
      <c r="TWM15" s="11"/>
      <c r="TWN15" s="11"/>
      <c r="TWO15" s="11"/>
      <c r="TWP15" s="11"/>
      <c r="TWQ15" s="11"/>
      <c r="TWR15" s="11"/>
      <c r="TWS15" s="11"/>
      <c r="TWT15" s="11"/>
      <c r="TWU15" s="11"/>
      <c r="TWV15" s="11"/>
      <c r="TWW15" s="11"/>
      <c r="TWX15" s="11"/>
      <c r="TWY15" s="11"/>
      <c r="TWZ15" s="11"/>
      <c r="TXA15" s="11"/>
      <c r="TXB15" s="11"/>
      <c r="TXC15" s="11"/>
      <c r="TXD15" s="11"/>
      <c r="TXE15" s="11"/>
      <c r="TXF15" s="11"/>
      <c r="TXG15" s="11"/>
      <c r="TXH15" s="11"/>
      <c r="TXI15" s="11"/>
      <c r="TXJ15" s="11"/>
      <c r="TXK15" s="11"/>
      <c r="TXL15" s="11"/>
      <c r="TXM15" s="11"/>
      <c r="TXN15" s="11"/>
      <c r="TXO15" s="11"/>
      <c r="TXP15" s="11"/>
      <c r="TXQ15" s="11"/>
      <c r="TXR15" s="11"/>
      <c r="TXS15" s="11"/>
      <c r="TXT15" s="11"/>
      <c r="TXU15" s="11"/>
      <c r="TXV15" s="11"/>
      <c r="TXW15" s="11"/>
      <c r="TXX15" s="11"/>
      <c r="TXY15" s="11"/>
      <c r="TXZ15" s="11"/>
      <c r="TYA15" s="11"/>
      <c r="TYB15" s="11"/>
      <c r="TYC15" s="11"/>
      <c r="TYD15" s="11"/>
      <c r="TYE15" s="11"/>
      <c r="TYF15" s="11"/>
      <c r="TYG15" s="11"/>
      <c r="TYH15" s="11"/>
      <c r="TYI15" s="11"/>
      <c r="TYJ15" s="11"/>
      <c r="TYK15" s="11"/>
      <c r="TYL15" s="11"/>
      <c r="TYM15" s="11"/>
      <c r="TYN15" s="11"/>
      <c r="TYO15" s="11"/>
      <c r="TYP15" s="11"/>
      <c r="TYQ15" s="11"/>
      <c r="TYR15" s="11"/>
      <c r="TYS15" s="11"/>
      <c r="TYT15" s="11"/>
      <c r="TYU15" s="11"/>
      <c r="TYV15" s="11"/>
      <c r="TYW15" s="11"/>
      <c r="TYX15" s="11"/>
      <c r="TYY15" s="11"/>
      <c r="TYZ15" s="11"/>
      <c r="TZA15" s="11"/>
      <c r="TZB15" s="11"/>
      <c r="TZC15" s="11"/>
      <c r="TZD15" s="11"/>
      <c r="TZE15" s="11"/>
      <c r="TZF15" s="11"/>
      <c r="TZG15" s="11"/>
      <c r="TZH15" s="11"/>
      <c r="TZI15" s="11"/>
      <c r="TZJ15" s="11"/>
      <c r="TZK15" s="11"/>
      <c r="TZL15" s="11"/>
      <c r="TZM15" s="11"/>
      <c r="TZN15" s="11"/>
      <c r="TZO15" s="11"/>
      <c r="TZP15" s="11"/>
      <c r="TZQ15" s="11"/>
      <c r="TZR15" s="11"/>
      <c r="TZS15" s="11"/>
      <c r="TZT15" s="11"/>
      <c r="TZU15" s="11"/>
      <c r="TZV15" s="11"/>
      <c r="TZW15" s="11"/>
      <c r="TZX15" s="11"/>
      <c r="TZY15" s="11"/>
      <c r="TZZ15" s="11"/>
      <c r="UAA15" s="11"/>
      <c r="UAB15" s="11"/>
      <c r="UAC15" s="11"/>
      <c r="UAD15" s="11"/>
      <c r="UAE15" s="11"/>
      <c r="UAF15" s="11"/>
      <c r="UAG15" s="11"/>
      <c r="UAH15" s="11"/>
      <c r="UAI15" s="11"/>
      <c r="UAJ15" s="11"/>
      <c r="UAK15" s="11"/>
      <c r="UAL15" s="11"/>
      <c r="UAM15" s="11"/>
      <c r="UAN15" s="11"/>
      <c r="UAO15" s="11"/>
      <c r="UAP15" s="11"/>
      <c r="UAQ15" s="11"/>
      <c r="UAR15" s="11"/>
      <c r="UAS15" s="11"/>
      <c r="UAT15" s="11"/>
      <c r="UAU15" s="11"/>
      <c r="UAV15" s="11"/>
      <c r="UAW15" s="11"/>
      <c r="UAX15" s="11"/>
      <c r="UAY15" s="11"/>
      <c r="UAZ15" s="11"/>
      <c r="UBA15" s="11"/>
      <c r="UBB15" s="11"/>
      <c r="UBC15" s="11"/>
      <c r="UBD15" s="11"/>
      <c r="UBE15" s="11"/>
      <c r="UBF15" s="11"/>
      <c r="UBG15" s="11"/>
      <c r="UBH15" s="11"/>
      <c r="UBI15" s="11"/>
      <c r="UBJ15" s="11"/>
      <c r="UBK15" s="11"/>
      <c r="UBL15" s="11"/>
      <c r="UBM15" s="11"/>
      <c r="UBN15" s="11"/>
      <c r="UBO15" s="11"/>
      <c r="UBP15" s="11"/>
      <c r="UBQ15" s="11"/>
      <c r="UBR15" s="11"/>
      <c r="UBS15" s="11"/>
      <c r="UBT15" s="11"/>
      <c r="UBU15" s="11"/>
      <c r="UBV15" s="11"/>
      <c r="UBW15" s="11"/>
      <c r="UBX15" s="11"/>
      <c r="UBY15" s="11"/>
      <c r="UBZ15" s="11"/>
      <c r="UCA15" s="11"/>
      <c r="UCB15" s="11"/>
      <c r="UCC15" s="11"/>
      <c r="UCD15" s="11"/>
      <c r="UCE15" s="11"/>
      <c r="UCF15" s="11"/>
      <c r="UCG15" s="11"/>
      <c r="UCH15" s="11"/>
      <c r="UCI15" s="11"/>
      <c r="UCJ15" s="11"/>
      <c r="UCK15" s="11"/>
      <c r="UCL15" s="11"/>
      <c r="UCM15" s="11"/>
      <c r="UCN15" s="11"/>
      <c r="UCO15" s="11"/>
      <c r="UCP15" s="11"/>
      <c r="UCQ15" s="11"/>
      <c r="UCR15" s="11"/>
      <c r="UCS15" s="11"/>
      <c r="UCT15" s="11"/>
      <c r="UCU15" s="11"/>
      <c r="UCV15" s="11"/>
      <c r="UCW15" s="11"/>
      <c r="UCX15" s="11"/>
      <c r="UCY15" s="11"/>
      <c r="UCZ15" s="11"/>
      <c r="UDA15" s="11"/>
      <c r="UDB15" s="11"/>
      <c r="UDC15" s="11"/>
      <c r="UDD15" s="11"/>
      <c r="UDE15" s="11"/>
      <c r="UDF15" s="11"/>
      <c r="UDG15" s="11"/>
      <c r="UDH15" s="11"/>
      <c r="UDI15" s="11"/>
      <c r="UDJ15" s="11"/>
      <c r="UDK15" s="11"/>
      <c r="UDL15" s="11"/>
      <c r="UDM15" s="11"/>
      <c r="UDN15" s="11"/>
      <c r="UDO15" s="11"/>
      <c r="UDP15" s="11"/>
      <c r="UDQ15" s="11"/>
      <c r="UDR15" s="11"/>
      <c r="UDS15" s="11"/>
      <c r="UDT15" s="11"/>
      <c r="UDU15" s="11"/>
      <c r="UDV15" s="11"/>
      <c r="UDW15" s="11"/>
      <c r="UDX15" s="11"/>
      <c r="UDY15" s="11"/>
      <c r="UDZ15" s="11"/>
      <c r="UEA15" s="11"/>
      <c r="UEB15" s="11"/>
      <c r="UEC15" s="11"/>
      <c r="UED15" s="11"/>
      <c r="UEE15" s="11"/>
      <c r="UEF15" s="11"/>
      <c r="UEG15" s="11"/>
      <c r="UEH15" s="11"/>
      <c r="UEI15" s="11"/>
      <c r="UEJ15" s="11"/>
      <c r="UEK15" s="11"/>
      <c r="UEL15" s="11"/>
      <c r="UEM15" s="11"/>
      <c r="UEN15" s="11"/>
      <c r="UEO15" s="11"/>
      <c r="UEP15" s="11"/>
      <c r="UEQ15" s="11"/>
      <c r="UER15" s="11"/>
      <c r="UES15" s="11"/>
      <c r="UET15" s="11"/>
      <c r="UEU15" s="11"/>
      <c r="UEV15" s="11"/>
      <c r="UEW15" s="11"/>
      <c r="UEX15" s="11"/>
      <c r="UEY15" s="11"/>
      <c r="UEZ15" s="11"/>
      <c r="UFA15" s="11"/>
      <c r="UFB15" s="11"/>
      <c r="UFC15" s="11"/>
      <c r="UFD15" s="11"/>
      <c r="UFE15" s="11"/>
      <c r="UFF15" s="11"/>
      <c r="UFG15" s="11"/>
      <c r="UFH15" s="11"/>
      <c r="UFI15" s="11"/>
      <c r="UFJ15" s="11"/>
      <c r="UFK15" s="11"/>
      <c r="UFL15" s="11"/>
      <c r="UFM15" s="11"/>
      <c r="UFN15" s="11"/>
      <c r="UFO15" s="11"/>
      <c r="UFP15" s="11"/>
      <c r="UFQ15" s="11"/>
      <c r="UFR15" s="11"/>
      <c r="UFS15" s="11"/>
      <c r="UFT15" s="11"/>
      <c r="UFU15" s="11"/>
      <c r="UFV15" s="11"/>
      <c r="UFW15" s="11"/>
      <c r="UFX15" s="11"/>
      <c r="UFY15" s="11"/>
      <c r="UFZ15" s="11"/>
      <c r="UGA15" s="11"/>
      <c r="UGB15" s="11"/>
      <c r="UGC15" s="11"/>
      <c r="UGD15" s="11"/>
      <c r="UGE15" s="11"/>
      <c r="UGF15" s="11"/>
      <c r="UGG15" s="11"/>
      <c r="UGH15" s="11"/>
      <c r="UGI15" s="11"/>
      <c r="UGJ15" s="11"/>
      <c r="UGK15" s="11"/>
      <c r="UGL15" s="11"/>
      <c r="UGM15" s="11"/>
      <c r="UGN15" s="11"/>
      <c r="UGO15" s="11"/>
      <c r="UGP15" s="11"/>
      <c r="UGQ15" s="11"/>
      <c r="UGR15" s="11"/>
      <c r="UGS15" s="11"/>
      <c r="UGT15" s="11"/>
      <c r="UGU15" s="11"/>
      <c r="UGV15" s="11"/>
      <c r="UGW15" s="11"/>
      <c r="UGX15" s="11"/>
      <c r="UGY15" s="11"/>
      <c r="UGZ15" s="11"/>
      <c r="UHA15" s="11"/>
      <c r="UHB15" s="11"/>
      <c r="UHC15" s="11"/>
      <c r="UHD15" s="11"/>
      <c r="UHE15" s="11"/>
      <c r="UHF15" s="11"/>
      <c r="UHG15" s="11"/>
      <c r="UHH15" s="11"/>
      <c r="UHI15" s="11"/>
      <c r="UHJ15" s="11"/>
      <c r="UHK15" s="11"/>
      <c r="UHL15" s="11"/>
      <c r="UHM15" s="11"/>
      <c r="UHN15" s="11"/>
      <c r="UHO15" s="11"/>
      <c r="UHP15" s="11"/>
      <c r="UHQ15" s="11"/>
      <c r="UHR15" s="11"/>
      <c r="UHS15" s="11"/>
      <c r="UHT15" s="11"/>
      <c r="UHU15" s="11"/>
      <c r="UHV15" s="11"/>
      <c r="UHW15" s="11"/>
      <c r="UHX15" s="11"/>
      <c r="UHY15" s="11"/>
      <c r="UHZ15" s="11"/>
      <c r="UIA15" s="11"/>
      <c r="UIB15" s="11"/>
      <c r="UIC15" s="11"/>
      <c r="UID15" s="11"/>
      <c r="UIE15" s="11"/>
      <c r="UIF15" s="11"/>
      <c r="UIG15" s="11"/>
      <c r="UIH15" s="11"/>
      <c r="UII15" s="11"/>
      <c r="UIJ15" s="11"/>
      <c r="UIK15" s="11"/>
      <c r="UIL15" s="11"/>
      <c r="UIM15" s="11"/>
      <c r="UIN15" s="11"/>
      <c r="UIO15" s="11"/>
      <c r="UIP15" s="11"/>
      <c r="UIQ15" s="11"/>
      <c r="UIR15" s="11"/>
      <c r="UIS15" s="11"/>
      <c r="UIT15" s="11"/>
      <c r="UIU15" s="11"/>
      <c r="UIV15" s="11"/>
      <c r="UIW15" s="11"/>
      <c r="UIX15" s="11"/>
      <c r="UIY15" s="11"/>
      <c r="UIZ15" s="11"/>
      <c r="UJA15" s="11"/>
      <c r="UJB15" s="11"/>
      <c r="UJC15" s="11"/>
      <c r="UJD15" s="11"/>
      <c r="UJE15" s="11"/>
      <c r="UJF15" s="11"/>
      <c r="UJG15" s="11"/>
      <c r="UJH15" s="11"/>
      <c r="UJI15" s="11"/>
      <c r="UJJ15" s="11"/>
      <c r="UJK15" s="11"/>
      <c r="UJL15" s="11"/>
      <c r="UJM15" s="11"/>
      <c r="UJN15" s="11"/>
      <c r="UJO15" s="11"/>
      <c r="UJP15" s="11"/>
      <c r="UJQ15" s="11"/>
      <c r="UJR15" s="11"/>
      <c r="UJS15" s="11"/>
      <c r="UJT15" s="11"/>
      <c r="UJU15" s="11"/>
      <c r="UJV15" s="11"/>
      <c r="UJW15" s="11"/>
      <c r="UJX15" s="11"/>
      <c r="UJY15" s="11"/>
      <c r="UJZ15" s="11"/>
      <c r="UKA15" s="11"/>
      <c r="UKB15" s="11"/>
      <c r="UKC15" s="11"/>
      <c r="UKD15" s="11"/>
      <c r="UKE15" s="11"/>
      <c r="UKF15" s="11"/>
      <c r="UKG15" s="11"/>
      <c r="UKH15" s="11"/>
      <c r="UKI15" s="11"/>
      <c r="UKJ15" s="11"/>
      <c r="UKK15" s="11"/>
      <c r="UKL15" s="11"/>
      <c r="UKM15" s="11"/>
      <c r="UKN15" s="11"/>
      <c r="UKO15" s="11"/>
      <c r="UKP15" s="11"/>
      <c r="UKQ15" s="11"/>
      <c r="UKR15" s="11"/>
      <c r="UKS15" s="11"/>
      <c r="UKT15" s="11"/>
      <c r="UKU15" s="11"/>
      <c r="UKV15" s="11"/>
      <c r="UKW15" s="11"/>
      <c r="UKX15" s="11"/>
      <c r="UKY15" s="11"/>
      <c r="UKZ15" s="11"/>
      <c r="ULA15" s="11"/>
      <c r="ULB15" s="11"/>
      <c r="ULC15" s="11"/>
      <c r="ULD15" s="11"/>
      <c r="ULE15" s="11"/>
      <c r="ULF15" s="11"/>
      <c r="ULG15" s="11"/>
      <c r="ULH15" s="11"/>
      <c r="ULI15" s="11"/>
      <c r="ULJ15" s="11"/>
      <c r="ULK15" s="11"/>
      <c r="ULL15" s="11"/>
      <c r="ULM15" s="11"/>
      <c r="ULN15" s="11"/>
      <c r="ULO15" s="11"/>
      <c r="ULP15" s="11"/>
      <c r="ULQ15" s="11"/>
      <c r="ULR15" s="11"/>
      <c r="ULS15" s="11"/>
      <c r="ULT15" s="11"/>
      <c r="ULU15" s="11"/>
      <c r="ULV15" s="11"/>
      <c r="ULW15" s="11"/>
      <c r="ULX15" s="11"/>
      <c r="ULY15" s="11"/>
      <c r="ULZ15" s="11"/>
      <c r="UMA15" s="11"/>
      <c r="UMB15" s="11"/>
      <c r="UMC15" s="11"/>
      <c r="UMD15" s="11"/>
      <c r="UME15" s="11"/>
      <c r="UMF15" s="11"/>
      <c r="UMG15" s="11"/>
      <c r="UMH15" s="11"/>
      <c r="UMI15" s="11"/>
      <c r="UMJ15" s="11"/>
      <c r="UMK15" s="11"/>
      <c r="UML15" s="11"/>
      <c r="UMM15" s="11"/>
      <c r="UMN15" s="11"/>
      <c r="UMO15" s="11"/>
      <c r="UMP15" s="11"/>
      <c r="UMQ15" s="11"/>
      <c r="UMR15" s="11"/>
      <c r="UMS15" s="11"/>
      <c r="UMT15" s="11"/>
      <c r="UMU15" s="11"/>
      <c r="UMV15" s="11"/>
      <c r="UMW15" s="11"/>
      <c r="UMX15" s="11"/>
      <c r="UMY15" s="11"/>
      <c r="UMZ15" s="11"/>
      <c r="UNA15" s="11"/>
      <c r="UNB15" s="11"/>
      <c r="UNC15" s="11"/>
      <c r="UND15" s="11"/>
      <c r="UNE15" s="11"/>
      <c r="UNF15" s="11"/>
      <c r="UNG15" s="11"/>
      <c r="UNH15" s="11"/>
      <c r="UNI15" s="11"/>
      <c r="UNJ15" s="11"/>
      <c r="UNK15" s="11"/>
      <c r="UNL15" s="11"/>
      <c r="UNM15" s="11"/>
      <c r="UNN15" s="11"/>
      <c r="UNO15" s="11"/>
      <c r="UNP15" s="11"/>
      <c r="UNQ15" s="11"/>
      <c r="UNR15" s="11"/>
      <c r="UNS15" s="11"/>
      <c r="UNT15" s="11"/>
      <c r="UNU15" s="11"/>
      <c r="UNV15" s="11"/>
      <c r="UNW15" s="11"/>
      <c r="UNX15" s="11"/>
      <c r="UNY15" s="11"/>
      <c r="UNZ15" s="11"/>
      <c r="UOA15" s="11"/>
      <c r="UOB15" s="11"/>
      <c r="UOC15" s="11"/>
      <c r="UOD15" s="11"/>
      <c r="UOE15" s="11"/>
      <c r="UOF15" s="11"/>
      <c r="UOG15" s="11"/>
      <c r="UOH15" s="11"/>
      <c r="UOI15" s="11"/>
      <c r="UOJ15" s="11"/>
      <c r="UOK15" s="11"/>
      <c r="UOL15" s="11"/>
      <c r="UOM15" s="11"/>
      <c r="UON15" s="11"/>
      <c r="UOO15" s="11"/>
      <c r="UOP15" s="11"/>
      <c r="UOQ15" s="11"/>
      <c r="UOR15" s="11"/>
      <c r="UOS15" s="11"/>
      <c r="UOT15" s="11"/>
      <c r="UOU15" s="11"/>
      <c r="UOV15" s="11"/>
      <c r="UOW15" s="11"/>
      <c r="UOX15" s="11"/>
      <c r="UOY15" s="11"/>
      <c r="UOZ15" s="11"/>
      <c r="UPA15" s="11"/>
      <c r="UPB15" s="11"/>
      <c r="UPC15" s="11"/>
      <c r="UPD15" s="11"/>
      <c r="UPE15" s="11"/>
      <c r="UPF15" s="11"/>
      <c r="UPG15" s="11"/>
      <c r="UPH15" s="11"/>
      <c r="UPI15" s="11"/>
      <c r="UPJ15" s="11"/>
      <c r="UPK15" s="11"/>
      <c r="UPL15" s="11"/>
      <c r="UPM15" s="11"/>
      <c r="UPN15" s="11"/>
      <c r="UPO15" s="11"/>
      <c r="UPP15" s="11"/>
      <c r="UPQ15" s="11"/>
      <c r="UPR15" s="11"/>
      <c r="UPS15" s="11"/>
      <c r="UPT15" s="11"/>
      <c r="UPU15" s="11"/>
      <c r="UPV15" s="11"/>
      <c r="UPW15" s="11"/>
      <c r="UPX15" s="11"/>
      <c r="UPY15" s="11"/>
      <c r="UPZ15" s="11"/>
      <c r="UQA15" s="11"/>
      <c r="UQB15" s="11"/>
      <c r="UQC15" s="11"/>
      <c r="UQD15" s="11"/>
      <c r="UQE15" s="11"/>
      <c r="UQF15" s="11"/>
      <c r="UQG15" s="11"/>
      <c r="UQH15" s="11"/>
      <c r="UQI15" s="11"/>
      <c r="UQJ15" s="11"/>
      <c r="UQK15" s="11"/>
      <c r="UQL15" s="11"/>
      <c r="UQM15" s="11"/>
      <c r="UQN15" s="11"/>
      <c r="UQO15" s="11"/>
      <c r="UQP15" s="11"/>
      <c r="UQQ15" s="11"/>
      <c r="UQR15" s="11"/>
      <c r="UQS15" s="11"/>
      <c r="UQT15" s="11"/>
      <c r="UQU15" s="11"/>
      <c r="UQV15" s="11"/>
      <c r="UQW15" s="11"/>
      <c r="UQX15" s="11"/>
      <c r="UQY15" s="11"/>
      <c r="UQZ15" s="11"/>
      <c r="URA15" s="11"/>
      <c r="URB15" s="11"/>
      <c r="URC15" s="11"/>
      <c r="URD15" s="11"/>
      <c r="URE15" s="11"/>
      <c r="URF15" s="11"/>
      <c r="URG15" s="11"/>
      <c r="URH15" s="11"/>
      <c r="URI15" s="11"/>
      <c r="URJ15" s="11"/>
      <c r="URK15" s="11"/>
      <c r="URL15" s="11"/>
      <c r="URM15" s="11"/>
      <c r="URN15" s="11"/>
      <c r="URO15" s="11"/>
      <c r="URP15" s="11"/>
      <c r="URQ15" s="11"/>
      <c r="URR15" s="11"/>
      <c r="URS15" s="11"/>
      <c r="URT15" s="11"/>
      <c r="URU15" s="11"/>
      <c r="URV15" s="11"/>
      <c r="URW15" s="11"/>
      <c r="URX15" s="11"/>
      <c r="URY15" s="11"/>
      <c r="URZ15" s="11"/>
      <c r="USA15" s="11"/>
      <c r="USB15" s="11"/>
      <c r="USC15" s="11"/>
      <c r="USD15" s="11"/>
      <c r="USE15" s="11"/>
      <c r="USF15" s="11"/>
      <c r="USG15" s="11"/>
      <c r="USH15" s="11"/>
      <c r="USI15" s="11"/>
      <c r="USJ15" s="11"/>
      <c r="USK15" s="11"/>
      <c r="USL15" s="11"/>
      <c r="USM15" s="11"/>
      <c r="USN15" s="11"/>
      <c r="USO15" s="11"/>
      <c r="USP15" s="11"/>
      <c r="USQ15" s="11"/>
      <c r="USR15" s="11"/>
      <c r="USS15" s="11"/>
      <c r="UST15" s="11"/>
      <c r="USU15" s="11"/>
      <c r="USV15" s="11"/>
      <c r="USW15" s="11"/>
      <c r="USX15" s="11"/>
      <c r="USY15" s="11"/>
      <c r="USZ15" s="11"/>
      <c r="UTA15" s="11"/>
      <c r="UTB15" s="11"/>
      <c r="UTC15" s="11"/>
      <c r="UTD15" s="11"/>
      <c r="UTE15" s="11"/>
      <c r="UTF15" s="11"/>
      <c r="UTG15" s="11"/>
      <c r="UTH15" s="11"/>
      <c r="UTI15" s="11"/>
      <c r="UTJ15" s="11"/>
      <c r="UTK15" s="11"/>
      <c r="UTL15" s="11"/>
      <c r="UTM15" s="11"/>
      <c r="UTN15" s="11"/>
      <c r="UTO15" s="11"/>
      <c r="UTP15" s="11"/>
      <c r="UTQ15" s="11"/>
      <c r="UTR15" s="11"/>
      <c r="UTS15" s="11"/>
      <c r="UTT15" s="11"/>
      <c r="UTU15" s="11"/>
      <c r="UTV15" s="11"/>
      <c r="UTW15" s="11"/>
      <c r="UTX15" s="11"/>
      <c r="UTY15" s="11"/>
      <c r="UTZ15" s="11"/>
      <c r="UUA15" s="11"/>
      <c r="UUB15" s="11"/>
      <c r="UUC15" s="11"/>
      <c r="UUD15" s="11"/>
      <c r="UUE15" s="11"/>
      <c r="UUF15" s="11"/>
      <c r="UUG15" s="11"/>
      <c r="UUH15" s="11"/>
      <c r="UUI15" s="11"/>
      <c r="UUJ15" s="11"/>
      <c r="UUK15" s="11"/>
      <c r="UUL15" s="11"/>
      <c r="UUM15" s="11"/>
      <c r="UUN15" s="11"/>
      <c r="UUO15" s="11"/>
      <c r="UUP15" s="11"/>
      <c r="UUQ15" s="11"/>
      <c r="UUR15" s="11"/>
      <c r="UUS15" s="11"/>
      <c r="UUT15" s="11"/>
      <c r="UUU15" s="11"/>
      <c r="UUV15" s="11"/>
      <c r="UUW15" s="11"/>
      <c r="UUX15" s="11"/>
      <c r="UUY15" s="11"/>
      <c r="UUZ15" s="11"/>
      <c r="UVA15" s="11"/>
      <c r="UVB15" s="11"/>
      <c r="UVC15" s="11"/>
      <c r="UVD15" s="11"/>
      <c r="UVE15" s="11"/>
      <c r="UVF15" s="11"/>
      <c r="UVG15" s="11"/>
      <c r="UVH15" s="11"/>
      <c r="UVI15" s="11"/>
      <c r="UVJ15" s="11"/>
      <c r="UVK15" s="11"/>
      <c r="UVL15" s="11"/>
      <c r="UVM15" s="11"/>
      <c r="UVN15" s="11"/>
      <c r="UVO15" s="11"/>
      <c r="UVP15" s="11"/>
      <c r="UVQ15" s="11"/>
      <c r="UVR15" s="11"/>
      <c r="UVS15" s="11"/>
      <c r="UVT15" s="11"/>
      <c r="UVU15" s="11"/>
      <c r="UVV15" s="11"/>
      <c r="UVW15" s="11"/>
      <c r="UVX15" s="11"/>
      <c r="UVY15" s="11"/>
      <c r="UVZ15" s="11"/>
      <c r="UWA15" s="11"/>
      <c r="UWB15" s="11"/>
      <c r="UWC15" s="11"/>
      <c r="UWD15" s="11"/>
      <c r="UWE15" s="11"/>
      <c r="UWF15" s="11"/>
      <c r="UWG15" s="11"/>
      <c r="UWH15" s="11"/>
      <c r="UWI15" s="11"/>
      <c r="UWJ15" s="11"/>
      <c r="UWK15" s="11"/>
      <c r="UWL15" s="11"/>
      <c r="UWM15" s="11"/>
      <c r="UWN15" s="11"/>
      <c r="UWO15" s="11"/>
      <c r="UWP15" s="11"/>
      <c r="UWQ15" s="11"/>
      <c r="UWR15" s="11"/>
      <c r="UWS15" s="11"/>
      <c r="UWT15" s="11"/>
      <c r="UWU15" s="11"/>
      <c r="UWV15" s="11"/>
      <c r="UWW15" s="11"/>
      <c r="UWX15" s="11"/>
      <c r="UWY15" s="11"/>
      <c r="UWZ15" s="11"/>
      <c r="UXA15" s="11"/>
      <c r="UXB15" s="11"/>
      <c r="UXC15" s="11"/>
      <c r="UXD15" s="11"/>
      <c r="UXE15" s="11"/>
      <c r="UXF15" s="11"/>
      <c r="UXG15" s="11"/>
      <c r="UXH15" s="11"/>
      <c r="UXI15" s="11"/>
      <c r="UXJ15" s="11"/>
      <c r="UXK15" s="11"/>
      <c r="UXL15" s="11"/>
      <c r="UXM15" s="11"/>
      <c r="UXN15" s="11"/>
      <c r="UXO15" s="11"/>
      <c r="UXP15" s="11"/>
      <c r="UXQ15" s="11"/>
      <c r="UXR15" s="11"/>
      <c r="UXS15" s="11"/>
      <c r="UXT15" s="11"/>
      <c r="UXU15" s="11"/>
      <c r="UXV15" s="11"/>
      <c r="UXW15" s="11"/>
      <c r="UXX15" s="11"/>
      <c r="UXY15" s="11"/>
      <c r="UXZ15" s="11"/>
      <c r="UYA15" s="11"/>
      <c r="UYB15" s="11"/>
      <c r="UYC15" s="11"/>
      <c r="UYD15" s="11"/>
      <c r="UYE15" s="11"/>
      <c r="UYF15" s="11"/>
      <c r="UYG15" s="11"/>
      <c r="UYH15" s="11"/>
      <c r="UYI15" s="11"/>
      <c r="UYJ15" s="11"/>
      <c r="UYK15" s="11"/>
      <c r="UYL15" s="11"/>
      <c r="UYM15" s="11"/>
      <c r="UYN15" s="11"/>
      <c r="UYO15" s="11"/>
      <c r="UYP15" s="11"/>
      <c r="UYQ15" s="11"/>
      <c r="UYR15" s="11"/>
      <c r="UYS15" s="11"/>
      <c r="UYT15" s="11"/>
      <c r="UYU15" s="11"/>
      <c r="UYV15" s="11"/>
      <c r="UYW15" s="11"/>
      <c r="UYX15" s="11"/>
      <c r="UYY15" s="11"/>
      <c r="UYZ15" s="11"/>
      <c r="UZA15" s="11"/>
      <c r="UZB15" s="11"/>
      <c r="UZC15" s="11"/>
      <c r="UZD15" s="11"/>
      <c r="UZE15" s="11"/>
      <c r="UZF15" s="11"/>
      <c r="UZG15" s="11"/>
      <c r="UZH15" s="11"/>
      <c r="UZI15" s="11"/>
      <c r="UZJ15" s="11"/>
      <c r="UZK15" s="11"/>
      <c r="UZL15" s="11"/>
      <c r="UZM15" s="11"/>
      <c r="UZN15" s="11"/>
      <c r="UZO15" s="11"/>
      <c r="UZP15" s="11"/>
      <c r="UZQ15" s="11"/>
      <c r="UZR15" s="11"/>
      <c r="UZS15" s="11"/>
      <c r="UZT15" s="11"/>
      <c r="UZU15" s="11"/>
      <c r="UZV15" s="11"/>
      <c r="UZW15" s="11"/>
      <c r="UZX15" s="11"/>
      <c r="UZY15" s="11"/>
      <c r="UZZ15" s="11"/>
      <c r="VAA15" s="11"/>
      <c r="VAB15" s="11"/>
      <c r="VAC15" s="11"/>
      <c r="VAD15" s="11"/>
      <c r="VAE15" s="11"/>
      <c r="VAF15" s="11"/>
      <c r="VAG15" s="11"/>
      <c r="VAH15" s="11"/>
      <c r="VAI15" s="11"/>
      <c r="VAJ15" s="11"/>
      <c r="VAK15" s="11"/>
      <c r="VAL15" s="11"/>
      <c r="VAM15" s="11"/>
      <c r="VAN15" s="11"/>
      <c r="VAO15" s="11"/>
      <c r="VAP15" s="11"/>
      <c r="VAQ15" s="11"/>
      <c r="VAR15" s="11"/>
      <c r="VAS15" s="11"/>
      <c r="VAT15" s="11"/>
      <c r="VAU15" s="11"/>
      <c r="VAV15" s="11"/>
      <c r="VAW15" s="11"/>
      <c r="VAX15" s="11"/>
      <c r="VAY15" s="11"/>
      <c r="VAZ15" s="11"/>
      <c r="VBA15" s="11"/>
      <c r="VBB15" s="11"/>
      <c r="VBC15" s="11"/>
      <c r="VBD15" s="11"/>
      <c r="VBE15" s="11"/>
      <c r="VBF15" s="11"/>
      <c r="VBG15" s="11"/>
      <c r="VBH15" s="11"/>
      <c r="VBI15" s="11"/>
      <c r="VBJ15" s="11"/>
      <c r="VBK15" s="11"/>
      <c r="VBL15" s="11"/>
      <c r="VBM15" s="11"/>
      <c r="VBN15" s="11"/>
      <c r="VBO15" s="11"/>
      <c r="VBP15" s="11"/>
      <c r="VBQ15" s="11"/>
      <c r="VBR15" s="11"/>
      <c r="VBS15" s="11"/>
      <c r="VBT15" s="11"/>
      <c r="VBU15" s="11"/>
      <c r="VBV15" s="11"/>
      <c r="VBW15" s="11"/>
      <c r="VBX15" s="11"/>
      <c r="VBY15" s="11"/>
      <c r="VBZ15" s="11"/>
      <c r="VCA15" s="11"/>
      <c r="VCB15" s="11"/>
      <c r="VCC15" s="11"/>
      <c r="VCD15" s="11"/>
      <c r="VCE15" s="11"/>
      <c r="VCF15" s="11"/>
      <c r="VCG15" s="11"/>
      <c r="VCH15" s="11"/>
      <c r="VCI15" s="11"/>
      <c r="VCJ15" s="11"/>
      <c r="VCK15" s="11"/>
      <c r="VCL15" s="11"/>
      <c r="VCM15" s="11"/>
      <c r="VCN15" s="11"/>
      <c r="VCO15" s="11"/>
      <c r="VCP15" s="11"/>
      <c r="VCQ15" s="11"/>
      <c r="VCR15" s="11"/>
      <c r="VCS15" s="11"/>
      <c r="VCT15" s="11"/>
      <c r="VCU15" s="11"/>
      <c r="VCV15" s="11"/>
      <c r="VCW15" s="11"/>
      <c r="VCX15" s="11"/>
      <c r="VCY15" s="11"/>
      <c r="VCZ15" s="11"/>
      <c r="VDA15" s="11"/>
      <c r="VDB15" s="11"/>
      <c r="VDC15" s="11"/>
      <c r="VDD15" s="11"/>
      <c r="VDE15" s="11"/>
      <c r="VDF15" s="11"/>
      <c r="VDG15" s="11"/>
      <c r="VDH15" s="11"/>
      <c r="VDI15" s="11"/>
      <c r="VDJ15" s="11"/>
      <c r="VDK15" s="11"/>
      <c r="VDL15" s="11"/>
      <c r="VDM15" s="11"/>
      <c r="VDN15" s="11"/>
      <c r="VDO15" s="11"/>
      <c r="VDP15" s="11"/>
      <c r="VDQ15" s="11"/>
      <c r="VDR15" s="11"/>
      <c r="VDS15" s="11"/>
      <c r="VDT15" s="11"/>
      <c r="VDU15" s="11"/>
      <c r="VDV15" s="11"/>
      <c r="VDW15" s="11"/>
      <c r="VDX15" s="11"/>
      <c r="VDY15" s="11"/>
      <c r="VDZ15" s="11"/>
      <c r="VEA15" s="11"/>
      <c r="VEB15" s="11"/>
      <c r="VEC15" s="11"/>
      <c r="VED15" s="11"/>
      <c r="VEE15" s="11"/>
      <c r="VEF15" s="11"/>
      <c r="VEG15" s="11"/>
      <c r="VEH15" s="11"/>
      <c r="VEI15" s="11"/>
      <c r="VEJ15" s="11"/>
      <c r="VEK15" s="11"/>
      <c r="VEL15" s="11"/>
      <c r="VEM15" s="11"/>
      <c r="VEN15" s="11"/>
      <c r="VEO15" s="11"/>
      <c r="VEP15" s="11"/>
      <c r="VEQ15" s="11"/>
      <c r="VER15" s="11"/>
      <c r="VES15" s="11"/>
      <c r="VET15" s="11"/>
      <c r="VEU15" s="11"/>
      <c r="VEV15" s="11"/>
      <c r="VEW15" s="11"/>
      <c r="VEX15" s="11"/>
      <c r="VEY15" s="11"/>
      <c r="VEZ15" s="11"/>
      <c r="VFA15" s="11"/>
      <c r="VFB15" s="11"/>
      <c r="VFC15" s="11"/>
      <c r="VFD15" s="11"/>
      <c r="VFE15" s="11"/>
      <c r="VFF15" s="11"/>
      <c r="VFG15" s="11"/>
      <c r="VFH15" s="11"/>
      <c r="VFI15" s="11"/>
      <c r="VFJ15" s="11"/>
      <c r="VFK15" s="11"/>
      <c r="VFL15" s="11"/>
      <c r="VFM15" s="11"/>
      <c r="VFN15" s="11"/>
      <c r="VFO15" s="11"/>
      <c r="VFP15" s="11"/>
      <c r="VFQ15" s="11"/>
      <c r="VFR15" s="11"/>
      <c r="VFS15" s="11"/>
      <c r="VFT15" s="11"/>
      <c r="VFU15" s="11"/>
      <c r="VFV15" s="11"/>
      <c r="VFW15" s="11"/>
      <c r="VFX15" s="11"/>
      <c r="VFY15" s="11"/>
      <c r="VFZ15" s="11"/>
      <c r="VGA15" s="11"/>
      <c r="VGB15" s="11"/>
      <c r="VGC15" s="11"/>
      <c r="VGD15" s="11"/>
      <c r="VGE15" s="11"/>
      <c r="VGF15" s="11"/>
      <c r="VGG15" s="11"/>
      <c r="VGH15" s="11"/>
      <c r="VGI15" s="11"/>
      <c r="VGJ15" s="11"/>
      <c r="VGK15" s="11"/>
      <c r="VGL15" s="11"/>
      <c r="VGM15" s="11"/>
      <c r="VGN15" s="11"/>
      <c r="VGO15" s="11"/>
      <c r="VGP15" s="11"/>
      <c r="VGQ15" s="11"/>
      <c r="VGR15" s="11"/>
      <c r="VGS15" s="11"/>
      <c r="VGT15" s="11"/>
      <c r="VGU15" s="11"/>
      <c r="VGV15" s="11"/>
      <c r="VGW15" s="11"/>
      <c r="VGX15" s="11"/>
      <c r="VGY15" s="11"/>
      <c r="VGZ15" s="11"/>
      <c r="VHA15" s="11"/>
      <c r="VHB15" s="11"/>
      <c r="VHC15" s="11"/>
      <c r="VHD15" s="11"/>
      <c r="VHE15" s="11"/>
      <c r="VHF15" s="11"/>
      <c r="VHG15" s="11"/>
      <c r="VHH15" s="11"/>
      <c r="VHI15" s="11"/>
      <c r="VHJ15" s="11"/>
      <c r="VHK15" s="11"/>
      <c r="VHL15" s="11"/>
      <c r="VHM15" s="11"/>
      <c r="VHN15" s="11"/>
      <c r="VHO15" s="11"/>
      <c r="VHP15" s="11"/>
      <c r="VHQ15" s="11"/>
      <c r="VHR15" s="11"/>
      <c r="VHS15" s="11"/>
      <c r="VHT15" s="11"/>
      <c r="VHU15" s="11"/>
      <c r="VHV15" s="11"/>
      <c r="VHW15" s="11"/>
      <c r="VHX15" s="11"/>
      <c r="VHY15" s="11"/>
      <c r="VHZ15" s="11"/>
      <c r="VIA15" s="11"/>
      <c r="VIB15" s="11"/>
      <c r="VIC15" s="11"/>
      <c r="VID15" s="11"/>
      <c r="VIE15" s="11"/>
      <c r="VIF15" s="11"/>
      <c r="VIG15" s="11"/>
      <c r="VIH15" s="11"/>
      <c r="VII15" s="11"/>
      <c r="VIJ15" s="11"/>
      <c r="VIK15" s="11"/>
      <c r="VIL15" s="11"/>
      <c r="VIM15" s="11"/>
      <c r="VIN15" s="11"/>
      <c r="VIO15" s="11"/>
      <c r="VIP15" s="11"/>
      <c r="VIQ15" s="11"/>
      <c r="VIR15" s="11"/>
      <c r="VIS15" s="11"/>
      <c r="VIT15" s="11"/>
      <c r="VIU15" s="11"/>
      <c r="VIV15" s="11"/>
      <c r="VIW15" s="11"/>
      <c r="VIX15" s="11"/>
      <c r="VIY15" s="11"/>
      <c r="VIZ15" s="11"/>
      <c r="VJA15" s="11"/>
      <c r="VJB15" s="11"/>
      <c r="VJC15" s="11"/>
      <c r="VJD15" s="11"/>
      <c r="VJE15" s="11"/>
      <c r="VJF15" s="11"/>
      <c r="VJG15" s="11"/>
      <c r="VJH15" s="11"/>
      <c r="VJI15" s="11"/>
      <c r="VJJ15" s="11"/>
      <c r="VJK15" s="11"/>
      <c r="VJL15" s="11"/>
      <c r="VJM15" s="11"/>
      <c r="VJN15" s="11"/>
      <c r="VJO15" s="11"/>
      <c r="VJP15" s="11"/>
      <c r="VJQ15" s="11"/>
      <c r="VJR15" s="11"/>
      <c r="VJS15" s="11"/>
      <c r="VJT15" s="11"/>
      <c r="VJU15" s="11"/>
      <c r="VJV15" s="11"/>
      <c r="VJW15" s="11"/>
      <c r="VJX15" s="11"/>
      <c r="VJY15" s="11"/>
      <c r="VJZ15" s="11"/>
      <c r="VKA15" s="11"/>
      <c r="VKB15" s="11"/>
      <c r="VKC15" s="11"/>
      <c r="VKD15" s="11"/>
      <c r="VKE15" s="11"/>
      <c r="VKF15" s="11"/>
      <c r="VKG15" s="11"/>
      <c r="VKH15" s="11"/>
      <c r="VKI15" s="11"/>
      <c r="VKJ15" s="11"/>
      <c r="VKK15" s="11"/>
      <c r="VKL15" s="11"/>
      <c r="VKM15" s="11"/>
      <c r="VKN15" s="11"/>
      <c r="VKO15" s="11"/>
      <c r="VKP15" s="11"/>
      <c r="VKQ15" s="11"/>
      <c r="VKR15" s="11"/>
      <c r="VKS15" s="11"/>
      <c r="VKT15" s="11"/>
      <c r="VKU15" s="11"/>
      <c r="VKV15" s="11"/>
      <c r="VKW15" s="11"/>
      <c r="VKX15" s="11"/>
      <c r="VKY15" s="11"/>
      <c r="VKZ15" s="11"/>
      <c r="VLA15" s="11"/>
      <c r="VLB15" s="11"/>
      <c r="VLC15" s="11"/>
      <c r="VLD15" s="11"/>
      <c r="VLE15" s="11"/>
      <c r="VLF15" s="11"/>
      <c r="VLG15" s="11"/>
      <c r="VLH15" s="11"/>
      <c r="VLI15" s="11"/>
      <c r="VLJ15" s="11"/>
      <c r="VLK15" s="11"/>
      <c r="VLL15" s="11"/>
      <c r="VLM15" s="11"/>
      <c r="VLN15" s="11"/>
      <c r="VLO15" s="11"/>
      <c r="VLP15" s="11"/>
      <c r="VLQ15" s="11"/>
      <c r="VLR15" s="11"/>
      <c r="VLS15" s="11"/>
      <c r="VLT15" s="11"/>
      <c r="VLU15" s="11"/>
      <c r="VLV15" s="11"/>
      <c r="VLW15" s="11"/>
      <c r="VLX15" s="11"/>
      <c r="VLY15" s="11"/>
      <c r="VLZ15" s="11"/>
      <c r="VMA15" s="11"/>
      <c r="VMB15" s="11"/>
      <c r="VMC15" s="11"/>
      <c r="VMD15" s="11"/>
      <c r="VME15" s="11"/>
      <c r="VMF15" s="11"/>
      <c r="VMG15" s="11"/>
      <c r="VMH15" s="11"/>
      <c r="VMI15" s="11"/>
      <c r="VMJ15" s="11"/>
      <c r="VMK15" s="11"/>
      <c r="VML15" s="11"/>
      <c r="VMM15" s="11"/>
      <c r="VMN15" s="11"/>
      <c r="VMO15" s="11"/>
      <c r="VMP15" s="11"/>
      <c r="VMQ15" s="11"/>
      <c r="VMR15" s="11"/>
      <c r="VMS15" s="11"/>
      <c r="VMT15" s="11"/>
      <c r="VMU15" s="11"/>
      <c r="VMV15" s="11"/>
      <c r="VMW15" s="11"/>
      <c r="VMX15" s="11"/>
      <c r="VMY15" s="11"/>
      <c r="VMZ15" s="11"/>
      <c r="VNA15" s="11"/>
      <c r="VNB15" s="11"/>
      <c r="VNC15" s="11"/>
      <c r="VND15" s="11"/>
      <c r="VNE15" s="11"/>
      <c r="VNF15" s="11"/>
      <c r="VNG15" s="11"/>
      <c r="VNH15" s="11"/>
      <c r="VNI15" s="11"/>
      <c r="VNJ15" s="11"/>
      <c r="VNK15" s="11"/>
      <c r="VNL15" s="11"/>
      <c r="VNM15" s="11"/>
      <c r="VNN15" s="11"/>
      <c r="VNO15" s="11"/>
      <c r="VNP15" s="11"/>
      <c r="VNQ15" s="11"/>
      <c r="VNR15" s="11"/>
      <c r="VNS15" s="11"/>
      <c r="VNT15" s="11"/>
      <c r="VNU15" s="11"/>
      <c r="VNV15" s="11"/>
      <c r="VNW15" s="11"/>
      <c r="VNX15" s="11"/>
      <c r="VNY15" s="11"/>
      <c r="VNZ15" s="11"/>
      <c r="VOA15" s="11"/>
      <c r="VOB15" s="11"/>
      <c r="VOC15" s="11"/>
      <c r="VOD15" s="11"/>
      <c r="VOE15" s="11"/>
      <c r="VOF15" s="11"/>
      <c r="VOG15" s="11"/>
      <c r="VOH15" s="11"/>
      <c r="VOI15" s="11"/>
      <c r="VOJ15" s="11"/>
      <c r="VOK15" s="11"/>
      <c r="VOL15" s="11"/>
      <c r="VOM15" s="11"/>
      <c r="VON15" s="11"/>
      <c r="VOO15" s="11"/>
      <c r="VOP15" s="11"/>
      <c r="VOQ15" s="11"/>
      <c r="VOR15" s="11"/>
      <c r="VOS15" s="11"/>
      <c r="VOT15" s="11"/>
      <c r="VOU15" s="11"/>
      <c r="VOV15" s="11"/>
      <c r="VOW15" s="11"/>
      <c r="VOX15" s="11"/>
      <c r="VOY15" s="11"/>
      <c r="VOZ15" s="11"/>
      <c r="VPA15" s="11"/>
      <c r="VPB15" s="11"/>
      <c r="VPC15" s="11"/>
      <c r="VPD15" s="11"/>
      <c r="VPE15" s="11"/>
      <c r="VPF15" s="11"/>
      <c r="VPG15" s="11"/>
      <c r="VPH15" s="11"/>
      <c r="VPI15" s="11"/>
      <c r="VPJ15" s="11"/>
      <c r="VPK15" s="11"/>
      <c r="VPL15" s="11"/>
      <c r="VPM15" s="11"/>
      <c r="VPN15" s="11"/>
      <c r="VPO15" s="11"/>
      <c r="VPP15" s="11"/>
      <c r="VPQ15" s="11"/>
      <c r="VPR15" s="11"/>
      <c r="VPS15" s="11"/>
      <c r="VPT15" s="11"/>
      <c r="VPU15" s="11"/>
      <c r="VPV15" s="11"/>
      <c r="VPW15" s="11"/>
      <c r="VPX15" s="11"/>
      <c r="VPY15" s="11"/>
      <c r="VPZ15" s="11"/>
      <c r="VQA15" s="11"/>
      <c r="VQB15" s="11"/>
      <c r="VQC15" s="11"/>
      <c r="VQD15" s="11"/>
      <c r="VQE15" s="11"/>
      <c r="VQF15" s="11"/>
      <c r="VQG15" s="11"/>
      <c r="VQH15" s="11"/>
      <c r="VQI15" s="11"/>
      <c r="VQJ15" s="11"/>
      <c r="VQK15" s="11"/>
      <c r="VQL15" s="11"/>
      <c r="VQM15" s="11"/>
      <c r="VQN15" s="11"/>
      <c r="VQO15" s="11"/>
      <c r="VQP15" s="11"/>
      <c r="VQQ15" s="11"/>
      <c r="VQR15" s="11"/>
      <c r="VQS15" s="11"/>
      <c r="VQT15" s="11"/>
      <c r="VQU15" s="11"/>
      <c r="VQV15" s="11"/>
      <c r="VQW15" s="11"/>
      <c r="VQX15" s="11"/>
      <c r="VQY15" s="11"/>
      <c r="VQZ15" s="11"/>
      <c r="VRA15" s="11"/>
      <c r="VRB15" s="11"/>
      <c r="VRC15" s="11"/>
      <c r="VRD15" s="11"/>
      <c r="VRE15" s="11"/>
      <c r="VRF15" s="11"/>
      <c r="VRG15" s="11"/>
      <c r="VRH15" s="11"/>
      <c r="VRI15" s="11"/>
      <c r="VRJ15" s="11"/>
      <c r="VRK15" s="11"/>
      <c r="VRL15" s="11"/>
      <c r="VRM15" s="11"/>
      <c r="VRN15" s="11"/>
      <c r="VRO15" s="11"/>
      <c r="VRP15" s="11"/>
      <c r="VRQ15" s="11"/>
      <c r="VRR15" s="11"/>
      <c r="VRS15" s="11"/>
      <c r="VRT15" s="11"/>
      <c r="VRU15" s="11"/>
      <c r="VRV15" s="11"/>
      <c r="VRW15" s="11"/>
      <c r="VRX15" s="11"/>
      <c r="VRY15" s="11"/>
      <c r="VRZ15" s="11"/>
      <c r="VSA15" s="11"/>
      <c r="VSB15" s="11"/>
      <c r="VSC15" s="11"/>
      <c r="VSD15" s="11"/>
      <c r="VSE15" s="11"/>
      <c r="VSF15" s="11"/>
      <c r="VSG15" s="11"/>
      <c r="VSH15" s="11"/>
      <c r="VSI15" s="11"/>
      <c r="VSJ15" s="11"/>
      <c r="VSK15" s="11"/>
      <c r="VSL15" s="11"/>
      <c r="VSM15" s="11"/>
      <c r="VSN15" s="11"/>
      <c r="VSO15" s="11"/>
      <c r="VSP15" s="11"/>
      <c r="VSQ15" s="11"/>
      <c r="VSR15" s="11"/>
      <c r="VSS15" s="11"/>
      <c r="VST15" s="11"/>
      <c r="VSU15" s="11"/>
      <c r="VSV15" s="11"/>
      <c r="VSW15" s="11"/>
      <c r="VSX15" s="11"/>
      <c r="VSY15" s="11"/>
      <c r="VSZ15" s="11"/>
      <c r="VTA15" s="11"/>
      <c r="VTB15" s="11"/>
      <c r="VTC15" s="11"/>
      <c r="VTD15" s="11"/>
      <c r="VTE15" s="11"/>
      <c r="VTF15" s="11"/>
      <c r="VTG15" s="11"/>
      <c r="VTH15" s="11"/>
      <c r="VTI15" s="11"/>
      <c r="VTJ15" s="11"/>
      <c r="VTK15" s="11"/>
      <c r="VTL15" s="11"/>
      <c r="VTM15" s="11"/>
      <c r="VTN15" s="11"/>
      <c r="VTO15" s="11"/>
      <c r="VTP15" s="11"/>
      <c r="VTQ15" s="11"/>
      <c r="VTR15" s="11"/>
      <c r="VTS15" s="11"/>
      <c r="VTT15" s="11"/>
      <c r="VTU15" s="11"/>
      <c r="VTV15" s="11"/>
      <c r="VTW15" s="11"/>
      <c r="VTX15" s="11"/>
      <c r="VTY15" s="11"/>
      <c r="VTZ15" s="11"/>
      <c r="VUA15" s="11"/>
      <c r="VUB15" s="11"/>
      <c r="VUC15" s="11"/>
      <c r="VUD15" s="11"/>
      <c r="VUE15" s="11"/>
      <c r="VUF15" s="11"/>
      <c r="VUG15" s="11"/>
      <c r="VUH15" s="11"/>
      <c r="VUI15" s="11"/>
      <c r="VUJ15" s="11"/>
      <c r="VUK15" s="11"/>
      <c r="VUL15" s="11"/>
      <c r="VUM15" s="11"/>
      <c r="VUN15" s="11"/>
      <c r="VUO15" s="11"/>
      <c r="VUP15" s="11"/>
      <c r="VUQ15" s="11"/>
      <c r="VUR15" s="11"/>
      <c r="VUS15" s="11"/>
      <c r="VUT15" s="11"/>
      <c r="VUU15" s="11"/>
      <c r="VUV15" s="11"/>
      <c r="VUW15" s="11"/>
      <c r="VUX15" s="11"/>
      <c r="VUY15" s="11"/>
      <c r="VUZ15" s="11"/>
      <c r="VVA15" s="11"/>
      <c r="VVB15" s="11"/>
      <c r="VVC15" s="11"/>
      <c r="VVD15" s="11"/>
      <c r="VVE15" s="11"/>
      <c r="VVF15" s="11"/>
      <c r="VVG15" s="11"/>
      <c r="VVH15" s="11"/>
      <c r="VVI15" s="11"/>
      <c r="VVJ15" s="11"/>
      <c r="VVK15" s="11"/>
      <c r="VVL15" s="11"/>
      <c r="VVM15" s="11"/>
      <c r="VVN15" s="11"/>
      <c r="VVO15" s="11"/>
      <c r="VVP15" s="11"/>
      <c r="VVQ15" s="11"/>
      <c r="VVR15" s="11"/>
      <c r="VVS15" s="11"/>
      <c r="VVT15" s="11"/>
      <c r="VVU15" s="11"/>
      <c r="VVV15" s="11"/>
      <c r="VVW15" s="11"/>
      <c r="VVX15" s="11"/>
      <c r="VVY15" s="11"/>
      <c r="VVZ15" s="11"/>
      <c r="VWA15" s="11"/>
      <c r="VWB15" s="11"/>
      <c r="VWC15" s="11"/>
      <c r="VWD15" s="11"/>
      <c r="VWE15" s="11"/>
      <c r="VWF15" s="11"/>
      <c r="VWG15" s="11"/>
      <c r="VWH15" s="11"/>
      <c r="VWI15" s="11"/>
      <c r="VWJ15" s="11"/>
      <c r="VWK15" s="11"/>
      <c r="VWL15" s="11"/>
      <c r="VWM15" s="11"/>
      <c r="VWN15" s="11"/>
      <c r="VWO15" s="11"/>
      <c r="VWP15" s="11"/>
      <c r="VWQ15" s="11"/>
      <c r="VWR15" s="11"/>
      <c r="VWS15" s="11"/>
      <c r="VWT15" s="11"/>
      <c r="VWU15" s="11"/>
      <c r="VWV15" s="11"/>
      <c r="VWW15" s="11"/>
      <c r="VWX15" s="11"/>
      <c r="VWY15" s="11"/>
      <c r="VWZ15" s="11"/>
      <c r="VXA15" s="11"/>
      <c r="VXB15" s="11"/>
      <c r="VXC15" s="11"/>
      <c r="VXD15" s="11"/>
      <c r="VXE15" s="11"/>
      <c r="VXF15" s="11"/>
      <c r="VXG15" s="11"/>
      <c r="VXH15" s="11"/>
      <c r="VXI15" s="11"/>
      <c r="VXJ15" s="11"/>
      <c r="VXK15" s="11"/>
      <c r="VXL15" s="11"/>
      <c r="VXM15" s="11"/>
      <c r="VXN15" s="11"/>
      <c r="VXO15" s="11"/>
      <c r="VXP15" s="11"/>
      <c r="VXQ15" s="11"/>
      <c r="VXR15" s="11"/>
      <c r="VXS15" s="11"/>
      <c r="VXT15" s="11"/>
      <c r="VXU15" s="11"/>
      <c r="VXV15" s="11"/>
      <c r="VXW15" s="11"/>
      <c r="VXX15" s="11"/>
      <c r="VXY15" s="11"/>
      <c r="VXZ15" s="11"/>
      <c r="VYA15" s="11"/>
      <c r="VYB15" s="11"/>
      <c r="VYC15" s="11"/>
      <c r="VYD15" s="11"/>
      <c r="VYE15" s="11"/>
      <c r="VYF15" s="11"/>
      <c r="VYG15" s="11"/>
      <c r="VYH15" s="11"/>
      <c r="VYI15" s="11"/>
      <c r="VYJ15" s="11"/>
      <c r="VYK15" s="11"/>
      <c r="VYL15" s="11"/>
      <c r="VYM15" s="11"/>
      <c r="VYN15" s="11"/>
      <c r="VYO15" s="11"/>
      <c r="VYP15" s="11"/>
      <c r="VYQ15" s="11"/>
      <c r="VYR15" s="11"/>
      <c r="VYS15" s="11"/>
      <c r="VYT15" s="11"/>
      <c r="VYU15" s="11"/>
      <c r="VYV15" s="11"/>
      <c r="VYW15" s="11"/>
      <c r="VYX15" s="11"/>
      <c r="VYY15" s="11"/>
      <c r="VYZ15" s="11"/>
      <c r="VZA15" s="11"/>
      <c r="VZB15" s="11"/>
      <c r="VZC15" s="11"/>
      <c r="VZD15" s="11"/>
      <c r="VZE15" s="11"/>
      <c r="VZF15" s="11"/>
      <c r="VZG15" s="11"/>
      <c r="VZH15" s="11"/>
      <c r="VZI15" s="11"/>
      <c r="VZJ15" s="11"/>
      <c r="VZK15" s="11"/>
      <c r="VZL15" s="11"/>
      <c r="VZM15" s="11"/>
      <c r="VZN15" s="11"/>
      <c r="VZO15" s="11"/>
      <c r="VZP15" s="11"/>
      <c r="VZQ15" s="11"/>
      <c r="VZR15" s="11"/>
      <c r="VZS15" s="11"/>
      <c r="VZT15" s="11"/>
      <c r="VZU15" s="11"/>
      <c r="VZV15" s="11"/>
      <c r="VZW15" s="11"/>
      <c r="VZX15" s="11"/>
      <c r="VZY15" s="11"/>
      <c r="VZZ15" s="11"/>
      <c r="WAA15" s="11"/>
      <c r="WAB15" s="11"/>
      <c r="WAC15" s="11"/>
      <c r="WAD15" s="11"/>
      <c r="WAE15" s="11"/>
      <c r="WAF15" s="11"/>
      <c r="WAG15" s="11"/>
      <c r="WAH15" s="11"/>
      <c r="WAI15" s="11"/>
      <c r="WAJ15" s="11"/>
      <c r="WAK15" s="11"/>
      <c r="WAL15" s="11"/>
      <c r="WAM15" s="11"/>
      <c r="WAN15" s="11"/>
      <c r="WAO15" s="11"/>
      <c r="WAP15" s="11"/>
      <c r="WAQ15" s="11"/>
      <c r="WAR15" s="11"/>
      <c r="WAS15" s="11"/>
      <c r="WAT15" s="11"/>
      <c r="WAU15" s="11"/>
      <c r="WAV15" s="11"/>
      <c r="WAW15" s="11"/>
      <c r="WAX15" s="11"/>
      <c r="WAY15" s="11"/>
      <c r="WAZ15" s="11"/>
      <c r="WBA15" s="11"/>
      <c r="WBB15" s="11"/>
      <c r="WBC15" s="11"/>
      <c r="WBD15" s="11"/>
      <c r="WBE15" s="11"/>
      <c r="WBF15" s="11"/>
      <c r="WBG15" s="11"/>
      <c r="WBH15" s="11"/>
      <c r="WBI15" s="11"/>
      <c r="WBJ15" s="11"/>
      <c r="WBK15" s="11"/>
      <c r="WBL15" s="11"/>
      <c r="WBM15" s="11"/>
      <c r="WBN15" s="11"/>
      <c r="WBO15" s="11"/>
      <c r="WBP15" s="11"/>
      <c r="WBQ15" s="11"/>
      <c r="WBR15" s="11"/>
      <c r="WBS15" s="11"/>
      <c r="WBT15" s="11"/>
      <c r="WBU15" s="11"/>
      <c r="WBV15" s="11"/>
      <c r="WBW15" s="11"/>
      <c r="WBX15" s="11"/>
      <c r="WBY15" s="11"/>
      <c r="WBZ15" s="11"/>
      <c r="WCA15" s="11"/>
      <c r="WCB15" s="11"/>
      <c r="WCC15" s="11"/>
      <c r="WCD15" s="11"/>
      <c r="WCE15" s="11"/>
      <c r="WCF15" s="11"/>
      <c r="WCG15" s="11"/>
      <c r="WCH15" s="11"/>
      <c r="WCI15" s="11"/>
      <c r="WCJ15" s="11"/>
      <c r="WCK15" s="11"/>
      <c r="WCL15" s="11"/>
      <c r="WCM15" s="11"/>
      <c r="WCN15" s="11"/>
      <c r="WCO15" s="11"/>
      <c r="WCP15" s="11"/>
      <c r="WCQ15" s="11"/>
      <c r="WCR15" s="11"/>
      <c r="WCS15" s="11"/>
      <c r="WCT15" s="11"/>
      <c r="WCU15" s="11"/>
      <c r="WCV15" s="11"/>
      <c r="WCW15" s="11"/>
      <c r="WCX15" s="11"/>
      <c r="WCY15" s="11"/>
      <c r="WCZ15" s="11"/>
      <c r="WDA15" s="11"/>
      <c r="WDB15" s="11"/>
      <c r="WDC15" s="11"/>
      <c r="WDD15" s="11"/>
      <c r="WDE15" s="11"/>
      <c r="WDF15" s="11"/>
      <c r="WDG15" s="11"/>
      <c r="WDH15" s="11"/>
      <c r="WDI15" s="11"/>
      <c r="WDJ15" s="11"/>
      <c r="WDK15" s="11"/>
      <c r="WDL15" s="11"/>
      <c r="WDM15" s="11"/>
      <c r="WDN15" s="11"/>
      <c r="WDO15" s="11"/>
      <c r="WDP15" s="11"/>
      <c r="WDQ15" s="11"/>
      <c r="WDR15" s="11"/>
      <c r="WDS15" s="11"/>
      <c r="WDT15" s="11"/>
      <c r="WDU15" s="11"/>
      <c r="WDV15" s="11"/>
      <c r="WDW15" s="11"/>
      <c r="WDX15" s="11"/>
      <c r="WDY15" s="11"/>
      <c r="WDZ15" s="11"/>
      <c r="WEA15" s="11"/>
      <c r="WEB15" s="11"/>
      <c r="WEC15" s="11"/>
      <c r="WED15" s="11"/>
      <c r="WEE15" s="11"/>
      <c r="WEF15" s="11"/>
      <c r="WEG15" s="11"/>
      <c r="WEH15" s="11"/>
      <c r="WEI15" s="11"/>
      <c r="WEJ15" s="11"/>
      <c r="WEK15" s="11"/>
      <c r="WEL15" s="11"/>
      <c r="WEM15" s="11"/>
      <c r="WEN15" s="11"/>
      <c r="WEO15" s="11"/>
      <c r="WEP15" s="11"/>
      <c r="WEQ15" s="11"/>
      <c r="WER15" s="11"/>
      <c r="WES15" s="11"/>
      <c r="WET15" s="11"/>
      <c r="WEU15" s="11"/>
      <c r="WEV15" s="11"/>
      <c r="WEW15" s="11"/>
      <c r="WEX15" s="11"/>
      <c r="WEY15" s="11"/>
      <c r="WEZ15" s="11"/>
      <c r="WFA15" s="11"/>
      <c r="WFB15" s="11"/>
      <c r="WFC15" s="11"/>
      <c r="WFD15" s="11"/>
      <c r="WFE15" s="11"/>
      <c r="WFF15" s="11"/>
      <c r="WFG15" s="11"/>
      <c r="WFH15" s="11"/>
      <c r="WFI15" s="11"/>
      <c r="WFJ15" s="11"/>
      <c r="WFK15" s="11"/>
      <c r="WFL15" s="11"/>
      <c r="WFM15" s="11"/>
      <c r="WFN15" s="11"/>
      <c r="WFO15" s="11"/>
      <c r="WFP15" s="11"/>
      <c r="WFQ15" s="11"/>
      <c r="WFR15" s="11"/>
      <c r="WFS15" s="11"/>
      <c r="WFT15" s="11"/>
      <c r="WFU15" s="11"/>
      <c r="WFV15" s="11"/>
      <c r="WFW15" s="11"/>
      <c r="WFX15" s="11"/>
      <c r="WFY15" s="11"/>
      <c r="WFZ15" s="11"/>
      <c r="WGA15" s="11"/>
      <c r="WGB15" s="11"/>
      <c r="WGC15" s="11"/>
      <c r="WGD15" s="11"/>
      <c r="WGE15" s="11"/>
      <c r="WGF15" s="11"/>
      <c r="WGG15" s="11"/>
      <c r="WGH15" s="11"/>
      <c r="WGI15" s="11"/>
      <c r="WGJ15" s="11"/>
      <c r="WGK15" s="11"/>
      <c r="WGL15" s="11"/>
      <c r="WGM15" s="11"/>
      <c r="WGN15" s="11"/>
      <c r="WGO15" s="11"/>
      <c r="WGP15" s="11"/>
      <c r="WGQ15" s="11"/>
      <c r="WGR15" s="11"/>
      <c r="WGS15" s="11"/>
      <c r="WGT15" s="11"/>
      <c r="WGU15" s="11"/>
      <c r="WGV15" s="11"/>
      <c r="WGW15" s="11"/>
      <c r="WGX15" s="11"/>
      <c r="WGY15" s="11"/>
      <c r="WGZ15" s="11"/>
      <c r="WHA15" s="11"/>
      <c r="WHB15" s="11"/>
      <c r="WHC15" s="11"/>
      <c r="WHD15" s="11"/>
      <c r="WHE15" s="11"/>
      <c r="WHF15" s="11"/>
      <c r="WHG15" s="11"/>
      <c r="WHH15" s="11"/>
      <c r="WHI15" s="11"/>
      <c r="WHJ15" s="11"/>
      <c r="WHK15" s="11"/>
      <c r="WHL15" s="11"/>
      <c r="WHM15" s="11"/>
      <c r="WHN15" s="11"/>
      <c r="WHO15" s="11"/>
      <c r="WHP15" s="11"/>
      <c r="WHQ15" s="11"/>
      <c r="WHR15" s="11"/>
      <c r="WHS15" s="11"/>
      <c r="WHT15" s="11"/>
      <c r="WHU15" s="11"/>
      <c r="WHV15" s="11"/>
      <c r="WHW15" s="11"/>
      <c r="WHX15" s="11"/>
      <c r="WHY15" s="11"/>
      <c r="WHZ15" s="11"/>
      <c r="WIA15" s="11"/>
      <c r="WIB15" s="11"/>
      <c r="WIC15" s="11"/>
      <c r="WID15" s="11"/>
      <c r="WIE15" s="11"/>
      <c r="WIF15" s="11"/>
      <c r="WIG15" s="11"/>
      <c r="WIH15" s="11"/>
      <c r="WII15" s="11"/>
      <c r="WIJ15" s="11"/>
      <c r="WIK15" s="11"/>
      <c r="WIL15" s="11"/>
      <c r="WIM15" s="11"/>
      <c r="WIN15" s="11"/>
      <c r="WIO15" s="11"/>
      <c r="WIP15" s="11"/>
      <c r="WIQ15" s="11"/>
      <c r="WIR15" s="11"/>
      <c r="WIS15" s="11"/>
      <c r="WIT15" s="11"/>
      <c r="WIU15" s="11"/>
      <c r="WIV15" s="11"/>
      <c r="WIW15" s="11"/>
      <c r="WIX15" s="11"/>
      <c r="WIY15" s="11"/>
      <c r="WIZ15" s="11"/>
      <c r="WJA15" s="11"/>
      <c r="WJB15" s="11"/>
      <c r="WJC15" s="11"/>
      <c r="WJD15" s="11"/>
      <c r="WJE15" s="11"/>
      <c r="WJF15" s="11"/>
      <c r="WJG15" s="11"/>
      <c r="WJH15" s="11"/>
      <c r="WJI15" s="11"/>
      <c r="WJJ15" s="11"/>
      <c r="WJK15" s="11"/>
      <c r="WJL15" s="11"/>
      <c r="WJM15" s="11"/>
      <c r="WJN15" s="11"/>
      <c r="WJO15" s="11"/>
      <c r="WJP15" s="11"/>
      <c r="WJQ15" s="11"/>
      <c r="WJR15" s="11"/>
      <c r="WJS15" s="11"/>
      <c r="WJT15" s="11"/>
      <c r="WJU15" s="11"/>
      <c r="WJV15" s="11"/>
      <c r="WJW15" s="11"/>
      <c r="WJX15" s="11"/>
      <c r="WJY15" s="11"/>
      <c r="WJZ15" s="11"/>
      <c r="WKA15" s="11"/>
      <c r="WKB15" s="11"/>
      <c r="WKC15" s="11"/>
      <c r="WKD15" s="11"/>
      <c r="WKE15" s="11"/>
      <c r="WKF15" s="11"/>
      <c r="WKG15" s="11"/>
      <c r="WKH15" s="11"/>
      <c r="WKI15" s="11"/>
      <c r="WKJ15" s="11"/>
      <c r="WKK15" s="11"/>
      <c r="WKL15" s="11"/>
      <c r="WKM15" s="11"/>
      <c r="WKN15" s="11"/>
      <c r="WKO15" s="11"/>
      <c r="WKP15" s="11"/>
      <c r="WKQ15" s="11"/>
      <c r="WKR15" s="11"/>
      <c r="WKS15" s="11"/>
      <c r="WKT15" s="11"/>
      <c r="WKU15" s="11"/>
      <c r="WKV15" s="11"/>
      <c r="WKW15" s="11"/>
      <c r="WKX15" s="11"/>
      <c r="WKY15" s="11"/>
      <c r="WKZ15" s="11"/>
      <c r="WLA15" s="11"/>
      <c r="WLB15" s="11"/>
      <c r="WLC15" s="11"/>
      <c r="WLD15" s="11"/>
      <c r="WLE15" s="11"/>
      <c r="WLF15" s="11"/>
      <c r="WLG15" s="11"/>
      <c r="WLH15" s="11"/>
      <c r="WLI15" s="11"/>
      <c r="WLJ15" s="11"/>
      <c r="WLK15" s="11"/>
      <c r="WLL15" s="11"/>
      <c r="WLM15" s="11"/>
      <c r="WLN15" s="11"/>
      <c r="WLO15" s="11"/>
      <c r="WLP15" s="11"/>
      <c r="WLQ15" s="11"/>
      <c r="WLR15" s="11"/>
      <c r="WLS15" s="11"/>
      <c r="WLT15" s="11"/>
      <c r="WLU15" s="11"/>
      <c r="WLV15" s="11"/>
      <c r="WLW15" s="11"/>
      <c r="WLX15" s="11"/>
      <c r="WLY15" s="11"/>
      <c r="WLZ15" s="11"/>
      <c r="WMA15" s="11"/>
      <c r="WMB15" s="11"/>
      <c r="WMC15" s="11"/>
      <c r="WMD15" s="11"/>
      <c r="WME15" s="11"/>
      <c r="WMF15" s="11"/>
      <c r="WMG15" s="11"/>
      <c r="WMH15" s="11"/>
      <c r="WMI15" s="11"/>
      <c r="WMJ15" s="11"/>
      <c r="WMK15" s="11"/>
      <c r="WML15" s="11"/>
      <c r="WMM15" s="11"/>
      <c r="WMN15" s="11"/>
      <c r="WMO15" s="11"/>
      <c r="WMP15" s="11"/>
      <c r="WMQ15" s="11"/>
      <c r="WMR15" s="11"/>
      <c r="WMS15" s="11"/>
      <c r="WMT15" s="11"/>
      <c r="WMU15" s="11"/>
      <c r="WMV15" s="11"/>
      <c r="WMW15" s="11"/>
      <c r="WMX15" s="11"/>
      <c r="WMY15" s="11"/>
      <c r="WMZ15" s="11"/>
      <c r="WNA15" s="11"/>
      <c r="WNB15" s="11"/>
      <c r="WNC15" s="11"/>
      <c r="WND15" s="11"/>
      <c r="WNE15" s="11"/>
      <c r="WNF15" s="11"/>
      <c r="WNG15" s="11"/>
      <c r="WNH15" s="11"/>
      <c r="WNI15" s="11"/>
      <c r="WNJ15" s="11"/>
      <c r="WNK15" s="11"/>
      <c r="WNL15" s="11"/>
      <c r="WNM15" s="11"/>
      <c r="WNN15" s="11"/>
      <c r="WNO15" s="11"/>
      <c r="WNP15" s="11"/>
      <c r="WNQ15" s="11"/>
      <c r="WNR15" s="11"/>
      <c r="WNS15" s="11"/>
      <c r="WNT15" s="11"/>
      <c r="WNU15" s="11"/>
      <c r="WNV15" s="11"/>
      <c r="WNW15" s="11"/>
      <c r="WNX15" s="11"/>
      <c r="WNY15" s="11"/>
      <c r="WNZ15" s="11"/>
      <c r="WOA15" s="11"/>
      <c r="WOB15" s="11"/>
      <c r="WOC15" s="11"/>
      <c r="WOD15" s="11"/>
      <c r="WOE15" s="11"/>
      <c r="WOF15" s="11"/>
      <c r="WOG15" s="11"/>
      <c r="WOH15" s="11"/>
      <c r="WOI15" s="11"/>
      <c r="WOJ15" s="11"/>
      <c r="WOK15" s="11"/>
      <c r="WOL15" s="11"/>
      <c r="WOM15" s="11"/>
      <c r="WON15" s="11"/>
      <c r="WOO15" s="11"/>
      <c r="WOP15" s="11"/>
      <c r="WOQ15" s="11"/>
      <c r="WOR15" s="11"/>
      <c r="WOS15" s="11"/>
      <c r="WOT15" s="11"/>
      <c r="WOU15" s="11"/>
      <c r="WOV15" s="11"/>
      <c r="WOW15" s="11"/>
      <c r="WOX15" s="11"/>
      <c r="WOY15" s="11"/>
      <c r="WOZ15" s="11"/>
      <c r="WPA15" s="11"/>
      <c r="WPB15" s="11"/>
      <c r="WPC15" s="11"/>
      <c r="WPD15" s="11"/>
      <c r="WPE15" s="11"/>
      <c r="WPF15" s="11"/>
      <c r="WPG15" s="11"/>
      <c r="WPH15" s="11"/>
      <c r="WPI15" s="11"/>
      <c r="WPJ15" s="11"/>
      <c r="WPK15" s="11"/>
      <c r="WPL15" s="11"/>
      <c r="WPM15" s="11"/>
      <c r="WPN15" s="11"/>
      <c r="WPO15" s="11"/>
      <c r="WPP15" s="11"/>
      <c r="WPQ15" s="11"/>
      <c r="WPR15" s="11"/>
      <c r="WPS15" s="11"/>
      <c r="WPT15" s="11"/>
      <c r="WPU15" s="11"/>
      <c r="WPV15" s="11"/>
      <c r="WPW15" s="11"/>
      <c r="WPX15" s="11"/>
      <c r="WPY15" s="11"/>
      <c r="WPZ15" s="11"/>
      <c r="WQA15" s="11"/>
      <c r="WQB15" s="11"/>
      <c r="WQC15" s="11"/>
      <c r="WQD15" s="11"/>
      <c r="WQE15" s="11"/>
      <c r="WQF15" s="11"/>
      <c r="WQG15" s="11"/>
      <c r="WQH15" s="11"/>
      <c r="WQI15" s="11"/>
      <c r="WQJ15" s="11"/>
      <c r="WQK15" s="11"/>
      <c r="WQL15" s="11"/>
      <c r="WQM15" s="11"/>
      <c r="WQN15" s="11"/>
      <c r="WQO15" s="11"/>
      <c r="WQP15" s="11"/>
      <c r="WQQ15" s="11"/>
      <c r="WQR15" s="11"/>
      <c r="WQS15" s="11"/>
      <c r="WQT15" s="11"/>
      <c r="WQU15" s="11"/>
      <c r="WQV15" s="11"/>
      <c r="WQW15" s="11"/>
      <c r="WQX15" s="11"/>
      <c r="WQY15" s="11"/>
      <c r="WQZ15" s="11"/>
      <c r="WRA15" s="11"/>
      <c r="WRB15" s="11"/>
      <c r="WRC15" s="11"/>
      <c r="WRD15" s="11"/>
      <c r="WRE15" s="11"/>
      <c r="WRF15" s="11"/>
      <c r="WRG15" s="11"/>
      <c r="WRH15" s="11"/>
      <c r="WRI15" s="11"/>
      <c r="WRJ15" s="11"/>
      <c r="WRK15" s="11"/>
      <c r="WRL15" s="11"/>
      <c r="WRM15" s="11"/>
      <c r="WRN15" s="11"/>
      <c r="WRO15" s="11"/>
      <c r="WRP15" s="11"/>
      <c r="WRQ15" s="11"/>
      <c r="WRR15" s="11"/>
      <c r="WRS15" s="11"/>
      <c r="WRT15" s="11"/>
      <c r="WRU15" s="11"/>
      <c r="WRV15" s="11"/>
      <c r="WRW15" s="11"/>
      <c r="WRX15" s="11"/>
      <c r="WRY15" s="11"/>
      <c r="WRZ15" s="11"/>
      <c r="WSA15" s="11"/>
      <c r="WSB15" s="11"/>
      <c r="WSC15" s="11"/>
      <c r="WSD15" s="11"/>
      <c r="WSE15" s="11"/>
      <c r="WSF15" s="11"/>
      <c r="WSG15" s="11"/>
      <c r="WSH15" s="11"/>
      <c r="WSI15" s="11"/>
      <c r="WSJ15" s="11"/>
      <c r="WSK15" s="11"/>
      <c r="WSL15" s="11"/>
      <c r="WSM15" s="11"/>
      <c r="WSN15" s="11"/>
      <c r="WSO15" s="11"/>
      <c r="WSP15" s="11"/>
      <c r="WSQ15" s="11"/>
      <c r="WSR15" s="11"/>
      <c r="WSS15" s="11"/>
      <c r="WST15" s="11"/>
      <c r="WSU15" s="11"/>
      <c r="WSV15" s="11"/>
      <c r="WSW15" s="11"/>
      <c r="WSX15" s="11"/>
      <c r="WSY15" s="11"/>
      <c r="WSZ15" s="11"/>
      <c r="WTA15" s="11"/>
      <c r="WTB15" s="11"/>
      <c r="WTC15" s="11"/>
      <c r="WTD15" s="11"/>
      <c r="WTE15" s="11"/>
      <c r="WTF15" s="11"/>
      <c r="WTG15" s="11"/>
      <c r="WTH15" s="11"/>
      <c r="WTI15" s="11"/>
      <c r="WTJ15" s="11"/>
      <c r="WTK15" s="11"/>
      <c r="WTL15" s="11"/>
      <c r="WTM15" s="11"/>
      <c r="WTN15" s="11"/>
      <c r="WTO15" s="11"/>
      <c r="WTP15" s="11"/>
      <c r="WTQ15" s="11"/>
      <c r="WTR15" s="11"/>
      <c r="WTS15" s="11"/>
      <c r="WTT15" s="11"/>
      <c r="WTU15" s="11"/>
      <c r="WTV15" s="11"/>
      <c r="WTW15" s="11"/>
      <c r="WTX15" s="11"/>
      <c r="WTY15" s="11"/>
      <c r="WTZ15" s="11"/>
      <c r="WUA15" s="11"/>
      <c r="WUB15" s="11"/>
      <c r="WUC15" s="11"/>
      <c r="WUD15" s="11"/>
      <c r="WUE15" s="11"/>
      <c r="WUF15" s="11"/>
      <c r="WUG15" s="11"/>
      <c r="WUH15" s="11"/>
      <c r="WUI15" s="11"/>
      <c r="WUJ15" s="11"/>
      <c r="WUK15" s="11"/>
      <c r="WUL15" s="11"/>
      <c r="WUM15" s="11"/>
      <c r="WUN15" s="11"/>
      <c r="WUO15" s="11"/>
      <c r="WUP15" s="11"/>
      <c r="WUQ15" s="11"/>
      <c r="WUR15" s="11"/>
      <c r="WUS15" s="11"/>
      <c r="WUT15" s="11"/>
      <c r="WUU15" s="11"/>
      <c r="WUV15" s="11"/>
      <c r="WUW15" s="11"/>
      <c r="WUX15" s="11"/>
      <c r="WUY15" s="11"/>
      <c r="WUZ15" s="11"/>
      <c r="WVA15" s="11"/>
      <c r="WVB15" s="11"/>
      <c r="WVC15" s="11"/>
      <c r="WVD15" s="11"/>
      <c r="WVE15" s="11"/>
      <c r="WVF15" s="11"/>
      <c r="WVG15" s="11"/>
      <c r="WVH15" s="11"/>
      <c r="WVI15" s="11"/>
      <c r="WVJ15" s="11"/>
      <c r="WVK15" s="11"/>
      <c r="WVL15" s="11"/>
      <c r="WVM15" s="11"/>
      <c r="WVN15" s="11"/>
      <c r="WVO15" s="11"/>
      <c r="WVP15" s="11"/>
      <c r="WVQ15" s="11"/>
      <c r="WVR15" s="11"/>
      <c r="WVS15" s="11"/>
      <c r="WVT15" s="11"/>
      <c r="WVU15" s="11"/>
      <c r="WVV15" s="11"/>
      <c r="WVW15" s="11"/>
      <c r="WVX15" s="11"/>
      <c r="WVY15" s="11"/>
      <c r="WVZ15" s="11"/>
      <c r="WWA15" s="11"/>
      <c r="WWB15" s="11"/>
      <c r="WWC15" s="11"/>
      <c r="WWD15" s="11"/>
      <c r="WWE15" s="11"/>
      <c r="WWF15" s="11"/>
      <c r="WWG15" s="11"/>
      <c r="WWH15" s="11"/>
      <c r="WWI15" s="11"/>
      <c r="WWJ15" s="11"/>
    </row>
    <row r="16" spans="1:3660 12096:16156" s="33" customFormat="1" ht="31.5" customHeight="1">
      <c r="A16" s="164"/>
      <c r="B16" s="109" t="s">
        <v>37</v>
      </c>
      <c r="C16" s="468" t="s">
        <v>77</v>
      </c>
      <c r="D16" s="468"/>
      <c r="E16" s="67"/>
      <c r="F16" s="134">
        <f>SUM(F15-F25)*1.7+F25</f>
        <v>0</v>
      </c>
      <c r="G16" s="67"/>
      <c r="H16" s="134">
        <f>SUM(H15-H25)*1.7+H25</f>
        <v>0</v>
      </c>
      <c r="I16" s="66"/>
      <c r="J16" s="134">
        <f>SUM(J15-J25)*1.7+J25</f>
        <v>0</v>
      </c>
      <c r="K16" s="66"/>
      <c r="L16" s="134">
        <f>SUM(L15-L25)*1.7+L25</f>
        <v>0</v>
      </c>
      <c r="M16" s="68"/>
      <c r="N16" s="134">
        <f>SUM(N15-N25)*1.7+N25</f>
        <v>0</v>
      </c>
      <c r="O16" s="102"/>
      <c r="P16" s="168"/>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c r="SN16" s="34"/>
      <c r="SO16" s="34"/>
      <c r="SP16" s="34"/>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c r="XH16" s="34"/>
      <c r="XI16" s="34"/>
      <c r="XJ16" s="34"/>
      <c r="XK16" s="34"/>
      <c r="XL16" s="34"/>
      <c r="XM16" s="34"/>
      <c r="XN16" s="34"/>
      <c r="XO16" s="34"/>
      <c r="XP16" s="34"/>
      <c r="XQ16" s="34"/>
      <c r="XR16" s="34"/>
      <c r="XS16" s="34"/>
      <c r="XT16" s="34"/>
      <c r="XU16" s="34"/>
      <c r="XV16" s="34"/>
      <c r="XW16" s="34"/>
      <c r="XX16" s="34"/>
      <c r="XY16" s="34"/>
      <c r="XZ16" s="34"/>
      <c r="YA16" s="34"/>
      <c r="YB16" s="34"/>
      <c r="YC16" s="34"/>
      <c r="YD16" s="34"/>
      <c r="YE16" s="34"/>
      <c r="YF16" s="34"/>
      <c r="YG16" s="34"/>
      <c r="YH16" s="34"/>
      <c r="YI16" s="34"/>
      <c r="YJ16" s="34"/>
      <c r="YK16" s="34"/>
      <c r="YL16" s="34"/>
      <c r="YM16" s="34"/>
      <c r="YN16" s="34"/>
      <c r="YO16" s="34"/>
      <c r="YP16" s="34"/>
      <c r="YQ16" s="34"/>
      <c r="YR16" s="34"/>
      <c r="YS16" s="34"/>
      <c r="YT16" s="34"/>
      <c r="YU16" s="34"/>
      <c r="YV16" s="34"/>
      <c r="YW16" s="34"/>
      <c r="YX16" s="34"/>
      <c r="YY16" s="34"/>
      <c r="YZ16" s="34"/>
      <c r="ZA16" s="34"/>
      <c r="ZB16" s="34"/>
      <c r="ZC16" s="34"/>
      <c r="ZD16" s="34"/>
      <c r="ZE16" s="34"/>
      <c r="ZF16" s="34"/>
      <c r="ZG16" s="34"/>
      <c r="ZH16" s="34"/>
      <c r="ZI16" s="34"/>
      <c r="ZJ16" s="34"/>
      <c r="ZK16" s="34"/>
      <c r="ZL16" s="34"/>
      <c r="ZM16" s="34"/>
      <c r="ZN16" s="34"/>
      <c r="ZO16" s="34"/>
      <c r="ZP16" s="34"/>
      <c r="ZQ16" s="34"/>
      <c r="ZR16" s="34"/>
      <c r="ZS16" s="34"/>
      <c r="ZT16" s="34"/>
      <c r="ZU16" s="34"/>
      <c r="ZV16" s="34"/>
      <c r="ZW16" s="34"/>
      <c r="ZX16" s="34"/>
      <c r="ZY16" s="34"/>
      <c r="ZZ16" s="34"/>
      <c r="AAA16" s="34"/>
      <c r="AAB16" s="34"/>
      <c r="AAC16" s="34"/>
      <c r="AAD16" s="34"/>
      <c r="AAE16" s="34"/>
      <c r="AAF16" s="34"/>
      <c r="AAG16" s="34"/>
      <c r="AAH16" s="34"/>
      <c r="AAI16" s="34"/>
      <c r="AAJ16" s="34"/>
      <c r="AAK16" s="34"/>
      <c r="AAL16" s="34"/>
      <c r="AAM16" s="34"/>
      <c r="AAN16" s="34"/>
      <c r="AAO16" s="34"/>
      <c r="AAP16" s="34"/>
      <c r="AAQ16" s="34"/>
      <c r="AAR16" s="34"/>
      <c r="AAS16" s="34"/>
      <c r="AAT16" s="34"/>
      <c r="AAU16" s="34"/>
      <c r="AAV16" s="34"/>
      <c r="AAW16" s="34"/>
      <c r="AAX16" s="34"/>
      <c r="AAY16" s="34"/>
      <c r="AAZ16" s="34"/>
      <c r="ABA16" s="34"/>
      <c r="ABB16" s="34"/>
      <c r="ABC16" s="34"/>
      <c r="ABD16" s="34"/>
      <c r="ABE16" s="34"/>
      <c r="ABF16" s="34"/>
      <c r="ABG16" s="34"/>
      <c r="ABH16" s="34"/>
      <c r="ABI16" s="34"/>
      <c r="ABJ16" s="34"/>
      <c r="ABK16" s="34"/>
      <c r="ABL16" s="34"/>
      <c r="ABM16" s="34"/>
      <c r="ABN16" s="34"/>
      <c r="ABO16" s="34"/>
      <c r="ABP16" s="34"/>
      <c r="ABQ16" s="34"/>
      <c r="ABR16" s="34"/>
      <c r="ABS16" s="34"/>
      <c r="ABT16" s="34"/>
      <c r="ABU16" s="34"/>
      <c r="ABV16" s="34"/>
      <c r="ABW16" s="34"/>
      <c r="ABX16" s="34"/>
      <c r="ABY16" s="34"/>
      <c r="ABZ16" s="34"/>
      <c r="ACA16" s="34"/>
      <c r="ACB16" s="34"/>
      <c r="ACC16" s="34"/>
      <c r="ACD16" s="34"/>
      <c r="ACE16" s="34"/>
      <c r="ACF16" s="34"/>
      <c r="ACG16" s="34"/>
      <c r="ACH16" s="34"/>
      <c r="ACI16" s="34"/>
      <c r="ACJ16" s="34"/>
      <c r="ACK16" s="34"/>
      <c r="ACL16" s="34"/>
      <c r="ACM16" s="34"/>
      <c r="ACN16" s="34"/>
      <c r="ACO16" s="34"/>
      <c r="ACP16" s="34"/>
      <c r="ACQ16" s="34"/>
      <c r="ACR16" s="34"/>
      <c r="ACS16" s="34"/>
      <c r="ACT16" s="34"/>
      <c r="ACU16" s="34"/>
      <c r="ACV16" s="34"/>
      <c r="ACW16" s="34"/>
      <c r="ACX16" s="34"/>
      <c r="ACY16" s="34"/>
      <c r="ACZ16" s="34"/>
      <c r="ADA16" s="34"/>
      <c r="ADB16" s="34"/>
      <c r="ADC16" s="34"/>
      <c r="ADD16" s="34"/>
      <c r="ADE16" s="34"/>
      <c r="ADF16" s="34"/>
      <c r="ADG16" s="34"/>
      <c r="ADH16" s="34"/>
      <c r="ADI16" s="34"/>
      <c r="ADJ16" s="34"/>
      <c r="ADK16" s="34"/>
      <c r="ADL16" s="34"/>
      <c r="ADM16" s="34"/>
      <c r="ADN16" s="34"/>
      <c r="ADO16" s="34"/>
      <c r="ADP16" s="34"/>
      <c r="ADQ16" s="34"/>
      <c r="ADR16" s="34"/>
      <c r="ADS16" s="34"/>
      <c r="ADT16" s="34"/>
      <c r="ADU16" s="34"/>
      <c r="ADV16" s="34"/>
      <c r="ADW16" s="34"/>
      <c r="ADX16" s="34"/>
      <c r="ADY16" s="34"/>
      <c r="ADZ16" s="34"/>
      <c r="AEA16" s="34"/>
      <c r="AEB16" s="34"/>
      <c r="AEC16" s="34"/>
      <c r="AED16" s="34"/>
      <c r="AEE16" s="34"/>
      <c r="AEF16" s="34"/>
      <c r="AEG16" s="34"/>
      <c r="AEH16" s="34"/>
      <c r="AEI16" s="34"/>
      <c r="AEJ16" s="34"/>
      <c r="AEK16" s="34"/>
      <c r="AEL16" s="34"/>
      <c r="AEM16" s="34"/>
      <c r="AEN16" s="34"/>
      <c r="AEO16" s="34"/>
      <c r="AEP16" s="34"/>
      <c r="AEQ16" s="34"/>
      <c r="AER16" s="34"/>
      <c r="AES16" s="34"/>
      <c r="AET16" s="34"/>
      <c r="AEU16" s="34"/>
      <c r="AEV16" s="34"/>
      <c r="AEW16" s="34"/>
      <c r="AEX16" s="34"/>
      <c r="AEY16" s="34"/>
      <c r="AEZ16" s="34"/>
      <c r="AFA16" s="34"/>
      <c r="AFB16" s="34"/>
      <c r="AFC16" s="34"/>
      <c r="AFD16" s="34"/>
      <c r="AFE16" s="34"/>
      <c r="AFF16" s="34"/>
      <c r="AFG16" s="34"/>
      <c r="AFH16" s="34"/>
      <c r="AFI16" s="34"/>
      <c r="AFJ16" s="34"/>
      <c r="AFK16" s="34"/>
      <c r="AFL16" s="34"/>
      <c r="AFM16" s="34"/>
      <c r="AFN16" s="34"/>
      <c r="AFO16" s="34"/>
      <c r="AFP16" s="34"/>
      <c r="AFQ16" s="34"/>
      <c r="AFR16" s="34"/>
      <c r="AFS16" s="34"/>
      <c r="AFT16" s="34"/>
      <c r="AFU16" s="34"/>
      <c r="AFV16" s="34"/>
      <c r="AFW16" s="34"/>
      <c r="AFX16" s="34"/>
      <c r="AFY16" s="34"/>
      <c r="AFZ16" s="34"/>
      <c r="AGA16" s="34"/>
      <c r="AGB16" s="34"/>
      <c r="AGC16" s="34"/>
      <c r="AGD16" s="34"/>
      <c r="AGE16" s="34"/>
      <c r="AGF16" s="34"/>
      <c r="AGG16" s="34"/>
      <c r="AGH16" s="34"/>
      <c r="AGI16" s="34"/>
      <c r="AGJ16" s="34"/>
      <c r="AGK16" s="34"/>
      <c r="AGL16" s="34"/>
      <c r="AGM16" s="34"/>
      <c r="AGN16" s="34"/>
      <c r="AGO16" s="34"/>
      <c r="AGP16" s="34"/>
      <c r="AGQ16" s="34"/>
      <c r="AGR16" s="34"/>
      <c r="AGS16" s="34"/>
      <c r="AGT16" s="34"/>
      <c r="AGU16" s="34"/>
      <c r="AGV16" s="34"/>
      <c r="AGW16" s="34"/>
      <c r="AGX16" s="34"/>
      <c r="AGY16" s="34"/>
      <c r="AGZ16" s="34"/>
      <c r="AHA16" s="34"/>
      <c r="AHB16" s="34"/>
      <c r="AHC16" s="34"/>
      <c r="AHD16" s="34"/>
      <c r="AHE16" s="34"/>
      <c r="AHF16" s="34"/>
      <c r="AHG16" s="34"/>
      <c r="AHH16" s="34"/>
      <c r="AHI16" s="34"/>
      <c r="AHJ16" s="34"/>
      <c r="AHK16" s="34"/>
      <c r="AHL16" s="34"/>
      <c r="AHM16" s="34"/>
      <c r="AHN16" s="34"/>
      <c r="AHO16" s="34"/>
      <c r="AHP16" s="34"/>
      <c r="AHQ16" s="34"/>
      <c r="AHR16" s="34"/>
      <c r="AHS16" s="34"/>
      <c r="AHT16" s="34"/>
      <c r="AHU16" s="34"/>
      <c r="AHV16" s="34"/>
      <c r="AHW16" s="34"/>
      <c r="AHX16" s="34"/>
      <c r="AHY16" s="34"/>
      <c r="AHZ16" s="34"/>
      <c r="AIA16" s="34"/>
      <c r="AIB16" s="34"/>
      <c r="AIC16" s="34"/>
      <c r="AID16" s="34"/>
      <c r="AIE16" s="34"/>
      <c r="AIF16" s="34"/>
      <c r="AIG16" s="34"/>
      <c r="AIH16" s="34"/>
      <c r="AII16" s="34"/>
      <c r="AIJ16" s="34"/>
      <c r="AIK16" s="34"/>
      <c r="AIL16" s="34"/>
      <c r="AIM16" s="34"/>
      <c r="AIN16" s="34"/>
      <c r="AIO16" s="34"/>
      <c r="AIP16" s="34"/>
      <c r="AIQ16" s="34"/>
      <c r="AIR16" s="34"/>
      <c r="AIS16" s="34"/>
      <c r="AIT16" s="34"/>
      <c r="AIU16" s="34"/>
      <c r="AIV16" s="34"/>
      <c r="AIW16" s="34"/>
      <c r="AIX16" s="34"/>
      <c r="AIY16" s="34"/>
      <c r="AIZ16" s="34"/>
      <c r="AJA16" s="34"/>
      <c r="AJB16" s="34"/>
      <c r="AJC16" s="34"/>
      <c r="AJD16" s="34"/>
      <c r="AJE16" s="34"/>
      <c r="AJF16" s="34"/>
      <c r="AJG16" s="34"/>
      <c r="AJH16" s="34"/>
      <c r="AJI16" s="34"/>
      <c r="AJJ16" s="34"/>
      <c r="AJK16" s="34"/>
      <c r="AJL16" s="34"/>
      <c r="AJM16" s="34"/>
      <c r="AJN16" s="34"/>
      <c r="AJO16" s="34"/>
      <c r="AJP16" s="34"/>
      <c r="AJQ16" s="34"/>
      <c r="AJR16" s="34"/>
      <c r="AJS16" s="34"/>
      <c r="AJT16" s="34"/>
      <c r="AJU16" s="34"/>
      <c r="AJV16" s="34"/>
      <c r="AJW16" s="34"/>
      <c r="AJX16" s="34"/>
      <c r="AJY16" s="34"/>
      <c r="AJZ16" s="34"/>
      <c r="AKA16" s="34"/>
      <c r="AKB16" s="34"/>
      <c r="AKC16" s="34"/>
      <c r="AKD16" s="34"/>
      <c r="AKE16" s="34"/>
      <c r="AKF16" s="34"/>
      <c r="AKG16" s="34"/>
      <c r="AKH16" s="34"/>
      <c r="AKI16" s="34"/>
      <c r="AKJ16" s="34"/>
      <c r="AKK16" s="34"/>
      <c r="AKL16" s="34"/>
      <c r="AKM16" s="34"/>
      <c r="AKN16" s="34"/>
      <c r="AKO16" s="34"/>
      <c r="AKP16" s="34"/>
      <c r="AKQ16" s="34"/>
      <c r="AKR16" s="34"/>
      <c r="AKS16" s="34"/>
      <c r="AKT16" s="34"/>
      <c r="AKU16" s="34"/>
      <c r="AKV16" s="34"/>
      <c r="AKW16" s="34"/>
      <c r="AKX16" s="34"/>
      <c r="AKY16" s="34"/>
      <c r="AKZ16" s="34"/>
      <c r="ALA16" s="34"/>
      <c r="ALB16" s="34"/>
      <c r="ALC16" s="34"/>
      <c r="ALD16" s="34"/>
      <c r="ALE16" s="34"/>
      <c r="ALF16" s="34"/>
      <c r="ALG16" s="34"/>
      <c r="ALH16" s="34"/>
      <c r="ALI16" s="34"/>
      <c r="ALJ16" s="34"/>
      <c r="ALK16" s="34"/>
      <c r="ALL16" s="34"/>
      <c r="ALM16" s="34"/>
      <c r="ALN16" s="34"/>
      <c r="ALO16" s="34"/>
      <c r="ALP16" s="34"/>
      <c r="ALQ16" s="34"/>
      <c r="ALR16" s="34"/>
      <c r="ALS16" s="34"/>
      <c r="ALT16" s="34"/>
      <c r="ALU16" s="34"/>
      <c r="ALV16" s="34"/>
      <c r="ALW16" s="34"/>
      <c r="ALX16" s="34"/>
      <c r="ALY16" s="34"/>
      <c r="ALZ16" s="34"/>
      <c r="AMA16" s="34"/>
      <c r="AMB16" s="34"/>
      <c r="AMC16" s="34"/>
      <c r="AMD16" s="34"/>
      <c r="AME16" s="34"/>
      <c r="AMF16" s="34"/>
      <c r="AMG16" s="34"/>
      <c r="AMH16" s="34"/>
      <c r="AMI16" s="34"/>
      <c r="AMJ16" s="34"/>
      <c r="AMK16" s="34"/>
      <c r="AML16" s="34"/>
      <c r="AMM16" s="34"/>
      <c r="AMN16" s="34"/>
      <c r="AMO16" s="34"/>
      <c r="AMP16" s="34"/>
      <c r="AMQ16" s="34"/>
      <c r="AMR16" s="34"/>
      <c r="AMS16" s="34"/>
      <c r="AMT16" s="34"/>
      <c r="AMU16" s="34"/>
      <c r="AMV16" s="34"/>
      <c r="AMW16" s="34"/>
      <c r="AMX16" s="34"/>
      <c r="AMY16" s="34"/>
      <c r="AMZ16" s="34"/>
      <c r="ANA16" s="34"/>
      <c r="ANB16" s="34"/>
      <c r="ANC16" s="34"/>
      <c r="AND16" s="34"/>
      <c r="ANE16" s="34"/>
      <c r="ANF16" s="34"/>
      <c r="ANG16" s="34"/>
      <c r="ANH16" s="34"/>
      <c r="ANI16" s="34"/>
      <c r="ANJ16" s="34"/>
      <c r="ANK16" s="34"/>
      <c r="ANL16" s="34"/>
      <c r="ANM16" s="34"/>
      <c r="ANN16" s="34"/>
      <c r="ANO16" s="34"/>
      <c r="ANP16" s="34"/>
      <c r="ANQ16" s="34"/>
      <c r="ANR16" s="34"/>
      <c r="ANS16" s="34"/>
      <c r="ANT16" s="34"/>
      <c r="ANU16" s="34"/>
      <c r="ANV16" s="34"/>
      <c r="ANW16" s="34"/>
      <c r="ANX16" s="34"/>
      <c r="ANY16" s="34"/>
      <c r="ANZ16" s="34"/>
      <c r="AOA16" s="34"/>
      <c r="AOB16" s="34"/>
      <c r="AOC16" s="34"/>
      <c r="AOD16" s="34"/>
      <c r="AOE16" s="34"/>
      <c r="AOF16" s="34"/>
      <c r="AOG16" s="34"/>
      <c r="AOH16" s="34"/>
      <c r="AOI16" s="34"/>
      <c r="AOJ16" s="34"/>
      <c r="AOK16" s="34"/>
      <c r="AOL16" s="34"/>
      <c r="AOM16" s="34"/>
      <c r="AON16" s="34"/>
      <c r="AOO16" s="34"/>
      <c r="AOP16" s="34"/>
      <c r="AOQ16" s="34"/>
      <c r="AOR16" s="34"/>
      <c r="AOS16" s="34"/>
      <c r="AOT16" s="34"/>
      <c r="AOU16" s="34"/>
      <c r="AOV16" s="34"/>
      <c r="AOW16" s="34"/>
      <c r="AOX16" s="34"/>
      <c r="AOY16" s="34"/>
      <c r="AOZ16" s="34"/>
      <c r="APA16" s="34"/>
      <c r="APB16" s="34"/>
      <c r="APC16" s="34"/>
      <c r="APD16" s="34"/>
      <c r="APE16" s="34"/>
      <c r="APF16" s="34"/>
      <c r="APG16" s="34"/>
      <c r="APH16" s="34"/>
      <c r="API16" s="34"/>
      <c r="APJ16" s="34"/>
      <c r="APK16" s="34"/>
      <c r="APL16" s="34"/>
      <c r="APM16" s="34"/>
      <c r="APN16" s="34"/>
      <c r="APO16" s="34"/>
      <c r="APP16" s="34"/>
      <c r="APQ16" s="34"/>
      <c r="APR16" s="34"/>
      <c r="APS16" s="34"/>
      <c r="APT16" s="34"/>
      <c r="APU16" s="34"/>
      <c r="APV16" s="34"/>
      <c r="APW16" s="34"/>
      <c r="APX16" s="34"/>
      <c r="APY16" s="34"/>
      <c r="APZ16" s="34"/>
      <c r="AQA16" s="34"/>
      <c r="AQB16" s="34"/>
      <c r="AQC16" s="34"/>
      <c r="AQD16" s="34"/>
      <c r="AQE16" s="34"/>
      <c r="AQF16" s="34"/>
      <c r="AQG16" s="34"/>
      <c r="AQH16" s="34"/>
      <c r="AQI16" s="34"/>
      <c r="AQJ16" s="34"/>
      <c r="AQK16" s="34"/>
      <c r="AQL16" s="34"/>
      <c r="AQM16" s="34"/>
      <c r="AQN16" s="34"/>
      <c r="AQO16" s="34"/>
      <c r="AQP16" s="34"/>
      <c r="AQQ16" s="34"/>
      <c r="AQR16" s="34"/>
      <c r="AQS16" s="34"/>
      <c r="AQT16" s="34"/>
      <c r="AQU16" s="34"/>
      <c r="AQV16" s="34"/>
      <c r="AQW16" s="34"/>
      <c r="AQX16" s="34"/>
      <c r="AQY16" s="34"/>
      <c r="AQZ16" s="34"/>
      <c r="ARA16" s="34"/>
      <c r="ARB16" s="34"/>
      <c r="ARC16" s="34"/>
      <c r="ARD16" s="34"/>
      <c r="ARE16" s="34"/>
      <c r="ARF16" s="34"/>
      <c r="ARG16" s="34"/>
      <c r="ARH16" s="34"/>
      <c r="ARI16" s="34"/>
      <c r="ARJ16" s="34"/>
      <c r="ARK16" s="34"/>
      <c r="ARL16" s="34"/>
      <c r="ARM16" s="34"/>
      <c r="ARN16" s="34"/>
      <c r="ARO16" s="34"/>
      <c r="ARP16" s="34"/>
      <c r="ARQ16" s="34"/>
      <c r="ARR16" s="34"/>
      <c r="ARS16" s="34"/>
      <c r="ART16" s="34"/>
      <c r="ARU16" s="34"/>
      <c r="ARV16" s="34"/>
      <c r="ARW16" s="34"/>
      <c r="ARX16" s="34"/>
      <c r="ARY16" s="34"/>
      <c r="ARZ16" s="34"/>
      <c r="ASA16" s="34"/>
      <c r="ASB16" s="34"/>
      <c r="ASC16" s="34"/>
      <c r="ASD16" s="34"/>
      <c r="ASE16" s="34"/>
      <c r="ASF16" s="34"/>
      <c r="ASG16" s="34"/>
      <c r="ASH16" s="34"/>
      <c r="ASI16" s="34"/>
      <c r="ASJ16" s="34"/>
      <c r="ASK16" s="34"/>
      <c r="ASL16" s="34"/>
      <c r="ASM16" s="34"/>
      <c r="ASN16" s="34"/>
      <c r="ASO16" s="34"/>
      <c r="ASP16" s="34"/>
      <c r="ASQ16" s="34"/>
      <c r="ASR16" s="34"/>
      <c r="ASS16" s="34"/>
      <c r="AST16" s="34"/>
      <c r="ASU16" s="34"/>
      <c r="ASV16" s="34"/>
      <c r="ASW16" s="34"/>
      <c r="ASX16" s="34"/>
      <c r="ASY16" s="34"/>
      <c r="ASZ16" s="34"/>
      <c r="ATA16" s="34"/>
      <c r="ATB16" s="34"/>
      <c r="ATC16" s="34"/>
      <c r="ATD16" s="34"/>
      <c r="ATE16" s="34"/>
      <c r="ATF16" s="34"/>
      <c r="ATG16" s="34"/>
      <c r="ATH16" s="34"/>
      <c r="ATI16" s="34"/>
      <c r="ATJ16" s="34"/>
      <c r="ATK16" s="34"/>
      <c r="ATL16" s="34"/>
      <c r="ATM16" s="34"/>
      <c r="ATN16" s="34"/>
      <c r="ATO16" s="34"/>
      <c r="ATP16" s="34"/>
      <c r="ATQ16" s="34"/>
      <c r="ATR16" s="34"/>
      <c r="ATS16" s="34"/>
      <c r="ATT16" s="34"/>
      <c r="ATU16" s="34"/>
      <c r="ATV16" s="34"/>
      <c r="ATW16" s="34"/>
      <c r="ATX16" s="34"/>
      <c r="ATY16" s="34"/>
      <c r="ATZ16" s="34"/>
      <c r="AUA16" s="34"/>
      <c r="AUB16" s="34"/>
      <c r="AUC16" s="34"/>
      <c r="AUD16" s="34"/>
      <c r="AUE16" s="34"/>
      <c r="AUF16" s="34"/>
      <c r="AUG16" s="34"/>
      <c r="AUH16" s="34"/>
      <c r="AUI16" s="34"/>
      <c r="AUJ16" s="34"/>
      <c r="AUK16" s="34"/>
      <c r="AUL16" s="34"/>
      <c r="AUM16" s="34"/>
      <c r="AUN16" s="34"/>
      <c r="AUO16" s="34"/>
      <c r="AUP16" s="34"/>
      <c r="AUQ16" s="34"/>
      <c r="AUR16" s="34"/>
      <c r="AUS16" s="34"/>
      <c r="AUT16" s="34"/>
      <c r="AUU16" s="34"/>
      <c r="AUV16" s="34"/>
      <c r="AUW16" s="34"/>
      <c r="AUX16" s="34"/>
      <c r="AUY16" s="34"/>
      <c r="AUZ16" s="34"/>
      <c r="AVA16" s="34"/>
      <c r="AVB16" s="34"/>
      <c r="AVC16" s="34"/>
      <c r="AVD16" s="34"/>
      <c r="AVE16" s="34"/>
      <c r="AVF16" s="34"/>
      <c r="AVG16" s="34"/>
      <c r="AVH16" s="34"/>
      <c r="AVI16" s="34"/>
      <c r="AVJ16" s="34"/>
      <c r="AVK16" s="34"/>
      <c r="AVL16" s="34"/>
      <c r="AVM16" s="34"/>
      <c r="AVN16" s="34"/>
      <c r="AVO16" s="34"/>
      <c r="AVP16" s="34"/>
      <c r="AVQ16" s="34"/>
      <c r="AVR16" s="34"/>
      <c r="AVS16" s="34"/>
      <c r="AVT16" s="34"/>
      <c r="AVU16" s="34"/>
      <c r="AVV16" s="34"/>
      <c r="AVW16" s="34"/>
      <c r="AVX16" s="34"/>
      <c r="AVY16" s="34"/>
      <c r="AVZ16" s="34"/>
      <c r="AWA16" s="34"/>
      <c r="AWB16" s="34"/>
      <c r="AWC16" s="34"/>
      <c r="AWD16" s="34"/>
      <c r="AWE16" s="34"/>
      <c r="AWF16" s="34"/>
      <c r="AWG16" s="34"/>
      <c r="AWH16" s="34"/>
      <c r="AWI16" s="34"/>
      <c r="AWJ16" s="34"/>
      <c r="AWK16" s="34"/>
      <c r="AWL16" s="34"/>
      <c r="AWM16" s="34"/>
      <c r="AWN16" s="34"/>
      <c r="AWO16" s="34"/>
      <c r="AWP16" s="34"/>
      <c r="AWQ16" s="34"/>
      <c r="AWR16" s="34"/>
      <c r="AWS16" s="34"/>
      <c r="AWT16" s="34"/>
      <c r="AWU16" s="34"/>
      <c r="AWV16" s="34"/>
      <c r="AWW16" s="34"/>
      <c r="AWX16" s="34"/>
      <c r="AWY16" s="34"/>
      <c r="AWZ16" s="34"/>
      <c r="AXA16" s="34"/>
      <c r="AXB16" s="34"/>
      <c r="AXC16" s="34"/>
      <c r="AXD16" s="34"/>
      <c r="AXE16" s="34"/>
      <c r="AXF16" s="34"/>
      <c r="AXG16" s="34"/>
      <c r="AXH16" s="34"/>
      <c r="AXI16" s="34"/>
      <c r="AXJ16" s="34"/>
      <c r="AXK16" s="34"/>
      <c r="AXL16" s="34"/>
      <c r="AXM16" s="34"/>
      <c r="AXN16" s="34"/>
      <c r="AXO16" s="34"/>
      <c r="AXP16" s="34"/>
      <c r="AXQ16" s="34"/>
      <c r="AXR16" s="34"/>
      <c r="AXS16" s="34"/>
      <c r="AXT16" s="34"/>
      <c r="AXU16" s="34"/>
      <c r="AXV16" s="34"/>
      <c r="AXW16" s="34"/>
      <c r="AXX16" s="34"/>
      <c r="AXY16" s="34"/>
      <c r="AXZ16" s="34"/>
      <c r="AYA16" s="34"/>
      <c r="AYB16" s="34"/>
      <c r="AYC16" s="34"/>
      <c r="AYD16" s="34"/>
      <c r="AYE16" s="34"/>
      <c r="AYF16" s="34"/>
      <c r="AYG16" s="34"/>
      <c r="AYH16" s="34"/>
      <c r="AYI16" s="34"/>
      <c r="AYJ16" s="34"/>
      <c r="AYK16" s="34"/>
      <c r="AYL16" s="34"/>
      <c r="AYM16" s="34"/>
      <c r="AYN16" s="34"/>
      <c r="AYO16" s="34"/>
      <c r="AYP16" s="34"/>
      <c r="AYQ16" s="34"/>
      <c r="AYR16" s="34"/>
      <c r="AYS16" s="34"/>
      <c r="AYT16" s="34"/>
      <c r="AYU16" s="34"/>
      <c r="AYV16" s="34"/>
      <c r="AYW16" s="34"/>
      <c r="AYX16" s="34"/>
      <c r="AYY16" s="34"/>
      <c r="AYZ16" s="34"/>
      <c r="AZA16" s="34"/>
      <c r="AZB16" s="34"/>
      <c r="AZC16" s="34"/>
      <c r="AZD16" s="34"/>
      <c r="AZE16" s="34"/>
      <c r="AZF16" s="34"/>
      <c r="AZG16" s="34"/>
      <c r="AZH16" s="34"/>
      <c r="AZI16" s="34"/>
      <c r="AZJ16" s="34"/>
      <c r="AZK16" s="34"/>
      <c r="AZL16" s="34"/>
      <c r="AZM16" s="34"/>
      <c r="AZN16" s="34"/>
      <c r="AZO16" s="34"/>
      <c r="AZP16" s="34"/>
      <c r="AZQ16" s="34"/>
      <c r="AZR16" s="34"/>
      <c r="AZS16" s="34"/>
      <c r="AZT16" s="34"/>
      <c r="AZU16" s="34"/>
      <c r="AZV16" s="34"/>
      <c r="AZW16" s="34"/>
      <c r="AZX16" s="34"/>
      <c r="AZY16" s="34"/>
      <c r="AZZ16" s="34"/>
      <c r="BAA16" s="34"/>
      <c r="BAB16" s="34"/>
      <c r="BAC16" s="34"/>
      <c r="BAD16" s="34"/>
      <c r="BAE16" s="34"/>
      <c r="BAF16" s="34"/>
      <c r="BAG16" s="34"/>
      <c r="BAH16" s="34"/>
      <c r="BAI16" s="34"/>
      <c r="BAJ16" s="34"/>
      <c r="BAK16" s="34"/>
      <c r="BAL16" s="34"/>
      <c r="BAM16" s="34"/>
      <c r="BAN16" s="34"/>
      <c r="BAO16" s="34"/>
      <c r="BAP16" s="34"/>
      <c r="BAQ16" s="34"/>
      <c r="BAR16" s="34"/>
      <c r="BAS16" s="34"/>
      <c r="BAT16" s="34"/>
      <c r="BAU16" s="34"/>
      <c r="BAV16" s="34"/>
      <c r="BAW16" s="34"/>
      <c r="BAX16" s="34"/>
      <c r="BAY16" s="34"/>
      <c r="BAZ16" s="34"/>
      <c r="BBA16" s="34"/>
      <c r="BBB16" s="34"/>
      <c r="BBC16" s="34"/>
      <c r="BBD16" s="34"/>
      <c r="BBE16" s="34"/>
      <c r="BBF16" s="34"/>
      <c r="BBG16" s="34"/>
      <c r="BBH16" s="34"/>
      <c r="BBI16" s="34"/>
      <c r="BBJ16" s="34"/>
      <c r="BBK16" s="34"/>
      <c r="BBL16" s="34"/>
      <c r="BBM16" s="34"/>
      <c r="BBN16" s="34"/>
      <c r="BBO16" s="34"/>
      <c r="BBP16" s="34"/>
      <c r="BBQ16" s="34"/>
      <c r="BBR16" s="34"/>
      <c r="BBS16" s="34"/>
      <c r="BBT16" s="34"/>
      <c r="BBU16" s="34"/>
      <c r="BBV16" s="34"/>
      <c r="BBW16" s="34"/>
      <c r="BBX16" s="34"/>
      <c r="BBY16" s="34"/>
      <c r="BBZ16" s="34"/>
      <c r="BCA16" s="34"/>
      <c r="BCB16" s="34"/>
      <c r="BCC16" s="34"/>
      <c r="BCD16" s="34"/>
      <c r="BCE16" s="34"/>
      <c r="BCF16" s="34"/>
      <c r="BCG16" s="34"/>
      <c r="BCH16" s="34"/>
      <c r="BCI16" s="34"/>
      <c r="BCJ16" s="34"/>
      <c r="BCK16" s="34"/>
      <c r="BCL16" s="34"/>
      <c r="BCM16" s="34"/>
      <c r="BCN16" s="34"/>
      <c r="BCO16" s="34"/>
      <c r="BCP16" s="34"/>
      <c r="BCQ16" s="34"/>
      <c r="BCR16" s="34"/>
      <c r="BCS16" s="34"/>
      <c r="BCT16" s="34"/>
      <c r="BCU16" s="34"/>
      <c r="BCV16" s="34"/>
      <c r="BCW16" s="34"/>
      <c r="BCX16" s="34"/>
      <c r="BCY16" s="34"/>
      <c r="BCZ16" s="34"/>
      <c r="BDA16" s="34"/>
      <c r="BDB16" s="34"/>
      <c r="BDC16" s="34"/>
      <c r="BDD16" s="34"/>
      <c r="BDE16" s="34"/>
      <c r="BDF16" s="34"/>
      <c r="BDG16" s="34"/>
      <c r="BDH16" s="34"/>
      <c r="BDI16" s="34"/>
      <c r="BDJ16" s="34"/>
      <c r="BDK16" s="34"/>
      <c r="BDL16" s="34"/>
      <c r="BDM16" s="34"/>
      <c r="BDN16" s="34"/>
      <c r="BDO16" s="34"/>
      <c r="BDP16" s="34"/>
      <c r="BDQ16" s="34"/>
      <c r="BDR16" s="34"/>
      <c r="BDS16" s="34"/>
      <c r="BDT16" s="34"/>
      <c r="BDU16" s="34"/>
      <c r="BDV16" s="34"/>
      <c r="BDW16" s="34"/>
      <c r="BDX16" s="34"/>
      <c r="BDY16" s="34"/>
      <c r="BDZ16" s="34"/>
      <c r="BEA16" s="34"/>
      <c r="BEB16" s="34"/>
      <c r="BEC16" s="34"/>
      <c r="BED16" s="34"/>
      <c r="BEE16" s="34"/>
      <c r="BEF16" s="34"/>
      <c r="BEG16" s="34"/>
      <c r="BEH16" s="34"/>
      <c r="BEI16" s="34"/>
      <c r="BEJ16" s="34"/>
      <c r="BEK16" s="34"/>
      <c r="BEL16" s="34"/>
      <c r="BEM16" s="34"/>
      <c r="BEN16" s="34"/>
      <c r="BEO16" s="34"/>
      <c r="BEP16" s="34"/>
      <c r="BEQ16" s="34"/>
      <c r="BER16" s="34"/>
      <c r="BES16" s="34"/>
      <c r="BET16" s="34"/>
      <c r="BEU16" s="34"/>
      <c r="BEV16" s="34"/>
      <c r="BEW16" s="34"/>
      <c r="BEX16" s="34"/>
      <c r="BEY16" s="34"/>
      <c r="BEZ16" s="34"/>
      <c r="BFA16" s="34"/>
      <c r="BFB16" s="34"/>
      <c r="BFC16" s="34"/>
      <c r="BFD16" s="34"/>
      <c r="BFE16" s="34"/>
      <c r="BFF16" s="34"/>
      <c r="BFG16" s="34"/>
      <c r="BFH16" s="34"/>
      <c r="BFI16" s="34"/>
      <c r="BFJ16" s="34"/>
      <c r="BFK16" s="34"/>
      <c r="BFL16" s="34"/>
      <c r="BFM16" s="34"/>
      <c r="BFN16" s="34"/>
      <c r="BFO16" s="34"/>
      <c r="BFP16" s="34"/>
      <c r="BFQ16" s="34"/>
      <c r="BFR16" s="34"/>
      <c r="BFS16" s="34"/>
      <c r="BFT16" s="34"/>
      <c r="BFU16" s="34"/>
      <c r="BFV16" s="34"/>
      <c r="BFW16" s="34"/>
      <c r="BFX16" s="34"/>
      <c r="BFY16" s="34"/>
      <c r="BFZ16" s="34"/>
      <c r="BGA16" s="34"/>
      <c r="BGB16" s="34"/>
      <c r="BGC16" s="34"/>
      <c r="BGD16" s="34"/>
      <c r="BGE16" s="34"/>
      <c r="BGF16" s="34"/>
      <c r="BGG16" s="34"/>
      <c r="BGH16" s="34"/>
      <c r="BGI16" s="34"/>
      <c r="BGJ16" s="34"/>
      <c r="BGK16" s="34"/>
      <c r="BGL16" s="34"/>
      <c r="BGM16" s="34"/>
      <c r="BGN16" s="34"/>
      <c r="BGO16" s="34"/>
      <c r="BGP16" s="34"/>
      <c r="BGQ16" s="34"/>
      <c r="BGR16" s="34"/>
      <c r="BGS16" s="34"/>
      <c r="BGT16" s="34"/>
      <c r="BGU16" s="34"/>
      <c r="BGV16" s="34"/>
      <c r="BGW16" s="34"/>
      <c r="BGX16" s="34"/>
      <c r="BGY16" s="34"/>
      <c r="BGZ16" s="34"/>
      <c r="BHA16" s="34"/>
      <c r="BHB16" s="34"/>
      <c r="BHC16" s="34"/>
      <c r="BHD16" s="34"/>
      <c r="BHE16" s="34"/>
      <c r="BHF16" s="34"/>
      <c r="BHG16" s="34"/>
      <c r="BHH16" s="34"/>
      <c r="BHI16" s="34"/>
      <c r="BHJ16" s="34"/>
      <c r="BHK16" s="34"/>
      <c r="BHL16" s="34"/>
      <c r="BHM16" s="34"/>
      <c r="BHN16" s="34"/>
      <c r="BHO16" s="34"/>
      <c r="BHP16" s="34"/>
      <c r="BHQ16" s="34"/>
      <c r="BHR16" s="34"/>
      <c r="BHS16" s="34"/>
      <c r="BHT16" s="34"/>
      <c r="BHU16" s="34"/>
      <c r="BHV16" s="34"/>
      <c r="BHW16" s="34"/>
      <c r="BHX16" s="34"/>
      <c r="BHY16" s="34"/>
      <c r="BHZ16" s="34"/>
      <c r="BIA16" s="34"/>
      <c r="BIB16" s="34"/>
      <c r="BIC16" s="34"/>
      <c r="BID16" s="34"/>
      <c r="BIE16" s="34"/>
      <c r="BIF16" s="34"/>
      <c r="BIG16" s="34"/>
      <c r="BIH16" s="34"/>
      <c r="BII16" s="34"/>
      <c r="BIJ16" s="34"/>
      <c r="BIK16" s="34"/>
      <c r="BIL16" s="34"/>
      <c r="BIM16" s="34"/>
      <c r="BIN16" s="34"/>
      <c r="BIO16" s="34"/>
      <c r="BIP16" s="34"/>
      <c r="BIQ16" s="34"/>
      <c r="BIR16" s="34"/>
      <c r="BIS16" s="34"/>
      <c r="BIT16" s="34"/>
      <c r="BIU16" s="34"/>
      <c r="BIV16" s="34"/>
      <c r="BIW16" s="34"/>
      <c r="BIX16" s="34"/>
      <c r="BIY16" s="34"/>
      <c r="BIZ16" s="34"/>
      <c r="BJA16" s="34"/>
      <c r="BJB16" s="34"/>
      <c r="BJC16" s="34"/>
      <c r="BJD16" s="34"/>
      <c r="BJE16" s="34"/>
      <c r="BJF16" s="34"/>
      <c r="BJG16" s="34"/>
      <c r="BJH16" s="34"/>
      <c r="BJI16" s="34"/>
      <c r="BJJ16" s="34"/>
      <c r="BJK16" s="34"/>
      <c r="BJL16" s="34"/>
      <c r="BJM16" s="34"/>
      <c r="BJN16" s="34"/>
      <c r="BJO16" s="34"/>
      <c r="BJP16" s="34"/>
      <c r="BJQ16" s="34"/>
      <c r="BJR16" s="34"/>
      <c r="BJS16" s="34"/>
      <c r="BJT16" s="34"/>
      <c r="BJU16" s="34"/>
      <c r="BJV16" s="34"/>
      <c r="BJW16" s="34"/>
      <c r="BJX16" s="34"/>
      <c r="BJY16" s="34"/>
      <c r="BJZ16" s="34"/>
      <c r="BKA16" s="34"/>
      <c r="BKB16" s="34"/>
      <c r="BKC16" s="34"/>
      <c r="BKD16" s="34"/>
      <c r="BKE16" s="34"/>
      <c r="BKF16" s="34"/>
      <c r="BKG16" s="34"/>
      <c r="BKH16" s="34"/>
      <c r="BKI16" s="34"/>
      <c r="BKJ16" s="34"/>
      <c r="BKK16" s="34"/>
      <c r="BKL16" s="34"/>
      <c r="BKM16" s="34"/>
      <c r="BKN16" s="34"/>
      <c r="BKO16" s="34"/>
      <c r="BKP16" s="34"/>
      <c r="BKQ16" s="34"/>
      <c r="BKR16" s="34"/>
      <c r="BKS16" s="34"/>
      <c r="BKT16" s="34"/>
      <c r="BKU16" s="34"/>
      <c r="BKV16" s="34"/>
      <c r="BKW16" s="34"/>
      <c r="BKX16" s="34"/>
      <c r="BKY16" s="34"/>
      <c r="BKZ16" s="34"/>
      <c r="BLA16" s="34"/>
      <c r="BLB16" s="34"/>
      <c r="BLC16" s="34"/>
      <c r="BLD16" s="34"/>
      <c r="BLE16" s="34"/>
      <c r="BLF16" s="34"/>
      <c r="BLG16" s="34"/>
      <c r="BLH16" s="34"/>
      <c r="BLI16" s="34"/>
      <c r="BLJ16" s="34"/>
      <c r="BLK16" s="34"/>
      <c r="BLL16" s="34"/>
      <c r="BLM16" s="34"/>
      <c r="BLN16" s="34"/>
      <c r="BLO16" s="34"/>
      <c r="BLP16" s="34"/>
      <c r="BLQ16" s="34"/>
      <c r="BLR16" s="34"/>
      <c r="BLS16" s="34"/>
      <c r="BLT16" s="34"/>
      <c r="BLU16" s="34"/>
      <c r="BLV16" s="34"/>
      <c r="BLW16" s="34"/>
      <c r="BLX16" s="34"/>
      <c r="BLY16" s="34"/>
      <c r="BLZ16" s="34"/>
      <c r="BMA16" s="34"/>
      <c r="BMB16" s="34"/>
      <c r="BMC16" s="34"/>
      <c r="BMD16" s="34"/>
      <c r="BME16" s="34"/>
      <c r="BMF16" s="34"/>
      <c r="BMG16" s="34"/>
      <c r="BMH16" s="34"/>
      <c r="BMI16" s="34"/>
      <c r="BMJ16" s="34"/>
      <c r="BMK16" s="34"/>
      <c r="BML16" s="34"/>
      <c r="BMM16" s="34"/>
      <c r="BMN16" s="34"/>
      <c r="BMO16" s="34"/>
      <c r="BMP16" s="34"/>
      <c r="BMQ16" s="34"/>
      <c r="BMR16" s="34"/>
      <c r="BMS16" s="34"/>
      <c r="BMT16" s="34"/>
      <c r="BMU16" s="34"/>
      <c r="BMV16" s="34"/>
      <c r="BMW16" s="34"/>
      <c r="BMX16" s="34"/>
      <c r="BMY16" s="34"/>
      <c r="BMZ16" s="34"/>
      <c r="BNA16" s="34"/>
      <c r="BNB16" s="34"/>
      <c r="BNC16" s="34"/>
      <c r="BND16" s="34"/>
      <c r="BNE16" s="34"/>
      <c r="BNF16" s="34"/>
      <c r="BNG16" s="34"/>
      <c r="BNH16" s="34"/>
      <c r="BNI16" s="34"/>
      <c r="BNJ16" s="34"/>
      <c r="BNK16" s="34"/>
      <c r="BNL16" s="34"/>
      <c r="BNM16" s="34"/>
      <c r="BNN16" s="34"/>
      <c r="BNO16" s="34"/>
      <c r="BNP16" s="34"/>
      <c r="BNQ16" s="34"/>
      <c r="BNR16" s="34"/>
      <c r="BNS16" s="34"/>
      <c r="BNT16" s="34"/>
      <c r="BNU16" s="34"/>
      <c r="BNV16" s="34"/>
      <c r="BNW16" s="34"/>
      <c r="BNX16" s="34"/>
      <c r="BNY16" s="34"/>
      <c r="BNZ16" s="34"/>
      <c r="BOA16" s="34"/>
      <c r="BOB16" s="34"/>
      <c r="BOC16" s="34"/>
      <c r="BOD16" s="34"/>
      <c r="BOE16" s="34"/>
      <c r="BOF16" s="34"/>
      <c r="BOG16" s="34"/>
      <c r="BOH16" s="34"/>
      <c r="BOI16" s="34"/>
      <c r="BOJ16" s="34"/>
      <c r="BOK16" s="34"/>
      <c r="BOL16" s="34"/>
      <c r="BOM16" s="34"/>
      <c r="BON16" s="34"/>
      <c r="BOO16" s="34"/>
      <c r="BOP16" s="34"/>
      <c r="BOQ16" s="34"/>
      <c r="BOR16" s="34"/>
      <c r="BOS16" s="34"/>
      <c r="BOT16" s="34"/>
      <c r="BOU16" s="34"/>
      <c r="BOV16" s="34"/>
      <c r="BOW16" s="34"/>
      <c r="BOX16" s="34"/>
      <c r="BOY16" s="34"/>
      <c r="BOZ16" s="34"/>
      <c r="BPA16" s="34"/>
      <c r="BPB16" s="34"/>
      <c r="BPC16" s="34"/>
      <c r="BPD16" s="34"/>
      <c r="BPE16" s="34"/>
      <c r="BPF16" s="34"/>
      <c r="BPG16" s="34"/>
      <c r="BPH16" s="34"/>
      <c r="BPI16" s="34"/>
      <c r="BPJ16" s="34"/>
      <c r="BPK16" s="34"/>
      <c r="BPL16" s="34"/>
      <c r="BPM16" s="34"/>
      <c r="BPN16" s="34"/>
      <c r="BPO16" s="34"/>
      <c r="BPP16" s="34"/>
      <c r="BPQ16" s="34"/>
      <c r="BPR16" s="34"/>
      <c r="BPS16" s="34"/>
      <c r="BPT16" s="34"/>
      <c r="BPU16" s="34"/>
      <c r="BPV16" s="34"/>
      <c r="BPW16" s="34"/>
      <c r="BPX16" s="34"/>
      <c r="BPY16" s="34"/>
      <c r="BPZ16" s="34"/>
      <c r="BQA16" s="34"/>
      <c r="BQB16" s="34"/>
      <c r="BQC16" s="34"/>
      <c r="BQD16" s="34"/>
      <c r="BQE16" s="34"/>
      <c r="BQF16" s="34"/>
      <c r="BQG16" s="34"/>
      <c r="BQH16" s="34"/>
      <c r="BQI16" s="34"/>
      <c r="BQJ16" s="34"/>
      <c r="BQK16" s="34"/>
      <c r="BQL16" s="34"/>
      <c r="BQM16" s="34"/>
      <c r="BQN16" s="34"/>
      <c r="BQO16" s="34"/>
      <c r="BQP16" s="34"/>
      <c r="BQQ16" s="34"/>
      <c r="BQR16" s="34"/>
      <c r="BQS16" s="34"/>
      <c r="BQT16" s="34"/>
      <c r="BQU16" s="34"/>
      <c r="BQV16" s="34"/>
      <c r="BQW16" s="34"/>
      <c r="BQX16" s="34"/>
      <c r="BQY16" s="34"/>
      <c r="BQZ16" s="34"/>
      <c r="BRA16" s="34"/>
      <c r="BRB16" s="34"/>
      <c r="BRC16" s="34"/>
      <c r="BRD16" s="34"/>
      <c r="BRE16" s="34"/>
      <c r="BRF16" s="34"/>
      <c r="BRG16" s="34"/>
      <c r="BRH16" s="34"/>
      <c r="BRI16" s="34"/>
      <c r="BRJ16" s="34"/>
      <c r="BRK16" s="34"/>
      <c r="BRL16" s="34"/>
      <c r="BRM16" s="34"/>
      <c r="BRN16" s="34"/>
      <c r="BRO16" s="34"/>
      <c r="BRP16" s="34"/>
      <c r="BRQ16" s="34"/>
      <c r="BRR16" s="34"/>
      <c r="BRS16" s="34"/>
      <c r="BRT16" s="34"/>
      <c r="BRU16" s="34"/>
      <c r="BRV16" s="34"/>
      <c r="BRW16" s="34"/>
      <c r="BRX16" s="34"/>
      <c r="BRY16" s="34"/>
      <c r="BRZ16" s="34"/>
      <c r="BSA16" s="34"/>
      <c r="BSB16" s="34"/>
      <c r="BSC16" s="34"/>
      <c r="BSD16" s="34"/>
      <c r="BSE16" s="34"/>
      <c r="BSF16" s="34"/>
      <c r="BSG16" s="34"/>
      <c r="BSH16" s="34"/>
      <c r="BSI16" s="34"/>
      <c r="BSJ16" s="34"/>
      <c r="BSK16" s="34"/>
      <c r="BSL16" s="34"/>
      <c r="BSM16" s="34"/>
      <c r="BSN16" s="34"/>
      <c r="BSO16" s="34"/>
      <c r="BSP16" s="34"/>
      <c r="BSQ16" s="34"/>
      <c r="BSR16" s="34"/>
      <c r="BSS16" s="34"/>
      <c r="BST16" s="34"/>
      <c r="BSU16" s="34"/>
      <c r="BSV16" s="34"/>
      <c r="BSW16" s="34"/>
      <c r="BSX16" s="34"/>
      <c r="BSY16" s="34"/>
      <c r="BSZ16" s="34"/>
      <c r="BTA16" s="34"/>
      <c r="BTB16" s="34"/>
      <c r="BTC16" s="34"/>
      <c r="BTD16" s="34"/>
      <c r="BTE16" s="34"/>
      <c r="BTF16" s="34"/>
      <c r="BTG16" s="34"/>
      <c r="BTH16" s="34"/>
      <c r="BTI16" s="34"/>
      <c r="BTJ16" s="34"/>
      <c r="BTK16" s="34"/>
      <c r="BTL16" s="34"/>
      <c r="BTM16" s="34"/>
      <c r="BTN16" s="34"/>
      <c r="BTO16" s="34"/>
      <c r="BTP16" s="34"/>
      <c r="BTQ16" s="34"/>
      <c r="BTR16" s="34"/>
      <c r="BTS16" s="34"/>
      <c r="BTT16" s="34"/>
      <c r="BTU16" s="34"/>
      <c r="BTV16" s="34"/>
      <c r="BTW16" s="34"/>
      <c r="BTX16" s="34"/>
      <c r="BTY16" s="34"/>
      <c r="BTZ16" s="34"/>
      <c r="BUA16" s="34"/>
      <c r="BUB16" s="34"/>
      <c r="BUC16" s="34"/>
      <c r="BUD16" s="34"/>
      <c r="BUE16" s="34"/>
      <c r="BUF16" s="34"/>
      <c r="BUG16" s="34"/>
      <c r="BUH16" s="34"/>
      <c r="BUI16" s="34"/>
      <c r="BUJ16" s="34"/>
      <c r="BUK16" s="34"/>
      <c r="BUL16" s="34"/>
      <c r="BUM16" s="34"/>
      <c r="BUN16" s="34"/>
      <c r="BUO16" s="34"/>
      <c r="BUP16" s="34"/>
      <c r="BUQ16" s="34"/>
      <c r="BUR16" s="34"/>
      <c r="BUS16" s="34"/>
      <c r="BUT16" s="34"/>
      <c r="BUU16" s="34"/>
      <c r="BUV16" s="34"/>
      <c r="BUW16" s="34"/>
      <c r="BUX16" s="34"/>
      <c r="BUY16" s="34"/>
      <c r="BUZ16" s="34"/>
      <c r="BVA16" s="34"/>
      <c r="BVB16" s="34"/>
      <c r="BVC16" s="34"/>
      <c r="BVD16" s="34"/>
      <c r="BVE16" s="34"/>
      <c r="BVF16" s="34"/>
      <c r="BVG16" s="34"/>
      <c r="BVH16" s="34"/>
      <c r="BVI16" s="34"/>
      <c r="BVJ16" s="34"/>
      <c r="BVK16" s="34"/>
      <c r="BVL16" s="34"/>
      <c r="BVM16" s="34"/>
      <c r="BVN16" s="34"/>
      <c r="BVO16" s="34"/>
      <c r="BVP16" s="34"/>
      <c r="BVQ16" s="34"/>
      <c r="BVR16" s="34"/>
      <c r="BVS16" s="34"/>
      <c r="BVT16" s="34"/>
      <c r="BVU16" s="34"/>
      <c r="BVV16" s="34"/>
      <c r="BVW16" s="34"/>
      <c r="BVX16" s="34"/>
      <c r="BVY16" s="34"/>
      <c r="BVZ16" s="34"/>
      <c r="BWA16" s="34"/>
      <c r="BWB16" s="34"/>
      <c r="BWC16" s="34"/>
      <c r="BWD16" s="34"/>
      <c r="BWE16" s="34"/>
      <c r="BWF16" s="34"/>
      <c r="BWG16" s="34"/>
      <c r="BWH16" s="34"/>
      <c r="BWI16" s="34"/>
      <c r="BWJ16" s="34"/>
      <c r="BWK16" s="34"/>
      <c r="BWL16" s="34"/>
      <c r="BWM16" s="34"/>
      <c r="BWN16" s="34"/>
      <c r="BWO16" s="34"/>
      <c r="BWP16" s="34"/>
      <c r="BWQ16" s="34"/>
      <c r="BWR16" s="34"/>
      <c r="BWS16" s="34"/>
      <c r="BWT16" s="34"/>
      <c r="BWU16" s="34"/>
      <c r="BWV16" s="34"/>
      <c r="BWW16" s="34"/>
      <c r="BWX16" s="34"/>
      <c r="BWY16" s="34"/>
      <c r="BWZ16" s="34"/>
      <c r="BXA16" s="34"/>
      <c r="BXB16" s="34"/>
      <c r="BXC16" s="34"/>
      <c r="BXD16" s="34"/>
      <c r="BXE16" s="34"/>
      <c r="BXF16" s="34"/>
      <c r="BXG16" s="34"/>
      <c r="BXH16" s="34"/>
      <c r="BXI16" s="34"/>
      <c r="BXJ16" s="34"/>
      <c r="BXK16" s="34"/>
      <c r="BXL16" s="34"/>
      <c r="BXM16" s="34"/>
      <c r="BXN16" s="34"/>
      <c r="BXO16" s="34"/>
      <c r="BXP16" s="34"/>
      <c r="BXQ16" s="34"/>
      <c r="BXR16" s="34"/>
      <c r="BXS16" s="34"/>
      <c r="BXT16" s="34"/>
      <c r="BXU16" s="34"/>
      <c r="BXV16" s="34"/>
      <c r="BXW16" s="34"/>
      <c r="BXX16" s="34"/>
      <c r="BXY16" s="34"/>
      <c r="BXZ16" s="34"/>
      <c r="BYA16" s="34"/>
      <c r="BYB16" s="34"/>
      <c r="BYC16" s="34"/>
      <c r="BYD16" s="34"/>
      <c r="BYE16" s="34"/>
      <c r="BYF16" s="34"/>
      <c r="BYG16" s="34"/>
      <c r="BYH16" s="34"/>
      <c r="BYI16" s="34"/>
      <c r="BYJ16" s="34"/>
      <c r="BYK16" s="34"/>
      <c r="BYL16" s="34"/>
      <c r="BYM16" s="34"/>
      <c r="BYN16" s="34"/>
      <c r="BYO16" s="34"/>
      <c r="BYP16" s="34"/>
      <c r="BYQ16" s="34"/>
      <c r="BYR16" s="34"/>
      <c r="BYS16" s="34"/>
      <c r="BYT16" s="34"/>
      <c r="BYU16" s="34"/>
      <c r="BYV16" s="34"/>
      <c r="BYW16" s="34"/>
      <c r="BYX16" s="34"/>
      <c r="BYY16" s="34"/>
      <c r="BYZ16" s="34"/>
      <c r="BZA16" s="34"/>
      <c r="BZB16" s="34"/>
      <c r="BZC16" s="34"/>
      <c r="BZD16" s="34"/>
      <c r="BZE16" s="34"/>
      <c r="BZF16" s="34"/>
      <c r="BZG16" s="34"/>
      <c r="BZH16" s="34"/>
      <c r="BZI16" s="34"/>
      <c r="BZJ16" s="34"/>
      <c r="BZK16" s="34"/>
      <c r="BZL16" s="34"/>
      <c r="BZM16" s="34"/>
      <c r="BZN16" s="34"/>
      <c r="BZO16" s="34"/>
      <c r="BZP16" s="34"/>
      <c r="BZQ16" s="34"/>
      <c r="BZR16" s="34"/>
      <c r="BZS16" s="34"/>
      <c r="BZT16" s="34"/>
      <c r="BZU16" s="34"/>
      <c r="BZV16" s="34"/>
      <c r="BZW16" s="34"/>
      <c r="BZX16" s="34"/>
      <c r="BZY16" s="34"/>
      <c r="BZZ16" s="34"/>
      <c r="CAA16" s="34"/>
      <c r="CAB16" s="34"/>
      <c r="CAC16" s="34"/>
      <c r="CAD16" s="34"/>
      <c r="CAE16" s="34"/>
      <c r="CAF16" s="34"/>
      <c r="CAG16" s="34"/>
      <c r="CAH16" s="34"/>
      <c r="CAI16" s="34"/>
      <c r="CAJ16" s="34"/>
      <c r="CAK16" s="34"/>
      <c r="CAL16" s="34"/>
      <c r="CAM16" s="34"/>
      <c r="CAN16" s="34"/>
      <c r="CAO16" s="34"/>
      <c r="CAP16" s="34"/>
      <c r="CAQ16" s="34"/>
      <c r="CAR16" s="34"/>
      <c r="CAS16" s="34"/>
      <c r="CAT16" s="34"/>
      <c r="CAU16" s="34"/>
      <c r="CAV16" s="34"/>
      <c r="CAW16" s="34"/>
      <c r="CAX16" s="34"/>
      <c r="CAY16" s="34"/>
      <c r="CAZ16" s="34"/>
      <c r="CBA16" s="34"/>
      <c r="CBB16" s="34"/>
      <c r="CBC16" s="34"/>
      <c r="CBD16" s="34"/>
      <c r="CBE16" s="34"/>
      <c r="CBF16" s="34"/>
      <c r="CBG16" s="34"/>
      <c r="CBH16" s="34"/>
      <c r="CBI16" s="34"/>
      <c r="CBJ16" s="34"/>
      <c r="CBK16" s="34"/>
      <c r="CBL16" s="34"/>
      <c r="CBM16" s="34"/>
      <c r="CBN16" s="34"/>
      <c r="CBO16" s="34"/>
      <c r="CBP16" s="34"/>
      <c r="CBQ16" s="34"/>
      <c r="CBR16" s="34"/>
      <c r="CBS16" s="34"/>
      <c r="CBT16" s="34"/>
      <c r="CBU16" s="34"/>
      <c r="CBV16" s="34"/>
      <c r="CBW16" s="34"/>
      <c r="CBX16" s="34"/>
      <c r="CBY16" s="34"/>
      <c r="CBZ16" s="34"/>
      <c r="CCA16" s="34"/>
      <c r="CCB16" s="34"/>
      <c r="CCC16" s="34"/>
      <c r="CCD16" s="34"/>
      <c r="CCE16" s="34"/>
      <c r="CCF16" s="34"/>
      <c r="CCG16" s="34"/>
      <c r="CCH16" s="34"/>
      <c r="CCI16" s="34"/>
      <c r="CCJ16" s="34"/>
      <c r="CCK16" s="34"/>
      <c r="CCL16" s="34"/>
      <c r="CCM16" s="34"/>
      <c r="CCN16" s="34"/>
      <c r="CCO16" s="34"/>
      <c r="CCP16" s="34"/>
      <c r="CCQ16" s="34"/>
      <c r="CCR16" s="34"/>
      <c r="CCS16" s="34"/>
      <c r="CCT16" s="34"/>
      <c r="CCU16" s="34"/>
      <c r="CCV16" s="34"/>
      <c r="CCW16" s="34"/>
      <c r="CCX16" s="34"/>
      <c r="CCY16" s="34"/>
      <c r="CCZ16" s="34"/>
      <c r="CDA16" s="34"/>
      <c r="CDB16" s="34"/>
      <c r="CDC16" s="34"/>
      <c r="CDD16" s="34"/>
      <c r="CDE16" s="34"/>
      <c r="CDF16" s="34"/>
      <c r="CDG16" s="34"/>
      <c r="CDH16" s="34"/>
      <c r="CDI16" s="34"/>
      <c r="CDJ16" s="34"/>
      <c r="CDK16" s="34"/>
      <c r="CDL16" s="34"/>
      <c r="CDM16" s="34"/>
      <c r="CDN16" s="34"/>
      <c r="CDO16" s="34"/>
      <c r="CDP16" s="34"/>
      <c r="CDQ16" s="34"/>
      <c r="CDR16" s="34"/>
      <c r="CDS16" s="34"/>
      <c r="CDT16" s="34"/>
      <c r="CDU16" s="34"/>
      <c r="CDV16" s="34"/>
      <c r="CDW16" s="34"/>
      <c r="CDX16" s="34"/>
      <c r="CDY16" s="34"/>
      <c r="CDZ16" s="34"/>
      <c r="CEA16" s="34"/>
      <c r="CEB16" s="34"/>
      <c r="CEC16" s="34"/>
      <c r="CED16" s="34"/>
      <c r="CEE16" s="34"/>
      <c r="CEF16" s="34"/>
      <c r="CEG16" s="34"/>
      <c r="CEH16" s="34"/>
      <c r="CEI16" s="34"/>
      <c r="CEJ16" s="34"/>
      <c r="CEK16" s="34"/>
      <c r="CEL16" s="34"/>
      <c r="CEM16" s="34"/>
      <c r="CEN16" s="34"/>
      <c r="CEO16" s="34"/>
      <c r="CEP16" s="34"/>
      <c r="CEQ16" s="34"/>
      <c r="CER16" s="34"/>
      <c r="CES16" s="34"/>
      <c r="CET16" s="34"/>
      <c r="CEU16" s="34"/>
      <c r="CEV16" s="34"/>
      <c r="CEW16" s="34"/>
      <c r="CEX16" s="34"/>
      <c r="CEY16" s="34"/>
      <c r="CEZ16" s="34"/>
      <c r="CFA16" s="34"/>
      <c r="CFB16" s="34"/>
      <c r="CFC16" s="34"/>
      <c r="CFD16" s="34"/>
      <c r="CFE16" s="34"/>
      <c r="CFF16" s="34"/>
      <c r="CFG16" s="34"/>
      <c r="CFH16" s="34"/>
      <c r="CFI16" s="34"/>
      <c r="CFJ16" s="34"/>
      <c r="CFK16" s="34"/>
      <c r="CFL16" s="34"/>
      <c r="CFM16" s="34"/>
      <c r="CFN16" s="34"/>
      <c r="CFO16" s="34"/>
      <c r="CFP16" s="34"/>
      <c r="CFQ16" s="34"/>
      <c r="CFR16" s="34"/>
      <c r="CFS16" s="34"/>
      <c r="CFT16" s="34"/>
      <c r="CFU16" s="34"/>
      <c r="CFV16" s="34"/>
      <c r="CFW16" s="34"/>
      <c r="CFX16" s="34"/>
      <c r="CFY16" s="34"/>
      <c r="CFZ16" s="34"/>
      <c r="CGA16" s="34"/>
      <c r="CGB16" s="34"/>
      <c r="CGC16" s="34"/>
      <c r="CGD16" s="34"/>
      <c r="CGE16" s="34"/>
      <c r="CGF16" s="34"/>
      <c r="CGG16" s="34"/>
      <c r="CGH16" s="34"/>
      <c r="CGI16" s="34"/>
      <c r="CGJ16" s="34"/>
      <c r="CGK16" s="34"/>
      <c r="CGL16" s="34"/>
      <c r="CGM16" s="34"/>
      <c r="CGN16" s="34"/>
      <c r="CGO16" s="34"/>
      <c r="CGP16" s="34"/>
      <c r="CGQ16" s="34"/>
      <c r="CGR16" s="34"/>
      <c r="CGS16" s="34"/>
      <c r="CGT16" s="34"/>
      <c r="CGU16" s="34"/>
      <c r="CGV16" s="34"/>
      <c r="CGW16" s="34"/>
      <c r="CGX16" s="34"/>
      <c r="CGY16" s="34"/>
      <c r="CGZ16" s="34"/>
      <c r="CHA16" s="34"/>
      <c r="CHB16" s="34"/>
      <c r="CHC16" s="34"/>
      <c r="CHD16" s="34"/>
      <c r="CHE16" s="34"/>
      <c r="CHF16" s="34"/>
      <c r="CHG16" s="34"/>
      <c r="CHH16" s="34"/>
      <c r="CHI16" s="34"/>
      <c r="CHJ16" s="34"/>
      <c r="CHK16" s="34"/>
      <c r="CHL16" s="34"/>
      <c r="CHM16" s="34"/>
      <c r="CHN16" s="34"/>
      <c r="CHO16" s="34"/>
      <c r="CHP16" s="34"/>
      <c r="CHQ16" s="34"/>
      <c r="CHR16" s="34"/>
      <c r="CHS16" s="34"/>
      <c r="CHT16" s="34"/>
      <c r="CHU16" s="34"/>
      <c r="CHV16" s="34"/>
      <c r="CHW16" s="34"/>
      <c r="CHX16" s="34"/>
      <c r="CHY16" s="34"/>
      <c r="CHZ16" s="34"/>
      <c r="CIA16" s="34"/>
      <c r="CIB16" s="34"/>
      <c r="CIC16" s="34"/>
      <c r="CID16" s="34"/>
      <c r="CIE16" s="34"/>
      <c r="CIF16" s="34"/>
      <c r="CIG16" s="34"/>
      <c r="CIH16" s="34"/>
      <c r="CII16" s="34"/>
      <c r="CIJ16" s="34"/>
      <c r="CIK16" s="34"/>
      <c r="CIL16" s="34"/>
      <c r="CIM16" s="34"/>
      <c r="CIN16" s="34"/>
      <c r="CIO16" s="34"/>
      <c r="CIP16" s="34"/>
      <c r="CIQ16" s="34"/>
      <c r="CIR16" s="34"/>
      <c r="CIS16" s="34"/>
      <c r="CIT16" s="34"/>
      <c r="CIU16" s="34"/>
      <c r="CIV16" s="34"/>
      <c r="CIW16" s="34"/>
      <c r="CIX16" s="34"/>
      <c r="CIY16" s="34"/>
      <c r="CIZ16" s="34"/>
      <c r="CJA16" s="34"/>
      <c r="CJB16" s="34"/>
      <c r="CJC16" s="34"/>
      <c r="CJD16" s="34"/>
      <c r="CJE16" s="34"/>
      <c r="CJF16" s="34"/>
      <c r="CJG16" s="34"/>
      <c r="CJH16" s="34"/>
      <c r="CJI16" s="34"/>
      <c r="CJJ16" s="34"/>
      <c r="CJK16" s="34"/>
      <c r="CJL16" s="34"/>
      <c r="CJM16" s="34"/>
      <c r="CJN16" s="34"/>
      <c r="CJO16" s="34"/>
      <c r="CJP16" s="34"/>
      <c r="CJQ16" s="34"/>
      <c r="CJR16" s="34"/>
      <c r="CJS16" s="34"/>
      <c r="CJT16" s="34"/>
      <c r="CJU16" s="34"/>
      <c r="CJV16" s="34"/>
      <c r="CJW16" s="34"/>
      <c r="CJX16" s="34"/>
      <c r="CJY16" s="34"/>
      <c r="CJZ16" s="34"/>
      <c r="CKA16" s="34"/>
      <c r="CKB16" s="34"/>
      <c r="CKC16" s="34"/>
      <c r="CKD16" s="34"/>
      <c r="CKE16" s="34"/>
      <c r="CKF16" s="34"/>
      <c r="CKG16" s="34"/>
      <c r="CKH16" s="34"/>
      <c r="CKI16" s="34"/>
      <c r="CKJ16" s="34"/>
      <c r="CKK16" s="34"/>
      <c r="CKL16" s="34"/>
      <c r="CKM16" s="34"/>
      <c r="CKN16" s="34"/>
      <c r="CKO16" s="34"/>
      <c r="CKP16" s="34"/>
      <c r="CKQ16" s="34"/>
      <c r="CKR16" s="34"/>
      <c r="CKS16" s="34"/>
      <c r="CKT16" s="34"/>
      <c r="CKU16" s="34"/>
      <c r="CKV16" s="34"/>
      <c r="CKW16" s="34"/>
      <c r="CKX16" s="34"/>
      <c r="CKY16" s="34"/>
      <c r="CKZ16" s="34"/>
      <c r="CLA16" s="34"/>
      <c r="CLB16" s="34"/>
      <c r="CLC16" s="34"/>
      <c r="CLD16" s="34"/>
      <c r="CLE16" s="34"/>
      <c r="CLF16" s="34"/>
      <c r="CLG16" s="34"/>
      <c r="CLH16" s="34"/>
      <c r="CLI16" s="34"/>
      <c r="CLJ16" s="34"/>
      <c r="CLK16" s="34"/>
      <c r="CLL16" s="34"/>
      <c r="CLM16" s="34"/>
      <c r="CLN16" s="34"/>
      <c r="CLO16" s="34"/>
      <c r="CLP16" s="34"/>
      <c r="CLQ16" s="34"/>
      <c r="CLR16" s="34"/>
      <c r="CLS16" s="34"/>
      <c r="CLT16" s="34"/>
      <c r="CLU16" s="34"/>
      <c r="CLV16" s="34"/>
      <c r="CLW16" s="34"/>
      <c r="CLX16" s="34"/>
      <c r="CLY16" s="34"/>
      <c r="CLZ16" s="34"/>
      <c r="CMA16" s="34"/>
      <c r="CMB16" s="34"/>
      <c r="CMC16" s="34"/>
      <c r="CMD16" s="34"/>
      <c r="CME16" s="34"/>
      <c r="CMF16" s="34"/>
      <c r="CMG16" s="34"/>
      <c r="CMH16" s="34"/>
      <c r="CMI16" s="34"/>
      <c r="CMJ16" s="34"/>
      <c r="CMK16" s="34"/>
      <c r="CML16" s="34"/>
      <c r="CMM16" s="34"/>
      <c r="CMN16" s="34"/>
      <c r="CMO16" s="34"/>
      <c r="CMP16" s="34"/>
      <c r="CMQ16" s="34"/>
      <c r="CMR16" s="34"/>
      <c r="CMS16" s="34"/>
      <c r="CMT16" s="34"/>
      <c r="CMU16" s="34"/>
      <c r="CMV16" s="34"/>
      <c r="CMW16" s="34"/>
      <c r="CMX16" s="34"/>
      <c r="CMY16" s="34"/>
      <c r="CMZ16" s="34"/>
      <c r="CNA16" s="34"/>
      <c r="CNB16" s="34"/>
      <c r="CNC16" s="34"/>
      <c r="CND16" s="34"/>
      <c r="CNE16" s="34"/>
      <c r="CNF16" s="34"/>
      <c r="CNG16" s="34"/>
      <c r="CNH16" s="34"/>
      <c r="CNI16" s="34"/>
      <c r="CNJ16" s="34"/>
      <c r="CNK16" s="34"/>
      <c r="CNL16" s="34"/>
      <c r="CNM16" s="34"/>
      <c r="CNN16" s="34"/>
      <c r="CNO16" s="34"/>
      <c r="CNP16" s="34"/>
      <c r="CNQ16" s="34"/>
      <c r="CNR16" s="34"/>
      <c r="CNS16" s="34"/>
      <c r="CNT16" s="34"/>
      <c r="CNU16" s="34"/>
      <c r="CNV16" s="34"/>
      <c r="CNW16" s="34"/>
      <c r="CNX16" s="34"/>
      <c r="CNY16" s="34"/>
      <c r="CNZ16" s="34"/>
      <c r="COA16" s="34"/>
      <c r="COB16" s="34"/>
      <c r="COC16" s="34"/>
      <c r="COD16" s="34"/>
      <c r="COE16" s="34"/>
      <c r="COF16" s="34"/>
      <c r="COG16" s="34"/>
      <c r="COH16" s="34"/>
      <c r="COI16" s="34"/>
      <c r="COJ16" s="34"/>
      <c r="COK16" s="34"/>
      <c r="COL16" s="34"/>
      <c r="COM16" s="34"/>
      <c r="CON16" s="34"/>
      <c r="COO16" s="34"/>
      <c r="COP16" s="34"/>
      <c r="COQ16" s="34"/>
      <c r="COR16" s="34"/>
      <c r="COS16" s="34"/>
      <c r="COT16" s="34"/>
      <c r="COU16" s="34"/>
      <c r="COV16" s="34"/>
      <c r="COW16" s="34"/>
      <c r="COX16" s="34"/>
      <c r="COY16" s="34"/>
      <c r="COZ16" s="34"/>
      <c r="CPA16" s="34"/>
      <c r="CPB16" s="34"/>
      <c r="CPC16" s="34"/>
      <c r="CPD16" s="34"/>
      <c r="CPE16" s="34"/>
      <c r="CPF16" s="34"/>
      <c r="CPG16" s="34"/>
      <c r="CPH16" s="34"/>
      <c r="CPI16" s="34"/>
      <c r="CPJ16" s="34"/>
      <c r="CPK16" s="34"/>
      <c r="CPL16" s="34"/>
      <c r="CPM16" s="34"/>
      <c r="CPN16" s="34"/>
      <c r="CPO16" s="34"/>
      <c r="CPP16" s="34"/>
      <c r="CPQ16" s="34"/>
      <c r="CPR16" s="34"/>
      <c r="CPS16" s="34"/>
      <c r="CPT16" s="34"/>
      <c r="CPU16" s="34"/>
      <c r="CPV16" s="34"/>
      <c r="CPW16" s="34"/>
      <c r="CPX16" s="34"/>
      <c r="CPY16" s="34"/>
      <c r="CPZ16" s="34"/>
      <c r="CQA16" s="34"/>
      <c r="CQB16" s="34"/>
      <c r="CQC16" s="34"/>
      <c r="CQD16" s="34"/>
      <c r="CQE16" s="34"/>
      <c r="CQF16" s="34"/>
      <c r="CQG16" s="34"/>
      <c r="CQH16" s="34"/>
      <c r="CQI16" s="34"/>
      <c r="CQJ16" s="34"/>
      <c r="CQK16" s="34"/>
      <c r="CQL16" s="34"/>
      <c r="CQM16" s="34"/>
      <c r="CQN16" s="34"/>
      <c r="CQO16" s="34"/>
      <c r="CQP16" s="34"/>
      <c r="CQQ16" s="34"/>
      <c r="CQR16" s="34"/>
      <c r="CQS16" s="34"/>
      <c r="CQT16" s="34"/>
      <c r="CQU16" s="34"/>
      <c r="CQV16" s="34"/>
      <c r="CQW16" s="34"/>
      <c r="CQX16" s="34"/>
      <c r="CQY16" s="34"/>
      <c r="CQZ16" s="34"/>
      <c r="CRA16" s="34"/>
      <c r="CRB16" s="34"/>
      <c r="CRC16" s="34"/>
      <c r="CRD16" s="34"/>
      <c r="CRE16" s="34"/>
      <c r="CRF16" s="34"/>
      <c r="CRG16" s="34"/>
      <c r="CRH16" s="34"/>
      <c r="CRI16" s="34"/>
      <c r="CRJ16" s="34"/>
      <c r="CRK16" s="34"/>
      <c r="CRL16" s="34"/>
      <c r="CRM16" s="34"/>
      <c r="CRN16" s="34"/>
      <c r="CRO16" s="34"/>
      <c r="CRP16" s="34"/>
      <c r="CRQ16" s="34"/>
      <c r="CRR16" s="34"/>
      <c r="CRS16" s="34"/>
      <c r="CRT16" s="34"/>
      <c r="CRU16" s="34"/>
      <c r="CRV16" s="34"/>
      <c r="CRW16" s="34"/>
      <c r="CRX16" s="34"/>
      <c r="CRY16" s="34"/>
      <c r="CRZ16" s="34"/>
      <c r="CSA16" s="34"/>
      <c r="CSB16" s="34"/>
      <c r="CSC16" s="34"/>
      <c r="CSD16" s="34"/>
      <c r="CSE16" s="34"/>
      <c r="CSF16" s="34"/>
      <c r="CSG16" s="34"/>
      <c r="CSH16" s="34"/>
      <c r="CSI16" s="34"/>
      <c r="CSJ16" s="34"/>
      <c r="CSK16" s="34"/>
      <c r="CSL16" s="34"/>
      <c r="CSM16" s="34"/>
      <c r="CSN16" s="34"/>
      <c r="CSO16" s="34"/>
      <c r="CSP16" s="34"/>
      <c r="CSQ16" s="34"/>
      <c r="CSR16" s="34"/>
      <c r="CSS16" s="34"/>
      <c r="CST16" s="34"/>
      <c r="CSU16" s="34"/>
      <c r="CSV16" s="34"/>
      <c r="CSW16" s="34"/>
      <c r="CSX16" s="34"/>
      <c r="CSY16" s="34"/>
      <c r="CSZ16" s="34"/>
      <c r="CTA16" s="34"/>
      <c r="CTB16" s="34"/>
      <c r="CTC16" s="34"/>
      <c r="CTD16" s="34"/>
      <c r="CTE16" s="34"/>
      <c r="CTF16" s="34"/>
      <c r="CTG16" s="34"/>
      <c r="CTH16" s="34"/>
      <c r="CTI16" s="34"/>
      <c r="CTJ16" s="34"/>
      <c r="CTK16" s="34"/>
      <c r="CTL16" s="34"/>
      <c r="CTM16" s="34"/>
      <c r="CTN16" s="34"/>
      <c r="CTO16" s="34"/>
      <c r="CTP16" s="34"/>
      <c r="CTQ16" s="34"/>
      <c r="CTR16" s="34"/>
      <c r="CTS16" s="34"/>
      <c r="CTT16" s="34"/>
      <c r="CTU16" s="34"/>
      <c r="CTV16" s="34"/>
      <c r="CTW16" s="34"/>
      <c r="CTX16" s="34"/>
      <c r="CTY16" s="34"/>
      <c r="CTZ16" s="34"/>
      <c r="CUA16" s="34"/>
      <c r="CUB16" s="34"/>
      <c r="CUC16" s="34"/>
      <c r="CUD16" s="34"/>
      <c r="CUE16" s="34"/>
      <c r="CUF16" s="34"/>
      <c r="CUG16" s="34"/>
      <c r="CUH16" s="34"/>
      <c r="CUI16" s="34"/>
      <c r="CUJ16" s="34"/>
      <c r="CUK16" s="34"/>
      <c r="CUL16" s="34"/>
      <c r="CUM16" s="34"/>
      <c r="CUN16" s="34"/>
      <c r="CUO16" s="34"/>
      <c r="CUP16" s="34"/>
      <c r="CUQ16" s="34"/>
      <c r="CUR16" s="34"/>
      <c r="CUS16" s="34"/>
      <c r="CUT16" s="34"/>
      <c r="CUU16" s="34"/>
      <c r="CUV16" s="34"/>
      <c r="CUW16" s="34"/>
      <c r="CUX16" s="34"/>
      <c r="CUY16" s="34"/>
      <c r="CUZ16" s="34"/>
      <c r="CVA16" s="34"/>
      <c r="CVB16" s="34"/>
      <c r="CVC16" s="34"/>
      <c r="CVD16" s="34"/>
      <c r="CVE16" s="34"/>
      <c r="CVF16" s="34"/>
      <c r="CVG16" s="34"/>
      <c r="CVH16" s="34"/>
      <c r="CVI16" s="34"/>
      <c r="CVJ16" s="34"/>
      <c r="CVK16" s="34"/>
      <c r="CVL16" s="34"/>
      <c r="CVM16" s="34"/>
      <c r="CVN16" s="34"/>
      <c r="CVO16" s="34"/>
      <c r="CVP16" s="34"/>
      <c r="CVQ16" s="34"/>
      <c r="CVR16" s="34"/>
      <c r="CVS16" s="34"/>
      <c r="CVT16" s="34"/>
      <c r="CVU16" s="34"/>
      <c r="CVV16" s="34"/>
      <c r="CVW16" s="34"/>
      <c r="CVX16" s="34"/>
      <c r="CVY16" s="34"/>
      <c r="CVZ16" s="34"/>
      <c r="CWA16" s="34"/>
      <c r="CWB16" s="34"/>
      <c r="CWC16" s="34"/>
      <c r="CWD16" s="34"/>
      <c r="CWE16" s="34"/>
      <c r="CWF16" s="34"/>
      <c r="CWG16" s="34"/>
      <c r="CWH16" s="34"/>
      <c r="CWI16" s="34"/>
      <c r="CWJ16" s="34"/>
      <c r="CWK16" s="34"/>
      <c r="CWL16" s="34"/>
      <c r="CWM16" s="34"/>
      <c r="CWN16" s="34"/>
      <c r="CWO16" s="34"/>
      <c r="CWP16" s="34"/>
      <c r="CWQ16" s="34"/>
      <c r="CWR16" s="34"/>
      <c r="CWS16" s="34"/>
      <c r="CWT16" s="34"/>
      <c r="CWU16" s="34"/>
      <c r="CWV16" s="34"/>
      <c r="CWW16" s="34"/>
      <c r="CWX16" s="34"/>
      <c r="CWY16" s="34"/>
      <c r="CWZ16" s="34"/>
      <c r="CXA16" s="34"/>
      <c r="CXB16" s="34"/>
      <c r="CXC16" s="34"/>
      <c r="CXD16" s="34"/>
      <c r="CXE16" s="34"/>
      <c r="CXF16" s="34"/>
      <c r="CXG16" s="34"/>
      <c r="CXH16" s="34"/>
      <c r="CXI16" s="34"/>
      <c r="CXJ16" s="34"/>
      <c r="CXK16" s="34"/>
      <c r="CXL16" s="34"/>
      <c r="CXM16" s="34"/>
      <c r="CXN16" s="34"/>
      <c r="CXO16" s="34"/>
      <c r="CXP16" s="34"/>
      <c r="CXQ16" s="34"/>
      <c r="CXR16" s="34"/>
      <c r="CXS16" s="34"/>
      <c r="CXT16" s="34"/>
      <c r="CXU16" s="34"/>
      <c r="CXV16" s="34"/>
      <c r="CXW16" s="34"/>
      <c r="CXX16" s="34"/>
      <c r="CXY16" s="34"/>
      <c r="CXZ16" s="34"/>
      <c r="CYA16" s="34"/>
      <c r="CYB16" s="34"/>
      <c r="CYC16" s="34"/>
      <c r="CYD16" s="34"/>
      <c r="CYE16" s="34"/>
      <c r="CYF16" s="34"/>
      <c r="CYG16" s="34"/>
      <c r="CYH16" s="34"/>
      <c r="CYI16" s="34"/>
      <c r="CYJ16" s="34"/>
      <c r="CYK16" s="34"/>
      <c r="CYL16" s="34"/>
      <c r="CYM16" s="34"/>
      <c r="CYN16" s="34"/>
      <c r="CYO16" s="34"/>
      <c r="CYP16" s="34"/>
      <c r="CYQ16" s="34"/>
      <c r="CYR16" s="34"/>
      <c r="CYS16" s="34"/>
      <c r="CYT16" s="34"/>
      <c r="CYU16" s="34"/>
      <c r="CYV16" s="34"/>
      <c r="CYW16" s="34"/>
      <c r="CYX16" s="34"/>
      <c r="CYY16" s="34"/>
      <c r="CYZ16" s="34"/>
      <c r="CZA16" s="34"/>
      <c r="CZB16" s="34"/>
      <c r="CZC16" s="34"/>
      <c r="CZD16" s="34"/>
      <c r="CZE16" s="34"/>
      <c r="CZF16" s="34"/>
      <c r="CZG16" s="34"/>
      <c r="CZH16" s="34"/>
      <c r="CZI16" s="34"/>
      <c r="CZJ16" s="34"/>
      <c r="CZK16" s="34"/>
      <c r="CZL16" s="34"/>
      <c r="CZM16" s="34"/>
      <c r="CZN16" s="34"/>
      <c r="CZO16" s="34"/>
      <c r="CZP16" s="34"/>
      <c r="CZQ16" s="34"/>
      <c r="CZR16" s="34"/>
      <c r="CZS16" s="34"/>
      <c r="CZT16" s="34"/>
      <c r="CZU16" s="34"/>
      <c r="CZV16" s="34"/>
      <c r="CZW16" s="34"/>
      <c r="CZX16" s="34"/>
      <c r="CZY16" s="34"/>
      <c r="CZZ16" s="34"/>
      <c r="DAA16" s="34"/>
      <c r="DAB16" s="34"/>
      <c r="DAC16" s="34"/>
      <c r="DAD16" s="34"/>
      <c r="DAE16" s="34"/>
      <c r="DAF16" s="34"/>
      <c r="DAG16" s="34"/>
      <c r="DAH16" s="34"/>
      <c r="DAI16" s="34"/>
      <c r="DAJ16" s="34"/>
      <c r="DAK16" s="34"/>
      <c r="DAL16" s="34"/>
      <c r="DAM16" s="34"/>
      <c r="DAN16" s="34"/>
      <c r="DAO16" s="34"/>
      <c r="DAP16" s="34"/>
      <c r="DAQ16" s="34"/>
      <c r="DAR16" s="34"/>
      <c r="DAS16" s="34"/>
      <c r="DAT16" s="34"/>
      <c r="DAU16" s="34"/>
      <c r="DAV16" s="34"/>
      <c r="DAW16" s="34"/>
      <c r="DAX16" s="34"/>
      <c r="DAY16" s="34"/>
      <c r="DAZ16" s="34"/>
      <c r="DBA16" s="34"/>
      <c r="DBB16" s="34"/>
      <c r="DBC16" s="34"/>
      <c r="DBD16" s="34"/>
      <c r="DBE16" s="34"/>
      <c r="DBF16" s="34"/>
      <c r="DBG16" s="34"/>
      <c r="DBH16" s="34"/>
      <c r="DBI16" s="34"/>
      <c r="DBJ16" s="34"/>
      <c r="DBK16" s="34"/>
      <c r="DBL16" s="34"/>
      <c r="DBM16" s="34"/>
      <c r="DBN16" s="34"/>
      <c r="DBO16" s="34"/>
      <c r="DBP16" s="34"/>
      <c r="DBQ16" s="34"/>
      <c r="DBR16" s="34"/>
      <c r="DBS16" s="34"/>
      <c r="DBT16" s="34"/>
      <c r="DBU16" s="34"/>
      <c r="DBV16" s="34"/>
      <c r="DBW16" s="34"/>
      <c r="DBX16" s="34"/>
      <c r="DBY16" s="34"/>
      <c r="DBZ16" s="34"/>
      <c r="DCA16" s="34"/>
      <c r="DCB16" s="34"/>
      <c r="DCC16" s="34"/>
      <c r="DCD16" s="34"/>
      <c r="DCE16" s="34"/>
      <c r="DCF16" s="34"/>
      <c r="DCG16" s="34"/>
      <c r="DCH16" s="34"/>
      <c r="DCI16" s="34"/>
      <c r="DCJ16" s="34"/>
      <c r="DCK16" s="34"/>
      <c r="DCL16" s="34"/>
      <c r="DCM16" s="34"/>
      <c r="DCN16" s="34"/>
      <c r="DCO16" s="34"/>
      <c r="DCP16" s="34"/>
      <c r="DCQ16" s="34"/>
      <c r="DCR16" s="34"/>
      <c r="DCS16" s="34"/>
      <c r="DCT16" s="34"/>
      <c r="DCU16" s="34"/>
      <c r="DCV16" s="34"/>
      <c r="DCW16" s="34"/>
      <c r="DCX16" s="34"/>
      <c r="DCY16" s="34"/>
      <c r="DCZ16" s="34"/>
      <c r="DDA16" s="34"/>
      <c r="DDB16" s="34"/>
      <c r="DDC16" s="34"/>
      <c r="DDD16" s="34"/>
      <c r="DDE16" s="34"/>
      <c r="DDF16" s="34"/>
      <c r="DDG16" s="34"/>
      <c r="DDH16" s="34"/>
      <c r="DDI16" s="34"/>
      <c r="DDJ16" s="34"/>
      <c r="DDK16" s="34"/>
      <c r="DDL16" s="34"/>
      <c r="DDM16" s="34"/>
      <c r="DDN16" s="34"/>
      <c r="DDO16" s="34"/>
      <c r="DDP16" s="34"/>
      <c r="DDQ16" s="34"/>
      <c r="DDR16" s="34"/>
      <c r="DDS16" s="34"/>
      <c r="DDT16" s="34"/>
      <c r="DDU16" s="34"/>
      <c r="DDV16" s="34"/>
      <c r="DDW16" s="34"/>
      <c r="DDX16" s="34"/>
      <c r="DDY16" s="34"/>
      <c r="DDZ16" s="34"/>
      <c r="DEA16" s="34"/>
      <c r="DEB16" s="34"/>
      <c r="DEC16" s="34"/>
      <c r="DED16" s="34"/>
      <c r="DEE16" s="34"/>
      <c r="DEF16" s="34"/>
      <c r="DEG16" s="34"/>
      <c r="DEH16" s="34"/>
      <c r="DEI16" s="34"/>
      <c r="DEJ16" s="34"/>
      <c r="DEK16" s="34"/>
      <c r="DEL16" s="34"/>
      <c r="DEM16" s="34"/>
      <c r="DEN16" s="34"/>
      <c r="DEO16" s="34"/>
      <c r="DEP16" s="34"/>
      <c r="DEQ16" s="34"/>
      <c r="DER16" s="34"/>
      <c r="DES16" s="34"/>
      <c r="DET16" s="34"/>
      <c r="DEU16" s="34"/>
      <c r="DEV16" s="34"/>
      <c r="DEW16" s="34"/>
      <c r="DEX16" s="34"/>
      <c r="DEY16" s="34"/>
      <c r="DEZ16" s="34"/>
      <c r="DFA16" s="34"/>
      <c r="DFB16" s="34"/>
      <c r="DFC16" s="34"/>
      <c r="DFD16" s="34"/>
      <c r="DFE16" s="34"/>
      <c r="DFF16" s="34"/>
      <c r="DFG16" s="34"/>
      <c r="DFH16" s="34"/>
      <c r="DFI16" s="34"/>
      <c r="DFJ16" s="34"/>
      <c r="DFK16" s="34"/>
      <c r="DFL16" s="34"/>
      <c r="DFM16" s="34"/>
      <c r="DFN16" s="34"/>
      <c r="DFO16" s="34"/>
      <c r="DFP16" s="34"/>
      <c r="DFQ16" s="34"/>
      <c r="DFR16" s="34"/>
      <c r="DFS16" s="34"/>
      <c r="DFT16" s="34"/>
      <c r="DFU16" s="34"/>
      <c r="DFV16" s="34"/>
      <c r="DFW16" s="34"/>
      <c r="DFX16" s="34"/>
      <c r="DFY16" s="34"/>
      <c r="DFZ16" s="34"/>
      <c r="DGA16" s="34"/>
      <c r="DGB16" s="34"/>
      <c r="DGC16" s="34"/>
      <c r="DGD16" s="34"/>
      <c r="DGE16" s="34"/>
      <c r="DGF16" s="34"/>
      <c r="DGG16" s="34"/>
      <c r="DGH16" s="34"/>
      <c r="DGI16" s="34"/>
      <c r="DGJ16" s="34"/>
      <c r="DGK16" s="34"/>
      <c r="DGL16" s="34"/>
      <c r="DGM16" s="34"/>
      <c r="DGN16" s="34"/>
      <c r="DGO16" s="34"/>
      <c r="DGP16" s="34"/>
      <c r="DGQ16" s="34"/>
      <c r="DGR16" s="34"/>
      <c r="DGS16" s="34"/>
      <c r="DGT16" s="34"/>
      <c r="DGU16" s="34"/>
      <c r="DGV16" s="34"/>
      <c r="DGW16" s="34"/>
      <c r="DGX16" s="34"/>
      <c r="DGY16" s="34"/>
      <c r="DGZ16" s="34"/>
      <c r="DHA16" s="34"/>
      <c r="DHB16" s="34"/>
      <c r="DHC16" s="34"/>
      <c r="DHD16" s="34"/>
      <c r="DHE16" s="34"/>
      <c r="DHF16" s="34"/>
      <c r="DHG16" s="34"/>
      <c r="DHH16" s="34"/>
      <c r="DHI16" s="34"/>
      <c r="DHJ16" s="34"/>
      <c r="DHK16" s="34"/>
      <c r="DHL16" s="34"/>
      <c r="DHM16" s="34"/>
      <c r="DHN16" s="34"/>
      <c r="DHO16" s="34"/>
      <c r="DHP16" s="34"/>
      <c r="DHQ16" s="34"/>
      <c r="DHR16" s="34"/>
      <c r="DHS16" s="34"/>
      <c r="DHT16" s="34"/>
      <c r="DHU16" s="34"/>
      <c r="DHV16" s="34"/>
      <c r="DHW16" s="34"/>
      <c r="DHX16" s="34"/>
      <c r="DHY16" s="34"/>
      <c r="DHZ16" s="34"/>
      <c r="DIA16" s="34"/>
      <c r="DIB16" s="34"/>
      <c r="DIC16" s="34"/>
      <c r="DID16" s="34"/>
      <c r="DIE16" s="34"/>
      <c r="DIF16" s="34"/>
      <c r="DIG16" s="34"/>
      <c r="DIH16" s="34"/>
      <c r="DII16" s="34"/>
      <c r="DIJ16" s="34"/>
      <c r="DIK16" s="34"/>
      <c r="DIL16" s="34"/>
      <c r="DIM16" s="34"/>
      <c r="DIN16" s="34"/>
      <c r="DIO16" s="34"/>
      <c r="DIP16" s="34"/>
      <c r="DIQ16" s="34"/>
      <c r="DIR16" s="34"/>
      <c r="DIS16" s="34"/>
      <c r="DIT16" s="34"/>
      <c r="DIU16" s="34"/>
      <c r="DIV16" s="34"/>
      <c r="DIW16" s="34"/>
      <c r="DIX16" s="34"/>
      <c r="DIY16" s="34"/>
      <c r="DIZ16" s="34"/>
      <c r="DJA16" s="34"/>
      <c r="DJB16" s="34"/>
      <c r="DJC16" s="34"/>
      <c r="DJD16" s="34"/>
      <c r="DJE16" s="34"/>
      <c r="DJF16" s="34"/>
      <c r="DJG16" s="34"/>
      <c r="DJH16" s="34"/>
      <c r="DJI16" s="34"/>
      <c r="DJJ16" s="34"/>
      <c r="DJK16" s="34"/>
      <c r="DJL16" s="34"/>
      <c r="DJM16" s="34"/>
      <c r="DJN16" s="34"/>
      <c r="DJO16" s="34"/>
      <c r="DJP16" s="34"/>
      <c r="DJQ16" s="34"/>
      <c r="DJR16" s="34"/>
      <c r="DJS16" s="34"/>
      <c r="DJT16" s="34"/>
      <c r="DJU16" s="34"/>
      <c r="DJV16" s="34"/>
      <c r="DJW16" s="34"/>
      <c r="DJX16" s="34"/>
      <c r="DJY16" s="34"/>
      <c r="DJZ16" s="34"/>
      <c r="DKA16" s="34"/>
      <c r="DKB16" s="34"/>
      <c r="DKC16" s="34"/>
      <c r="DKD16" s="34"/>
      <c r="DKE16" s="34"/>
      <c r="DKF16" s="34"/>
      <c r="DKG16" s="34"/>
      <c r="DKH16" s="34"/>
      <c r="DKI16" s="34"/>
      <c r="DKJ16" s="34"/>
      <c r="DKK16" s="34"/>
      <c r="DKL16" s="34"/>
      <c r="DKM16" s="34"/>
      <c r="DKN16" s="34"/>
      <c r="DKO16" s="34"/>
      <c r="DKP16" s="34"/>
      <c r="DKQ16" s="34"/>
      <c r="DKR16" s="34"/>
      <c r="DKS16" s="34"/>
      <c r="DKT16" s="34"/>
      <c r="DKU16" s="34"/>
      <c r="DKV16" s="34"/>
      <c r="DKW16" s="34"/>
      <c r="DKX16" s="34"/>
      <c r="DKY16" s="34"/>
      <c r="DKZ16" s="34"/>
      <c r="DLA16" s="34"/>
      <c r="DLB16" s="34"/>
      <c r="DLC16" s="34"/>
      <c r="DLD16" s="34"/>
      <c r="DLE16" s="34"/>
      <c r="DLF16" s="34"/>
      <c r="DLG16" s="34"/>
      <c r="DLH16" s="34"/>
      <c r="DLI16" s="34"/>
      <c r="DLJ16" s="34"/>
      <c r="DLK16" s="34"/>
      <c r="DLL16" s="34"/>
      <c r="DLM16" s="34"/>
      <c r="DLN16" s="34"/>
      <c r="DLO16" s="34"/>
      <c r="DLP16" s="34"/>
      <c r="DLQ16" s="34"/>
      <c r="DLR16" s="34"/>
      <c r="DLS16" s="34"/>
      <c r="DLT16" s="34"/>
      <c r="DLU16" s="34"/>
      <c r="DLV16" s="34"/>
      <c r="DLW16" s="34"/>
      <c r="DLX16" s="34"/>
      <c r="DLY16" s="34"/>
      <c r="DLZ16" s="34"/>
      <c r="DMA16" s="34"/>
      <c r="DMB16" s="34"/>
      <c r="DMC16" s="34"/>
      <c r="DMD16" s="34"/>
      <c r="DME16" s="34"/>
      <c r="DMF16" s="34"/>
      <c r="DMG16" s="34"/>
      <c r="DMH16" s="34"/>
      <c r="DMI16" s="34"/>
      <c r="DMJ16" s="34"/>
      <c r="DMK16" s="34"/>
      <c r="DML16" s="34"/>
      <c r="DMM16" s="34"/>
      <c r="DMN16" s="34"/>
      <c r="DMO16" s="34"/>
      <c r="DMP16" s="34"/>
      <c r="DMQ16" s="34"/>
      <c r="DMR16" s="34"/>
      <c r="DMS16" s="34"/>
      <c r="DMT16" s="34"/>
      <c r="DMU16" s="34"/>
      <c r="DMV16" s="34"/>
      <c r="DMW16" s="34"/>
      <c r="DMX16" s="34"/>
      <c r="DMY16" s="34"/>
      <c r="DMZ16" s="34"/>
      <c r="DNA16" s="34"/>
      <c r="DNB16" s="34"/>
      <c r="DNC16" s="34"/>
      <c r="DND16" s="34"/>
      <c r="DNE16" s="34"/>
      <c r="DNF16" s="34"/>
      <c r="DNG16" s="34"/>
      <c r="DNH16" s="34"/>
      <c r="DNI16" s="34"/>
      <c r="DNJ16" s="34"/>
      <c r="DNK16" s="34"/>
      <c r="DNL16" s="34"/>
      <c r="DNM16" s="34"/>
      <c r="DNN16" s="34"/>
      <c r="DNO16" s="34"/>
      <c r="DNP16" s="34"/>
      <c r="DNQ16" s="34"/>
      <c r="DNR16" s="34"/>
      <c r="DNS16" s="34"/>
      <c r="DNT16" s="34"/>
      <c r="DNU16" s="34"/>
      <c r="DNV16" s="34"/>
      <c r="DNW16" s="34"/>
      <c r="DNX16" s="34"/>
      <c r="DNY16" s="34"/>
      <c r="DNZ16" s="34"/>
      <c r="DOA16" s="34"/>
      <c r="DOB16" s="34"/>
      <c r="DOC16" s="34"/>
      <c r="DOD16" s="34"/>
      <c r="DOE16" s="34"/>
      <c r="DOF16" s="34"/>
      <c r="DOG16" s="34"/>
      <c r="DOH16" s="34"/>
      <c r="DOI16" s="34"/>
      <c r="DOJ16" s="34"/>
      <c r="DOK16" s="34"/>
      <c r="DOL16" s="34"/>
      <c r="DOM16" s="34"/>
      <c r="DON16" s="34"/>
      <c r="DOO16" s="34"/>
      <c r="DOP16" s="34"/>
      <c r="DOQ16" s="34"/>
      <c r="DOR16" s="34"/>
      <c r="DOS16" s="34"/>
      <c r="DOT16" s="34"/>
      <c r="DOU16" s="34"/>
      <c r="DOV16" s="34"/>
      <c r="DOW16" s="34"/>
      <c r="DOX16" s="34"/>
      <c r="DOY16" s="34"/>
      <c r="DOZ16" s="34"/>
      <c r="DPA16" s="34"/>
      <c r="DPB16" s="34"/>
      <c r="DPC16" s="34"/>
      <c r="DPD16" s="34"/>
      <c r="DPE16" s="34"/>
      <c r="DPF16" s="34"/>
      <c r="DPG16" s="34"/>
      <c r="DPH16" s="34"/>
      <c r="DPI16" s="34"/>
      <c r="DPJ16" s="34"/>
      <c r="DPK16" s="34"/>
      <c r="DPL16" s="34"/>
      <c r="DPM16" s="34"/>
      <c r="DPN16" s="34"/>
      <c r="DPO16" s="34"/>
      <c r="DPP16" s="34"/>
      <c r="DPQ16" s="34"/>
      <c r="DPR16" s="34"/>
      <c r="DPS16" s="34"/>
      <c r="DPT16" s="34"/>
      <c r="DPU16" s="34"/>
      <c r="DPV16" s="34"/>
      <c r="DPW16" s="34"/>
      <c r="DPX16" s="34"/>
      <c r="DPY16" s="34"/>
      <c r="DPZ16" s="34"/>
      <c r="DQA16" s="34"/>
      <c r="DQB16" s="34"/>
      <c r="DQC16" s="34"/>
      <c r="DQD16" s="34"/>
      <c r="DQE16" s="34"/>
      <c r="DQF16" s="34"/>
      <c r="DQG16" s="34"/>
      <c r="DQH16" s="34"/>
      <c r="DQI16" s="34"/>
      <c r="DQJ16" s="34"/>
      <c r="DQK16" s="34"/>
      <c r="DQL16" s="34"/>
      <c r="DQM16" s="34"/>
      <c r="DQN16" s="34"/>
      <c r="DQO16" s="34"/>
      <c r="DQP16" s="34"/>
      <c r="DQQ16" s="34"/>
      <c r="DQR16" s="34"/>
      <c r="DQS16" s="34"/>
      <c r="DQT16" s="34"/>
      <c r="DQU16" s="34"/>
      <c r="DQV16" s="34"/>
      <c r="DQW16" s="34"/>
      <c r="DQX16" s="34"/>
      <c r="DQY16" s="34"/>
      <c r="DQZ16" s="34"/>
      <c r="DRA16" s="34"/>
      <c r="DRB16" s="34"/>
      <c r="DRC16" s="34"/>
      <c r="DRD16" s="34"/>
      <c r="DRE16" s="34"/>
      <c r="DRF16" s="34"/>
      <c r="DRG16" s="34"/>
      <c r="DRH16" s="34"/>
      <c r="DRI16" s="34"/>
      <c r="DRJ16" s="34"/>
      <c r="DRK16" s="34"/>
      <c r="DRL16" s="34"/>
      <c r="DRM16" s="34"/>
      <c r="DRN16" s="34"/>
      <c r="DRO16" s="34"/>
      <c r="DRP16" s="34"/>
      <c r="DRQ16" s="34"/>
      <c r="DRR16" s="34"/>
      <c r="DRS16" s="34"/>
      <c r="DRT16" s="34"/>
      <c r="DRU16" s="34"/>
      <c r="DRV16" s="34"/>
      <c r="DRW16" s="34"/>
      <c r="DRX16" s="34"/>
      <c r="DRY16" s="34"/>
      <c r="DRZ16" s="34"/>
      <c r="DSA16" s="34"/>
      <c r="DSB16" s="34"/>
      <c r="DSC16" s="34"/>
      <c r="DSD16" s="34"/>
      <c r="DSE16" s="34"/>
      <c r="DSF16" s="34"/>
      <c r="DSG16" s="34"/>
      <c r="DSH16" s="34"/>
      <c r="DSI16" s="34"/>
      <c r="DSJ16" s="34"/>
      <c r="DSK16" s="34"/>
      <c r="DSL16" s="34"/>
      <c r="DSM16" s="34"/>
      <c r="DSN16" s="34"/>
      <c r="DSO16" s="34"/>
      <c r="DSP16" s="34"/>
      <c r="DSQ16" s="34"/>
      <c r="DSR16" s="34"/>
      <c r="DSS16" s="34"/>
      <c r="DST16" s="34"/>
      <c r="DSU16" s="34"/>
      <c r="DSV16" s="34"/>
      <c r="DSW16" s="34"/>
      <c r="DSX16" s="34"/>
      <c r="DSY16" s="34"/>
      <c r="DSZ16" s="34"/>
      <c r="DTA16" s="34"/>
      <c r="DTB16" s="34"/>
      <c r="DTC16" s="34"/>
      <c r="DTD16" s="34"/>
      <c r="DTE16" s="34"/>
      <c r="DTF16" s="34"/>
      <c r="DTG16" s="34"/>
      <c r="DTH16" s="34"/>
      <c r="DTI16" s="34"/>
      <c r="DTJ16" s="34"/>
      <c r="DTK16" s="34"/>
      <c r="DTL16" s="34"/>
      <c r="DTM16" s="34"/>
      <c r="DTN16" s="34"/>
      <c r="DTO16" s="34"/>
      <c r="DTP16" s="34"/>
      <c r="DTQ16" s="34"/>
      <c r="DTR16" s="34"/>
      <c r="DTS16" s="34"/>
      <c r="DTT16" s="34"/>
      <c r="DTU16" s="34"/>
      <c r="DTV16" s="34"/>
      <c r="DTW16" s="34"/>
      <c r="DTX16" s="34"/>
      <c r="DTY16" s="34"/>
      <c r="DTZ16" s="34"/>
      <c r="DUA16" s="34"/>
      <c r="DUB16" s="34"/>
      <c r="DUC16" s="34"/>
      <c r="DUD16" s="34"/>
      <c r="DUE16" s="34"/>
      <c r="DUF16" s="34"/>
      <c r="DUG16" s="34"/>
      <c r="DUH16" s="34"/>
      <c r="DUI16" s="34"/>
      <c r="DUJ16" s="34"/>
      <c r="DUK16" s="34"/>
      <c r="DUL16" s="34"/>
      <c r="DUM16" s="34"/>
      <c r="DUN16" s="34"/>
      <c r="DUO16" s="34"/>
      <c r="DUP16" s="34"/>
      <c r="DUQ16" s="34"/>
      <c r="DUR16" s="34"/>
      <c r="DUS16" s="34"/>
      <c r="DUT16" s="34"/>
      <c r="DUU16" s="34"/>
      <c r="DUV16" s="34"/>
      <c r="DUW16" s="34"/>
      <c r="DUX16" s="34"/>
      <c r="DUY16" s="34"/>
      <c r="DUZ16" s="34"/>
      <c r="DVA16" s="34"/>
      <c r="DVB16" s="34"/>
      <c r="DVC16" s="34"/>
      <c r="DVD16" s="34"/>
      <c r="DVE16" s="34"/>
      <c r="DVF16" s="34"/>
      <c r="DVG16" s="34"/>
      <c r="DVH16" s="34"/>
      <c r="DVI16" s="34"/>
      <c r="DVJ16" s="34"/>
      <c r="DVK16" s="34"/>
      <c r="DVL16" s="34"/>
      <c r="DVM16" s="34"/>
      <c r="DVN16" s="34"/>
      <c r="DVO16" s="34"/>
      <c r="DVP16" s="34"/>
      <c r="DVQ16" s="34"/>
      <c r="DVR16" s="34"/>
      <c r="DVS16" s="34"/>
      <c r="DVT16" s="34"/>
      <c r="DVU16" s="34"/>
      <c r="DVV16" s="34"/>
      <c r="DVW16" s="34"/>
      <c r="DVX16" s="34"/>
      <c r="DVY16" s="34"/>
      <c r="DVZ16" s="34"/>
      <c r="DWA16" s="34"/>
      <c r="DWB16" s="34"/>
      <c r="DWC16" s="34"/>
      <c r="DWD16" s="34"/>
      <c r="DWE16" s="34"/>
      <c r="DWF16" s="34"/>
      <c r="DWG16" s="34"/>
      <c r="DWH16" s="34"/>
      <c r="DWI16" s="34"/>
      <c r="DWJ16" s="34"/>
      <c r="DWK16" s="34"/>
      <c r="DWL16" s="34"/>
      <c r="DWM16" s="34"/>
      <c r="DWN16" s="34"/>
      <c r="DWO16" s="34"/>
      <c r="DWP16" s="34"/>
      <c r="DWQ16" s="34"/>
      <c r="DWR16" s="34"/>
      <c r="DWS16" s="34"/>
      <c r="DWT16" s="34"/>
      <c r="DWU16" s="34"/>
      <c r="DWV16" s="34"/>
      <c r="DWW16" s="34"/>
      <c r="DWX16" s="34"/>
      <c r="DWY16" s="34"/>
      <c r="DWZ16" s="34"/>
      <c r="DXA16" s="34"/>
      <c r="DXB16" s="34"/>
      <c r="DXC16" s="34"/>
      <c r="DXD16" s="34"/>
      <c r="DXE16" s="34"/>
      <c r="DXF16" s="34"/>
      <c r="DXG16" s="34"/>
      <c r="DXH16" s="34"/>
      <c r="DXI16" s="34"/>
      <c r="DXJ16" s="34"/>
      <c r="DXK16" s="34"/>
      <c r="DXL16" s="34"/>
      <c r="DXM16" s="34"/>
      <c r="DXN16" s="34"/>
      <c r="DXO16" s="34"/>
      <c r="DXP16" s="34"/>
      <c r="DXQ16" s="34"/>
      <c r="DXR16" s="34"/>
      <c r="DXS16" s="34"/>
      <c r="DXT16" s="34"/>
      <c r="DXU16" s="34"/>
      <c r="DXV16" s="34"/>
      <c r="DXW16" s="34"/>
      <c r="DXX16" s="34"/>
      <c r="DXY16" s="34"/>
      <c r="DXZ16" s="34"/>
      <c r="DYA16" s="34"/>
      <c r="DYB16" s="34"/>
      <c r="DYC16" s="34"/>
      <c r="DYD16" s="34"/>
      <c r="DYE16" s="34"/>
      <c r="DYF16" s="34"/>
      <c r="DYG16" s="34"/>
      <c r="DYH16" s="34"/>
      <c r="DYI16" s="34"/>
      <c r="DYJ16" s="34"/>
      <c r="DYK16" s="34"/>
      <c r="DYL16" s="34"/>
      <c r="DYM16" s="34"/>
      <c r="DYN16" s="34"/>
      <c r="DYO16" s="34"/>
      <c r="DYP16" s="34"/>
      <c r="DYQ16" s="34"/>
      <c r="DYR16" s="34"/>
      <c r="DYS16" s="34"/>
      <c r="DYT16" s="34"/>
      <c r="DYU16" s="34"/>
      <c r="DYV16" s="34"/>
      <c r="DYW16" s="34"/>
      <c r="DYX16" s="34"/>
      <c r="DYY16" s="34"/>
      <c r="DYZ16" s="34"/>
      <c r="DZA16" s="34"/>
      <c r="DZB16" s="34"/>
      <c r="DZC16" s="34"/>
      <c r="DZD16" s="34"/>
      <c r="DZE16" s="34"/>
      <c r="DZF16" s="34"/>
      <c r="DZG16" s="34"/>
      <c r="DZH16" s="34"/>
      <c r="DZI16" s="34"/>
      <c r="DZJ16" s="34"/>
      <c r="DZK16" s="34"/>
      <c r="DZL16" s="34"/>
      <c r="DZM16" s="34"/>
      <c r="DZN16" s="34"/>
      <c r="DZO16" s="34"/>
      <c r="DZP16" s="34"/>
      <c r="DZQ16" s="34"/>
      <c r="DZR16" s="34"/>
      <c r="DZS16" s="34"/>
      <c r="DZT16" s="34"/>
      <c r="DZU16" s="34"/>
      <c r="DZV16" s="34"/>
      <c r="DZW16" s="34"/>
      <c r="DZX16" s="34"/>
      <c r="DZY16" s="34"/>
      <c r="DZZ16" s="34"/>
      <c r="EAA16" s="34"/>
      <c r="EAB16" s="34"/>
      <c r="EAC16" s="34"/>
      <c r="EAD16" s="34"/>
      <c r="EAE16" s="34"/>
      <c r="EAF16" s="34"/>
      <c r="EAG16" s="34"/>
      <c r="EAH16" s="34"/>
      <c r="EAI16" s="34"/>
      <c r="EAJ16" s="34"/>
      <c r="EAK16" s="34"/>
      <c r="EAL16" s="34"/>
      <c r="EAM16" s="34"/>
      <c r="EAN16" s="34"/>
      <c r="EAO16" s="34"/>
      <c r="EAP16" s="34"/>
      <c r="EAQ16" s="34"/>
      <c r="EAR16" s="34"/>
      <c r="EAS16" s="34"/>
      <c r="EAT16" s="34"/>
      <c r="EAU16" s="34"/>
      <c r="EAV16" s="34"/>
      <c r="EAW16" s="34"/>
      <c r="EAX16" s="34"/>
      <c r="EAY16" s="34"/>
      <c r="EAZ16" s="34"/>
      <c r="EBA16" s="34"/>
      <c r="EBB16" s="34"/>
      <c r="EBC16" s="34"/>
      <c r="EBD16" s="34"/>
      <c r="EBE16" s="34"/>
      <c r="EBF16" s="34"/>
      <c r="EBG16" s="34"/>
      <c r="EBH16" s="34"/>
      <c r="EBI16" s="34"/>
      <c r="EBJ16" s="34"/>
      <c r="EBK16" s="34"/>
      <c r="EBL16" s="34"/>
      <c r="EBM16" s="34"/>
      <c r="EBN16" s="34"/>
      <c r="EBO16" s="34"/>
      <c r="EBP16" s="34"/>
      <c r="EBQ16" s="34"/>
      <c r="EBR16" s="34"/>
      <c r="EBS16" s="34"/>
      <c r="EBT16" s="34"/>
      <c r="EBU16" s="34"/>
      <c r="EBV16" s="34"/>
      <c r="EBW16" s="34"/>
      <c r="EBX16" s="34"/>
      <c r="EBY16" s="34"/>
      <c r="EBZ16" s="34"/>
      <c r="ECA16" s="34"/>
      <c r="ECB16" s="34"/>
      <c r="ECC16" s="34"/>
      <c r="ECD16" s="34"/>
      <c r="ECE16" s="34"/>
      <c r="ECF16" s="34"/>
      <c r="ECG16" s="34"/>
      <c r="ECH16" s="34"/>
      <c r="ECI16" s="34"/>
      <c r="ECJ16" s="34"/>
      <c r="ECK16" s="34"/>
      <c r="ECL16" s="34"/>
      <c r="ECM16" s="34"/>
      <c r="ECN16" s="34"/>
      <c r="ECO16" s="34"/>
      <c r="ECP16" s="34"/>
      <c r="ECQ16" s="34"/>
      <c r="ECR16" s="34"/>
      <c r="ECS16" s="34"/>
      <c r="ECT16" s="34"/>
      <c r="ECU16" s="34"/>
      <c r="ECV16" s="34"/>
      <c r="ECW16" s="34"/>
      <c r="ECX16" s="34"/>
      <c r="ECY16" s="34"/>
      <c r="ECZ16" s="34"/>
      <c r="EDA16" s="34"/>
      <c r="EDB16" s="34"/>
      <c r="EDC16" s="34"/>
      <c r="EDD16" s="34"/>
      <c r="EDE16" s="34"/>
      <c r="EDF16" s="34"/>
      <c r="EDG16" s="34"/>
      <c r="EDH16" s="34"/>
      <c r="EDI16" s="34"/>
      <c r="EDJ16" s="34"/>
      <c r="EDK16" s="34"/>
      <c r="EDL16" s="34"/>
      <c r="EDM16" s="34"/>
      <c r="EDN16" s="34"/>
      <c r="EDO16" s="34"/>
      <c r="EDP16" s="34"/>
      <c r="EDQ16" s="34"/>
      <c r="EDR16" s="34"/>
      <c r="EDS16" s="34"/>
      <c r="EDT16" s="34"/>
      <c r="EDU16" s="34"/>
      <c r="EDV16" s="34"/>
      <c r="EDW16" s="34"/>
      <c r="EDX16" s="34"/>
      <c r="EDY16" s="34"/>
      <c r="EDZ16" s="34"/>
      <c r="EEA16" s="34"/>
      <c r="EEB16" s="34"/>
      <c r="EEC16" s="34"/>
      <c r="EED16" s="34"/>
      <c r="EEE16" s="34"/>
      <c r="EEF16" s="34"/>
      <c r="EEG16" s="34"/>
      <c r="EEH16" s="34"/>
      <c r="EEI16" s="34"/>
      <c r="EEJ16" s="34"/>
      <c r="EEK16" s="34"/>
      <c r="EEL16" s="34"/>
      <c r="EEM16" s="34"/>
      <c r="EEN16" s="34"/>
      <c r="EEO16" s="34"/>
      <c r="EEP16" s="34"/>
      <c r="EEQ16" s="34"/>
      <c r="EER16" s="34"/>
      <c r="EES16" s="34"/>
      <c r="EET16" s="34"/>
      <c r="EEU16" s="34"/>
      <c r="EEV16" s="34"/>
      <c r="EEW16" s="34"/>
      <c r="EEX16" s="34"/>
      <c r="EEY16" s="34"/>
      <c r="EEZ16" s="34"/>
      <c r="EFA16" s="34"/>
      <c r="EFB16" s="34"/>
      <c r="EFC16" s="34"/>
      <c r="EFD16" s="34"/>
      <c r="EFE16" s="34"/>
      <c r="EFF16" s="34"/>
      <c r="EFG16" s="34"/>
      <c r="EFH16" s="34"/>
      <c r="EFI16" s="34"/>
      <c r="EFJ16" s="34"/>
      <c r="EFK16" s="34"/>
      <c r="EFL16" s="34"/>
      <c r="EFM16" s="34"/>
      <c r="EFN16" s="34"/>
      <c r="EFO16" s="34"/>
      <c r="EFP16" s="34"/>
      <c r="EFQ16" s="34"/>
      <c r="EFR16" s="34"/>
      <c r="EFS16" s="34"/>
      <c r="EFT16" s="34"/>
      <c r="EFU16" s="34"/>
      <c r="EFV16" s="34"/>
      <c r="EFW16" s="34"/>
      <c r="EFX16" s="34"/>
      <c r="EFY16" s="34"/>
      <c r="EFZ16" s="34"/>
      <c r="EGA16" s="34"/>
      <c r="EGB16" s="34"/>
      <c r="EGC16" s="34"/>
      <c r="EGD16" s="34"/>
      <c r="EGE16" s="34"/>
      <c r="EGF16" s="34"/>
      <c r="EGG16" s="34"/>
      <c r="EGH16" s="34"/>
      <c r="EGI16" s="34"/>
      <c r="EGJ16" s="34"/>
      <c r="EGK16" s="34"/>
      <c r="EGL16" s="34"/>
      <c r="EGM16" s="34"/>
      <c r="EGN16" s="34"/>
      <c r="EGO16" s="34"/>
      <c r="EGP16" s="34"/>
      <c r="EGQ16" s="34"/>
      <c r="EGR16" s="34"/>
      <c r="EGS16" s="34"/>
      <c r="EGT16" s="34"/>
      <c r="EGU16" s="34"/>
      <c r="EGV16" s="34"/>
      <c r="EGW16" s="34"/>
      <c r="EGX16" s="34"/>
      <c r="EGY16" s="34"/>
      <c r="EGZ16" s="34"/>
      <c r="EHA16" s="34"/>
      <c r="EHB16" s="34"/>
      <c r="EHC16" s="34"/>
      <c r="EHD16" s="34"/>
      <c r="EHE16" s="34"/>
      <c r="EHF16" s="34"/>
      <c r="EHG16" s="34"/>
      <c r="EHH16" s="34"/>
      <c r="EHI16" s="34"/>
      <c r="EHJ16" s="34"/>
      <c r="EHK16" s="34"/>
      <c r="EHL16" s="34"/>
      <c r="EHM16" s="34"/>
      <c r="EHN16" s="34"/>
      <c r="EHO16" s="34"/>
      <c r="EHP16" s="34"/>
      <c r="EHQ16" s="34"/>
      <c r="EHR16" s="34"/>
      <c r="EHS16" s="34"/>
      <c r="EHT16" s="34"/>
      <c r="EHU16" s="34"/>
      <c r="EHV16" s="34"/>
      <c r="EHW16" s="34"/>
      <c r="EHX16" s="34"/>
      <c r="EHY16" s="34"/>
      <c r="EHZ16" s="34"/>
      <c r="EIA16" s="34"/>
      <c r="EIB16" s="34"/>
      <c r="EIC16" s="34"/>
      <c r="EID16" s="34"/>
      <c r="EIE16" s="34"/>
      <c r="EIF16" s="34"/>
      <c r="EIG16" s="34"/>
      <c r="EIH16" s="34"/>
      <c r="EII16" s="34"/>
      <c r="EIJ16" s="34"/>
      <c r="EIK16" s="34"/>
      <c r="EIL16" s="34"/>
      <c r="EIM16" s="34"/>
      <c r="EIN16" s="34"/>
      <c r="EIO16" s="34"/>
      <c r="EIP16" s="34"/>
      <c r="EIQ16" s="34"/>
      <c r="EIR16" s="34"/>
      <c r="EIS16" s="34"/>
      <c r="EIT16" s="34"/>
      <c r="EIU16" s="34"/>
      <c r="EIV16" s="34"/>
      <c r="EIW16" s="34"/>
      <c r="EIX16" s="34"/>
      <c r="EIY16" s="34"/>
      <c r="EIZ16" s="34"/>
      <c r="EJA16" s="34"/>
      <c r="EJB16" s="34"/>
      <c r="EJC16" s="34"/>
      <c r="EJD16" s="34"/>
      <c r="EJE16" s="34"/>
      <c r="EJF16" s="34"/>
      <c r="EJG16" s="34"/>
      <c r="EJH16" s="34"/>
      <c r="EJI16" s="34"/>
      <c r="EJJ16" s="34"/>
      <c r="EJK16" s="34"/>
      <c r="EJL16" s="34"/>
      <c r="EJM16" s="34"/>
      <c r="EJN16" s="34"/>
      <c r="EJO16" s="34"/>
      <c r="EJP16" s="34"/>
      <c r="EJQ16" s="34"/>
      <c r="EJR16" s="34"/>
      <c r="EJS16" s="34"/>
      <c r="EJT16" s="34"/>
      <c r="QWF16" s="11"/>
      <c r="QWG16" s="11"/>
      <c r="QWH16" s="11"/>
      <c r="QWI16" s="11"/>
      <c r="QWJ16" s="11"/>
      <c r="QWK16" s="11"/>
      <c r="QWL16" s="11"/>
      <c r="QWM16" s="11"/>
      <c r="QWN16" s="11"/>
      <c r="QWO16" s="11"/>
      <c r="QWP16" s="11"/>
      <c r="QWQ16" s="11"/>
      <c r="QWR16" s="11"/>
      <c r="QWS16" s="11"/>
      <c r="QWT16" s="11"/>
      <c r="QWU16" s="11"/>
      <c r="QWV16" s="11"/>
      <c r="QWW16" s="11"/>
      <c r="QWX16" s="11"/>
      <c r="QWY16" s="11"/>
      <c r="QWZ16" s="11"/>
      <c r="QXA16" s="11"/>
      <c r="QXB16" s="11"/>
      <c r="QXC16" s="11"/>
      <c r="QXD16" s="11"/>
      <c r="QXE16" s="11"/>
      <c r="QXF16" s="11"/>
      <c r="QXG16" s="11"/>
      <c r="QXH16" s="11"/>
      <c r="QXI16" s="11"/>
      <c r="QXJ16" s="11"/>
      <c r="QXK16" s="11"/>
      <c r="QXL16" s="11"/>
      <c r="QXM16" s="11"/>
      <c r="QXN16" s="11"/>
      <c r="QXO16" s="11"/>
      <c r="QXP16" s="11"/>
      <c r="QXQ16" s="11"/>
      <c r="QXR16" s="11"/>
      <c r="QXS16" s="11"/>
      <c r="QXT16" s="11"/>
      <c r="QXU16" s="11"/>
      <c r="QXV16" s="11"/>
      <c r="QXW16" s="11"/>
      <c r="QXX16" s="11"/>
      <c r="QXY16" s="11"/>
      <c r="QXZ16" s="11"/>
      <c r="QYA16" s="11"/>
      <c r="QYB16" s="11"/>
      <c r="QYC16" s="11"/>
      <c r="QYD16" s="11"/>
      <c r="QYE16" s="11"/>
      <c r="QYF16" s="11"/>
      <c r="QYG16" s="11"/>
      <c r="QYH16" s="11"/>
      <c r="QYI16" s="11"/>
      <c r="QYJ16" s="11"/>
      <c r="QYK16" s="11"/>
      <c r="QYL16" s="11"/>
      <c r="QYM16" s="11"/>
      <c r="QYN16" s="11"/>
      <c r="QYO16" s="11"/>
      <c r="QYP16" s="11"/>
      <c r="QYQ16" s="11"/>
      <c r="QYR16" s="11"/>
      <c r="QYS16" s="11"/>
      <c r="QYT16" s="11"/>
      <c r="QYU16" s="11"/>
      <c r="QYV16" s="11"/>
      <c r="QYW16" s="11"/>
      <c r="QYX16" s="11"/>
      <c r="QYY16" s="11"/>
      <c r="QYZ16" s="11"/>
      <c r="QZA16" s="11"/>
      <c r="QZB16" s="11"/>
      <c r="QZC16" s="11"/>
      <c r="QZD16" s="11"/>
      <c r="QZE16" s="11"/>
      <c r="QZF16" s="11"/>
      <c r="QZG16" s="11"/>
      <c r="QZH16" s="11"/>
      <c r="QZI16" s="11"/>
      <c r="QZJ16" s="11"/>
      <c r="QZK16" s="11"/>
      <c r="QZL16" s="11"/>
      <c r="QZM16" s="11"/>
      <c r="QZN16" s="11"/>
      <c r="QZO16" s="11"/>
      <c r="QZP16" s="11"/>
      <c r="QZQ16" s="11"/>
      <c r="QZR16" s="11"/>
      <c r="QZS16" s="11"/>
      <c r="QZT16" s="11"/>
      <c r="QZU16" s="11"/>
      <c r="QZV16" s="11"/>
      <c r="QZW16" s="11"/>
      <c r="QZX16" s="11"/>
      <c r="QZY16" s="11"/>
      <c r="QZZ16" s="11"/>
      <c r="RAA16" s="11"/>
      <c r="RAB16" s="11"/>
      <c r="RAC16" s="11"/>
      <c r="RAD16" s="11"/>
      <c r="RAE16" s="11"/>
      <c r="RAF16" s="11"/>
      <c r="RAG16" s="11"/>
      <c r="RAH16" s="11"/>
      <c r="RAI16" s="11"/>
      <c r="RAJ16" s="11"/>
      <c r="RAK16" s="11"/>
      <c r="RAL16" s="11"/>
      <c r="RAM16" s="11"/>
      <c r="RAN16" s="11"/>
      <c r="RAO16" s="11"/>
      <c r="RAP16" s="11"/>
      <c r="RAQ16" s="11"/>
      <c r="RAR16" s="11"/>
      <c r="RAS16" s="11"/>
      <c r="RAT16" s="11"/>
      <c r="RAU16" s="11"/>
      <c r="RAV16" s="11"/>
      <c r="RAW16" s="11"/>
      <c r="RAX16" s="11"/>
      <c r="RAY16" s="11"/>
      <c r="RAZ16" s="11"/>
      <c r="RBA16" s="11"/>
      <c r="RBB16" s="11"/>
      <c r="RBC16" s="11"/>
      <c r="RBD16" s="11"/>
      <c r="RBE16" s="11"/>
      <c r="RBF16" s="11"/>
      <c r="RBG16" s="11"/>
      <c r="RBH16" s="11"/>
      <c r="RBI16" s="11"/>
      <c r="RBJ16" s="11"/>
      <c r="RBK16" s="11"/>
      <c r="RBL16" s="11"/>
      <c r="RBM16" s="11"/>
      <c r="RBN16" s="11"/>
      <c r="RBO16" s="11"/>
      <c r="RBP16" s="11"/>
      <c r="RBQ16" s="11"/>
      <c r="RBR16" s="11"/>
      <c r="RBS16" s="11"/>
      <c r="RBT16" s="11"/>
      <c r="RBU16" s="11"/>
      <c r="RBV16" s="11"/>
      <c r="RBW16" s="11"/>
      <c r="RBX16" s="11"/>
      <c r="RBY16" s="11"/>
      <c r="RBZ16" s="11"/>
      <c r="RCA16" s="11"/>
      <c r="RCB16" s="11"/>
      <c r="RCC16" s="11"/>
      <c r="RCD16" s="11"/>
      <c r="RCE16" s="11"/>
      <c r="RCF16" s="11"/>
      <c r="RCG16" s="11"/>
      <c r="RCH16" s="11"/>
      <c r="RCI16" s="11"/>
      <c r="RCJ16" s="11"/>
      <c r="RCK16" s="11"/>
      <c r="RCL16" s="11"/>
      <c r="RCM16" s="11"/>
      <c r="RCN16" s="11"/>
      <c r="RCO16" s="11"/>
      <c r="RCP16" s="11"/>
      <c r="RCQ16" s="11"/>
      <c r="RCR16" s="11"/>
      <c r="RCS16" s="11"/>
      <c r="RCT16" s="11"/>
      <c r="RCU16" s="11"/>
      <c r="RCV16" s="11"/>
      <c r="RCW16" s="11"/>
      <c r="RCX16" s="11"/>
      <c r="RCY16" s="11"/>
      <c r="RCZ16" s="11"/>
      <c r="RDA16" s="11"/>
      <c r="RDB16" s="11"/>
      <c r="RDC16" s="11"/>
      <c r="RDD16" s="11"/>
      <c r="RDE16" s="11"/>
      <c r="RDF16" s="11"/>
      <c r="RDG16" s="11"/>
      <c r="RDH16" s="11"/>
      <c r="RDI16" s="11"/>
      <c r="RDJ16" s="11"/>
      <c r="RDK16" s="11"/>
      <c r="RDL16" s="11"/>
      <c r="RDM16" s="11"/>
      <c r="RDN16" s="11"/>
      <c r="RDO16" s="11"/>
      <c r="RDP16" s="11"/>
      <c r="RDQ16" s="11"/>
      <c r="RDR16" s="11"/>
      <c r="RDS16" s="11"/>
      <c r="RDT16" s="11"/>
      <c r="RDU16" s="11"/>
      <c r="RDV16" s="11"/>
      <c r="RDW16" s="11"/>
      <c r="RDX16" s="11"/>
      <c r="RDY16" s="11"/>
      <c r="RDZ16" s="11"/>
      <c r="REA16" s="11"/>
      <c r="REB16" s="11"/>
      <c r="REC16" s="11"/>
      <c r="RED16" s="11"/>
      <c r="REE16" s="11"/>
      <c r="REF16" s="11"/>
      <c r="REG16" s="11"/>
      <c r="REH16" s="11"/>
      <c r="REI16" s="11"/>
      <c r="REJ16" s="11"/>
      <c r="REK16" s="11"/>
      <c r="REL16" s="11"/>
      <c r="REM16" s="11"/>
      <c r="REN16" s="11"/>
      <c r="REO16" s="11"/>
      <c r="REP16" s="11"/>
      <c r="REQ16" s="11"/>
      <c r="RER16" s="11"/>
      <c r="RES16" s="11"/>
      <c r="RET16" s="11"/>
      <c r="REU16" s="11"/>
      <c r="REV16" s="11"/>
      <c r="REW16" s="11"/>
      <c r="REX16" s="11"/>
      <c r="REY16" s="11"/>
      <c r="REZ16" s="11"/>
      <c r="RFA16" s="11"/>
      <c r="RFB16" s="11"/>
      <c r="RFC16" s="11"/>
      <c r="RFD16" s="11"/>
      <c r="RFE16" s="11"/>
      <c r="RFF16" s="11"/>
      <c r="RFG16" s="11"/>
      <c r="RFH16" s="11"/>
      <c r="RFI16" s="11"/>
      <c r="RFJ16" s="11"/>
      <c r="RFK16" s="11"/>
      <c r="RFL16" s="11"/>
      <c r="RFM16" s="11"/>
      <c r="RFN16" s="11"/>
      <c r="RFO16" s="11"/>
      <c r="RFP16" s="11"/>
      <c r="RFQ16" s="11"/>
      <c r="RFR16" s="11"/>
      <c r="RFS16" s="11"/>
      <c r="RFT16" s="11"/>
      <c r="RFU16" s="11"/>
      <c r="RFV16" s="11"/>
      <c r="RFW16" s="11"/>
      <c r="RFX16" s="11"/>
      <c r="RFY16" s="11"/>
      <c r="RFZ16" s="11"/>
      <c r="RGA16" s="11"/>
      <c r="RGB16" s="11"/>
      <c r="RGC16" s="11"/>
      <c r="RGD16" s="11"/>
      <c r="RGE16" s="11"/>
      <c r="RGF16" s="11"/>
      <c r="RGG16" s="11"/>
      <c r="RGH16" s="11"/>
      <c r="RGI16" s="11"/>
      <c r="RGJ16" s="11"/>
      <c r="RGK16" s="11"/>
      <c r="RGL16" s="11"/>
      <c r="RGM16" s="11"/>
      <c r="RGN16" s="11"/>
      <c r="RGO16" s="11"/>
      <c r="RGP16" s="11"/>
      <c r="RGQ16" s="11"/>
      <c r="RGR16" s="11"/>
      <c r="RGS16" s="11"/>
      <c r="RGT16" s="11"/>
      <c r="RGU16" s="11"/>
      <c r="RGV16" s="11"/>
      <c r="RGW16" s="11"/>
      <c r="RGX16" s="11"/>
      <c r="RGY16" s="11"/>
      <c r="RGZ16" s="11"/>
      <c r="RHA16" s="11"/>
      <c r="RHB16" s="11"/>
      <c r="RHC16" s="11"/>
      <c r="RHD16" s="11"/>
      <c r="RHE16" s="11"/>
      <c r="RHF16" s="11"/>
      <c r="RHG16" s="11"/>
      <c r="RHH16" s="11"/>
      <c r="RHI16" s="11"/>
      <c r="RHJ16" s="11"/>
      <c r="RHK16" s="11"/>
      <c r="RHL16" s="11"/>
      <c r="RHM16" s="11"/>
      <c r="RHN16" s="11"/>
      <c r="RHO16" s="11"/>
      <c r="RHP16" s="11"/>
      <c r="RHQ16" s="11"/>
      <c r="RHR16" s="11"/>
      <c r="RHS16" s="11"/>
      <c r="RHT16" s="11"/>
      <c r="RHU16" s="11"/>
      <c r="RHV16" s="11"/>
      <c r="RHW16" s="11"/>
      <c r="RHX16" s="11"/>
      <c r="RHY16" s="11"/>
      <c r="RHZ16" s="11"/>
      <c r="RIA16" s="11"/>
      <c r="RIB16" s="11"/>
      <c r="RIC16" s="11"/>
      <c r="RID16" s="11"/>
      <c r="RIE16" s="11"/>
      <c r="RIF16" s="11"/>
      <c r="RIG16" s="11"/>
      <c r="RIH16" s="11"/>
      <c r="RII16" s="11"/>
      <c r="RIJ16" s="11"/>
      <c r="RIK16" s="11"/>
      <c r="RIL16" s="11"/>
      <c r="RIM16" s="11"/>
      <c r="RIN16" s="11"/>
      <c r="RIO16" s="11"/>
      <c r="RIP16" s="11"/>
      <c r="RIQ16" s="11"/>
      <c r="RIR16" s="11"/>
      <c r="RIS16" s="11"/>
      <c r="RIT16" s="11"/>
      <c r="RIU16" s="11"/>
      <c r="RIV16" s="11"/>
      <c r="RIW16" s="11"/>
      <c r="RIX16" s="11"/>
      <c r="RIY16" s="11"/>
      <c r="RIZ16" s="11"/>
      <c r="RJA16" s="11"/>
      <c r="RJB16" s="11"/>
      <c r="RJC16" s="11"/>
      <c r="RJD16" s="11"/>
      <c r="RJE16" s="11"/>
      <c r="RJF16" s="11"/>
      <c r="RJG16" s="11"/>
      <c r="RJH16" s="11"/>
      <c r="RJI16" s="11"/>
      <c r="RJJ16" s="11"/>
      <c r="RJK16" s="11"/>
      <c r="RJL16" s="11"/>
      <c r="RJM16" s="11"/>
      <c r="RJN16" s="11"/>
      <c r="RJO16" s="11"/>
      <c r="RJP16" s="11"/>
      <c r="RJQ16" s="11"/>
      <c r="RJR16" s="11"/>
      <c r="RJS16" s="11"/>
      <c r="RJT16" s="11"/>
      <c r="RJU16" s="11"/>
      <c r="RJV16" s="11"/>
      <c r="RJW16" s="11"/>
      <c r="RJX16" s="11"/>
      <c r="RJY16" s="11"/>
      <c r="RJZ16" s="11"/>
      <c r="RKA16" s="11"/>
      <c r="RKB16" s="11"/>
      <c r="RKC16" s="11"/>
      <c r="RKD16" s="11"/>
      <c r="RKE16" s="11"/>
      <c r="RKF16" s="11"/>
      <c r="RKG16" s="11"/>
      <c r="RKH16" s="11"/>
      <c r="RKI16" s="11"/>
      <c r="RKJ16" s="11"/>
      <c r="RKK16" s="11"/>
      <c r="RKL16" s="11"/>
      <c r="RKM16" s="11"/>
      <c r="RKN16" s="11"/>
      <c r="RKO16" s="11"/>
      <c r="RKP16" s="11"/>
      <c r="RKQ16" s="11"/>
      <c r="RKR16" s="11"/>
      <c r="RKS16" s="11"/>
      <c r="RKT16" s="11"/>
      <c r="RKU16" s="11"/>
      <c r="RKV16" s="11"/>
      <c r="RKW16" s="11"/>
      <c r="RKX16" s="11"/>
      <c r="RKY16" s="11"/>
      <c r="RKZ16" s="11"/>
      <c r="RLA16" s="11"/>
      <c r="RLB16" s="11"/>
      <c r="RLC16" s="11"/>
      <c r="RLD16" s="11"/>
      <c r="RLE16" s="11"/>
      <c r="RLF16" s="11"/>
      <c r="RLG16" s="11"/>
      <c r="RLH16" s="11"/>
      <c r="RLI16" s="11"/>
      <c r="RLJ16" s="11"/>
      <c r="RLK16" s="11"/>
      <c r="RLL16" s="11"/>
      <c r="RLM16" s="11"/>
      <c r="RLN16" s="11"/>
      <c r="RLO16" s="11"/>
      <c r="RLP16" s="11"/>
      <c r="RLQ16" s="11"/>
      <c r="RLR16" s="11"/>
      <c r="RLS16" s="11"/>
      <c r="RLT16" s="11"/>
      <c r="RLU16" s="11"/>
      <c r="RLV16" s="11"/>
      <c r="RLW16" s="11"/>
      <c r="RLX16" s="11"/>
      <c r="RLY16" s="11"/>
      <c r="RLZ16" s="11"/>
      <c r="RMA16" s="11"/>
      <c r="RMB16" s="11"/>
      <c r="RMC16" s="11"/>
      <c r="RMD16" s="11"/>
      <c r="RME16" s="11"/>
      <c r="RMF16" s="11"/>
      <c r="RMG16" s="11"/>
      <c r="RMH16" s="11"/>
      <c r="RMI16" s="11"/>
      <c r="RMJ16" s="11"/>
      <c r="RMK16" s="11"/>
      <c r="RML16" s="11"/>
      <c r="RMM16" s="11"/>
      <c r="RMN16" s="11"/>
      <c r="RMO16" s="11"/>
      <c r="RMP16" s="11"/>
      <c r="RMQ16" s="11"/>
      <c r="RMR16" s="11"/>
      <c r="RMS16" s="11"/>
      <c r="RMT16" s="11"/>
      <c r="RMU16" s="11"/>
      <c r="RMV16" s="11"/>
      <c r="RMW16" s="11"/>
      <c r="RMX16" s="11"/>
      <c r="RMY16" s="11"/>
      <c r="RMZ16" s="11"/>
      <c r="RNA16" s="11"/>
      <c r="RNB16" s="11"/>
      <c r="RNC16" s="11"/>
      <c r="RND16" s="11"/>
      <c r="RNE16" s="11"/>
      <c r="RNF16" s="11"/>
      <c r="RNG16" s="11"/>
      <c r="RNH16" s="11"/>
      <c r="RNI16" s="11"/>
      <c r="RNJ16" s="11"/>
      <c r="RNK16" s="11"/>
      <c r="RNL16" s="11"/>
      <c r="RNM16" s="11"/>
      <c r="RNN16" s="11"/>
      <c r="RNO16" s="11"/>
      <c r="RNP16" s="11"/>
      <c r="RNQ16" s="11"/>
      <c r="RNR16" s="11"/>
      <c r="RNS16" s="11"/>
      <c r="RNT16" s="11"/>
      <c r="RNU16" s="11"/>
      <c r="RNV16" s="11"/>
      <c r="RNW16" s="11"/>
      <c r="RNX16" s="11"/>
      <c r="RNY16" s="11"/>
      <c r="RNZ16" s="11"/>
      <c r="ROA16" s="11"/>
      <c r="ROB16" s="11"/>
      <c r="ROC16" s="11"/>
      <c r="ROD16" s="11"/>
      <c r="ROE16" s="11"/>
      <c r="ROF16" s="11"/>
      <c r="ROG16" s="11"/>
      <c r="ROH16" s="11"/>
      <c r="ROI16" s="11"/>
      <c r="ROJ16" s="11"/>
      <c r="ROK16" s="11"/>
      <c r="ROL16" s="11"/>
      <c r="ROM16" s="11"/>
      <c r="RON16" s="11"/>
      <c r="ROO16" s="11"/>
      <c r="ROP16" s="11"/>
      <c r="ROQ16" s="11"/>
      <c r="ROR16" s="11"/>
      <c r="ROS16" s="11"/>
      <c r="ROT16" s="11"/>
      <c r="ROU16" s="11"/>
      <c r="ROV16" s="11"/>
      <c r="ROW16" s="11"/>
      <c r="ROX16" s="11"/>
      <c r="ROY16" s="11"/>
      <c r="ROZ16" s="11"/>
      <c r="RPA16" s="11"/>
      <c r="RPB16" s="11"/>
      <c r="RPC16" s="11"/>
      <c r="RPD16" s="11"/>
      <c r="RPE16" s="11"/>
      <c r="RPF16" s="11"/>
      <c r="RPG16" s="11"/>
      <c r="RPH16" s="11"/>
      <c r="RPI16" s="11"/>
      <c r="RPJ16" s="11"/>
      <c r="RPK16" s="11"/>
      <c r="RPL16" s="11"/>
      <c r="RPM16" s="11"/>
      <c r="RPN16" s="11"/>
      <c r="RPO16" s="11"/>
      <c r="RPP16" s="11"/>
      <c r="RPQ16" s="11"/>
      <c r="RPR16" s="11"/>
      <c r="RPS16" s="11"/>
      <c r="RPT16" s="11"/>
      <c r="RPU16" s="11"/>
      <c r="RPV16" s="11"/>
      <c r="RPW16" s="11"/>
      <c r="RPX16" s="11"/>
      <c r="RPY16" s="11"/>
      <c r="RPZ16" s="11"/>
      <c r="RQA16" s="11"/>
      <c r="RQB16" s="11"/>
      <c r="RQC16" s="11"/>
      <c r="RQD16" s="11"/>
      <c r="RQE16" s="11"/>
      <c r="RQF16" s="11"/>
      <c r="RQG16" s="11"/>
      <c r="RQH16" s="11"/>
      <c r="RQI16" s="11"/>
      <c r="RQJ16" s="11"/>
      <c r="RQK16" s="11"/>
      <c r="RQL16" s="11"/>
      <c r="RQM16" s="11"/>
      <c r="RQN16" s="11"/>
      <c r="RQO16" s="11"/>
      <c r="RQP16" s="11"/>
      <c r="RQQ16" s="11"/>
      <c r="RQR16" s="11"/>
      <c r="RQS16" s="11"/>
      <c r="RQT16" s="11"/>
      <c r="RQU16" s="11"/>
      <c r="RQV16" s="11"/>
      <c r="RQW16" s="11"/>
      <c r="RQX16" s="11"/>
      <c r="RQY16" s="11"/>
      <c r="RQZ16" s="11"/>
      <c r="RRA16" s="11"/>
      <c r="RRB16" s="11"/>
      <c r="RRC16" s="11"/>
      <c r="RRD16" s="11"/>
      <c r="RRE16" s="11"/>
      <c r="RRF16" s="11"/>
      <c r="RRG16" s="11"/>
      <c r="RRH16" s="11"/>
      <c r="RRI16" s="11"/>
      <c r="RRJ16" s="11"/>
      <c r="RRK16" s="11"/>
      <c r="RRL16" s="11"/>
      <c r="RRM16" s="11"/>
      <c r="RRN16" s="11"/>
      <c r="RRO16" s="11"/>
      <c r="RRP16" s="11"/>
      <c r="RRQ16" s="11"/>
      <c r="RRR16" s="11"/>
      <c r="RRS16" s="11"/>
      <c r="RRT16" s="11"/>
      <c r="RRU16" s="11"/>
      <c r="RRV16" s="11"/>
      <c r="RRW16" s="11"/>
      <c r="RRX16" s="11"/>
      <c r="RRY16" s="11"/>
      <c r="RRZ16" s="11"/>
      <c r="RSA16" s="11"/>
      <c r="RSB16" s="11"/>
      <c r="RSC16" s="11"/>
      <c r="RSD16" s="11"/>
      <c r="RSE16" s="11"/>
      <c r="RSF16" s="11"/>
      <c r="RSG16" s="11"/>
      <c r="RSH16" s="11"/>
      <c r="RSI16" s="11"/>
      <c r="RSJ16" s="11"/>
      <c r="RSK16" s="11"/>
      <c r="RSL16" s="11"/>
      <c r="RSM16" s="11"/>
      <c r="RSN16" s="11"/>
      <c r="RSO16" s="11"/>
      <c r="RSP16" s="11"/>
      <c r="RSQ16" s="11"/>
      <c r="RSR16" s="11"/>
      <c r="RSS16" s="11"/>
      <c r="RST16" s="11"/>
      <c r="RSU16" s="11"/>
      <c r="RSV16" s="11"/>
      <c r="RSW16" s="11"/>
      <c r="RSX16" s="11"/>
      <c r="RSY16" s="11"/>
      <c r="RSZ16" s="11"/>
      <c r="RTA16" s="11"/>
      <c r="RTB16" s="11"/>
      <c r="RTC16" s="11"/>
      <c r="RTD16" s="11"/>
      <c r="RTE16" s="11"/>
      <c r="RTF16" s="11"/>
      <c r="RTG16" s="11"/>
      <c r="RTH16" s="11"/>
      <c r="RTI16" s="11"/>
      <c r="RTJ16" s="11"/>
      <c r="RTK16" s="11"/>
      <c r="RTL16" s="11"/>
      <c r="RTM16" s="11"/>
      <c r="RTN16" s="11"/>
      <c r="RTO16" s="11"/>
      <c r="RTP16" s="11"/>
      <c r="RTQ16" s="11"/>
      <c r="RTR16" s="11"/>
      <c r="RTS16" s="11"/>
      <c r="RTT16" s="11"/>
      <c r="RTU16" s="11"/>
      <c r="RTV16" s="11"/>
      <c r="RTW16" s="11"/>
      <c r="RTX16" s="11"/>
      <c r="RTY16" s="11"/>
      <c r="RTZ16" s="11"/>
      <c r="RUA16" s="11"/>
      <c r="RUB16" s="11"/>
      <c r="RUC16" s="11"/>
      <c r="RUD16" s="11"/>
      <c r="RUE16" s="11"/>
      <c r="RUF16" s="11"/>
      <c r="RUG16" s="11"/>
      <c r="RUH16" s="11"/>
      <c r="RUI16" s="11"/>
      <c r="RUJ16" s="11"/>
      <c r="RUK16" s="11"/>
      <c r="RUL16" s="11"/>
      <c r="RUM16" s="11"/>
      <c r="RUN16" s="11"/>
      <c r="RUO16" s="11"/>
      <c r="RUP16" s="11"/>
      <c r="RUQ16" s="11"/>
      <c r="RUR16" s="11"/>
      <c r="RUS16" s="11"/>
      <c r="RUT16" s="11"/>
      <c r="RUU16" s="11"/>
      <c r="RUV16" s="11"/>
      <c r="RUW16" s="11"/>
      <c r="RUX16" s="11"/>
      <c r="RUY16" s="11"/>
      <c r="RUZ16" s="11"/>
      <c r="RVA16" s="11"/>
      <c r="RVB16" s="11"/>
      <c r="RVC16" s="11"/>
      <c r="RVD16" s="11"/>
      <c r="RVE16" s="11"/>
      <c r="RVF16" s="11"/>
      <c r="RVG16" s="11"/>
      <c r="RVH16" s="11"/>
      <c r="RVI16" s="11"/>
      <c r="RVJ16" s="11"/>
      <c r="RVK16" s="11"/>
      <c r="RVL16" s="11"/>
      <c r="RVM16" s="11"/>
      <c r="RVN16" s="11"/>
      <c r="RVO16" s="11"/>
      <c r="RVP16" s="11"/>
      <c r="RVQ16" s="11"/>
      <c r="RVR16" s="11"/>
      <c r="RVS16" s="11"/>
      <c r="RVT16" s="11"/>
      <c r="RVU16" s="11"/>
      <c r="RVV16" s="11"/>
      <c r="RVW16" s="11"/>
      <c r="RVX16" s="11"/>
      <c r="RVY16" s="11"/>
      <c r="RVZ16" s="11"/>
      <c r="RWA16" s="11"/>
      <c r="RWB16" s="11"/>
      <c r="RWC16" s="11"/>
      <c r="RWD16" s="11"/>
      <c r="RWE16" s="11"/>
      <c r="RWF16" s="11"/>
      <c r="RWG16" s="11"/>
      <c r="RWH16" s="11"/>
      <c r="RWI16" s="11"/>
      <c r="RWJ16" s="11"/>
      <c r="RWK16" s="11"/>
      <c r="RWL16" s="11"/>
      <c r="RWM16" s="11"/>
      <c r="RWN16" s="11"/>
      <c r="RWO16" s="11"/>
      <c r="RWP16" s="11"/>
      <c r="RWQ16" s="11"/>
      <c r="RWR16" s="11"/>
      <c r="RWS16" s="11"/>
      <c r="RWT16" s="11"/>
      <c r="RWU16" s="11"/>
      <c r="RWV16" s="11"/>
      <c r="RWW16" s="11"/>
      <c r="RWX16" s="11"/>
      <c r="RWY16" s="11"/>
      <c r="RWZ16" s="11"/>
      <c r="RXA16" s="11"/>
      <c r="RXB16" s="11"/>
      <c r="RXC16" s="11"/>
      <c r="RXD16" s="11"/>
      <c r="RXE16" s="11"/>
      <c r="RXF16" s="11"/>
      <c r="RXG16" s="11"/>
      <c r="RXH16" s="11"/>
      <c r="RXI16" s="11"/>
      <c r="RXJ16" s="11"/>
      <c r="RXK16" s="11"/>
      <c r="RXL16" s="11"/>
      <c r="RXM16" s="11"/>
      <c r="RXN16" s="11"/>
      <c r="RXO16" s="11"/>
      <c r="RXP16" s="11"/>
      <c r="RXQ16" s="11"/>
      <c r="RXR16" s="11"/>
      <c r="RXS16" s="11"/>
      <c r="RXT16" s="11"/>
      <c r="RXU16" s="11"/>
      <c r="RXV16" s="11"/>
      <c r="RXW16" s="11"/>
      <c r="RXX16" s="11"/>
      <c r="RXY16" s="11"/>
      <c r="RXZ16" s="11"/>
      <c r="RYA16" s="11"/>
      <c r="RYB16" s="11"/>
      <c r="RYC16" s="11"/>
      <c r="RYD16" s="11"/>
      <c r="RYE16" s="11"/>
      <c r="RYF16" s="11"/>
      <c r="RYG16" s="11"/>
      <c r="RYH16" s="11"/>
      <c r="RYI16" s="11"/>
      <c r="RYJ16" s="11"/>
      <c r="RYK16" s="11"/>
      <c r="RYL16" s="11"/>
      <c r="RYM16" s="11"/>
      <c r="RYN16" s="11"/>
      <c r="RYO16" s="11"/>
      <c r="RYP16" s="11"/>
      <c r="RYQ16" s="11"/>
      <c r="RYR16" s="11"/>
      <c r="RYS16" s="11"/>
      <c r="RYT16" s="11"/>
      <c r="RYU16" s="11"/>
      <c r="RYV16" s="11"/>
      <c r="RYW16" s="11"/>
      <c r="RYX16" s="11"/>
      <c r="RYY16" s="11"/>
      <c r="RYZ16" s="11"/>
      <c r="RZA16" s="11"/>
      <c r="RZB16" s="11"/>
      <c r="RZC16" s="11"/>
      <c r="RZD16" s="11"/>
      <c r="RZE16" s="11"/>
      <c r="RZF16" s="11"/>
      <c r="RZG16" s="11"/>
      <c r="RZH16" s="11"/>
      <c r="RZI16" s="11"/>
      <c r="RZJ16" s="11"/>
      <c r="RZK16" s="11"/>
      <c r="RZL16" s="11"/>
      <c r="RZM16" s="11"/>
      <c r="RZN16" s="11"/>
      <c r="RZO16" s="11"/>
      <c r="RZP16" s="11"/>
      <c r="RZQ16" s="11"/>
      <c r="RZR16" s="11"/>
      <c r="RZS16" s="11"/>
      <c r="RZT16" s="11"/>
      <c r="RZU16" s="11"/>
      <c r="RZV16" s="11"/>
      <c r="RZW16" s="11"/>
      <c r="RZX16" s="11"/>
      <c r="RZY16" s="11"/>
      <c r="RZZ16" s="11"/>
      <c r="SAA16" s="11"/>
      <c r="SAB16" s="11"/>
      <c r="SAC16" s="11"/>
      <c r="SAD16" s="11"/>
      <c r="SAE16" s="11"/>
      <c r="SAF16" s="11"/>
      <c r="SAG16" s="11"/>
      <c r="SAH16" s="11"/>
      <c r="SAI16" s="11"/>
      <c r="SAJ16" s="11"/>
      <c r="SAK16" s="11"/>
      <c r="SAL16" s="11"/>
      <c r="SAM16" s="11"/>
      <c r="SAN16" s="11"/>
      <c r="SAO16" s="11"/>
      <c r="SAP16" s="11"/>
      <c r="SAQ16" s="11"/>
      <c r="SAR16" s="11"/>
      <c r="SAS16" s="11"/>
      <c r="SAT16" s="11"/>
      <c r="SAU16" s="11"/>
      <c r="SAV16" s="11"/>
      <c r="SAW16" s="11"/>
      <c r="SAX16" s="11"/>
      <c r="SAY16" s="11"/>
      <c r="SAZ16" s="11"/>
      <c r="SBA16" s="11"/>
      <c r="SBB16" s="11"/>
      <c r="SBC16" s="11"/>
      <c r="SBD16" s="11"/>
      <c r="SBE16" s="11"/>
      <c r="SBF16" s="11"/>
      <c r="SBG16" s="11"/>
      <c r="SBH16" s="11"/>
      <c r="SBI16" s="11"/>
      <c r="SBJ16" s="11"/>
      <c r="SBK16" s="11"/>
      <c r="SBL16" s="11"/>
      <c r="SBM16" s="11"/>
      <c r="SBN16" s="11"/>
      <c r="SBO16" s="11"/>
      <c r="SBP16" s="11"/>
      <c r="SBQ16" s="11"/>
      <c r="SBR16" s="11"/>
      <c r="SBS16" s="11"/>
      <c r="SBT16" s="11"/>
      <c r="SBU16" s="11"/>
      <c r="SBV16" s="11"/>
      <c r="SBW16" s="11"/>
      <c r="SBX16" s="11"/>
      <c r="SBY16" s="11"/>
      <c r="SBZ16" s="11"/>
      <c r="SCA16" s="11"/>
      <c r="SCB16" s="11"/>
      <c r="SCC16" s="11"/>
      <c r="SCD16" s="11"/>
      <c r="SCE16" s="11"/>
      <c r="SCF16" s="11"/>
      <c r="SCG16" s="11"/>
      <c r="SCH16" s="11"/>
      <c r="SCI16" s="11"/>
      <c r="SCJ16" s="11"/>
      <c r="SCK16" s="11"/>
      <c r="SCL16" s="11"/>
      <c r="SCM16" s="11"/>
      <c r="SCN16" s="11"/>
      <c r="SCO16" s="11"/>
      <c r="SCP16" s="11"/>
      <c r="SCQ16" s="11"/>
      <c r="SCR16" s="11"/>
      <c r="SCS16" s="11"/>
      <c r="SCT16" s="11"/>
      <c r="SCU16" s="11"/>
      <c r="SCV16" s="11"/>
      <c r="SCW16" s="11"/>
      <c r="SCX16" s="11"/>
      <c r="SCY16" s="11"/>
      <c r="SCZ16" s="11"/>
      <c r="SDA16" s="11"/>
      <c r="SDB16" s="11"/>
      <c r="SDC16" s="11"/>
      <c r="SDD16" s="11"/>
      <c r="SDE16" s="11"/>
      <c r="SDF16" s="11"/>
      <c r="SDG16" s="11"/>
      <c r="SDH16" s="11"/>
      <c r="SDI16" s="11"/>
      <c r="SDJ16" s="11"/>
      <c r="SDK16" s="11"/>
      <c r="SDL16" s="11"/>
      <c r="SDM16" s="11"/>
      <c r="SDN16" s="11"/>
      <c r="SDO16" s="11"/>
      <c r="SDP16" s="11"/>
      <c r="SDQ16" s="11"/>
      <c r="SDR16" s="11"/>
      <c r="SDS16" s="11"/>
      <c r="SDT16" s="11"/>
      <c r="SDU16" s="11"/>
      <c r="SDV16" s="11"/>
      <c r="SDW16" s="11"/>
      <c r="SDX16" s="11"/>
      <c r="SDY16" s="11"/>
      <c r="SDZ16" s="11"/>
      <c r="SEA16" s="11"/>
      <c r="SEB16" s="11"/>
      <c r="SEC16" s="11"/>
      <c r="SED16" s="11"/>
      <c r="SEE16" s="11"/>
      <c r="SEF16" s="11"/>
      <c r="SEG16" s="11"/>
      <c r="SEH16" s="11"/>
      <c r="SEI16" s="11"/>
      <c r="SEJ16" s="11"/>
      <c r="SEK16" s="11"/>
      <c r="SEL16" s="11"/>
      <c r="SEM16" s="11"/>
      <c r="SEN16" s="11"/>
      <c r="SEO16" s="11"/>
      <c r="SEP16" s="11"/>
      <c r="SEQ16" s="11"/>
      <c r="SER16" s="11"/>
      <c r="SES16" s="11"/>
      <c r="SET16" s="11"/>
      <c r="SEU16" s="11"/>
      <c r="SEV16" s="11"/>
      <c r="SEW16" s="11"/>
      <c r="SEX16" s="11"/>
      <c r="SEY16" s="11"/>
      <c r="SEZ16" s="11"/>
      <c r="SFA16" s="11"/>
      <c r="SFB16" s="11"/>
      <c r="SFC16" s="11"/>
      <c r="SFD16" s="11"/>
      <c r="SFE16" s="11"/>
      <c r="SFF16" s="11"/>
      <c r="SFG16" s="11"/>
      <c r="SFH16" s="11"/>
      <c r="SFI16" s="11"/>
      <c r="SFJ16" s="11"/>
      <c r="SFK16" s="11"/>
      <c r="SFL16" s="11"/>
      <c r="SFM16" s="11"/>
      <c r="SFN16" s="11"/>
      <c r="SFO16" s="11"/>
      <c r="SFP16" s="11"/>
      <c r="SFQ16" s="11"/>
      <c r="SFR16" s="11"/>
      <c r="SFS16" s="11"/>
      <c r="SFT16" s="11"/>
      <c r="SFU16" s="11"/>
      <c r="SFV16" s="11"/>
      <c r="SFW16" s="11"/>
      <c r="SFX16" s="11"/>
      <c r="SFY16" s="11"/>
      <c r="SFZ16" s="11"/>
      <c r="SGA16" s="11"/>
      <c r="SGB16" s="11"/>
      <c r="SGC16" s="11"/>
      <c r="SGD16" s="11"/>
      <c r="SGE16" s="11"/>
      <c r="SGF16" s="11"/>
      <c r="SGG16" s="11"/>
      <c r="SGH16" s="11"/>
      <c r="SGI16" s="11"/>
      <c r="SGJ16" s="11"/>
      <c r="SGK16" s="11"/>
      <c r="SGL16" s="11"/>
      <c r="SGM16" s="11"/>
      <c r="SGN16" s="11"/>
      <c r="SGO16" s="11"/>
      <c r="SGP16" s="11"/>
      <c r="SGQ16" s="11"/>
      <c r="SGR16" s="11"/>
      <c r="SGS16" s="11"/>
      <c r="SGT16" s="11"/>
      <c r="SGU16" s="11"/>
      <c r="SGV16" s="11"/>
      <c r="SGW16" s="11"/>
      <c r="SGX16" s="11"/>
      <c r="SGY16" s="11"/>
      <c r="SGZ16" s="11"/>
      <c r="SHA16" s="11"/>
      <c r="SHB16" s="11"/>
      <c r="SHC16" s="11"/>
      <c r="SHD16" s="11"/>
      <c r="SHE16" s="11"/>
      <c r="SHF16" s="11"/>
      <c r="SHG16" s="11"/>
      <c r="SHH16" s="11"/>
      <c r="SHI16" s="11"/>
      <c r="SHJ16" s="11"/>
      <c r="SHK16" s="11"/>
      <c r="SHL16" s="11"/>
      <c r="SHM16" s="11"/>
      <c r="SHN16" s="11"/>
      <c r="SHO16" s="11"/>
      <c r="SHP16" s="11"/>
      <c r="SHQ16" s="11"/>
      <c r="SHR16" s="11"/>
      <c r="SHS16" s="11"/>
      <c r="SHT16" s="11"/>
      <c r="SHU16" s="11"/>
      <c r="SHV16" s="11"/>
      <c r="SHW16" s="11"/>
      <c r="SHX16" s="11"/>
      <c r="SHY16" s="11"/>
      <c r="SHZ16" s="11"/>
      <c r="SIA16" s="11"/>
      <c r="SIB16" s="11"/>
      <c r="SIC16" s="11"/>
      <c r="SID16" s="11"/>
      <c r="SIE16" s="11"/>
      <c r="SIF16" s="11"/>
      <c r="SIG16" s="11"/>
      <c r="SIH16" s="11"/>
      <c r="SII16" s="11"/>
      <c r="SIJ16" s="11"/>
      <c r="SIK16" s="11"/>
      <c r="SIL16" s="11"/>
      <c r="SIM16" s="11"/>
      <c r="SIN16" s="11"/>
      <c r="SIO16" s="11"/>
      <c r="SIP16" s="11"/>
      <c r="SIQ16" s="11"/>
      <c r="SIR16" s="11"/>
      <c r="SIS16" s="11"/>
      <c r="SIT16" s="11"/>
      <c r="SIU16" s="11"/>
      <c r="SIV16" s="11"/>
      <c r="SIW16" s="11"/>
      <c r="SIX16" s="11"/>
      <c r="SIY16" s="11"/>
      <c r="SIZ16" s="11"/>
      <c r="SJA16" s="11"/>
      <c r="SJB16" s="11"/>
      <c r="SJC16" s="11"/>
      <c r="SJD16" s="11"/>
      <c r="SJE16" s="11"/>
      <c r="SJF16" s="11"/>
      <c r="SJG16" s="11"/>
      <c r="SJH16" s="11"/>
      <c r="SJI16" s="11"/>
      <c r="SJJ16" s="11"/>
      <c r="SJK16" s="11"/>
      <c r="SJL16" s="11"/>
      <c r="SJM16" s="11"/>
      <c r="SJN16" s="11"/>
      <c r="SJO16" s="11"/>
      <c r="SJP16" s="11"/>
      <c r="SJQ16" s="11"/>
      <c r="SJR16" s="11"/>
      <c r="SJS16" s="11"/>
      <c r="SJT16" s="11"/>
      <c r="SJU16" s="11"/>
      <c r="SJV16" s="11"/>
      <c r="SJW16" s="11"/>
      <c r="SJX16" s="11"/>
      <c r="SJY16" s="11"/>
      <c r="SJZ16" s="11"/>
      <c r="SKA16" s="11"/>
      <c r="SKB16" s="11"/>
      <c r="SKC16" s="11"/>
      <c r="SKD16" s="11"/>
      <c r="SKE16" s="11"/>
      <c r="SKF16" s="11"/>
      <c r="SKG16" s="11"/>
      <c r="SKH16" s="11"/>
      <c r="SKI16" s="11"/>
      <c r="SKJ16" s="11"/>
      <c r="SKK16" s="11"/>
      <c r="SKL16" s="11"/>
      <c r="SKM16" s="11"/>
      <c r="SKN16" s="11"/>
      <c r="SKO16" s="11"/>
      <c r="SKP16" s="11"/>
      <c r="SKQ16" s="11"/>
      <c r="SKR16" s="11"/>
      <c r="SKS16" s="11"/>
      <c r="SKT16" s="11"/>
      <c r="SKU16" s="11"/>
      <c r="SKV16" s="11"/>
      <c r="SKW16" s="11"/>
      <c r="SKX16" s="11"/>
      <c r="SKY16" s="11"/>
      <c r="SKZ16" s="11"/>
      <c r="SLA16" s="11"/>
      <c r="SLB16" s="11"/>
      <c r="SLC16" s="11"/>
      <c r="SLD16" s="11"/>
      <c r="SLE16" s="11"/>
      <c r="SLF16" s="11"/>
      <c r="SLG16" s="11"/>
      <c r="SLH16" s="11"/>
      <c r="SLI16" s="11"/>
      <c r="SLJ16" s="11"/>
      <c r="SLK16" s="11"/>
      <c r="SLL16" s="11"/>
      <c r="SLM16" s="11"/>
      <c r="SLN16" s="11"/>
      <c r="SLO16" s="11"/>
      <c r="SLP16" s="11"/>
      <c r="SLQ16" s="11"/>
      <c r="SLR16" s="11"/>
      <c r="SLS16" s="11"/>
      <c r="SLT16" s="11"/>
      <c r="SLU16" s="11"/>
      <c r="SLV16" s="11"/>
      <c r="SLW16" s="11"/>
      <c r="SLX16" s="11"/>
      <c r="SLY16" s="11"/>
      <c r="SLZ16" s="11"/>
      <c r="SMA16" s="11"/>
      <c r="SMB16" s="11"/>
      <c r="SMC16" s="11"/>
      <c r="SMD16" s="11"/>
      <c r="SME16" s="11"/>
      <c r="SMF16" s="11"/>
      <c r="SMG16" s="11"/>
      <c r="SMH16" s="11"/>
      <c r="SMI16" s="11"/>
      <c r="SMJ16" s="11"/>
      <c r="SMK16" s="11"/>
      <c r="SML16" s="11"/>
      <c r="SMM16" s="11"/>
      <c r="SMN16" s="11"/>
      <c r="SMO16" s="11"/>
      <c r="SMP16" s="11"/>
      <c r="SMQ16" s="11"/>
      <c r="SMR16" s="11"/>
      <c r="SMS16" s="11"/>
      <c r="SMT16" s="11"/>
      <c r="SMU16" s="11"/>
      <c r="SMV16" s="11"/>
      <c r="SMW16" s="11"/>
      <c r="SMX16" s="11"/>
      <c r="SMY16" s="11"/>
      <c r="SMZ16" s="11"/>
      <c r="SNA16" s="11"/>
      <c r="SNB16" s="11"/>
      <c r="SNC16" s="11"/>
      <c r="SND16" s="11"/>
      <c r="SNE16" s="11"/>
      <c r="SNF16" s="11"/>
      <c r="SNG16" s="11"/>
      <c r="SNH16" s="11"/>
      <c r="SNI16" s="11"/>
      <c r="SNJ16" s="11"/>
      <c r="SNK16" s="11"/>
      <c r="SNL16" s="11"/>
      <c r="SNM16" s="11"/>
      <c r="SNN16" s="11"/>
      <c r="SNO16" s="11"/>
      <c r="SNP16" s="11"/>
      <c r="SNQ16" s="11"/>
      <c r="SNR16" s="11"/>
      <c r="SNS16" s="11"/>
      <c r="SNT16" s="11"/>
      <c r="SNU16" s="11"/>
      <c r="SNV16" s="11"/>
      <c r="SNW16" s="11"/>
      <c r="SNX16" s="11"/>
      <c r="SNY16" s="11"/>
      <c r="SNZ16" s="11"/>
      <c r="SOA16" s="11"/>
      <c r="SOB16" s="11"/>
      <c r="SOC16" s="11"/>
      <c r="SOD16" s="11"/>
      <c r="SOE16" s="11"/>
      <c r="SOF16" s="11"/>
      <c r="SOG16" s="11"/>
      <c r="SOH16" s="11"/>
      <c r="SOI16" s="11"/>
      <c r="SOJ16" s="11"/>
      <c r="SOK16" s="11"/>
      <c r="SOL16" s="11"/>
      <c r="SOM16" s="11"/>
      <c r="SON16" s="11"/>
      <c r="SOO16" s="11"/>
      <c r="SOP16" s="11"/>
      <c r="SOQ16" s="11"/>
      <c r="SOR16" s="11"/>
      <c r="SOS16" s="11"/>
      <c r="SOT16" s="11"/>
      <c r="SOU16" s="11"/>
      <c r="SOV16" s="11"/>
      <c r="SOW16" s="11"/>
      <c r="SOX16" s="11"/>
      <c r="SOY16" s="11"/>
      <c r="SOZ16" s="11"/>
      <c r="SPA16" s="11"/>
      <c r="SPB16" s="11"/>
      <c r="SPC16" s="11"/>
      <c r="SPD16" s="11"/>
      <c r="SPE16" s="11"/>
      <c r="SPF16" s="11"/>
      <c r="SPG16" s="11"/>
      <c r="SPH16" s="11"/>
      <c r="SPI16" s="11"/>
      <c r="SPJ16" s="11"/>
      <c r="SPK16" s="11"/>
      <c r="SPL16" s="11"/>
      <c r="SPM16" s="11"/>
      <c r="SPN16" s="11"/>
      <c r="SPO16" s="11"/>
      <c r="SPP16" s="11"/>
      <c r="SPQ16" s="11"/>
      <c r="SPR16" s="11"/>
      <c r="SPS16" s="11"/>
      <c r="SPT16" s="11"/>
      <c r="SPU16" s="11"/>
      <c r="SPV16" s="11"/>
      <c r="SPW16" s="11"/>
      <c r="SPX16" s="11"/>
      <c r="SPY16" s="11"/>
      <c r="SPZ16" s="11"/>
      <c r="SQA16" s="11"/>
      <c r="SQB16" s="11"/>
      <c r="SQC16" s="11"/>
      <c r="SQD16" s="11"/>
      <c r="SQE16" s="11"/>
      <c r="SQF16" s="11"/>
      <c r="SQG16" s="11"/>
      <c r="SQH16" s="11"/>
      <c r="SQI16" s="11"/>
      <c r="SQJ16" s="11"/>
      <c r="SQK16" s="11"/>
      <c r="SQL16" s="11"/>
      <c r="SQM16" s="11"/>
      <c r="SQN16" s="11"/>
      <c r="SQO16" s="11"/>
      <c r="SQP16" s="11"/>
      <c r="SQQ16" s="11"/>
      <c r="SQR16" s="11"/>
      <c r="SQS16" s="11"/>
      <c r="SQT16" s="11"/>
      <c r="SQU16" s="11"/>
      <c r="SQV16" s="11"/>
      <c r="SQW16" s="11"/>
      <c r="SQX16" s="11"/>
      <c r="SQY16" s="11"/>
      <c r="SQZ16" s="11"/>
      <c r="SRA16" s="11"/>
      <c r="SRB16" s="11"/>
      <c r="SRC16" s="11"/>
      <c r="SRD16" s="11"/>
      <c r="SRE16" s="11"/>
      <c r="SRF16" s="11"/>
      <c r="SRG16" s="11"/>
      <c r="SRH16" s="11"/>
      <c r="SRI16" s="11"/>
      <c r="SRJ16" s="11"/>
      <c r="SRK16" s="11"/>
      <c r="SRL16" s="11"/>
      <c r="SRM16" s="11"/>
      <c r="SRN16" s="11"/>
      <c r="SRO16" s="11"/>
      <c r="SRP16" s="11"/>
      <c r="SRQ16" s="11"/>
      <c r="SRR16" s="11"/>
      <c r="SRS16" s="11"/>
      <c r="SRT16" s="11"/>
      <c r="SRU16" s="11"/>
      <c r="SRV16" s="11"/>
      <c r="SRW16" s="11"/>
      <c r="SRX16" s="11"/>
      <c r="SRY16" s="11"/>
      <c r="SRZ16" s="11"/>
      <c r="SSA16" s="11"/>
      <c r="SSB16" s="11"/>
      <c r="SSC16" s="11"/>
      <c r="SSD16" s="11"/>
      <c r="SSE16" s="11"/>
      <c r="SSF16" s="11"/>
      <c r="SSG16" s="11"/>
      <c r="SSH16" s="11"/>
      <c r="SSI16" s="11"/>
      <c r="SSJ16" s="11"/>
      <c r="SSK16" s="11"/>
      <c r="SSL16" s="11"/>
      <c r="SSM16" s="11"/>
      <c r="SSN16" s="11"/>
      <c r="SSO16" s="11"/>
      <c r="SSP16" s="11"/>
      <c r="SSQ16" s="11"/>
      <c r="SSR16" s="11"/>
      <c r="SSS16" s="11"/>
      <c r="SST16" s="11"/>
      <c r="SSU16" s="11"/>
      <c r="SSV16" s="11"/>
      <c r="SSW16" s="11"/>
      <c r="SSX16" s="11"/>
      <c r="SSY16" s="11"/>
      <c r="SSZ16" s="11"/>
      <c r="STA16" s="11"/>
      <c r="STB16" s="11"/>
      <c r="STC16" s="11"/>
      <c r="STD16" s="11"/>
      <c r="STE16" s="11"/>
      <c r="STF16" s="11"/>
      <c r="STG16" s="11"/>
      <c r="STH16" s="11"/>
      <c r="STI16" s="11"/>
      <c r="STJ16" s="11"/>
      <c r="STK16" s="11"/>
      <c r="STL16" s="11"/>
      <c r="STM16" s="11"/>
      <c r="STN16" s="11"/>
      <c r="STO16" s="11"/>
      <c r="STP16" s="11"/>
      <c r="STQ16" s="11"/>
      <c r="STR16" s="11"/>
      <c r="STS16" s="11"/>
      <c r="STT16" s="11"/>
      <c r="STU16" s="11"/>
      <c r="STV16" s="11"/>
      <c r="STW16" s="11"/>
      <c r="STX16" s="11"/>
      <c r="STY16" s="11"/>
      <c r="STZ16" s="11"/>
      <c r="SUA16" s="11"/>
      <c r="SUB16" s="11"/>
      <c r="SUC16" s="11"/>
      <c r="SUD16" s="11"/>
      <c r="SUE16" s="11"/>
      <c r="SUF16" s="11"/>
      <c r="SUG16" s="11"/>
      <c r="SUH16" s="11"/>
      <c r="SUI16" s="11"/>
      <c r="SUJ16" s="11"/>
      <c r="SUK16" s="11"/>
      <c r="SUL16" s="11"/>
      <c r="SUM16" s="11"/>
      <c r="SUN16" s="11"/>
      <c r="SUO16" s="11"/>
      <c r="SUP16" s="11"/>
      <c r="SUQ16" s="11"/>
      <c r="SUR16" s="11"/>
      <c r="SUS16" s="11"/>
      <c r="SUT16" s="11"/>
      <c r="SUU16" s="11"/>
      <c r="SUV16" s="11"/>
      <c r="SUW16" s="11"/>
      <c r="SUX16" s="11"/>
      <c r="SUY16" s="11"/>
      <c r="SUZ16" s="11"/>
      <c r="SVA16" s="11"/>
      <c r="SVB16" s="11"/>
      <c r="SVC16" s="11"/>
      <c r="SVD16" s="11"/>
      <c r="SVE16" s="11"/>
      <c r="SVF16" s="11"/>
      <c r="SVG16" s="11"/>
      <c r="SVH16" s="11"/>
      <c r="SVI16" s="11"/>
      <c r="SVJ16" s="11"/>
      <c r="SVK16" s="11"/>
      <c r="SVL16" s="11"/>
      <c r="SVM16" s="11"/>
      <c r="SVN16" s="11"/>
      <c r="SVO16" s="11"/>
      <c r="SVP16" s="11"/>
      <c r="SVQ16" s="11"/>
      <c r="SVR16" s="11"/>
      <c r="SVS16" s="11"/>
      <c r="SVT16" s="11"/>
      <c r="SVU16" s="11"/>
      <c r="SVV16" s="11"/>
      <c r="SVW16" s="11"/>
      <c r="SVX16" s="11"/>
      <c r="SVY16" s="11"/>
      <c r="SVZ16" s="11"/>
      <c r="SWA16" s="11"/>
      <c r="SWB16" s="11"/>
      <c r="SWC16" s="11"/>
      <c r="SWD16" s="11"/>
      <c r="SWE16" s="11"/>
      <c r="SWF16" s="11"/>
      <c r="SWG16" s="11"/>
      <c r="SWH16" s="11"/>
      <c r="SWI16" s="11"/>
      <c r="SWJ16" s="11"/>
      <c r="SWK16" s="11"/>
      <c r="SWL16" s="11"/>
      <c r="SWM16" s="11"/>
      <c r="SWN16" s="11"/>
      <c r="SWO16" s="11"/>
      <c r="SWP16" s="11"/>
      <c r="SWQ16" s="11"/>
      <c r="SWR16" s="11"/>
      <c r="SWS16" s="11"/>
      <c r="SWT16" s="11"/>
      <c r="SWU16" s="11"/>
      <c r="SWV16" s="11"/>
      <c r="SWW16" s="11"/>
      <c r="SWX16" s="11"/>
      <c r="SWY16" s="11"/>
      <c r="SWZ16" s="11"/>
      <c r="SXA16" s="11"/>
      <c r="SXB16" s="11"/>
      <c r="SXC16" s="11"/>
      <c r="SXD16" s="11"/>
      <c r="SXE16" s="11"/>
      <c r="SXF16" s="11"/>
      <c r="SXG16" s="11"/>
      <c r="SXH16" s="11"/>
      <c r="SXI16" s="11"/>
      <c r="SXJ16" s="11"/>
      <c r="SXK16" s="11"/>
      <c r="SXL16" s="11"/>
      <c r="SXM16" s="11"/>
      <c r="SXN16" s="11"/>
      <c r="SXO16" s="11"/>
      <c r="SXP16" s="11"/>
      <c r="SXQ16" s="11"/>
      <c r="SXR16" s="11"/>
      <c r="SXS16" s="11"/>
      <c r="SXT16" s="11"/>
      <c r="SXU16" s="11"/>
      <c r="SXV16" s="11"/>
      <c r="SXW16" s="11"/>
      <c r="SXX16" s="11"/>
      <c r="SXY16" s="11"/>
      <c r="SXZ16" s="11"/>
      <c r="SYA16" s="11"/>
      <c r="SYB16" s="11"/>
      <c r="SYC16" s="11"/>
      <c r="SYD16" s="11"/>
      <c r="SYE16" s="11"/>
      <c r="SYF16" s="11"/>
      <c r="SYG16" s="11"/>
      <c r="SYH16" s="11"/>
      <c r="SYI16" s="11"/>
      <c r="SYJ16" s="11"/>
      <c r="SYK16" s="11"/>
      <c r="SYL16" s="11"/>
      <c r="SYM16" s="11"/>
      <c r="SYN16" s="11"/>
      <c r="SYO16" s="11"/>
      <c r="SYP16" s="11"/>
      <c r="SYQ16" s="11"/>
      <c r="SYR16" s="11"/>
      <c r="SYS16" s="11"/>
      <c r="SYT16" s="11"/>
      <c r="SYU16" s="11"/>
      <c r="SYV16" s="11"/>
      <c r="SYW16" s="11"/>
      <c r="SYX16" s="11"/>
      <c r="SYY16" s="11"/>
      <c r="SYZ16" s="11"/>
      <c r="SZA16" s="11"/>
      <c r="SZB16" s="11"/>
      <c r="SZC16" s="11"/>
      <c r="SZD16" s="11"/>
      <c r="SZE16" s="11"/>
      <c r="SZF16" s="11"/>
      <c r="SZG16" s="11"/>
      <c r="SZH16" s="11"/>
      <c r="SZI16" s="11"/>
      <c r="SZJ16" s="11"/>
      <c r="SZK16" s="11"/>
      <c r="SZL16" s="11"/>
      <c r="SZM16" s="11"/>
      <c r="SZN16" s="11"/>
      <c r="SZO16" s="11"/>
      <c r="SZP16" s="11"/>
      <c r="SZQ16" s="11"/>
      <c r="SZR16" s="11"/>
      <c r="SZS16" s="11"/>
      <c r="SZT16" s="11"/>
      <c r="SZU16" s="11"/>
      <c r="SZV16" s="11"/>
      <c r="SZW16" s="11"/>
      <c r="SZX16" s="11"/>
      <c r="SZY16" s="11"/>
      <c r="SZZ16" s="11"/>
      <c r="TAA16" s="11"/>
      <c r="TAB16" s="11"/>
      <c r="TAC16" s="11"/>
      <c r="TAD16" s="11"/>
      <c r="TAE16" s="11"/>
      <c r="TAF16" s="11"/>
      <c r="TAG16" s="11"/>
      <c r="TAH16" s="11"/>
      <c r="TAI16" s="11"/>
      <c r="TAJ16" s="11"/>
      <c r="TAK16" s="11"/>
      <c r="TAL16" s="11"/>
      <c r="TAM16" s="11"/>
      <c r="TAN16" s="11"/>
      <c r="TAO16" s="11"/>
      <c r="TAP16" s="11"/>
      <c r="TAQ16" s="11"/>
      <c r="TAR16" s="11"/>
      <c r="TAS16" s="11"/>
      <c r="TAT16" s="11"/>
      <c r="TAU16" s="11"/>
      <c r="TAV16" s="11"/>
      <c r="TAW16" s="11"/>
      <c r="TAX16" s="11"/>
      <c r="TAY16" s="11"/>
      <c r="TAZ16" s="11"/>
      <c r="TBA16" s="11"/>
      <c r="TBB16" s="11"/>
      <c r="TBC16" s="11"/>
      <c r="TBD16" s="11"/>
      <c r="TBE16" s="11"/>
      <c r="TBF16" s="11"/>
      <c r="TBG16" s="11"/>
      <c r="TBH16" s="11"/>
      <c r="TBI16" s="11"/>
      <c r="TBJ16" s="11"/>
      <c r="TBK16" s="11"/>
      <c r="TBL16" s="11"/>
      <c r="TBM16" s="11"/>
      <c r="TBN16" s="11"/>
      <c r="TBO16" s="11"/>
      <c r="TBP16" s="11"/>
      <c r="TBQ16" s="11"/>
      <c r="TBR16" s="11"/>
      <c r="TBS16" s="11"/>
      <c r="TBT16" s="11"/>
      <c r="TBU16" s="11"/>
      <c r="TBV16" s="11"/>
      <c r="TBW16" s="11"/>
      <c r="TBX16" s="11"/>
      <c r="TBY16" s="11"/>
      <c r="TBZ16" s="11"/>
      <c r="TCA16" s="11"/>
      <c r="TCB16" s="11"/>
      <c r="TCC16" s="11"/>
      <c r="TCD16" s="11"/>
      <c r="TCE16" s="11"/>
      <c r="TCF16" s="11"/>
      <c r="TCG16" s="11"/>
      <c r="TCH16" s="11"/>
      <c r="TCI16" s="11"/>
      <c r="TCJ16" s="11"/>
      <c r="TCK16" s="11"/>
      <c r="TCL16" s="11"/>
      <c r="TCM16" s="11"/>
      <c r="TCN16" s="11"/>
      <c r="TCO16" s="11"/>
      <c r="TCP16" s="11"/>
      <c r="TCQ16" s="11"/>
      <c r="TCR16" s="11"/>
      <c r="TCS16" s="11"/>
      <c r="TCT16" s="11"/>
      <c r="TCU16" s="11"/>
      <c r="TCV16" s="11"/>
      <c r="TCW16" s="11"/>
      <c r="TCX16" s="11"/>
      <c r="TCY16" s="11"/>
      <c r="TCZ16" s="11"/>
      <c r="TDA16" s="11"/>
      <c r="TDB16" s="11"/>
      <c r="TDC16" s="11"/>
      <c r="TDD16" s="11"/>
      <c r="TDE16" s="11"/>
      <c r="TDF16" s="11"/>
      <c r="TDG16" s="11"/>
      <c r="TDH16" s="11"/>
      <c r="TDI16" s="11"/>
      <c r="TDJ16" s="11"/>
      <c r="TDK16" s="11"/>
      <c r="TDL16" s="11"/>
      <c r="TDM16" s="11"/>
      <c r="TDN16" s="11"/>
      <c r="TDO16" s="11"/>
      <c r="TDP16" s="11"/>
      <c r="TDQ16" s="11"/>
      <c r="TDR16" s="11"/>
      <c r="TDS16" s="11"/>
      <c r="TDT16" s="11"/>
      <c r="TDU16" s="11"/>
      <c r="TDV16" s="11"/>
      <c r="TDW16" s="11"/>
      <c r="TDX16" s="11"/>
      <c r="TDY16" s="11"/>
      <c r="TDZ16" s="11"/>
      <c r="TEA16" s="11"/>
      <c r="TEB16" s="11"/>
      <c r="TEC16" s="11"/>
      <c r="TED16" s="11"/>
      <c r="TEE16" s="11"/>
      <c r="TEF16" s="11"/>
      <c r="TEG16" s="11"/>
      <c r="TEH16" s="11"/>
      <c r="TEI16" s="11"/>
      <c r="TEJ16" s="11"/>
      <c r="TEK16" s="11"/>
      <c r="TEL16" s="11"/>
      <c r="TEM16" s="11"/>
      <c r="TEN16" s="11"/>
      <c r="TEO16" s="11"/>
      <c r="TEP16" s="11"/>
      <c r="TEQ16" s="11"/>
      <c r="TER16" s="11"/>
      <c r="TES16" s="11"/>
      <c r="TET16" s="11"/>
      <c r="TEU16" s="11"/>
      <c r="TEV16" s="11"/>
      <c r="TEW16" s="11"/>
      <c r="TEX16" s="11"/>
      <c r="TEY16" s="11"/>
      <c r="TEZ16" s="11"/>
      <c r="TFA16" s="11"/>
      <c r="TFB16" s="11"/>
      <c r="TFC16" s="11"/>
      <c r="TFD16" s="11"/>
      <c r="TFE16" s="11"/>
      <c r="TFF16" s="11"/>
      <c r="TFG16" s="11"/>
      <c r="TFH16" s="11"/>
      <c r="TFI16" s="11"/>
      <c r="TFJ16" s="11"/>
      <c r="TFK16" s="11"/>
      <c r="TFL16" s="11"/>
      <c r="TFM16" s="11"/>
      <c r="TFN16" s="11"/>
      <c r="TFO16" s="11"/>
      <c r="TFP16" s="11"/>
      <c r="TFQ16" s="11"/>
      <c r="TFR16" s="11"/>
      <c r="TFS16" s="11"/>
      <c r="TFT16" s="11"/>
      <c r="TFU16" s="11"/>
      <c r="TFV16" s="11"/>
      <c r="TFW16" s="11"/>
      <c r="TFX16" s="11"/>
      <c r="TFY16" s="11"/>
      <c r="TFZ16" s="11"/>
      <c r="TGA16" s="11"/>
      <c r="TGB16" s="11"/>
      <c r="TGC16" s="11"/>
      <c r="TGD16" s="11"/>
      <c r="TGE16" s="11"/>
      <c r="TGF16" s="11"/>
      <c r="TGG16" s="11"/>
      <c r="TGH16" s="11"/>
      <c r="TGI16" s="11"/>
      <c r="TGJ16" s="11"/>
      <c r="TGK16" s="11"/>
      <c r="TGL16" s="11"/>
      <c r="TGM16" s="11"/>
      <c r="TGN16" s="11"/>
      <c r="TGO16" s="11"/>
      <c r="TGP16" s="11"/>
      <c r="TGQ16" s="11"/>
      <c r="TGR16" s="11"/>
      <c r="TGS16" s="11"/>
      <c r="TGT16" s="11"/>
      <c r="TGU16" s="11"/>
      <c r="TGV16" s="11"/>
      <c r="TGW16" s="11"/>
      <c r="TGX16" s="11"/>
      <c r="TGY16" s="11"/>
      <c r="TGZ16" s="11"/>
      <c r="THA16" s="11"/>
      <c r="THB16" s="11"/>
      <c r="THC16" s="11"/>
      <c r="THD16" s="11"/>
      <c r="THE16" s="11"/>
      <c r="THF16" s="11"/>
      <c r="THG16" s="11"/>
      <c r="THH16" s="11"/>
      <c r="THI16" s="11"/>
      <c r="THJ16" s="11"/>
      <c r="THK16" s="11"/>
      <c r="THL16" s="11"/>
      <c r="THM16" s="11"/>
      <c r="THN16" s="11"/>
      <c r="THO16" s="11"/>
      <c r="THP16" s="11"/>
      <c r="THQ16" s="11"/>
      <c r="THR16" s="11"/>
      <c r="THS16" s="11"/>
      <c r="THT16" s="11"/>
      <c r="THU16" s="11"/>
      <c r="THV16" s="11"/>
      <c r="THW16" s="11"/>
      <c r="THX16" s="11"/>
      <c r="THY16" s="11"/>
      <c r="THZ16" s="11"/>
      <c r="TIA16" s="11"/>
      <c r="TIB16" s="11"/>
      <c r="TIC16" s="11"/>
      <c r="TID16" s="11"/>
      <c r="TIE16" s="11"/>
      <c r="TIF16" s="11"/>
      <c r="TIG16" s="11"/>
      <c r="TIH16" s="11"/>
      <c r="TII16" s="11"/>
      <c r="TIJ16" s="11"/>
      <c r="TIK16" s="11"/>
      <c r="TIL16" s="11"/>
      <c r="TIM16" s="11"/>
      <c r="TIN16" s="11"/>
      <c r="TIO16" s="11"/>
      <c r="TIP16" s="11"/>
      <c r="TIQ16" s="11"/>
      <c r="TIR16" s="11"/>
      <c r="TIS16" s="11"/>
      <c r="TIT16" s="11"/>
      <c r="TIU16" s="11"/>
      <c r="TIV16" s="11"/>
      <c r="TIW16" s="11"/>
      <c r="TIX16" s="11"/>
      <c r="TIY16" s="11"/>
      <c r="TIZ16" s="11"/>
      <c r="TJA16" s="11"/>
      <c r="TJB16" s="11"/>
      <c r="TJC16" s="11"/>
      <c r="TJD16" s="11"/>
      <c r="TJE16" s="11"/>
      <c r="TJF16" s="11"/>
      <c r="TJG16" s="11"/>
      <c r="TJH16" s="11"/>
      <c r="TJI16" s="11"/>
      <c r="TJJ16" s="11"/>
      <c r="TJK16" s="11"/>
      <c r="TJL16" s="11"/>
      <c r="TJM16" s="11"/>
      <c r="TJN16" s="11"/>
      <c r="TJO16" s="11"/>
      <c r="TJP16" s="11"/>
      <c r="TJQ16" s="11"/>
      <c r="TJR16" s="11"/>
      <c r="TJS16" s="11"/>
      <c r="TJT16" s="11"/>
      <c r="TJU16" s="11"/>
      <c r="TJV16" s="11"/>
      <c r="TJW16" s="11"/>
      <c r="TJX16" s="11"/>
      <c r="TJY16" s="11"/>
      <c r="TJZ16" s="11"/>
      <c r="TKA16" s="11"/>
      <c r="TKB16" s="11"/>
      <c r="TKC16" s="11"/>
      <c r="TKD16" s="11"/>
      <c r="TKE16" s="11"/>
      <c r="TKF16" s="11"/>
      <c r="TKG16" s="11"/>
      <c r="TKH16" s="11"/>
      <c r="TKI16" s="11"/>
      <c r="TKJ16" s="11"/>
      <c r="TKK16" s="11"/>
      <c r="TKL16" s="11"/>
      <c r="TKM16" s="11"/>
      <c r="TKN16" s="11"/>
      <c r="TKO16" s="11"/>
      <c r="TKP16" s="11"/>
      <c r="TKQ16" s="11"/>
      <c r="TKR16" s="11"/>
      <c r="TKS16" s="11"/>
      <c r="TKT16" s="11"/>
      <c r="TKU16" s="11"/>
      <c r="TKV16" s="11"/>
      <c r="TKW16" s="11"/>
      <c r="TKX16" s="11"/>
      <c r="TKY16" s="11"/>
      <c r="TKZ16" s="11"/>
      <c r="TLA16" s="11"/>
      <c r="TLB16" s="11"/>
      <c r="TLC16" s="11"/>
      <c r="TLD16" s="11"/>
      <c r="TLE16" s="11"/>
      <c r="TLF16" s="11"/>
      <c r="TLG16" s="11"/>
      <c r="TLH16" s="11"/>
      <c r="TLI16" s="11"/>
      <c r="TLJ16" s="11"/>
      <c r="TLK16" s="11"/>
      <c r="TLL16" s="11"/>
      <c r="TLM16" s="11"/>
      <c r="TLN16" s="11"/>
      <c r="TLO16" s="11"/>
      <c r="TLP16" s="11"/>
      <c r="TLQ16" s="11"/>
      <c r="TLR16" s="11"/>
      <c r="TLS16" s="11"/>
      <c r="TLT16" s="11"/>
      <c r="TLU16" s="11"/>
      <c r="TLV16" s="11"/>
      <c r="TLW16" s="11"/>
      <c r="TLX16" s="11"/>
      <c r="TLY16" s="11"/>
      <c r="TLZ16" s="11"/>
      <c r="TMA16" s="11"/>
      <c r="TMB16" s="11"/>
      <c r="TMC16" s="11"/>
      <c r="TMD16" s="11"/>
      <c r="TME16" s="11"/>
      <c r="TMF16" s="11"/>
      <c r="TMG16" s="11"/>
      <c r="TMH16" s="11"/>
      <c r="TMI16" s="11"/>
      <c r="TMJ16" s="11"/>
      <c r="TMK16" s="11"/>
      <c r="TML16" s="11"/>
      <c r="TMM16" s="11"/>
      <c r="TMN16" s="11"/>
      <c r="TMO16" s="11"/>
      <c r="TMP16" s="11"/>
      <c r="TMQ16" s="11"/>
      <c r="TMR16" s="11"/>
      <c r="TMS16" s="11"/>
      <c r="TMT16" s="11"/>
      <c r="TMU16" s="11"/>
      <c r="TMV16" s="11"/>
      <c r="TMW16" s="11"/>
      <c r="TMX16" s="11"/>
      <c r="TMY16" s="11"/>
      <c r="TMZ16" s="11"/>
      <c r="TNA16" s="11"/>
      <c r="TNB16" s="11"/>
      <c r="TNC16" s="11"/>
      <c r="TND16" s="11"/>
      <c r="TNE16" s="11"/>
      <c r="TNF16" s="11"/>
      <c r="TNG16" s="11"/>
      <c r="TNH16" s="11"/>
      <c r="TNI16" s="11"/>
      <c r="TNJ16" s="11"/>
      <c r="TNK16" s="11"/>
      <c r="TNL16" s="11"/>
      <c r="TNM16" s="11"/>
      <c r="TNN16" s="11"/>
      <c r="TNO16" s="11"/>
      <c r="TNP16" s="11"/>
      <c r="TNQ16" s="11"/>
      <c r="TNR16" s="11"/>
      <c r="TNS16" s="11"/>
      <c r="TNT16" s="11"/>
      <c r="TNU16" s="11"/>
      <c r="TNV16" s="11"/>
      <c r="TNW16" s="11"/>
      <c r="TNX16" s="11"/>
      <c r="TNY16" s="11"/>
      <c r="TNZ16" s="11"/>
      <c r="TOA16" s="11"/>
      <c r="TOB16" s="11"/>
      <c r="TOC16" s="11"/>
      <c r="TOD16" s="11"/>
      <c r="TOE16" s="11"/>
      <c r="TOF16" s="11"/>
      <c r="TOG16" s="11"/>
      <c r="TOH16" s="11"/>
      <c r="TOI16" s="11"/>
      <c r="TOJ16" s="11"/>
      <c r="TOK16" s="11"/>
      <c r="TOL16" s="11"/>
      <c r="TOM16" s="11"/>
      <c r="TON16" s="11"/>
      <c r="TOO16" s="11"/>
      <c r="TOP16" s="11"/>
      <c r="TOQ16" s="11"/>
      <c r="TOR16" s="11"/>
      <c r="TOS16" s="11"/>
      <c r="TOT16" s="11"/>
      <c r="TOU16" s="11"/>
      <c r="TOV16" s="11"/>
      <c r="TOW16" s="11"/>
      <c r="TOX16" s="11"/>
      <c r="TOY16" s="11"/>
      <c r="TOZ16" s="11"/>
      <c r="TPA16" s="11"/>
      <c r="TPB16" s="11"/>
      <c r="TPC16" s="11"/>
      <c r="TPD16" s="11"/>
      <c r="TPE16" s="11"/>
      <c r="TPF16" s="11"/>
      <c r="TPG16" s="11"/>
      <c r="TPH16" s="11"/>
      <c r="TPI16" s="11"/>
      <c r="TPJ16" s="11"/>
      <c r="TPK16" s="11"/>
      <c r="TPL16" s="11"/>
      <c r="TPM16" s="11"/>
      <c r="TPN16" s="11"/>
      <c r="TPO16" s="11"/>
      <c r="TPP16" s="11"/>
      <c r="TPQ16" s="11"/>
      <c r="TPR16" s="11"/>
      <c r="TPS16" s="11"/>
      <c r="TPT16" s="11"/>
      <c r="TPU16" s="11"/>
      <c r="TPV16" s="11"/>
      <c r="TPW16" s="11"/>
      <c r="TPX16" s="11"/>
      <c r="TPY16" s="11"/>
      <c r="TPZ16" s="11"/>
      <c r="TQA16" s="11"/>
      <c r="TQB16" s="11"/>
      <c r="TQC16" s="11"/>
      <c r="TQD16" s="11"/>
      <c r="TQE16" s="11"/>
      <c r="TQF16" s="11"/>
      <c r="TQG16" s="11"/>
      <c r="TQH16" s="11"/>
      <c r="TQI16" s="11"/>
      <c r="TQJ16" s="11"/>
      <c r="TQK16" s="11"/>
      <c r="TQL16" s="11"/>
      <c r="TQM16" s="11"/>
      <c r="TQN16" s="11"/>
      <c r="TQO16" s="11"/>
      <c r="TQP16" s="11"/>
      <c r="TQQ16" s="11"/>
      <c r="TQR16" s="11"/>
      <c r="TQS16" s="11"/>
      <c r="TQT16" s="11"/>
      <c r="TQU16" s="11"/>
      <c r="TQV16" s="11"/>
      <c r="TQW16" s="11"/>
      <c r="TQX16" s="11"/>
      <c r="TQY16" s="11"/>
      <c r="TQZ16" s="11"/>
      <c r="TRA16" s="11"/>
      <c r="TRB16" s="11"/>
      <c r="TRC16" s="11"/>
      <c r="TRD16" s="11"/>
      <c r="TRE16" s="11"/>
      <c r="TRF16" s="11"/>
      <c r="TRG16" s="11"/>
      <c r="TRH16" s="11"/>
      <c r="TRI16" s="11"/>
      <c r="TRJ16" s="11"/>
      <c r="TRK16" s="11"/>
      <c r="TRL16" s="11"/>
      <c r="TRM16" s="11"/>
      <c r="TRN16" s="11"/>
      <c r="TRO16" s="11"/>
      <c r="TRP16" s="11"/>
      <c r="TRQ16" s="11"/>
      <c r="TRR16" s="11"/>
      <c r="TRS16" s="11"/>
      <c r="TRT16" s="11"/>
      <c r="TRU16" s="11"/>
      <c r="TRV16" s="11"/>
      <c r="TRW16" s="11"/>
      <c r="TRX16" s="11"/>
      <c r="TRY16" s="11"/>
      <c r="TRZ16" s="11"/>
      <c r="TSA16" s="11"/>
      <c r="TSB16" s="11"/>
      <c r="TSC16" s="11"/>
      <c r="TSD16" s="11"/>
      <c r="TSE16" s="11"/>
      <c r="TSF16" s="11"/>
      <c r="TSG16" s="11"/>
      <c r="TSH16" s="11"/>
      <c r="TSI16" s="11"/>
      <c r="TSJ16" s="11"/>
      <c r="TSK16" s="11"/>
      <c r="TSL16" s="11"/>
      <c r="TSM16" s="11"/>
      <c r="TSN16" s="11"/>
      <c r="TSO16" s="11"/>
      <c r="TSP16" s="11"/>
      <c r="TSQ16" s="11"/>
      <c r="TSR16" s="11"/>
      <c r="TSS16" s="11"/>
      <c r="TST16" s="11"/>
      <c r="TSU16" s="11"/>
      <c r="TSV16" s="11"/>
      <c r="TSW16" s="11"/>
      <c r="TSX16" s="11"/>
      <c r="TSY16" s="11"/>
      <c r="TSZ16" s="11"/>
      <c r="TTA16" s="11"/>
      <c r="TTB16" s="11"/>
      <c r="TTC16" s="11"/>
      <c r="TTD16" s="11"/>
      <c r="TTE16" s="11"/>
      <c r="TTF16" s="11"/>
      <c r="TTG16" s="11"/>
      <c r="TTH16" s="11"/>
      <c r="TTI16" s="11"/>
      <c r="TTJ16" s="11"/>
      <c r="TTK16" s="11"/>
      <c r="TTL16" s="11"/>
      <c r="TTM16" s="11"/>
      <c r="TTN16" s="11"/>
      <c r="TTO16" s="11"/>
      <c r="TTP16" s="11"/>
      <c r="TTQ16" s="11"/>
      <c r="TTR16" s="11"/>
      <c r="TTS16" s="11"/>
      <c r="TTT16" s="11"/>
      <c r="TTU16" s="11"/>
      <c r="TTV16" s="11"/>
      <c r="TTW16" s="11"/>
      <c r="TTX16" s="11"/>
      <c r="TTY16" s="11"/>
      <c r="TTZ16" s="11"/>
      <c r="TUA16" s="11"/>
      <c r="TUB16" s="11"/>
      <c r="TUC16" s="11"/>
      <c r="TUD16" s="11"/>
      <c r="TUE16" s="11"/>
      <c r="TUF16" s="11"/>
      <c r="TUG16" s="11"/>
      <c r="TUH16" s="11"/>
      <c r="TUI16" s="11"/>
      <c r="TUJ16" s="11"/>
      <c r="TUK16" s="11"/>
      <c r="TUL16" s="11"/>
      <c r="TUM16" s="11"/>
      <c r="TUN16" s="11"/>
      <c r="TUO16" s="11"/>
      <c r="TUP16" s="11"/>
      <c r="TUQ16" s="11"/>
      <c r="TUR16" s="11"/>
      <c r="TUS16" s="11"/>
      <c r="TUT16" s="11"/>
      <c r="TUU16" s="11"/>
      <c r="TUV16" s="11"/>
      <c r="TUW16" s="11"/>
      <c r="TUX16" s="11"/>
      <c r="TUY16" s="11"/>
      <c r="TUZ16" s="11"/>
      <c r="TVA16" s="11"/>
      <c r="TVB16" s="11"/>
      <c r="TVC16" s="11"/>
      <c r="TVD16" s="11"/>
      <c r="TVE16" s="11"/>
      <c r="TVF16" s="11"/>
      <c r="TVG16" s="11"/>
      <c r="TVH16" s="11"/>
      <c r="TVI16" s="11"/>
      <c r="TVJ16" s="11"/>
      <c r="TVK16" s="11"/>
      <c r="TVL16" s="11"/>
      <c r="TVM16" s="11"/>
      <c r="TVN16" s="11"/>
      <c r="TVO16" s="11"/>
      <c r="TVP16" s="11"/>
      <c r="TVQ16" s="11"/>
      <c r="TVR16" s="11"/>
      <c r="TVS16" s="11"/>
      <c r="TVT16" s="11"/>
      <c r="TVU16" s="11"/>
      <c r="TVV16" s="11"/>
      <c r="TVW16" s="11"/>
      <c r="TVX16" s="11"/>
      <c r="TVY16" s="11"/>
      <c r="TVZ16" s="11"/>
      <c r="TWA16" s="11"/>
      <c r="TWB16" s="11"/>
      <c r="TWC16" s="11"/>
      <c r="TWD16" s="11"/>
      <c r="TWE16" s="11"/>
      <c r="TWF16" s="11"/>
      <c r="TWG16" s="11"/>
      <c r="TWH16" s="11"/>
      <c r="TWI16" s="11"/>
      <c r="TWJ16" s="11"/>
      <c r="TWK16" s="11"/>
      <c r="TWL16" s="11"/>
      <c r="TWM16" s="11"/>
      <c r="TWN16" s="11"/>
      <c r="TWO16" s="11"/>
      <c r="TWP16" s="11"/>
      <c r="TWQ16" s="11"/>
      <c r="TWR16" s="11"/>
      <c r="TWS16" s="11"/>
      <c r="TWT16" s="11"/>
      <c r="TWU16" s="11"/>
      <c r="TWV16" s="11"/>
      <c r="TWW16" s="11"/>
      <c r="TWX16" s="11"/>
      <c r="TWY16" s="11"/>
      <c r="TWZ16" s="11"/>
      <c r="TXA16" s="11"/>
      <c r="TXB16" s="11"/>
      <c r="TXC16" s="11"/>
      <c r="TXD16" s="11"/>
      <c r="TXE16" s="11"/>
      <c r="TXF16" s="11"/>
      <c r="TXG16" s="11"/>
      <c r="TXH16" s="11"/>
      <c r="TXI16" s="11"/>
      <c r="TXJ16" s="11"/>
      <c r="TXK16" s="11"/>
      <c r="TXL16" s="11"/>
      <c r="TXM16" s="11"/>
      <c r="TXN16" s="11"/>
      <c r="TXO16" s="11"/>
      <c r="TXP16" s="11"/>
      <c r="TXQ16" s="11"/>
      <c r="TXR16" s="11"/>
      <c r="TXS16" s="11"/>
      <c r="TXT16" s="11"/>
      <c r="TXU16" s="11"/>
      <c r="TXV16" s="11"/>
      <c r="TXW16" s="11"/>
      <c r="TXX16" s="11"/>
      <c r="TXY16" s="11"/>
      <c r="TXZ16" s="11"/>
      <c r="TYA16" s="11"/>
      <c r="TYB16" s="11"/>
      <c r="TYC16" s="11"/>
      <c r="TYD16" s="11"/>
      <c r="TYE16" s="11"/>
      <c r="TYF16" s="11"/>
      <c r="TYG16" s="11"/>
      <c r="TYH16" s="11"/>
      <c r="TYI16" s="11"/>
      <c r="TYJ16" s="11"/>
      <c r="TYK16" s="11"/>
      <c r="TYL16" s="11"/>
      <c r="TYM16" s="11"/>
      <c r="TYN16" s="11"/>
      <c r="TYO16" s="11"/>
      <c r="TYP16" s="11"/>
      <c r="TYQ16" s="11"/>
      <c r="TYR16" s="11"/>
      <c r="TYS16" s="11"/>
      <c r="TYT16" s="11"/>
      <c r="TYU16" s="11"/>
      <c r="TYV16" s="11"/>
      <c r="TYW16" s="11"/>
      <c r="TYX16" s="11"/>
      <c r="TYY16" s="11"/>
      <c r="TYZ16" s="11"/>
      <c r="TZA16" s="11"/>
      <c r="TZB16" s="11"/>
      <c r="TZC16" s="11"/>
      <c r="TZD16" s="11"/>
      <c r="TZE16" s="11"/>
      <c r="TZF16" s="11"/>
      <c r="TZG16" s="11"/>
      <c r="TZH16" s="11"/>
      <c r="TZI16" s="11"/>
      <c r="TZJ16" s="11"/>
      <c r="TZK16" s="11"/>
      <c r="TZL16" s="11"/>
      <c r="TZM16" s="11"/>
      <c r="TZN16" s="11"/>
      <c r="TZO16" s="11"/>
      <c r="TZP16" s="11"/>
      <c r="TZQ16" s="11"/>
      <c r="TZR16" s="11"/>
      <c r="TZS16" s="11"/>
      <c r="TZT16" s="11"/>
      <c r="TZU16" s="11"/>
      <c r="TZV16" s="11"/>
      <c r="TZW16" s="11"/>
      <c r="TZX16" s="11"/>
      <c r="TZY16" s="11"/>
      <c r="TZZ16" s="11"/>
      <c r="UAA16" s="11"/>
      <c r="UAB16" s="11"/>
      <c r="UAC16" s="11"/>
      <c r="UAD16" s="11"/>
      <c r="UAE16" s="11"/>
      <c r="UAF16" s="11"/>
      <c r="UAG16" s="11"/>
      <c r="UAH16" s="11"/>
      <c r="UAI16" s="11"/>
      <c r="UAJ16" s="11"/>
      <c r="UAK16" s="11"/>
      <c r="UAL16" s="11"/>
      <c r="UAM16" s="11"/>
      <c r="UAN16" s="11"/>
      <c r="UAO16" s="11"/>
      <c r="UAP16" s="11"/>
      <c r="UAQ16" s="11"/>
      <c r="UAR16" s="11"/>
      <c r="UAS16" s="11"/>
      <c r="UAT16" s="11"/>
      <c r="UAU16" s="11"/>
      <c r="UAV16" s="11"/>
      <c r="UAW16" s="11"/>
      <c r="UAX16" s="11"/>
      <c r="UAY16" s="11"/>
      <c r="UAZ16" s="11"/>
      <c r="UBA16" s="11"/>
      <c r="UBB16" s="11"/>
      <c r="UBC16" s="11"/>
      <c r="UBD16" s="11"/>
      <c r="UBE16" s="11"/>
      <c r="UBF16" s="11"/>
      <c r="UBG16" s="11"/>
      <c r="UBH16" s="11"/>
      <c r="UBI16" s="11"/>
      <c r="UBJ16" s="11"/>
      <c r="UBK16" s="11"/>
      <c r="UBL16" s="11"/>
      <c r="UBM16" s="11"/>
      <c r="UBN16" s="11"/>
      <c r="UBO16" s="11"/>
      <c r="UBP16" s="11"/>
      <c r="UBQ16" s="11"/>
      <c r="UBR16" s="11"/>
      <c r="UBS16" s="11"/>
      <c r="UBT16" s="11"/>
      <c r="UBU16" s="11"/>
      <c r="UBV16" s="11"/>
      <c r="UBW16" s="11"/>
      <c r="UBX16" s="11"/>
      <c r="UBY16" s="11"/>
      <c r="UBZ16" s="11"/>
      <c r="UCA16" s="11"/>
      <c r="UCB16" s="11"/>
      <c r="UCC16" s="11"/>
      <c r="UCD16" s="11"/>
      <c r="UCE16" s="11"/>
      <c r="UCF16" s="11"/>
      <c r="UCG16" s="11"/>
      <c r="UCH16" s="11"/>
      <c r="UCI16" s="11"/>
      <c r="UCJ16" s="11"/>
      <c r="UCK16" s="11"/>
      <c r="UCL16" s="11"/>
      <c r="UCM16" s="11"/>
      <c r="UCN16" s="11"/>
      <c r="UCO16" s="11"/>
      <c r="UCP16" s="11"/>
      <c r="UCQ16" s="11"/>
      <c r="UCR16" s="11"/>
      <c r="UCS16" s="11"/>
      <c r="UCT16" s="11"/>
      <c r="UCU16" s="11"/>
      <c r="UCV16" s="11"/>
      <c r="UCW16" s="11"/>
      <c r="UCX16" s="11"/>
      <c r="UCY16" s="11"/>
      <c r="UCZ16" s="11"/>
      <c r="UDA16" s="11"/>
      <c r="UDB16" s="11"/>
      <c r="UDC16" s="11"/>
      <c r="UDD16" s="11"/>
      <c r="UDE16" s="11"/>
      <c r="UDF16" s="11"/>
      <c r="UDG16" s="11"/>
      <c r="UDH16" s="11"/>
      <c r="UDI16" s="11"/>
      <c r="UDJ16" s="11"/>
      <c r="UDK16" s="11"/>
      <c r="UDL16" s="11"/>
      <c r="UDM16" s="11"/>
      <c r="UDN16" s="11"/>
      <c r="UDO16" s="11"/>
      <c r="UDP16" s="11"/>
      <c r="UDQ16" s="11"/>
      <c r="UDR16" s="11"/>
      <c r="UDS16" s="11"/>
      <c r="UDT16" s="11"/>
      <c r="UDU16" s="11"/>
      <c r="UDV16" s="11"/>
      <c r="UDW16" s="11"/>
      <c r="UDX16" s="11"/>
      <c r="UDY16" s="11"/>
      <c r="UDZ16" s="11"/>
      <c r="UEA16" s="11"/>
      <c r="UEB16" s="11"/>
      <c r="UEC16" s="11"/>
      <c r="UED16" s="11"/>
      <c r="UEE16" s="11"/>
      <c r="UEF16" s="11"/>
      <c r="UEG16" s="11"/>
      <c r="UEH16" s="11"/>
      <c r="UEI16" s="11"/>
      <c r="UEJ16" s="11"/>
      <c r="UEK16" s="11"/>
      <c r="UEL16" s="11"/>
      <c r="UEM16" s="11"/>
      <c r="UEN16" s="11"/>
      <c r="UEO16" s="11"/>
      <c r="UEP16" s="11"/>
      <c r="UEQ16" s="11"/>
      <c r="UER16" s="11"/>
      <c r="UES16" s="11"/>
      <c r="UET16" s="11"/>
      <c r="UEU16" s="11"/>
      <c r="UEV16" s="11"/>
      <c r="UEW16" s="11"/>
      <c r="UEX16" s="11"/>
      <c r="UEY16" s="11"/>
      <c r="UEZ16" s="11"/>
      <c r="UFA16" s="11"/>
      <c r="UFB16" s="11"/>
      <c r="UFC16" s="11"/>
      <c r="UFD16" s="11"/>
      <c r="UFE16" s="11"/>
      <c r="UFF16" s="11"/>
      <c r="UFG16" s="11"/>
      <c r="UFH16" s="11"/>
      <c r="UFI16" s="11"/>
      <c r="UFJ16" s="11"/>
      <c r="UFK16" s="11"/>
      <c r="UFL16" s="11"/>
      <c r="UFM16" s="11"/>
      <c r="UFN16" s="11"/>
      <c r="UFO16" s="11"/>
      <c r="UFP16" s="11"/>
      <c r="UFQ16" s="11"/>
      <c r="UFR16" s="11"/>
      <c r="UFS16" s="11"/>
      <c r="UFT16" s="11"/>
      <c r="UFU16" s="11"/>
      <c r="UFV16" s="11"/>
      <c r="UFW16" s="11"/>
      <c r="UFX16" s="11"/>
      <c r="UFY16" s="11"/>
      <c r="UFZ16" s="11"/>
      <c r="UGA16" s="11"/>
      <c r="UGB16" s="11"/>
      <c r="UGC16" s="11"/>
      <c r="UGD16" s="11"/>
      <c r="UGE16" s="11"/>
      <c r="UGF16" s="11"/>
      <c r="UGG16" s="11"/>
      <c r="UGH16" s="11"/>
      <c r="UGI16" s="11"/>
      <c r="UGJ16" s="11"/>
      <c r="UGK16" s="11"/>
      <c r="UGL16" s="11"/>
      <c r="UGM16" s="11"/>
      <c r="UGN16" s="11"/>
      <c r="UGO16" s="11"/>
      <c r="UGP16" s="11"/>
      <c r="UGQ16" s="11"/>
      <c r="UGR16" s="11"/>
      <c r="UGS16" s="11"/>
      <c r="UGT16" s="11"/>
      <c r="UGU16" s="11"/>
      <c r="UGV16" s="11"/>
      <c r="UGW16" s="11"/>
      <c r="UGX16" s="11"/>
      <c r="UGY16" s="11"/>
      <c r="UGZ16" s="11"/>
      <c r="UHA16" s="11"/>
      <c r="UHB16" s="11"/>
      <c r="UHC16" s="11"/>
      <c r="UHD16" s="11"/>
      <c r="UHE16" s="11"/>
      <c r="UHF16" s="11"/>
      <c r="UHG16" s="11"/>
      <c r="UHH16" s="11"/>
      <c r="UHI16" s="11"/>
      <c r="UHJ16" s="11"/>
      <c r="UHK16" s="11"/>
      <c r="UHL16" s="11"/>
      <c r="UHM16" s="11"/>
      <c r="UHN16" s="11"/>
      <c r="UHO16" s="11"/>
      <c r="UHP16" s="11"/>
      <c r="UHQ16" s="11"/>
      <c r="UHR16" s="11"/>
      <c r="UHS16" s="11"/>
      <c r="UHT16" s="11"/>
      <c r="UHU16" s="11"/>
      <c r="UHV16" s="11"/>
      <c r="UHW16" s="11"/>
      <c r="UHX16" s="11"/>
      <c r="UHY16" s="11"/>
      <c r="UHZ16" s="11"/>
      <c r="UIA16" s="11"/>
      <c r="UIB16" s="11"/>
      <c r="UIC16" s="11"/>
      <c r="UID16" s="11"/>
      <c r="UIE16" s="11"/>
      <c r="UIF16" s="11"/>
      <c r="UIG16" s="11"/>
      <c r="UIH16" s="11"/>
      <c r="UII16" s="11"/>
      <c r="UIJ16" s="11"/>
      <c r="UIK16" s="11"/>
      <c r="UIL16" s="11"/>
      <c r="UIM16" s="11"/>
      <c r="UIN16" s="11"/>
      <c r="UIO16" s="11"/>
      <c r="UIP16" s="11"/>
      <c r="UIQ16" s="11"/>
      <c r="UIR16" s="11"/>
      <c r="UIS16" s="11"/>
      <c r="UIT16" s="11"/>
      <c r="UIU16" s="11"/>
      <c r="UIV16" s="11"/>
      <c r="UIW16" s="11"/>
      <c r="UIX16" s="11"/>
      <c r="UIY16" s="11"/>
      <c r="UIZ16" s="11"/>
      <c r="UJA16" s="11"/>
      <c r="UJB16" s="11"/>
      <c r="UJC16" s="11"/>
      <c r="UJD16" s="11"/>
      <c r="UJE16" s="11"/>
      <c r="UJF16" s="11"/>
      <c r="UJG16" s="11"/>
      <c r="UJH16" s="11"/>
      <c r="UJI16" s="11"/>
      <c r="UJJ16" s="11"/>
      <c r="UJK16" s="11"/>
      <c r="UJL16" s="11"/>
      <c r="UJM16" s="11"/>
      <c r="UJN16" s="11"/>
      <c r="UJO16" s="11"/>
      <c r="UJP16" s="11"/>
      <c r="UJQ16" s="11"/>
      <c r="UJR16" s="11"/>
      <c r="UJS16" s="11"/>
      <c r="UJT16" s="11"/>
      <c r="UJU16" s="11"/>
      <c r="UJV16" s="11"/>
      <c r="UJW16" s="11"/>
      <c r="UJX16" s="11"/>
      <c r="UJY16" s="11"/>
      <c r="UJZ16" s="11"/>
      <c r="UKA16" s="11"/>
      <c r="UKB16" s="11"/>
      <c r="UKC16" s="11"/>
      <c r="UKD16" s="11"/>
      <c r="UKE16" s="11"/>
      <c r="UKF16" s="11"/>
      <c r="UKG16" s="11"/>
      <c r="UKH16" s="11"/>
      <c r="UKI16" s="11"/>
      <c r="UKJ16" s="11"/>
      <c r="UKK16" s="11"/>
      <c r="UKL16" s="11"/>
      <c r="UKM16" s="11"/>
      <c r="UKN16" s="11"/>
      <c r="UKO16" s="11"/>
      <c r="UKP16" s="11"/>
      <c r="UKQ16" s="11"/>
      <c r="UKR16" s="11"/>
      <c r="UKS16" s="11"/>
      <c r="UKT16" s="11"/>
      <c r="UKU16" s="11"/>
      <c r="UKV16" s="11"/>
      <c r="UKW16" s="11"/>
      <c r="UKX16" s="11"/>
      <c r="UKY16" s="11"/>
      <c r="UKZ16" s="11"/>
      <c r="ULA16" s="11"/>
      <c r="ULB16" s="11"/>
      <c r="ULC16" s="11"/>
      <c r="ULD16" s="11"/>
      <c r="ULE16" s="11"/>
      <c r="ULF16" s="11"/>
      <c r="ULG16" s="11"/>
      <c r="ULH16" s="11"/>
      <c r="ULI16" s="11"/>
      <c r="ULJ16" s="11"/>
      <c r="ULK16" s="11"/>
      <c r="ULL16" s="11"/>
      <c r="ULM16" s="11"/>
      <c r="ULN16" s="11"/>
      <c r="ULO16" s="11"/>
      <c r="ULP16" s="11"/>
      <c r="ULQ16" s="11"/>
      <c r="ULR16" s="11"/>
      <c r="ULS16" s="11"/>
      <c r="ULT16" s="11"/>
      <c r="ULU16" s="11"/>
      <c r="ULV16" s="11"/>
      <c r="ULW16" s="11"/>
      <c r="ULX16" s="11"/>
      <c r="ULY16" s="11"/>
      <c r="ULZ16" s="11"/>
      <c r="UMA16" s="11"/>
      <c r="UMB16" s="11"/>
      <c r="UMC16" s="11"/>
      <c r="UMD16" s="11"/>
      <c r="UME16" s="11"/>
      <c r="UMF16" s="11"/>
      <c r="UMG16" s="11"/>
      <c r="UMH16" s="11"/>
      <c r="UMI16" s="11"/>
      <c r="UMJ16" s="11"/>
      <c r="UMK16" s="11"/>
      <c r="UML16" s="11"/>
      <c r="UMM16" s="11"/>
      <c r="UMN16" s="11"/>
      <c r="UMO16" s="11"/>
      <c r="UMP16" s="11"/>
      <c r="UMQ16" s="11"/>
      <c r="UMR16" s="11"/>
      <c r="UMS16" s="11"/>
      <c r="UMT16" s="11"/>
      <c r="UMU16" s="11"/>
      <c r="UMV16" s="11"/>
      <c r="UMW16" s="11"/>
      <c r="UMX16" s="11"/>
      <c r="UMY16" s="11"/>
      <c r="UMZ16" s="11"/>
      <c r="UNA16" s="11"/>
      <c r="UNB16" s="11"/>
      <c r="UNC16" s="11"/>
      <c r="UND16" s="11"/>
      <c r="UNE16" s="11"/>
      <c r="UNF16" s="11"/>
      <c r="UNG16" s="11"/>
      <c r="UNH16" s="11"/>
      <c r="UNI16" s="11"/>
      <c r="UNJ16" s="11"/>
      <c r="UNK16" s="11"/>
      <c r="UNL16" s="11"/>
      <c r="UNM16" s="11"/>
      <c r="UNN16" s="11"/>
      <c r="UNO16" s="11"/>
      <c r="UNP16" s="11"/>
      <c r="UNQ16" s="11"/>
      <c r="UNR16" s="11"/>
      <c r="UNS16" s="11"/>
      <c r="UNT16" s="11"/>
      <c r="UNU16" s="11"/>
      <c r="UNV16" s="11"/>
      <c r="UNW16" s="11"/>
      <c r="UNX16" s="11"/>
      <c r="UNY16" s="11"/>
      <c r="UNZ16" s="11"/>
      <c r="UOA16" s="11"/>
      <c r="UOB16" s="11"/>
      <c r="UOC16" s="11"/>
      <c r="UOD16" s="11"/>
      <c r="UOE16" s="11"/>
      <c r="UOF16" s="11"/>
      <c r="UOG16" s="11"/>
      <c r="UOH16" s="11"/>
      <c r="UOI16" s="11"/>
      <c r="UOJ16" s="11"/>
      <c r="UOK16" s="11"/>
      <c r="UOL16" s="11"/>
      <c r="UOM16" s="11"/>
      <c r="UON16" s="11"/>
      <c r="UOO16" s="11"/>
      <c r="UOP16" s="11"/>
      <c r="UOQ16" s="11"/>
      <c r="UOR16" s="11"/>
      <c r="UOS16" s="11"/>
      <c r="UOT16" s="11"/>
      <c r="UOU16" s="11"/>
      <c r="UOV16" s="11"/>
      <c r="UOW16" s="11"/>
      <c r="UOX16" s="11"/>
      <c r="UOY16" s="11"/>
      <c r="UOZ16" s="11"/>
      <c r="UPA16" s="11"/>
      <c r="UPB16" s="11"/>
      <c r="UPC16" s="11"/>
      <c r="UPD16" s="11"/>
      <c r="UPE16" s="11"/>
      <c r="UPF16" s="11"/>
      <c r="UPG16" s="11"/>
      <c r="UPH16" s="11"/>
      <c r="UPI16" s="11"/>
      <c r="UPJ16" s="11"/>
      <c r="UPK16" s="11"/>
      <c r="UPL16" s="11"/>
      <c r="UPM16" s="11"/>
      <c r="UPN16" s="11"/>
      <c r="UPO16" s="11"/>
      <c r="UPP16" s="11"/>
      <c r="UPQ16" s="11"/>
      <c r="UPR16" s="11"/>
      <c r="UPS16" s="11"/>
      <c r="UPT16" s="11"/>
      <c r="UPU16" s="11"/>
      <c r="UPV16" s="11"/>
      <c r="UPW16" s="11"/>
      <c r="UPX16" s="11"/>
      <c r="UPY16" s="11"/>
      <c r="UPZ16" s="11"/>
      <c r="UQA16" s="11"/>
      <c r="UQB16" s="11"/>
      <c r="UQC16" s="11"/>
      <c r="UQD16" s="11"/>
      <c r="UQE16" s="11"/>
      <c r="UQF16" s="11"/>
      <c r="UQG16" s="11"/>
      <c r="UQH16" s="11"/>
      <c r="UQI16" s="11"/>
      <c r="UQJ16" s="11"/>
      <c r="UQK16" s="11"/>
      <c r="UQL16" s="11"/>
      <c r="UQM16" s="11"/>
      <c r="UQN16" s="11"/>
      <c r="UQO16" s="11"/>
      <c r="UQP16" s="11"/>
      <c r="UQQ16" s="11"/>
      <c r="UQR16" s="11"/>
      <c r="UQS16" s="11"/>
      <c r="UQT16" s="11"/>
      <c r="UQU16" s="11"/>
      <c r="UQV16" s="11"/>
      <c r="UQW16" s="11"/>
      <c r="UQX16" s="11"/>
      <c r="UQY16" s="11"/>
      <c r="UQZ16" s="11"/>
      <c r="URA16" s="11"/>
      <c r="URB16" s="11"/>
      <c r="URC16" s="11"/>
      <c r="URD16" s="11"/>
      <c r="URE16" s="11"/>
      <c r="URF16" s="11"/>
      <c r="URG16" s="11"/>
      <c r="URH16" s="11"/>
      <c r="URI16" s="11"/>
      <c r="URJ16" s="11"/>
      <c r="URK16" s="11"/>
      <c r="URL16" s="11"/>
      <c r="URM16" s="11"/>
      <c r="URN16" s="11"/>
      <c r="URO16" s="11"/>
      <c r="URP16" s="11"/>
      <c r="URQ16" s="11"/>
      <c r="URR16" s="11"/>
      <c r="URS16" s="11"/>
      <c r="URT16" s="11"/>
      <c r="URU16" s="11"/>
      <c r="URV16" s="11"/>
      <c r="URW16" s="11"/>
      <c r="URX16" s="11"/>
      <c r="URY16" s="11"/>
      <c r="URZ16" s="11"/>
      <c r="USA16" s="11"/>
      <c r="USB16" s="11"/>
      <c r="USC16" s="11"/>
      <c r="USD16" s="11"/>
      <c r="USE16" s="11"/>
      <c r="USF16" s="11"/>
      <c r="USG16" s="11"/>
      <c r="USH16" s="11"/>
      <c r="USI16" s="11"/>
      <c r="USJ16" s="11"/>
      <c r="USK16" s="11"/>
      <c r="USL16" s="11"/>
      <c r="USM16" s="11"/>
      <c r="USN16" s="11"/>
      <c r="USO16" s="11"/>
      <c r="USP16" s="11"/>
      <c r="USQ16" s="11"/>
      <c r="USR16" s="11"/>
      <c r="USS16" s="11"/>
      <c r="UST16" s="11"/>
      <c r="USU16" s="11"/>
      <c r="USV16" s="11"/>
      <c r="USW16" s="11"/>
      <c r="USX16" s="11"/>
      <c r="USY16" s="11"/>
      <c r="USZ16" s="11"/>
      <c r="UTA16" s="11"/>
      <c r="UTB16" s="11"/>
      <c r="UTC16" s="11"/>
      <c r="UTD16" s="11"/>
      <c r="UTE16" s="11"/>
      <c r="UTF16" s="11"/>
      <c r="UTG16" s="11"/>
      <c r="UTH16" s="11"/>
      <c r="UTI16" s="11"/>
      <c r="UTJ16" s="11"/>
      <c r="UTK16" s="11"/>
      <c r="UTL16" s="11"/>
      <c r="UTM16" s="11"/>
      <c r="UTN16" s="11"/>
      <c r="UTO16" s="11"/>
      <c r="UTP16" s="11"/>
      <c r="UTQ16" s="11"/>
      <c r="UTR16" s="11"/>
      <c r="UTS16" s="11"/>
      <c r="UTT16" s="11"/>
      <c r="UTU16" s="11"/>
      <c r="UTV16" s="11"/>
      <c r="UTW16" s="11"/>
      <c r="UTX16" s="11"/>
      <c r="UTY16" s="11"/>
      <c r="UTZ16" s="11"/>
      <c r="UUA16" s="11"/>
      <c r="UUB16" s="11"/>
      <c r="UUC16" s="11"/>
      <c r="UUD16" s="11"/>
      <c r="UUE16" s="11"/>
      <c r="UUF16" s="11"/>
      <c r="UUG16" s="11"/>
      <c r="UUH16" s="11"/>
      <c r="UUI16" s="11"/>
      <c r="UUJ16" s="11"/>
      <c r="UUK16" s="11"/>
      <c r="UUL16" s="11"/>
      <c r="UUM16" s="11"/>
      <c r="UUN16" s="11"/>
      <c r="UUO16" s="11"/>
      <c r="UUP16" s="11"/>
      <c r="UUQ16" s="11"/>
      <c r="UUR16" s="11"/>
      <c r="UUS16" s="11"/>
      <c r="UUT16" s="11"/>
      <c r="UUU16" s="11"/>
      <c r="UUV16" s="11"/>
      <c r="UUW16" s="11"/>
      <c r="UUX16" s="11"/>
      <c r="UUY16" s="11"/>
      <c r="UUZ16" s="11"/>
      <c r="UVA16" s="11"/>
      <c r="UVB16" s="11"/>
      <c r="UVC16" s="11"/>
      <c r="UVD16" s="11"/>
      <c r="UVE16" s="11"/>
      <c r="UVF16" s="11"/>
      <c r="UVG16" s="11"/>
      <c r="UVH16" s="11"/>
      <c r="UVI16" s="11"/>
      <c r="UVJ16" s="11"/>
      <c r="UVK16" s="11"/>
      <c r="UVL16" s="11"/>
      <c r="UVM16" s="11"/>
      <c r="UVN16" s="11"/>
      <c r="UVO16" s="11"/>
      <c r="UVP16" s="11"/>
      <c r="UVQ16" s="11"/>
      <c r="UVR16" s="11"/>
      <c r="UVS16" s="11"/>
      <c r="UVT16" s="11"/>
      <c r="UVU16" s="11"/>
      <c r="UVV16" s="11"/>
      <c r="UVW16" s="11"/>
      <c r="UVX16" s="11"/>
      <c r="UVY16" s="11"/>
      <c r="UVZ16" s="11"/>
      <c r="UWA16" s="11"/>
      <c r="UWB16" s="11"/>
      <c r="UWC16" s="11"/>
      <c r="UWD16" s="11"/>
      <c r="UWE16" s="11"/>
      <c r="UWF16" s="11"/>
      <c r="UWG16" s="11"/>
      <c r="UWH16" s="11"/>
      <c r="UWI16" s="11"/>
      <c r="UWJ16" s="11"/>
      <c r="UWK16" s="11"/>
      <c r="UWL16" s="11"/>
      <c r="UWM16" s="11"/>
      <c r="UWN16" s="11"/>
      <c r="UWO16" s="11"/>
      <c r="UWP16" s="11"/>
      <c r="UWQ16" s="11"/>
      <c r="UWR16" s="11"/>
      <c r="UWS16" s="11"/>
      <c r="UWT16" s="11"/>
      <c r="UWU16" s="11"/>
      <c r="UWV16" s="11"/>
      <c r="UWW16" s="11"/>
      <c r="UWX16" s="11"/>
      <c r="UWY16" s="11"/>
      <c r="UWZ16" s="11"/>
      <c r="UXA16" s="11"/>
      <c r="UXB16" s="11"/>
      <c r="UXC16" s="11"/>
      <c r="UXD16" s="11"/>
      <c r="UXE16" s="11"/>
      <c r="UXF16" s="11"/>
      <c r="UXG16" s="11"/>
      <c r="UXH16" s="11"/>
      <c r="UXI16" s="11"/>
      <c r="UXJ16" s="11"/>
      <c r="UXK16" s="11"/>
      <c r="UXL16" s="11"/>
      <c r="UXM16" s="11"/>
      <c r="UXN16" s="11"/>
      <c r="UXO16" s="11"/>
      <c r="UXP16" s="11"/>
      <c r="UXQ16" s="11"/>
      <c r="UXR16" s="11"/>
      <c r="UXS16" s="11"/>
      <c r="UXT16" s="11"/>
      <c r="UXU16" s="11"/>
      <c r="UXV16" s="11"/>
      <c r="UXW16" s="11"/>
      <c r="UXX16" s="11"/>
      <c r="UXY16" s="11"/>
      <c r="UXZ16" s="11"/>
      <c r="UYA16" s="11"/>
      <c r="UYB16" s="11"/>
      <c r="UYC16" s="11"/>
      <c r="UYD16" s="11"/>
      <c r="UYE16" s="11"/>
      <c r="UYF16" s="11"/>
      <c r="UYG16" s="11"/>
      <c r="UYH16" s="11"/>
      <c r="UYI16" s="11"/>
      <c r="UYJ16" s="11"/>
      <c r="UYK16" s="11"/>
      <c r="UYL16" s="11"/>
      <c r="UYM16" s="11"/>
      <c r="UYN16" s="11"/>
      <c r="UYO16" s="11"/>
      <c r="UYP16" s="11"/>
      <c r="UYQ16" s="11"/>
      <c r="UYR16" s="11"/>
      <c r="UYS16" s="11"/>
      <c r="UYT16" s="11"/>
      <c r="UYU16" s="11"/>
      <c r="UYV16" s="11"/>
      <c r="UYW16" s="11"/>
      <c r="UYX16" s="11"/>
      <c r="UYY16" s="11"/>
      <c r="UYZ16" s="11"/>
      <c r="UZA16" s="11"/>
      <c r="UZB16" s="11"/>
      <c r="UZC16" s="11"/>
      <c r="UZD16" s="11"/>
      <c r="UZE16" s="11"/>
      <c r="UZF16" s="11"/>
      <c r="UZG16" s="11"/>
      <c r="UZH16" s="11"/>
      <c r="UZI16" s="11"/>
      <c r="UZJ16" s="11"/>
      <c r="UZK16" s="11"/>
      <c r="UZL16" s="11"/>
      <c r="UZM16" s="11"/>
      <c r="UZN16" s="11"/>
      <c r="UZO16" s="11"/>
      <c r="UZP16" s="11"/>
      <c r="UZQ16" s="11"/>
      <c r="UZR16" s="11"/>
      <c r="UZS16" s="11"/>
      <c r="UZT16" s="11"/>
      <c r="UZU16" s="11"/>
      <c r="UZV16" s="11"/>
      <c r="UZW16" s="11"/>
      <c r="UZX16" s="11"/>
      <c r="UZY16" s="11"/>
      <c r="UZZ16" s="11"/>
      <c r="VAA16" s="11"/>
      <c r="VAB16" s="11"/>
      <c r="VAC16" s="11"/>
      <c r="VAD16" s="11"/>
      <c r="VAE16" s="11"/>
      <c r="VAF16" s="11"/>
      <c r="VAG16" s="11"/>
      <c r="VAH16" s="11"/>
      <c r="VAI16" s="11"/>
      <c r="VAJ16" s="11"/>
      <c r="VAK16" s="11"/>
      <c r="VAL16" s="11"/>
      <c r="VAM16" s="11"/>
      <c r="VAN16" s="11"/>
      <c r="VAO16" s="11"/>
      <c r="VAP16" s="11"/>
      <c r="VAQ16" s="11"/>
      <c r="VAR16" s="11"/>
      <c r="VAS16" s="11"/>
      <c r="VAT16" s="11"/>
      <c r="VAU16" s="11"/>
      <c r="VAV16" s="11"/>
      <c r="VAW16" s="11"/>
      <c r="VAX16" s="11"/>
      <c r="VAY16" s="11"/>
      <c r="VAZ16" s="11"/>
      <c r="VBA16" s="11"/>
      <c r="VBB16" s="11"/>
      <c r="VBC16" s="11"/>
      <c r="VBD16" s="11"/>
      <c r="VBE16" s="11"/>
      <c r="VBF16" s="11"/>
      <c r="VBG16" s="11"/>
      <c r="VBH16" s="11"/>
      <c r="VBI16" s="11"/>
      <c r="VBJ16" s="11"/>
      <c r="VBK16" s="11"/>
      <c r="VBL16" s="11"/>
      <c r="VBM16" s="11"/>
      <c r="VBN16" s="11"/>
      <c r="VBO16" s="11"/>
      <c r="VBP16" s="11"/>
      <c r="VBQ16" s="11"/>
      <c r="VBR16" s="11"/>
      <c r="VBS16" s="11"/>
      <c r="VBT16" s="11"/>
      <c r="VBU16" s="11"/>
      <c r="VBV16" s="11"/>
      <c r="VBW16" s="11"/>
      <c r="VBX16" s="11"/>
      <c r="VBY16" s="11"/>
      <c r="VBZ16" s="11"/>
      <c r="VCA16" s="11"/>
      <c r="VCB16" s="11"/>
      <c r="VCC16" s="11"/>
      <c r="VCD16" s="11"/>
      <c r="VCE16" s="11"/>
      <c r="VCF16" s="11"/>
      <c r="VCG16" s="11"/>
      <c r="VCH16" s="11"/>
      <c r="VCI16" s="11"/>
      <c r="VCJ16" s="11"/>
      <c r="VCK16" s="11"/>
      <c r="VCL16" s="11"/>
      <c r="VCM16" s="11"/>
      <c r="VCN16" s="11"/>
      <c r="VCO16" s="11"/>
      <c r="VCP16" s="11"/>
      <c r="VCQ16" s="11"/>
      <c r="VCR16" s="11"/>
      <c r="VCS16" s="11"/>
      <c r="VCT16" s="11"/>
      <c r="VCU16" s="11"/>
      <c r="VCV16" s="11"/>
      <c r="VCW16" s="11"/>
      <c r="VCX16" s="11"/>
      <c r="VCY16" s="11"/>
      <c r="VCZ16" s="11"/>
      <c r="VDA16" s="11"/>
      <c r="VDB16" s="11"/>
      <c r="VDC16" s="11"/>
      <c r="VDD16" s="11"/>
      <c r="VDE16" s="11"/>
      <c r="VDF16" s="11"/>
      <c r="VDG16" s="11"/>
      <c r="VDH16" s="11"/>
      <c r="VDI16" s="11"/>
      <c r="VDJ16" s="11"/>
      <c r="VDK16" s="11"/>
      <c r="VDL16" s="11"/>
      <c r="VDM16" s="11"/>
      <c r="VDN16" s="11"/>
      <c r="VDO16" s="11"/>
      <c r="VDP16" s="11"/>
      <c r="VDQ16" s="11"/>
      <c r="VDR16" s="11"/>
      <c r="VDS16" s="11"/>
      <c r="VDT16" s="11"/>
      <c r="VDU16" s="11"/>
      <c r="VDV16" s="11"/>
      <c r="VDW16" s="11"/>
      <c r="VDX16" s="11"/>
      <c r="VDY16" s="11"/>
      <c r="VDZ16" s="11"/>
      <c r="VEA16" s="11"/>
      <c r="VEB16" s="11"/>
      <c r="VEC16" s="11"/>
      <c r="VED16" s="11"/>
      <c r="VEE16" s="11"/>
      <c r="VEF16" s="11"/>
      <c r="VEG16" s="11"/>
      <c r="VEH16" s="11"/>
      <c r="VEI16" s="11"/>
      <c r="VEJ16" s="11"/>
      <c r="VEK16" s="11"/>
      <c r="VEL16" s="11"/>
      <c r="VEM16" s="11"/>
      <c r="VEN16" s="11"/>
      <c r="VEO16" s="11"/>
      <c r="VEP16" s="11"/>
      <c r="VEQ16" s="11"/>
      <c r="VER16" s="11"/>
      <c r="VES16" s="11"/>
      <c r="VET16" s="11"/>
      <c r="VEU16" s="11"/>
      <c r="VEV16" s="11"/>
      <c r="VEW16" s="11"/>
      <c r="VEX16" s="11"/>
      <c r="VEY16" s="11"/>
      <c r="VEZ16" s="11"/>
      <c r="VFA16" s="11"/>
      <c r="VFB16" s="11"/>
      <c r="VFC16" s="11"/>
      <c r="VFD16" s="11"/>
      <c r="VFE16" s="11"/>
      <c r="VFF16" s="11"/>
      <c r="VFG16" s="11"/>
      <c r="VFH16" s="11"/>
      <c r="VFI16" s="11"/>
      <c r="VFJ16" s="11"/>
      <c r="VFK16" s="11"/>
      <c r="VFL16" s="11"/>
      <c r="VFM16" s="11"/>
      <c r="VFN16" s="11"/>
      <c r="VFO16" s="11"/>
      <c r="VFP16" s="11"/>
      <c r="VFQ16" s="11"/>
      <c r="VFR16" s="11"/>
      <c r="VFS16" s="11"/>
      <c r="VFT16" s="11"/>
      <c r="VFU16" s="11"/>
      <c r="VFV16" s="11"/>
      <c r="VFW16" s="11"/>
      <c r="VFX16" s="11"/>
      <c r="VFY16" s="11"/>
      <c r="VFZ16" s="11"/>
      <c r="VGA16" s="11"/>
      <c r="VGB16" s="11"/>
      <c r="VGC16" s="11"/>
      <c r="VGD16" s="11"/>
      <c r="VGE16" s="11"/>
      <c r="VGF16" s="11"/>
      <c r="VGG16" s="11"/>
      <c r="VGH16" s="11"/>
      <c r="VGI16" s="11"/>
      <c r="VGJ16" s="11"/>
      <c r="VGK16" s="11"/>
      <c r="VGL16" s="11"/>
      <c r="VGM16" s="11"/>
      <c r="VGN16" s="11"/>
      <c r="VGO16" s="11"/>
      <c r="VGP16" s="11"/>
      <c r="VGQ16" s="11"/>
      <c r="VGR16" s="11"/>
      <c r="VGS16" s="11"/>
      <c r="VGT16" s="11"/>
      <c r="VGU16" s="11"/>
      <c r="VGV16" s="11"/>
      <c r="VGW16" s="11"/>
      <c r="VGX16" s="11"/>
      <c r="VGY16" s="11"/>
      <c r="VGZ16" s="11"/>
      <c r="VHA16" s="11"/>
      <c r="VHB16" s="11"/>
      <c r="VHC16" s="11"/>
      <c r="VHD16" s="11"/>
      <c r="VHE16" s="11"/>
      <c r="VHF16" s="11"/>
      <c r="VHG16" s="11"/>
      <c r="VHH16" s="11"/>
      <c r="VHI16" s="11"/>
      <c r="VHJ16" s="11"/>
      <c r="VHK16" s="11"/>
      <c r="VHL16" s="11"/>
      <c r="VHM16" s="11"/>
      <c r="VHN16" s="11"/>
      <c r="VHO16" s="11"/>
      <c r="VHP16" s="11"/>
      <c r="VHQ16" s="11"/>
      <c r="VHR16" s="11"/>
      <c r="VHS16" s="11"/>
      <c r="VHT16" s="11"/>
      <c r="VHU16" s="11"/>
      <c r="VHV16" s="11"/>
      <c r="VHW16" s="11"/>
      <c r="VHX16" s="11"/>
      <c r="VHY16" s="11"/>
      <c r="VHZ16" s="11"/>
      <c r="VIA16" s="11"/>
      <c r="VIB16" s="11"/>
      <c r="VIC16" s="11"/>
      <c r="VID16" s="11"/>
      <c r="VIE16" s="11"/>
      <c r="VIF16" s="11"/>
      <c r="VIG16" s="11"/>
      <c r="VIH16" s="11"/>
      <c r="VII16" s="11"/>
      <c r="VIJ16" s="11"/>
      <c r="VIK16" s="11"/>
      <c r="VIL16" s="11"/>
      <c r="VIM16" s="11"/>
      <c r="VIN16" s="11"/>
      <c r="VIO16" s="11"/>
      <c r="VIP16" s="11"/>
      <c r="VIQ16" s="11"/>
      <c r="VIR16" s="11"/>
      <c r="VIS16" s="11"/>
      <c r="VIT16" s="11"/>
      <c r="VIU16" s="11"/>
      <c r="VIV16" s="11"/>
      <c r="VIW16" s="11"/>
      <c r="VIX16" s="11"/>
      <c r="VIY16" s="11"/>
      <c r="VIZ16" s="11"/>
      <c r="VJA16" s="11"/>
      <c r="VJB16" s="11"/>
      <c r="VJC16" s="11"/>
      <c r="VJD16" s="11"/>
      <c r="VJE16" s="11"/>
      <c r="VJF16" s="11"/>
      <c r="VJG16" s="11"/>
      <c r="VJH16" s="11"/>
      <c r="VJI16" s="11"/>
      <c r="VJJ16" s="11"/>
      <c r="VJK16" s="11"/>
      <c r="VJL16" s="11"/>
      <c r="VJM16" s="11"/>
      <c r="VJN16" s="11"/>
      <c r="VJO16" s="11"/>
      <c r="VJP16" s="11"/>
      <c r="VJQ16" s="11"/>
      <c r="VJR16" s="11"/>
      <c r="VJS16" s="11"/>
      <c r="VJT16" s="11"/>
      <c r="VJU16" s="11"/>
      <c r="VJV16" s="11"/>
      <c r="VJW16" s="11"/>
      <c r="VJX16" s="11"/>
      <c r="VJY16" s="11"/>
      <c r="VJZ16" s="11"/>
      <c r="VKA16" s="11"/>
      <c r="VKB16" s="11"/>
      <c r="VKC16" s="11"/>
      <c r="VKD16" s="11"/>
      <c r="VKE16" s="11"/>
      <c r="VKF16" s="11"/>
      <c r="VKG16" s="11"/>
      <c r="VKH16" s="11"/>
      <c r="VKI16" s="11"/>
      <c r="VKJ16" s="11"/>
      <c r="VKK16" s="11"/>
      <c r="VKL16" s="11"/>
      <c r="VKM16" s="11"/>
      <c r="VKN16" s="11"/>
      <c r="VKO16" s="11"/>
      <c r="VKP16" s="11"/>
      <c r="VKQ16" s="11"/>
      <c r="VKR16" s="11"/>
      <c r="VKS16" s="11"/>
      <c r="VKT16" s="11"/>
      <c r="VKU16" s="11"/>
      <c r="VKV16" s="11"/>
      <c r="VKW16" s="11"/>
      <c r="VKX16" s="11"/>
      <c r="VKY16" s="11"/>
      <c r="VKZ16" s="11"/>
      <c r="VLA16" s="11"/>
      <c r="VLB16" s="11"/>
      <c r="VLC16" s="11"/>
      <c r="VLD16" s="11"/>
      <c r="VLE16" s="11"/>
      <c r="VLF16" s="11"/>
      <c r="VLG16" s="11"/>
      <c r="VLH16" s="11"/>
      <c r="VLI16" s="11"/>
      <c r="VLJ16" s="11"/>
      <c r="VLK16" s="11"/>
      <c r="VLL16" s="11"/>
      <c r="VLM16" s="11"/>
      <c r="VLN16" s="11"/>
      <c r="VLO16" s="11"/>
      <c r="VLP16" s="11"/>
      <c r="VLQ16" s="11"/>
      <c r="VLR16" s="11"/>
      <c r="VLS16" s="11"/>
      <c r="VLT16" s="11"/>
      <c r="VLU16" s="11"/>
      <c r="VLV16" s="11"/>
      <c r="VLW16" s="11"/>
      <c r="VLX16" s="11"/>
      <c r="VLY16" s="11"/>
      <c r="VLZ16" s="11"/>
      <c r="VMA16" s="11"/>
      <c r="VMB16" s="11"/>
      <c r="VMC16" s="11"/>
      <c r="VMD16" s="11"/>
      <c r="VME16" s="11"/>
      <c r="VMF16" s="11"/>
      <c r="VMG16" s="11"/>
      <c r="VMH16" s="11"/>
      <c r="VMI16" s="11"/>
      <c r="VMJ16" s="11"/>
      <c r="VMK16" s="11"/>
      <c r="VML16" s="11"/>
      <c r="VMM16" s="11"/>
      <c r="VMN16" s="11"/>
      <c r="VMO16" s="11"/>
      <c r="VMP16" s="11"/>
      <c r="VMQ16" s="11"/>
      <c r="VMR16" s="11"/>
      <c r="VMS16" s="11"/>
      <c r="VMT16" s="11"/>
      <c r="VMU16" s="11"/>
      <c r="VMV16" s="11"/>
      <c r="VMW16" s="11"/>
      <c r="VMX16" s="11"/>
      <c r="VMY16" s="11"/>
      <c r="VMZ16" s="11"/>
      <c r="VNA16" s="11"/>
      <c r="VNB16" s="11"/>
      <c r="VNC16" s="11"/>
      <c r="VND16" s="11"/>
      <c r="VNE16" s="11"/>
      <c r="VNF16" s="11"/>
      <c r="VNG16" s="11"/>
      <c r="VNH16" s="11"/>
      <c r="VNI16" s="11"/>
      <c r="VNJ16" s="11"/>
      <c r="VNK16" s="11"/>
      <c r="VNL16" s="11"/>
      <c r="VNM16" s="11"/>
      <c r="VNN16" s="11"/>
      <c r="VNO16" s="11"/>
      <c r="VNP16" s="11"/>
      <c r="VNQ16" s="11"/>
      <c r="VNR16" s="11"/>
      <c r="VNS16" s="11"/>
      <c r="VNT16" s="11"/>
      <c r="VNU16" s="11"/>
      <c r="VNV16" s="11"/>
      <c r="VNW16" s="11"/>
      <c r="VNX16" s="11"/>
      <c r="VNY16" s="11"/>
      <c r="VNZ16" s="11"/>
      <c r="VOA16" s="11"/>
      <c r="VOB16" s="11"/>
      <c r="VOC16" s="11"/>
      <c r="VOD16" s="11"/>
      <c r="VOE16" s="11"/>
      <c r="VOF16" s="11"/>
      <c r="VOG16" s="11"/>
      <c r="VOH16" s="11"/>
      <c r="VOI16" s="11"/>
      <c r="VOJ16" s="11"/>
      <c r="VOK16" s="11"/>
      <c r="VOL16" s="11"/>
      <c r="VOM16" s="11"/>
      <c r="VON16" s="11"/>
      <c r="VOO16" s="11"/>
      <c r="VOP16" s="11"/>
      <c r="VOQ16" s="11"/>
      <c r="VOR16" s="11"/>
      <c r="VOS16" s="11"/>
      <c r="VOT16" s="11"/>
      <c r="VOU16" s="11"/>
      <c r="VOV16" s="11"/>
      <c r="VOW16" s="11"/>
      <c r="VOX16" s="11"/>
      <c r="VOY16" s="11"/>
      <c r="VOZ16" s="11"/>
      <c r="VPA16" s="11"/>
      <c r="VPB16" s="11"/>
      <c r="VPC16" s="11"/>
      <c r="VPD16" s="11"/>
      <c r="VPE16" s="11"/>
      <c r="VPF16" s="11"/>
      <c r="VPG16" s="11"/>
      <c r="VPH16" s="11"/>
      <c r="VPI16" s="11"/>
      <c r="VPJ16" s="11"/>
      <c r="VPK16" s="11"/>
      <c r="VPL16" s="11"/>
      <c r="VPM16" s="11"/>
      <c r="VPN16" s="11"/>
      <c r="VPO16" s="11"/>
      <c r="VPP16" s="11"/>
      <c r="VPQ16" s="11"/>
      <c r="VPR16" s="11"/>
      <c r="VPS16" s="11"/>
      <c r="VPT16" s="11"/>
      <c r="VPU16" s="11"/>
      <c r="VPV16" s="11"/>
      <c r="VPW16" s="11"/>
      <c r="VPX16" s="11"/>
      <c r="VPY16" s="11"/>
      <c r="VPZ16" s="11"/>
      <c r="VQA16" s="11"/>
      <c r="VQB16" s="11"/>
      <c r="VQC16" s="11"/>
      <c r="VQD16" s="11"/>
      <c r="VQE16" s="11"/>
      <c r="VQF16" s="11"/>
      <c r="VQG16" s="11"/>
      <c r="VQH16" s="11"/>
      <c r="VQI16" s="11"/>
      <c r="VQJ16" s="11"/>
      <c r="VQK16" s="11"/>
      <c r="VQL16" s="11"/>
      <c r="VQM16" s="11"/>
      <c r="VQN16" s="11"/>
      <c r="VQO16" s="11"/>
      <c r="VQP16" s="11"/>
      <c r="VQQ16" s="11"/>
      <c r="VQR16" s="11"/>
      <c r="VQS16" s="11"/>
      <c r="VQT16" s="11"/>
      <c r="VQU16" s="11"/>
      <c r="VQV16" s="11"/>
      <c r="VQW16" s="11"/>
      <c r="VQX16" s="11"/>
      <c r="VQY16" s="11"/>
      <c r="VQZ16" s="11"/>
      <c r="VRA16" s="11"/>
      <c r="VRB16" s="11"/>
      <c r="VRC16" s="11"/>
      <c r="VRD16" s="11"/>
      <c r="VRE16" s="11"/>
      <c r="VRF16" s="11"/>
      <c r="VRG16" s="11"/>
      <c r="VRH16" s="11"/>
      <c r="VRI16" s="11"/>
      <c r="VRJ16" s="11"/>
      <c r="VRK16" s="11"/>
      <c r="VRL16" s="11"/>
      <c r="VRM16" s="11"/>
      <c r="VRN16" s="11"/>
      <c r="VRO16" s="11"/>
      <c r="VRP16" s="11"/>
      <c r="VRQ16" s="11"/>
      <c r="VRR16" s="11"/>
      <c r="VRS16" s="11"/>
      <c r="VRT16" s="11"/>
      <c r="VRU16" s="11"/>
      <c r="VRV16" s="11"/>
      <c r="VRW16" s="11"/>
      <c r="VRX16" s="11"/>
      <c r="VRY16" s="11"/>
      <c r="VRZ16" s="11"/>
      <c r="VSA16" s="11"/>
      <c r="VSB16" s="11"/>
      <c r="VSC16" s="11"/>
      <c r="VSD16" s="11"/>
      <c r="VSE16" s="11"/>
      <c r="VSF16" s="11"/>
      <c r="VSG16" s="11"/>
      <c r="VSH16" s="11"/>
      <c r="VSI16" s="11"/>
      <c r="VSJ16" s="11"/>
      <c r="VSK16" s="11"/>
      <c r="VSL16" s="11"/>
      <c r="VSM16" s="11"/>
      <c r="VSN16" s="11"/>
      <c r="VSO16" s="11"/>
      <c r="VSP16" s="11"/>
      <c r="VSQ16" s="11"/>
      <c r="VSR16" s="11"/>
      <c r="VSS16" s="11"/>
      <c r="VST16" s="11"/>
      <c r="VSU16" s="11"/>
      <c r="VSV16" s="11"/>
      <c r="VSW16" s="11"/>
      <c r="VSX16" s="11"/>
      <c r="VSY16" s="11"/>
      <c r="VSZ16" s="11"/>
      <c r="VTA16" s="11"/>
      <c r="VTB16" s="11"/>
      <c r="VTC16" s="11"/>
      <c r="VTD16" s="11"/>
      <c r="VTE16" s="11"/>
      <c r="VTF16" s="11"/>
      <c r="VTG16" s="11"/>
      <c r="VTH16" s="11"/>
      <c r="VTI16" s="11"/>
      <c r="VTJ16" s="11"/>
      <c r="VTK16" s="11"/>
      <c r="VTL16" s="11"/>
      <c r="VTM16" s="11"/>
      <c r="VTN16" s="11"/>
      <c r="VTO16" s="11"/>
      <c r="VTP16" s="11"/>
      <c r="VTQ16" s="11"/>
      <c r="VTR16" s="11"/>
      <c r="VTS16" s="11"/>
      <c r="VTT16" s="11"/>
      <c r="VTU16" s="11"/>
      <c r="VTV16" s="11"/>
      <c r="VTW16" s="11"/>
      <c r="VTX16" s="11"/>
      <c r="VTY16" s="11"/>
      <c r="VTZ16" s="11"/>
      <c r="VUA16" s="11"/>
      <c r="VUB16" s="11"/>
      <c r="VUC16" s="11"/>
      <c r="VUD16" s="11"/>
      <c r="VUE16" s="11"/>
      <c r="VUF16" s="11"/>
      <c r="VUG16" s="11"/>
      <c r="VUH16" s="11"/>
      <c r="VUI16" s="11"/>
      <c r="VUJ16" s="11"/>
      <c r="VUK16" s="11"/>
      <c r="VUL16" s="11"/>
      <c r="VUM16" s="11"/>
      <c r="VUN16" s="11"/>
      <c r="VUO16" s="11"/>
      <c r="VUP16" s="11"/>
      <c r="VUQ16" s="11"/>
      <c r="VUR16" s="11"/>
      <c r="VUS16" s="11"/>
      <c r="VUT16" s="11"/>
      <c r="VUU16" s="11"/>
      <c r="VUV16" s="11"/>
      <c r="VUW16" s="11"/>
      <c r="VUX16" s="11"/>
      <c r="VUY16" s="11"/>
      <c r="VUZ16" s="11"/>
      <c r="VVA16" s="11"/>
      <c r="VVB16" s="11"/>
      <c r="VVC16" s="11"/>
      <c r="VVD16" s="11"/>
      <c r="VVE16" s="11"/>
      <c r="VVF16" s="11"/>
      <c r="VVG16" s="11"/>
      <c r="VVH16" s="11"/>
      <c r="VVI16" s="11"/>
      <c r="VVJ16" s="11"/>
      <c r="VVK16" s="11"/>
      <c r="VVL16" s="11"/>
      <c r="VVM16" s="11"/>
      <c r="VVN16" s="11"/>
      <c r="VVO16" s="11"/>
      <c r="VVP16" s="11"/>
      <c r="VVQ16" s="11"/>
      <c r="VVR16" s="11"/>
      <c r="VVS16" s="11"/>
      <c r="VVT16" s="11"/>
      <c r="VVU16" s="11"/>
      <c r="VVV16" s="11"/>
      <c r="VVW16" s="11"/>
      <c r="VVX16" s="11"/>
      <c r="VVY16" s="11"/>
      <c r="VVZ16" s="11"/>
      <c r="VWA16" s="11"/>
      <c r="VWB16" s="11"/>
      <c r="VWC16" s="11"/>
      <c r="VWD16" s="11"/>
      <c r="VWE16" s="11"/>
      <c r="VWF16" s="11"/>
      <c r="VWG16" s="11"/>
      <c r="VWH16" s="11"/>
      <c r="VWI16" s="11"/>
      <c r="VWJ16" s="11"/>
      <c r="VWK16" s="11"/>
      <c r="VWL16" s="11"/>
      <c r="VWM16" s="11"/>
      <c r="VWN16" s="11"/>
      <c r="VWO16" s="11"/>
      <c r="VWP16" s="11"/>
      <c r="VWQ16" s="11"/>
      <c r="VWR16" s="11"/>
      <c r="VWS16" s="11"/>
      <c r="VWT16" s="11"/>
      <c r="VWU16" s="11"/>
      <c r="VWV16" s="11"/>
      <c r="VWW16" s="11"/>
      <c r="VWX16" s="11"/>
      <c r="VWY16" s="11"/>
      <c r="VWZ16" s="11"/>
      <c r="VXA16" s="11"/>
      <c r="VXB16" s="11"/>
      <c r="VXC16" s="11"/>
      <c r="VXD16" s="11"/>
      <c r="VXE16" s="11"/>
      <c r="VXF16" s="11"/>
      <c r="VXG16" s="11"/>
      <c r="VXH16" s="11"/>
      <c r="VXI16" s="11"/>
      <c r="VXJ16" s="11"/>
      <c r="VXK16" s="11"/>
      <c r="VXL16" s="11"/>
      <c r="VXM16" s="11"/>
      <c r="VXN16" s="11"/>
      <c r="VXO16" s="11"/>
      <c r="VXP16" s="11"/>
      <c r="VXQ16" s="11"/>
      <c r="VXR16" s="11"/>
      <c r="VXS16" s="11"/>
      <c r="VXT16" s="11"/>
      <c r="VXU16" s="11"/>
      <c r="VXV16" s="11"/>
      <c r="VXW16" s="11"/>
      <c r="VXX16" s="11"/>
      <c r="VXY16" s="11"/>
      <c r="VXZ16" s="11"/>
      <c r="VYA16" s="11"/>
      <c r="VYB16" s="11"/>
      <c r="VYC16" s="11"/>
      <c r="VYD16" s="11"/>
      <c r="VYE16" s="11"/>
      <c r="VYF16" s="11"/>
      <c r="VYG16" s="11"/>
      <c r="VYH16" s="11"/>
      <c r="VYI16" s="11"/>
      <c r="VYJ16" s="11"/>
      <c r="VYK16" s="11"/>
      <c r="VYL16" s="11"/>
      <c r="VYM16" s="11"/>
      <c r="VYN16" s="11"/>
      <c r="VYO16" s="11"/>
      <c r="VYP16" s="11"/>
      <c r="VYQ16" s="11"/>
      <c r="VYR16" s="11"/>
      <c r="VYS16" s="11"/>
      <c r="VYT16" s="11"/>
      <c r="VYU16" s="11"/>
      <c r="VYV16" s="11"/>
      <c r="VYW16" s="11"/>
      <c r="VYX16" s="11"/>
      <c r="VYY16" s="11"/>
      <c r="VYZ16" s="11"/>
      <c r="VZA16" s="11"/>
      <c r="VZB16" s="11"/>
      <c r="VZC16" s="11"/>
      <c r="VZD16" s="11"/>
      <c r="VZE16" s="11"/>
      <c r="VZF16" s="11"/>
      <c r="VZG16" s="11"/>
      <c r="VZH16" s="11"/>
      <c r="VZI16" s="11"/>
      <c r="VZJ16" s="11"/>
      <c r="VZK16" s="11"/>
      <c r="VZL16" s="11"/>
      <c r="VZM16" s="11"/>
      <c r="VZN16" s="11"/>
      <c r="VZO16" s="11"/>
      <c r="VZP16" s="11"/>
      <c r="VZQ16" s="11"/>
      <c r="VZR16" s="11"/>
      <c r="VZS16" s="11"/>
      <c r="VZT16" s="11"/>
      <c r="VZU16" s="11"/>
      <c r="VZV16" s="11"/>
      <c r="VZW16" s="11"/>
      <c r="VZX16" s="11"/>
      <c r="VZY16" s="11"/>
      <c r="VZZ16" s="11"/>
      <c r="WAA16" s="11"/>
      <c r="WAB16" s="11"/>
      <c r="WAC16" s="11"/>
      <c r="WAD16" s="11"/>
      <c r="WAE16" s="11"/>
      <c r="WAF16" s="11"/>
      <c r="WAG16" s="11"/>
      <c r="WAH16" s="11"/>
      <c r="WAI16" s="11"/>
      <c r="WAJ16" s="11"/>
      <c r="WAK16" s="11"/>
      <c r="WAL16" s="11"/>
      <c r="WAM16" s="11"/>
      <c r="WAN16" s="11"/>
      <c r="WAO16" s="11"/>
      <c r="WAP16" s="11"/>
      <c r="WAQ16" s="11"/>
      <c r="WAR16" s="11"/>
      <c r="WAS16" s="11"/>
      <c r="WAT16" s="11"/>
      <c r="WAU16" s="11"/>
      <c r="WAV16" s="11"/>
      <c r="WAW16" s="11"/>
      <c r="WAX16" s="11"/>
      <c r="WAY16" s="11"/>
      <c r="WAZ16" s="11"/>
      <c r="WBA16" s="11"/>
      <c r="WBB16" s="11"/>
      <c r="WBC16" s="11"/>
      <c r="WBD16" s="11"/>
      <c r="WBE16" s="11"/>
      <c r="WBF16" s="11"/>
      <c r="WBG16" s="11"/>
      <c r="WBH16" s="11"/>
      <c r="WBI16" s="11"/>
      <c r="WBJ16" s="11"/>
      <c r="WBK16" s="11"/>
      <c r="WBL16" s="11"/>
      <c r="WBM16" s="11"/>
      <c r="WBN16" s="11"/>
      <c r="WBO16" s="11"/>
      <c r="WBP16" s="11"/>
      <c r="WBQ16" s="11"/>
      <c r="WBR16" s="11"/>
      <c r="WBS16" s="11"/>
      <c r="WBT16" s="11"/>
      <c r="WBU16" s="11"/>
      <c r="WBV16" s="11"/>
      <c r="WBW16" s="11"/>
      <c r="WBX16" s="11"/>
      <c r="WBY16" s="11"/>
      <c r="WBZ16" s="11"/>
      <c r="WCA16" s="11"/>
      <c r="WCB16" s="11"/>
      <c r="WCC16" s="11"/>
      <c r="WCD16" s="11"/>
      <c r="WCE16" s="11"/>
      <c r="WCF16" s="11"/>
      <c r="WCG16" s="11"/>
      <c r="WCH16" s="11"/>
      <c r="WCI16" s="11"/>
      <c r="WCJ16" s="11"/>
      <c r="WCK16" s="11"/>
      <c r="WCL16" s="11"/>
      <c r="WCM16" s="11"/>
      <c r="WCN16" s="11"/>
      <c r="WCO16" s="11"/>
      <c r="WCP16" s="11"/>
      <c r="WCQ16" s="11"/>
      <c r="WCR16" s="11"/>
      <c r="WCS16" s="11"/>
      <c r="WCT16" s="11"/>
      <c r="WCU16" s="11"/>
      <c r="WCV16" s="11"/>
      <c r="WCW16" s="11"/>
      <c r="WCX16" s="11"/>
      <c r="WCY16" s="11"/>
      <c r="WCZ16" s="11"/>
      <c r="WDA16" s="11"/>
      <c r="WDB16" s="11"/>
      <c r="WDC16" s="11"/>
      <c r="WDD16" s="11"/>
      <c r="WDE16" s="11"/>
      <c r="WDF16" s="11"/>
      <c r="WDG16" s="11"/>
      <c r="WDH16" s="11"/>
      <c r="WDI16" s="11"/>
      <c r="WDJ16" s="11"/>
      <c r="WDK16" s="11"/>
      <c r="WDL16" s="11"/>
      <c r="WDM16" s="11"/>
      <c r="WDN16" s="11"/>
      <c r="WDO16" s="11"/>
      <c r="WDP16" s="11"/>
      <c r="WDQ16" s="11"/>
      <c r="WDR16" s="11"/>
      <c r="WDS16" s="11"/>
      <c r="WDT16" s="11"/>
      <c r="WDU16" s="11"/>
      <c r="WDV16" s="11"/>
      <c r="WDW16" s="11"/>
      <c r="WDX16" s="11"/>
      <c r="WDY16" s="11"/>
      <c r="WDZ16" s="11"/>
      <c r="WEA16" s="11"/>
      <c r="WEB16" s="11"/>
      <c r="WEC16" s="11"/>
      <c r="WED16" s="11"/>
      <c r="WEE16" s="11"/>
      <c r="WEF16" s="11"/>
      <c r="WEG16" s="11"/>
      <c r="WEH16" s="11"/>
      <c r="WEI16" s="11"/>
      <c r="WEJ16" s="11"/>
      <c r="WEK16" s="11"/>
      <c r="WEL16" s="11"/>
      <c r="WEM16" s="11"/>
      <c r="WEN16" s="11"/>
      <c r="WEO16" s="11"/>
      <c r="WEP16" s="11"/>
      <c r="WEQ16" s="11"/>
      <c r="WER16" s="11"/>
      <c r="WES16" s="11"/>
      <c r="WET16" s="11"/>
      <c r="WEU16" s="11"/>
      <c r="WEV16" s="11"/>
      <c r="WEW16" s="11"/>
      <c r="WEX16" s="11"/>
      <c r="WEY16" s="11"/>
      <c r="WEZ16" s="11"/>
      <c r="WFA16" s="11"/>
      <c r="WFB16" s="11"/>
      <c r="WFC16" s="11"/>
      <c r="WFD16" s="11"/>
      <c r="WFE16" s="11"/>
      <c r="WFF16" s="11"/>
      <c r="WFG16" s="11"/>
      <c r="WFH16" s="11"/>
      <c r="WFI16" s="11"/>
      <c r="WFJ16" s="11"/>
      <c r="WFK16" s="11"/>
      <c r="WFL16" s="11"/>
      <c r="WFM16" s="11"/>
      <c r="WFN16" s="11"/>
      <c r="WFO16" s="11"/>
      <c r="WFP16" s="11"/>
      <c r="WFQ16" s="11"/>
      <c r="WFR16" s="11"/>
      <c r="WFS16" s="11"/>
      <c r="WFT16" s="11"/>
      <c r="WFU16" s="11"/>
      <c r="WFV16" s="11"/>
      <c r="WFW16" s="11"/>
      <c r="WFX16" s="11"/>
      <c r="WFY16" s="11"/>
      <c r="WFZ16" s="11"/>
      <c r="WGA16" s="11"/>
      <c r="WGB16" s="11"/>
      <c r="WGC16" s="11"/>
      <c r="WGD16" s="11"/>
      <c r="WGE16" s="11"/>
      <c r="WGF16" s="11"/>
      <c r="WGG16" s="11"/>
      <c r="WGH16" s="11"/>
      <c r="WGI16" s="11"/>
      <c r="WGJ16" s="11"/>
      <c r="WGK16" s="11"/>
      <c r="WGL16" s="11"/>
      <c r="WGM16" s="11"/>
      <c r="WGN16" s="11"/>
      <c r="WGO16" s="11"/>
      <c r="WGP16" s="11"/>
      <c r="WGQ16" s="11"/>
      <c r="WGR16" s="11"/>
      <c r="WGS16" s="11"/>
      <c r="WGT16" s="11"/>
      <c r="WGU16" s="11"/>
      <c r="WGV16" s="11"/>
      <c r="WGW16" s="11"/>
      <c r="WGX16" s="11"/>
      <c r="WGY16" s="11"/>
      <c r="WGZ16" s="11"/>
      <c r="WHA16" s="11"/>
      <c r="WHB16" s="11"/>
      <c r="WHC16" s="11"/>
      <c r="WHD16" s="11"/>
      <c r="WHE16" s="11"/>
      <c r="WHF16" s="11"/>
      <c r="WHG16" s="11"/>
      <c r="WHH16" s="11"/>
      <c r="WHI16" s="11"/>
      <c r="WHJ16" s="11"/>
      <c r="WHK16" s="11"/>
      <c r="WHL16" s="11"/>
      <c r="WHM16" s="11"/>
      <c r="WHN16" s="11"/>
      <c r="WHO16" s="11"/>
      <c r="WHP16" s="11"/>
      <c r="WHQ16" s="11"/>
      <c r="WHR16" s="11"/>
      <c r="WHS16" s="11"/>
      <c r="WHT16" s="11"/>
      <c r="WHU16" s="11"/>
      <c r="WHV16" s="11"/>
      <c r="WHW16" s="11"/>
      <c r="WHX16" s="11"/>
      <c r="WHY16" s="11"/>
      <c r="WHZ16" s="11"/>
      <c r="WIA16" s="11"/>
      <c r="WIB16" s="11"/>
      <c r="WIC16" s="11"/>
      <c r="WID16" s="11"/>
      <c r="WIE16" s="11"/>
      <c r="WIF16" s="11"/>
      <c r="WIG16" s="11"/>
      <c r="WIH16" s="11"/>
      <c r="WII16" s="11"/>
      <c r="WIJ16" s="11"/>
      <c r="WIK16" s="11"/>
      <c r="WIL16" s="11"/>
      <c r="WIM16" s="11"/>
      <c r="WIN16" s="11"/>
      <c r="WIO16" s="11"/>
      <c r="WIP16" s="11"/>
      <c r="WIQ16" s="11"/>
      <c r="WIR16" s="11"/>
      <c r="WIS16" s="11"/>
      <c r="WIT16" s="11"/>
      <c r="WIU16" s="11"/>
      <c r="WIV16" s="11"/>
      <c r="WIW16" s="11"/>
      <c r="WIX16" s="11"/>
      <c r="WIY16" s="11"/>
      <c r="WIZ16" s="11"/>
      <c r="WJA16" s="11"/>
      <c r="WJB16" s="11"/>
      <c r="WJC16" s="11"/>
      <c r="WJD16" s="11"/>
      <c r="WJE16" s="11"/>
      <c r="WJF16" s="11"/>
      <c r="WJG16" s="11"/>
      <c r="WJH16" s="11"/>
      <c r="WJI16" s="11"/>
      <c r="WJJ16" s="11"/>
      <c r="WJK16" s="11"/>
      <c r="WJL16" s="11"/>
      <c r="WJM16" s="11"/>
      <c r="WJN16" s="11"/>
      <c r="WJO16" s="11"/>
      <c r="WJP16" s="11"/>
      <c r="WJQ16" s="11"/>
      <c r="WJR16" s="11"/>
      <c r="WJS16" s="11"/>
      <c r="WJT16" s="11"/>
      <c r="WJU16" s="11"/>
      <c r="WJV16" s="11"/>
      <c r="WJW16" s="11"/>
      <c r="WJX16" s="11"/>
      <c r="WJY16" s="11"/>
      <c r="WJZ16" s="11"/>
      <c r="WKA16" s="11"/>
      <c r="WKB16" s="11"/>
      <c r="WKC16" s="11"/>
      <c r="WKD16" s="11"/>
      <c r="WKE16" s="11"/>
      <c r="WKF16" s="11"/>
      <c r="WKG16" s="11"/>
      <c r="WKH16" s="11"/>
      <c r="WKI16" s="11"/>
      <c r="WKJ16" s="11"/>
      <c r="WKK16" s="11"/>
      <c r="WKL16" s="11"/>
      <c r="WKM16" s="11"/>
      <c r="WKN16" s="11"/>
      <c r="WKO16" s="11"/>
      <c r="WKP16" s="11"/>
      <c r="WKQ16" s="11"/>
      <c r="WKR16" s="11"/>
      <c r="WKS16" s="11"/>
      <c r="WKT16" s="11"/>
      <c r="WKU16" s="11"/>
      <c r="WKV16" s="11"/>
      <c r="WKW16" s="11"/>
      <c r="WKX16" s="11"/>
      <c r="WKY16" s="11"/>
      <c r="WKZ16" s="11"/>
      <c r="WLA16" s="11"/>
      <c r="WLB16" s="11"/>
      <c r="WLC16" s="11"/>
      <c r="WLD16" s="11"/>
      <c r="WLE16" s="11"/>
      <c r="WLF16" s="11"/>
      <c r="WLG16" s="11"/>
      <c r="WLH16" s="11"/>
      <c r="WLI16" s="11"/>
      <c r="WLJ16" s="11"/>
      <c r="WLK16" s="11"/>
      <c r="WLL16" s="11"/>
      <c r="WLM16" s="11"/>
      <c r="WLN16" s="11"/>
      <c r="WLO16" s="11"/>
      <c r="WLP16" s="11"/>
      <c r="WLQ16" s="11"/>
      <c r="WLR16" s="11"/>
      <c r="WLS16" s="11"/>
      <c r="WLT16" s="11"/>
      <c r="WLU16" s="11"/>
      <c r="WLV16" s="11"/>
      <c r="WLW16" s="11"/>
      <c r="WLX16" s="11"/>
      <c r="WLY16" s="11"/>
      <c r="WLZ16" s="11"/>
      <c r="WMA16" s="11"/>
      <c r="WMB16" s="11"/>
      <c r="WMC16" s="11"/>
      <c r="WMD16" s="11"/>
      <c r="WME16" s="11"/>
      <c r="WMF16" s="11"/>
      <c r="WMG16" s="11"/>
      <c r="WMH16" s="11"/>
      <c r="WMI16" s="11"/>
      <c r="WMJ16" s="11"/>
      <c r="WMK16" s="11"/>
      <c r="WML16" s="11"/>
      <c r="WMM16" s="11"/>
      <c r="WMN16" s="11"/>
      <c r="WMO16" s="11"/>
      <c r="WMP16" s="11"/>
      <c r="WMQ16" s="11"/>
      <c r="WMR16" s="11"/>
      <c r="WMS16" s="11"/>
      <c r="WMT16" s="11"/>
      <c r="WMU16" s="11"/>
      <c r="WMV16" s="11"/>
      <c r="WMW16" s="11"/>
      <c r="WMX16" s="11"/>
      <c r="WMY16" s="11"/>
      <c r="WMZ16" s="11"/>
      <c r="WNA16" s="11"/>
      <c r="WNB16" s="11"/>
      <c r="WNC16" s="11"/>
      <c r="WND16" s="11"/>
      <c r="WNE16" s="11"/>
      <c r="WNF16" s="11"/>
      <c r="WNG16" s="11"/>
      <c r="WNH16" s="11"/>
      <c r="WNI16" s="11"/>
      <c r="WNJ16" s="11"/>
      <c r="WNK16" s="11"/>
      <c r="WNL16" s="11"/>
      <c r="WNM16" s="11"/>
      <c r="WNN16" s="11"/>
      <c r="WNO16" s="11"/>
      <c r="WNP16" s="11"/>
      <c r="WNQ16" s="11"/>
      <c r="WNR16" s="11"/>
      <c r="WNS16" s="11"/>
      <c r="WNT16" s="11"/>
      <c r="WNU16" s="11"/>
      <c r="WNV16" s="11"/>
      <c r="WNW16" s="11"/>
      <c r="WNX16" s="11"/>
      <c r="WNY16" s="11"/>
      <c r="WNZ16" s="11"/>
      <c r="WOA16" s="11"/>
      <c r="WOB16" s="11"/>
      <c r="WOC16" s="11"/>
      <c r="WOD16" s="11"/>
      <c r="WOE16" s="11"/>
      <c r="WOF16" s="11"/>
      <c r="WOG16" s="11"/>
      <c r="WOH16" s="11"/>
      <c r="WOI16" s="11"/>
      <c r="WOJ16" s="11"/>
      <c r="WOK16" s="11"/>
      <c r="WOL16" s="11"/>
      <c r="WOM16" s="11"/>
      <c r="WON16" s="11"/>
      <c r="WOO16" s="11"/>
      <c r="WOP16" s="11"/>
      <c r="WOQ16" s="11"/>
      <c r="WOR16" s="11"/>
      <c r="WOS16" s="11"/>
      <c r="WOT16" s="11"/>
      <c r="WOU16" s="11"/>
      <c r="WOV16" s="11"/>
      <c r="WOW16" s="11"/>
      <c r="WOX16" s="11"/>
      <c r="WOY16" s="11"/>
      <c r="WOZ16" s="11"/>
      <c r="WPA16" s="11"/>
      <c r="WPB16" s="11"/>
      <c r="WPC16" s="11"/>
      <c r="WPD16" s="11"/>
      <c r="WPE16" s="11"/>
      <c r="WPF16" s="11"/>
      <c r="WPG16" s="11"/>
      <c r="WPH16" s="11"/>
      <c r="WPI16" s="11"/>
      <c r="WPJ16" s="11"/>
      <c r="WPK16" s="11"/>
      <c r="WPL16" s="11"/>
      <c r="WPM16" s="11"/>
      <c r="WPN16" s="11"/>
      <c r="WPO16" s="11"/>
      <c r="WPP16" s="11"/>
      <c r="WPQ16" s="11"/>
      <c r="WPR16" s="11"/>
      <c r="WPS16" s="11"/>
      <c r="WPT16" s="11"/>
      <c r="WPU16" s="11"/>
      <c r="WPV16" s="11"/>
      <c r="WPW16" s="11"/>
      <c r="WPX16" s="11"/>
      <c r="WPY16" s="11"/>
      <c r="WPZ16" s="11"/>
      <c r="WQA16" s="11"/>
      <c r="WQB16" s="11"/>
      <c r="WQC16" s="11"/>
      <c r="WQD16" s="11"/>
      <c r="WQE16" s="11"/>
      <c r="WQF16" s="11"/>
      <c r="WQG16" s="11"/>
      <c r="WQH16" s="11"/>
      <c r="WQI16" s="11"/>
      <c r="WQJ16" s="11"/>
      <c r="WQK16" s="11"/>
      <c r="WQL16" s="11"/>
      <c r="WQM16" s="11"/>
      <c r="WQN16" s="11"/>
      <c r="WQO16" s="11"/>
      <c r="WQP16" s="11"/>
      <c r="WQQ16" s="11"/>
      <c r="WQR16" s="11"/>
      <c r="WQS16" s="11"/>
      <c r="WQT16" s="11"/>
      <c r="WQU16" s="11"/>
      <c r="WQV16" s="11"/>
      <c r="WQW16" s="11"/>
      <c r="WQX16" s="11"/>
      <c r="WQY16" s="11"/>
      <c r="WQZ16" s="11"/>
      <c r="WRA16" s="11"/>
      <c r="WRB16" s="11"/>
      <c r="WRC16" s="11"/>
      <c r="WRD16" s="11"/>
      <c r="WRE16" s="11"/>
      <c r="WRF16" s="11"/>
      <c r="WRG16" s="11"/>
      <c r="WRH16" s="11"/>
      <c r="WRI16" s="11"/>
      <c r="WRJ16" s="11"/>
      <c r="WRK16" s="11"/>
      <c r="WRL16" s="11"/>
      <c r="WRM16" s="11"/>
      <c r="WRN16" s="11"/>
      <c r="WRO16" s="11"/>
      <c r="WRP16" s="11"/>
      <c r="WRQ16" s="11"/>
      <c r="WRR16" s="11"/>
      <c r="WRS16" s="11"/>
      <c r="WRT16" s="11"/>
      <c r="WRU16" s="11"/>
      <c r="WRV16" s="11"/>
      <c r="WRW16" s="11"/>
      <c r="WRX16" s="11"/>
      <c r="WRY16" s="11"/>
      <c r="WRZ16" s="11"/>
      <c r="WSA16" s="11"/>
      <c r="WSB16" s="11"/>
      <c r="WSC16" s="11"/>
      <c r="WSD16" s="11"/>
      <c r="WSE16" s="11"/>
      <c r="WSF16" s="11"/>
      <c r="WSG16" s="11"/>
      <c r="WSH16" s="11"/>
      <c r="WSI16" s="11"/>
      <c r="WSJ16" s="11"/>
      <c r="WSK16" s="11"/>
      <c r="WSL16" s="11"/>
      <c r="WSM16" s="11"/>
      <c r="WSN16" s="11"/>
      <c r="WSO16" s="11"/>
      <c r="WSP16" s="11"/>
      <c r="WSQ16" s="11"/>
      <c r="WSR16" s="11"/>
      <c r="WSS16" s="11"/>
      <c r="WST16" s="11"/>
      <c r="WSU16" s="11"/>
      <c r="WSV16" s="11"/>
      <c r="WSW16" s="11"/>
      <c r="WSX16" s="11"/>
      <c r="WSY16" s="11"/>
      <c r="WSZ16" s="11"/>
      <c r="WTA16" s="11"/>
      <c r="WTB16" s="11"/>
      <c r="WTC16" s="11"/>
      <c r="WTD16" s="11"/>
      <c r="WTE16" s="11"/>
      <c r="WTF16" s="11"/>
      <c r="WTG16" s="11"/>
      <c r="WTH16" s="11"/>
      <c r="WTI16" s="11"/>
      <c r="WTJ16" s="11"/>
      <c r="WTK16" s="11"/>
      <c r="WTL16" s="11"/>
      <c r="WTM16" s="11"/>
      <c r="WTN16" s="11"/>
      <c r="WTO16" s="11"/>
      <c r="WTP16" s="11"/>
      <c r="WTQ16" s="11"/>
      <c r="WTR16" s="11"/>
      <c r="WTS16" s="11"/>
      <c r="WTT16" s="11"/>
      <c r="WTU16" s="11"/>
      <c r="WTV16" s="11"/>
      <c r="WTW16" s="11"/>
      <c r="WTX16" s="11"/>
      <c r="WTY16" s="11"/>
      <c r="WTZ16" s="11"/>
      <c r="WUA16" s="11"/>
      <c r="WUB16" s="11"/>
      <c r="WUC16" s="11"/>
      <c r="WUD16" s="11"/>
      <c r="WUE16" s="11"/>
      <c r="WUF16" s="11"/>
      <c r="WUG16" s="11"/>
      <c r="WUH16" s="11"/>
      <c r="WUI16" s="11"/>
      <c r="WUJ16" s="11"/>
      <c r="WUK16" s="11"/>
      <c r="WUL16" s="11"/>
      <c r="WUM16" s="11"/>
      <c r="WUN16" s="11"/>
      <c r="WUO16" s="11"/>
      <c r="WUP16" s="11"/>
      <c r="WUQ16" s="11"/>
      <c r="WUR16" s="11"/>
      <c r="WUS16" s="11"/>
      <c r="WUT16" s="11"/>
      <c r="WUU16" s="11"/>
      <c r="WUV16" s="11"/>
      <c r="WUW16" s="11"/>
      <c r="WUX16" s="11"/>
      <c r="WUY16" s="11"/>
      <c r="WUZ16" s="11"/>
      <c r="WVA16" s="11"/>
      <c r="WVB16" s="11"/>
      <c r="WVC16" s="11"/>
      <c r="WVD16" s="11"/>
      <c r="WVE16" s="11"/>
      <c r="WVF16" s="11"/>
      <c r="WVG16" s="11"/>
      <c r="WVH16" s="11"/>
      <c r="WVI16" s="11"/>
      <c r="WVJ16" s="11"/>
      <c r="WVK16" s="11"/>
      <c r="WVL16" s="11"/>
      <c r="WVM16" s="11"/>
      <c r="WVN16" s="11"/>
      <c r="WVO16" s="11"/>
      <c r="WVP16" s="11"/>
      <c r="WVQ16" s="11"/>
      <c r="WVR16" s="11"/>
      <c r="WVS16" s="11"/>
      <c r="WVT16" s="11"/>
      <c r="WVU16" s="11"/>
      <c r="WVV16" s="11"/>
      <c r="WVW16" s="11"/>
      <c r="WVX16" s="11"/>
      <c r="WVY16" s="11"/>
      <c r="WVZ16" s="11"/>
      <c r="WWA16" s="11"/>
      <c r="WWB16" s="11"/>
      <c r="WWC16" s="11"/>
      <c r="WWD16" s="11"/>
      <c r="WWE16" s="11"/>
      <c r="WWF16" s="11"/>
      <c r="WWG16" s="11"/>
      <c r="WWH16" s="11"/>
      <c r="WWI16" s="11"/>
      <c r="WWJ16" s="11"/>
    </row>
    <row r="17" spans="1:3660 12096:16156" s="33" customFormat="1" ht="31.5" customHeight="1">
      <c r="A17" s="164"/>
      <c r="B17" s="109" t="s">
        <v>36</v>
      </c>
      <c r="C17" s="468" t="s">
        <v>141</v>
      </c>
      <c r="D17" s="468"/>
      <c r="E17" s="67"/>
      <c r="F17" s="134" t="str">
        <f>IF('Session Reconciliation Summary'!F83=0,"0",(F88/'Session Reconciliation Summary'!F83)*-1)</f>
        <v>0</v>
      </c>
      <c r="G17" s="114"/>
      <c r="H17" s="134" t="str">
        <f>IF('Session Reconciliation Summary'!F79=0,"0",(H88/'Session Reconciliation Summary'!F79)*-1)</f>
        <v>0</v>
      </c>
      <c r="I17" s="113"/>
      <c r="J17" s="134" t="str">
        <f>IF('Session Reconciliation Summary'!F80=0,"0",(J88/'Session Reconciliation Summary'!F80)*-1)</f>
        <v>0</v>
      </c>
      <c r="K17" s="113"/>
      <c r="L17" s="134" t="str">
        <f>IF('Session Reconciliation Summary'!F81=0,"0",(L88/'Session Reconciliation Summary'!F81)*-1)</f>
        <v>0</v>
      </c>
      <c r="M17" s="113"/>
      <c r="N17" s="134" t="str">
        <f>IF('Session Reconciliation Summary'!F82=0,"0",(N88/'Session Reconciliation Summary'!F82)*-1)</f>
        <v>0</v>
      </c>
      <c r="O17" s="102"/>
      <c r="P17" s="168"/>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c r="XH17" s="34"/>
      <c r="XI17" s="34"/>
      <c r="XJ17" s="34"/>
      <c r="XK17" s="34"/>
      <c r="XL17" s="34"/>
      <c r="XM17" s="34"/>
      <c r="XN17" s="34"/>
      <c r="XO17" s="34"/>
      <c r="XP17" s="34"/>
      <c r="XQ17" s="34"/>
      <c r="XR17" s="34"/>
      <c r="XS17" s="34"/>
      <c r="XT17" s="34"/>
      <c r="XU17" s="34"/>
      <c r="XV17" s="34"/>
      <c r="XW17" s="34"/>
      <c r="XX17" s="34"/>
      <c r="XY17" s="34"/>
      <c r="XZ17" s="34"/>
      <c r="YA17" s="34"/>
      <c r="YB17" s="34"/>
      <c r="YC17" s="34"/>
      <c r="YD17" s="34"/>
      <c r="YE17" s="34"/>
      <c r="YF17" s="34"/>
      <c r="YG17" s="34"/>
      <c r="YH17" s="34"/>
      <c r="YI17" s="34"/>
      <c r="YJ17" s="34"/>
      <c r="YK17" s="34"/>
      <c r="YL17" s="34"/>
      <c r="YM17" s="34"/>
      <c r="YN17" s="34"/>
      <c r="YO17" s="34"/>
      <c r="YP17" s="34"/>
      <c r="YQ17" s="34"/>
      <c r="YR17" s="34"/>
      <c r="YS17" s="34"/>
      <c r="YT17" s="34"/>
      <c r="YU17" s="34"/>
      <c r="YV17" s="34"/>
      <c r="YW17" s="34"/>
      <c r="YX17" s="34"/>
      <c r="YY17" s="34"/>
      <c r="YZ17" s="34"/>
      <c r="ZA17" s="34"/>
      <c r="ZB17" s="34"/>
      <c r="ZC17" s="34"/>
      <c r="ZD17" s="34"/>
      <c r="ZE17" s="34"/>
      <c r="ZF17" s="34"/>
      <c r="ZG17" s="34"/>
      <c r="ZH17" s="34"/>
      <c r="ZI17" s="34"/>
      <c r="ZJ17" s="34"/>
      <c r="ZK17" s="34"/>
      <c r="ZL17" s="34"/>
      <c r="ZM17" s="34"/>
      <c r="ZN17" s="34"/>
      <c r="ZO17" s="34"/>
      <c r="ZP17" s="34"/>
      <c r="ZQ17" s="34"/>
      <c r="ZR17" s="34"/>
      <c r="ZS17" s="34"/>
      <c r="ZT17" s="34"/>
      <c r="ZU17" s="34"/>
      <c r="ZV17" s="34"/>
      <c r="ZW17" s="34"/>
      <c r="ZX17" s="34"/>
      <c r="ZY17" s="34"/>
      <c r="ZZ17" s="34"/>
      <c r="AAA17" s="34"/>
      <c r="AAB17" s="34"/>
      <c r="AAC17" s="34"/>
      <c r="AAD17" s="34"/>
      <c r="AAE17" s="34"/>
      <c r="AAF17" s="34"/>
      <c r="AAG17" s="34"/>
      <c r="AAH17" s="34"/>
      <c r="AAI17" s="34"/>
      <c r="AAJ17" s="34"/>
      <c r="AAK17" s="34"/>
      <c r="AAL17" s="34"/>
      <c r="AAM17" s="34"/>
      <c r="AAN17" s="34"/>
      <c r="AAO17" s="34"/>
      <c r="AAP17" s="34"/>
      <c r="AAQ17" s="34"/>
      <c r="AAR17" s="34"/>
      <c r="AAS17" s="34"/>
      <c r="AAT17" s="34"/>
      <c r="AAU17" s="34"/>
      <c r="AAV17" s="34"/>
      <c r="AAW17" s="34"/>
      <c r="AAX17" s="34"/>
      <c r="AAY17" s="34"/>
      <c r="AAZ17" s="34"/>
      <c r="ABA17" s="34"/>
      <c r="ABB17" s="34"/>
      <c r="ABC17" s="34"/>
      <c r="ABD17" s="34"/>
      <c r="ABE17" s="34"/>
      <c r="ABF17" s="34"/>
      <c r="ABG17" s="34"/>
      <c r="ABH17" s="34"/>
      <c r="ABI17" s="34"/>
      <c r="ABJ17" s="34"/>
      <c r="ABK17" s="34"/>
      <c r="ABL17" s="34"/>
      <c r="ABM17" s="34"/>
      <c r="ABN17" s="34"/>
      <c r="ABO17" s="34"/>
      <c r="ABP17" s="34"/>
      <c r="ABQ17" s="34"/>
      <c r="ABR17" s="34"/>
      <c r="ABS17" s="34"/>
      <c r="ABT17" s="34"/>
      <c r="ABU17" s="34"/>
      <c r="ABV17" s="34"/>
      <c r="ABW17" s="34"/>
      <c r="ABX17" s="34"/>
      <c r="ABY17" s="34"/>
      <c r="ABZ17" s="34"/>
      <c r="ACA17" s="34"/>
      <c r="ACB17" s="34"/>
      <c r="ACC17" s="34"/>
      <c r="ACD17" s="34"/>
      <c r="ACE17" s="34"/>
      <c r="ACF17" s="34"/>
      <c r="ACG17" s="34"/>
      <c r="ACH17" s="34"/>
      <c r="ACI17" s="34"/>
      <c r="ACJ17" s="34"/>
      <c r="ACK17" s="34"/>
      <c r="ACL17" s="34"/>
      <c r="ACM17" s="34"/>
      <c r="ACN17" s="34"/>
      <c r="ACO17" s="34"/>
      <c r="ACP17" s="34"/>
      <c r="ACQ17" s="34"/>
      <c r="ACR17" s="34"/>
      <c r="ACS17" s="34"/>
      <c r="ACT17" s="34"/>
      <c r="ACU17" s="34"/>
      <c r="ACV17" s="34"/>
      <c r="ACW17" s="34"/>
      <c r="ACX17" s="34"/>
      <c r="ACY17" s="34"/>
      <c r="ACZ17" s="34"/>
      <c r="ADA17" s="34"/>
      <c r="ADB17" s="34"/>
      <c r="ADC17" s="34"/>
      <c r="ADD17" s="34"/>
      <c r="ADE17" s="34"/>
      <c r="ADF17" s="34"/>
      <c r="ADG17" s="34"/>
      <c r="ADH17" s="34"/>
      <c r="ADI17" s="34"/>
      <c r="ADJ17" s="34"/>
      <c r="ADK17" s="34"/>
      <c r="ADL17" s="34"/>
      <c r="ADM17" s="34"/>
      <c r="ADN17" s="34"/>
      <c r="ADO17" s="34"/>
      <c r="ADP17" s="34"/>
      <c r="ADQ17" s="34"/>
      <c r="ADR17" s="34"/>
      <c r="ADS17" s="34"/>
      <c r="ADT17" s="34"/>
      <c r="ADU17" s="34"/>
      <c r="ADV17" s="34"/>
      <c r="ADW17" s="34"/>
      <c r="ADX17" s="34"/>
      <c r="ADY17" s="34"/>
      <c r="ADZ17" s="34"/>
      <c r="AEA17" s="34"/>
      <c r="AEB17" s="34"/>
      <c r="AEC17" s="34"/>
      <c r="AED17" s="34"/>
      <c r="AEE17" s="34"/>
      <c r="AEF17" s="34"/>
      <c r="AEG17" s="34"/>
      <c r="AEH17" s="34"/>
      <c r="AEI17" s="34"/>
      <c r="AEJ17" s="34"/>
      <c r="AEK17" s="34"/>
      <c r="AEL17" s="34"/>
      <c r="AEM17" s="34"/>
      <c r="AEN17" s="34"/>
      <c r="AEO17" s="34"/>
      <c r="AEP17" s="34"/>
      <c r="AEQ17" s="34"/>
      <c r="AER17" s="34"/>
      <c r="AES17" s="34"/>
      <c r="AET17" s="34"/>
      <c r="AEU17" s="34"/>
      <c r="AEV17" s="34"/>
      <c r="AEW17" s="34"/>
      <c r="AEX17" s="34"/>
      <c r="AEY17" s="34"/>
      <c r="AEZ17" s="34"/>
      <c r="AFA17" s="34"/>
      <c r="AFB17" s="34"/>
      <c r="AFC17" s="34"/>
      <c r="AFD17" s="34"/>
      <c r="AFE17" s="34"/>
      <c r="AFF17" s="34"/>
      <c r="AFG17" s="34"/>
      <c r="AFH17" s="34"/>
      <c r="AFI17" s="34"/>
      <c r="AFJ17" s="34"/>
      <c r="AFK17" s="34"/>
      <c r="AFL17" s="34"/>
      <c r="AFM17" s="34"/>
      <c r="AFN17" s="34"/>
      <c r="AFO17" s="34"/>
      <c r="AFP17" s="34"/>
      <c r="AFQ17" s="34"/>
      <c r="AFR17" s="34"/>
      <c r="AFS17" s="34"/>
      <c r="AFT17" s="34"/>
      <c r="AFU17" s="34"/>
      <c r="AFV17" s="34"/>
      <c r="AFW17" s="34"/>
      <c r="AFX17" s="34"/>
      <c r="AFY17" s="34"/>
      <c r="AFZ17" s="34"/>
      <c r="AGA17" s="34"/>
      <c r="AGB17" s="34"/>
      <c r="AGC17" s="34"/>
      <c r="AGD17" s="34"/>
      <c r="AGE17" s="34"/>
      <c r="AGF17" s="34"/>
      <c r="AGG17" s="34"/>
      <c r="AGH17" s="34"/>
      <c r="AGI17" s="34"/>
      <c r="AGJ17" s="34"/>
      <c r="AGK17" s="34"/>
      <c r="AGL17" s="34"/>
      <c r="AGM17" s="34"/>
      <c r="AGN17" s="34"/>
      <c r="AGO17" s="34"/>
      <c r="AGP17" s="34"/>
      <c r="AGQ17" s="34"/>
      <c r="AGR17" s="34"/>
      <c r="AGS17" s="34"/>
      <c r="AGT17" s="34"/>
      <c r="AGU17" s="34"/>
      <c r="AGV17" s="34"/>
      <c r="AGW17" s="34"/>
      <c r="AGX17" s="34"/>
      <c r="AGY17" s="34"/>
      <c r="AGZ17" s="34"/>
      <c r="AHA17" s="34"/>
      <c r="AHB17" s="34"/>
      <c r="AHC17" s="34"/>
      <c r="AHD17" s="34"/>
      <c r="AHE17" s="34"/>
      <c r="AHF17" s="34"/>
      <c r="AHG17" s="34"/>
      <c r="AHH17" s="34"/>
      <c r="AHI17" s="34"/>
      <c r="AHJ17" s="34"/>
      <c r="AHK17" s="34"/>
      <c r="AHL17" s="34"/>
      <c r="AHM17" s="34"/>
      <c r="AHN17" s="34"/>
      <c r="AHO17" s="34"/>
      <c r="AHP17" s="34"/>
      <c r="AHQ17" s="34"/>
      <c r="AHR17" s="34"/>
      <c r="AHS17" s="34"/>
      <c r="AHT17" s="34"/>
      <c r="AHU17" s="34"/>
      <c r="AHV17" s="34"/>
      <c r="AHW17" s="34"/>
      <c r="AHX17" s="34"/>
      <c r="AHY17" s="34"/>
      <c r="AHZ17" s="34"/>
      <c r="AIA17" s="34"/>
      <c r="AIB17" s="34"/>
      <c r="AIC17" s="34"/>
      <c r="AID17" s="34"/>
      <c r="AIE17" s="34"/>
      <c r="AIF17" s="34"/>
      <c r="AIG17" s="34"/>
      <c r="AIH17" s="34"/>
      <c r="AII17" s="34"/>
      <c r="AIJ17" s="34"/>
      <c r="AIK17" s="34"/>
      <c r="AIL17" s="34"/>
      <c r="AIM17" s="34"/>
      <c r="AIN17" s="34"/>
      <c r="AIO17" s="34"/>
      <c r="AIP17" s="34"/>
      <c r="AIQ17" s="34"/>
      <c r="AIR17" s="34"/>
      <c r="AIS17" s="34"/>
      <c r="AIT17" s="34"/>
      <c r="AIU17" s="34"/>
      <c r="AIV17" s="34"/>
      <c r="AIW17" s="34"/>
      <c r="AIX17" s="34"/>
      <c r="AIY17" s="34"/>
      <c r="AIZ17" s="34"/>
      <c r="AJA17" s="34"/>
      <c r="AJB17" s="34"/>
      <c r="AJC17" s="34"/>
      <c r="AJD17" s="34"/>
      <c r="AJE17" s="34"/>
      <c r="AJF17" s="34"/>
      <c r="AJG17" s="34"/>
      <c r="AJH17" s="34"/>
      <c r="AJI17" s="34"/>
      <c r="AJJ17" s="34"/>
      <c r="AJK17" s="34"/>
      <c r="AJL17" s="34"/>
      <c r="AJM17" s="34"/>
      <c r="AJN17" s="34"/>
      <c r="AJO17" s="34"/>
      <c r="AJP17" s="34"/>
      <c r="AJQ17" s="34"/>
      <c r="AJR17" s="34"/>
      <c r="AJS17" s="34"/>
      <c r="AJT17" s="34"/>
      <c r="AJU17" s="34"/>
      <c r="AJV17" s="34"/>
      <c r="AJW17" s="34"/>
      <c r="AJX17" s="34"/>
      <c r="AJY17" s="34"/>
      <c r="AJZ17" s="34"/>
      <c r="AKA17" s="34"/>
      <c r="AKB17" s="34"/>
      <c r="AKC17" s="34"/>
      <c r="AKD17" s="34"/>
      <c r="AKE17" s="34"/>
      <c r="AKF17" s="34"/>
      <c r="AKG17" s="34"/>
      <c r="AKH17" s="34"/>
      <c r="AKI17" s="34"/>
      <c r="AKJ17" s="34"/>
      <c r="AKK17" s="34"/>
      <c r="AKL17" s="34"/>
      <c r="AKM17" s="34"/>
      <c r="AKN17" s="34"/>
      <c r="AKO17" s="34"/>
      <c r="AKP17" s="34"/>
      <c r="AKQ17" s="34"/>
      <c r="AKR17" s="34"/>
      <c r="AKS17" s="34"/>
      <c r="AKT17" s="34"/>
      <c r="AKU17" s="34"/>
      <c r="AKV17" s="34"/>
      <c r="AKW17" s="34"/>
      <c r="AKX17" s="34"/>
      <c r="AKY17" s="34"/>
      <c r="AKZ17" s="34"/>
      <c r="ALA17" s="34"/>
      <c r="ALB17" s="34"/>
      <c r="ALC17" s="34"/>
      <c r="ALD17" s="34"/>
      <c r="ALE17" s="34"/>
      <c r="ALF17" s="34"/>
      <c r="ALG17" s="34"/>
      <c r="ALH17" s="34"/>
      <c r="ALI17" s="34"/>
      <c r="ALJ17" s="34"/>
      <c r="ALK17" s="34"/>
      <c r="ALL17" s="34"/>
      <c r="ALM17" s="34"/>
      <c r="ALN17" s="34"/>
      <c r="ALO17" s="34"/>
      <c r="ALP17" s="34"/>
      <c r="ALQ17" s="34"/>
      <c r="ALR17" s="34"/>
      <c r="ALS17" s="34"/>
      <c r="ALT17" s="34"/>
      <c r="ALU17" s="34"/>
      <c r="ALV17" s="34"/>
      <c r="ALW17" s="34"/>
      <c r="ALX17" s="34"/>
      <c r="ALY17" s="34"/>
      <c r="ALZ17" s="34"/>
      <c r="AMA17" s="34"/>
      <c r="AMB17" s="34"/>
      <c r="AMC17" s="34"/>
      <c r="AMD17" s="34"/>
      <c r="AME17" s="34"/>
      <c r="AMF17" s="34"/>
      <c r="AMG17" s="34"/>
      <c r="AMH17" s="34"/>
      <c r="AMI17" s="34"/>
      <c r="AMJ17" s="34"/>
      <c r="AMK17" s="34"/>
      <c r="AML17" s="34"/>
      <c r="AMM17" s="34"/>
      <c r="AMN17" s="34"/>
      <c r="AMO17" s="34"/>
      <c r="AMP17" s="34"/>
      <c r="AMQ17" s="34"/>
      <c r="AMR17" s="34"/>
      <c r="AMS17" s="34"/>
      <c r="AMT17" s="34"/>
      <c r="AMU17" s="34"/>
      <c r="AMV17" s="34"/>
      <c r="AMW17" s="34"/>
      <c r="AMX17" s="34"/>
      <c r="AMY17" s="34"/>
      <c r="AMZ17" s="34"/>
      <c r="ANA17" s="34"/>
      <c r="ANB17" s="34"/>
      <c r="ANC17" s="34"/>
      <c r="AND17" s="34"/>
      <c r="ANE17" s="34"/>
      <c r="ANF17" s="34"/>
      <c r="ANG17" s="34"/>
      <c r="ANH17" s="34"/>
      <c r="ANI17" s="34"/>
      <c r="ANJ17" s="34"/>
      <c r="ANK17" s="34"/>
      <c r="ANL17" s="34"/>
      <c r="ANM17" s="34"/>
      <c r="ANN17" s="34"/>
      <c r="ANO17" s="34"/>
      <c r="ANP17" s="34"/>
      <c r="ANQ17" s="34"/>
      <c r="ANR17" s="34"/>
      <c r="ANS17" s="34"/>
      <c r="ANT17" s="34"/>
      <c r="ANU17" s="34"/>
      <c r="ANV17" s="34"/>
      <c r="ANW17" s="34"/>
      <c r="ANX17" s="34"/>
      <c r="ANY17" s="34"/>
      <c r="ANZ17" s="34"/>
      <c r="AOA17" s="34"/>
      <c r="AOB17" s="34"/>
      <c r="AOC17" s="34"/>
      <c r="AOD17" s="34"/>
      <c r="AOE17" s="34"/>
      <c r="AOF17" s="34"/>
      <c r="AOG17" s="34"/>
      <c r="AOH17" s="34"/>
      <c r="AOI17" s="34"/>
      <c r="AOJ17" s="34"/>
      <c r="AOK17" s="34"/>
      <c r="AOL17" s="34"/>
      <c r="AOM17" s="34"/>
      <c r="AON17" s="34"/>
      <c r="AOO17" s="34"/>
      <c r="AOP17" s="34"/>
      <c r="AOQ17" s="34"/>
      <c r="AOR17" s="34"/>
      <c r="AOS17" s="34"/>
      <c r="AOT17" s="34"/>
      <c r="AOU17" s="34"/>
      <c r="AOV17" s="34"/>
      <c r="AOW17" s="34"/>
      <c r="AOX17" s="34"/>
      <c r="AOY17" s="34"/>
      <c r="AOZ17" s="34"/>
      <c r="APA17" s="34"/>
      <c r="APB17" s="34"/>
      <c r="APC17" s="34"/>
      <c r="APD17" s="34"/>
      <c r="APE17" s="34"/>
      <c r="APF17" s="34"/>
      <c r="APG17" s="34"/>
      <c r="APH17" s="34"/>
      <c r="API17" s="34"/>
      <c r="APJ17" s="34"/>
      <c r="APK17" s="34"/>
      <c r="APL17" s="34"/>
      <c r="APM17" s="34"/>
      <c r="APN17" s="34"/>
      <c r="APO17" s="34"/>
      <c r="APP17" s="34"/>
      <c r="APQ17" s="34"/>
      <c r="APR17" s="34"/>
      <c r="APS17" s="34"/>
      <c r="APT17" s="34"/>
      <c r="APU17" s="34"/>
      <c r="APV17" s="34"/>
      <c r="APW17" s="34"/>
      <c r="APX17" s="34"/>
      <c r="APY17" s="34"/>
      <c r="APZ17" s="34"/>
      <c r="AQA17" s="34"/>
      <c r="AQB17" s="34"/>
      <c r="AQC17" s="34"/>
      <c r="AQD17" s="34"/>
      <c r="AQE17" s="34"/>
      <c r="AQF17" s="34"/>
      <c r="AQG17" s="34"/>
      <c r="AQH17" s="34"/>
      <c r="AQI17" s="34"/>
      <c r="AQJ17" s="34"/>
      <c r="AQK17" s="34"/>
      <c r="AQL17" s="34"/>
      <c r="AQM17" s="34"/>
      <c r="AQN17" s="34"/>
      <c r="AQO17" s="34"/>
      <c r="AQP17" s="34"/>
      <c r="AQQ17" s="34"/>
      <c r="AQR17" s="34"/>
      <c r="AQS17" s="34"/>
      <c r="AQT17" s="34"/>
      <c r="AQU17" s="34"/>
      <c r="AQV17" s="34"/>
      <c r="AQW17" s="34"/>
      <c r="AQX17" s="34"/>
      <c r="AQY17" s="34"/>
      <c r="AQZ17" s="34"/>
      <c r="ARA17" s="34"/>
      <c r="ARB17" s="34"/>
      <c r="ARC17" s="34"/>
      <c r="ARD17" s="34"/>
      <c r="ARE17" s="34"/>
      <c r="ARF17" s="34"/>
      <c r="ARG17" s="34"/>
      <c r="ARH17" s="34"/>
      <c r="ARI17" s="34"/>
      <c r="ARJ17" s="34"/>
      <c r="ARK17" s="34"/>
      <c r="ARL17" s="34"/>
      <c r="ARM17" s="34"/>
      <c r="ARN17" s="34"/>
      <c r="ARO17" s="34"/>
      <c r="ARP17" s="34"/>
      <c r="ARQ17" s="34"/>
      <c r="ARR17" s="34"/>
      <c r="ARS17" s="34"/>
      <c r="ART17" s="34"/>
      <c r="ARU17" s="34"/>
      <c r="ARV17" s="34"/>
      <c r="ARW17" s="34"/>
      <c r="ARX17" s="34"/>
      <c r="ARY17" s="34"/>
      <c r="ARZ17" s="34"/>
      <c r="ASA17" s="34"/>
      <c r="ASB17" s="34"/>
      <c r="ASC17" s="34"/>
      <c r="ASD17" s="34"/>
      <c r="ASE17" s="34"/>
      <c r="ASF17" s="34"/>
      <c r="ASG17" s="34"/>
      <c r="ASH17" s="34"/>
      <c r="ASI17" s="34"/>
      <c r="ASJ17" s="34"/>
      <c r="ASK17" s="34"/>
      <c r="ASL17" s="34"/>
      <c r="ASM17" s="34"/>
      <c r="ASN17" s="34"/>
      <c r="ASO17" s="34"/>
      <c r="ASP17" s="34"/>
      <c r="ASQ17" s="34"/>
      <c r="ASR17" s="34"/>
      <c r="ASS17" s="34"/>
      <c r="AST17" s="34"/>
      <c r="ASU17" s="34"/>
      <c r="ASV17" s="34"/>
      <c r="ASW17" s="34"/>
      <c r="ASX17" s="34"/>
      <c r="ASY17" s="34"/>
      <c r="ASZ17" s="34"/>
      <c r="ATA17" s="34"/>
      <c r="ATB17" s="34"/>
      <c r="ATC17" s="34"/>
      <c r="ATD17" s="34"/>
      <c r="ATE17" s="34"/>
      <c r="ATF17" s="34"/>
      <c r="ATG17" s="34"/>
      <c r="ATH17" s="34"/>
      <c r="ATI17" s="34"/>
      <c r="ATJ17" s="34"/>
      <c r="ATK17" s="34"/>
      <c r="ATL17" s="34"/>
      <c r="ATM17" s="34"/>
      <c r="ATN17" s="34"/>
      <c r="ATO17" s="34"/>
      <c r="ATP17" s="34"/>
      <c r="ATQ17" s="34"/>
      <c r="ATR17" s="34"/>
      <c r="ATS17" s="34"/>
      <c r="ATT17" s="34"/>
      <c r="ATU17" s="34"/>
      <c r="ATV17" s="34"/>
      <c r="ATW17" s="34"/>
      <c r="ATX17" s="34"/>
      <c r="ATY17" s="34"/>
      <c r="ATZ17" s="34"/>
      <c r="AUA17" s="34"/>
      <c r="AUB17" s="34"/>
      <c r="AUC17" s="34"/>
      <c r="AUD17" s="34"/>
      <c r="AUE17" s="34"/>
      <c r="AUF17" s="34"/>
      <c r="AUG17" s="34"/>
      <c r="AUH17" s="34"/>
      <c r="AUI17" s="34"/>
      <c r="AUJ17" s="34"/>
      <c r="AUK17" s="34"/>
      <c r="AUL17" s="34"/>
      <c r="AUM17" s="34"/>
      <c r="AUN17" s="34"/>
      <c r="AUO17" s="34"/>
      <c r="AUP17" s="34"/>
      <c r="AUQ17" s="34"/>
      <c r="AUR17" s="34"/>
      <c r="AUS17" s="34"/>
      <c r="AUT17" s="34"/>
      <c r="AUU17" s="34"/>
      <c r="AUV17" s="34"/>
      <c r="AUW17" s="34"/>
      <c r="AUX17" s="34"/>
      <c r="AUY17" s="34"/>
      <c r="AUZ17" s="34"/>
      <c r="AVA17" s="34"/>
      <c r="AVB17" s="34"/>
      <c r="AVC17" s="34"/>
      <c r="AVD17" s="34"/>
      <c r="AVE17" s="34"/>
      <c r="AVF17" s="34"/>
      <c r="AVG17" s="34"/>
      <c r="AVH17" s="34"/>
      <c r="AVI17" s="34"/>
      <c r="AVJ17" s="34"/>
      <c r="AVK17" s="34"/>
      <c r="AVL17" s="34"/>
      <c r="AVM17" s="34"/>
      <c r="AVN17" s="34"/>
      <c r="AVO17" s="34"/>
      <c r="AVP17" s="34"/>
      <c r="AVQ17" s="34"/>
      <c r="AVR17" s="34"/>
      <c r="AVS17" s="34"/>
      <c r="AVT17" s="34"/>
      <c r="AVU17" s="34"/>
      <c r="AVV17" s="34"/>
      <c r="AVW17" s="34"/>
      <c r="AVX17" s="34"/>
      <c r="AVY17" s="34"/>
      <c r="AVZ17" s="34"/>
      <c r="AWA17" s="34"/>
      <c r="AWB17" s="34"/>
      <c r="AWC17" s="34"/>
      <c r="AWD17" s="34"/>
      <c r="AWE17" s="34"/>
      <c r="AWF17" s="34"/>
      <c r="AWG17" s="34"/>
      <c r="AWH17" s="34"/>
      <c r="AWI17" s="34"/>
      <c r="AWJ17" s="34"/>
      <c r="AWK17" s="34"/>
      <c r="AWL17" s="34"/>
      <c r="AWM17" s="34"/>
      <c r="AWN17" s="34"/>
      <c r="AWO17" s="34"/>
      <c r="AWP17" s="34"/>
      <c r="AWQ17" s="34"/>
      <c r="AWR17" s="34"/>
      <c r="AWS17" s="34"/>
      <c r="AWT17" s="34"/>
      <c r="AWU17" s="34"/>
      <c r="AWV17" s="34"/>
      <c r="AWW17" s="34"/>
      <c r="AWX17" s="34"/>
      <c r="AWY17" s="34"/>
      <c r="AWZ17" s="34"/>
      <c r="AXA17" s="34"/>
      <c r="AXB17" s="34"/>
      <c r="AXC17" s="34"/>
      <c r="AXD17" s="34"/>
      <c r="AXE17" s="34"/>
      <c r="AXF17" s="34"/>
      <c r="AXG17" s="34"/>
      <c r="AXH17" s="34"/>
      <c r="AXI17" s="34"/>
      <c r="AXJ17" s="34"/>
      <c r="AXK17" s="34"/>
      <c r="AXL17" s="34"/>
      <c r="AXM17" s="34"/>
      <c r="AXN17" s="34"/>
      <c r="AXO17" s="34"/>
      <c r="AXP17" s="34"/>
      <c r="AXQ17" s="34"/>
      <c r="AXR17" s="34"/>
      <c r="AXS17" s="34"/>
      <c r="AXT17" s="34"/>
      <c r="AXU17" s="34"/>
      <c r="AXV17" s="34"/>
      <c r="AXW17" s="34"/>
      <c r="AXX17" s="34"/>
      <c r="AXY17" s="34"/>
      <c r="AXZ17" s="34"/>
      <c r="AYA17" s="34"/>
      <c r="AYB17" s="34"/>
      <c r="AYC17" s="34"/>
      <c r="AYD17" s="34"/>
      <c r="AYE17" s="34"/>
      <c r="AYF17" s="34"/>
      <c r="AYG17" s="34"/>
      <c r="AYH17" s="34"/>
      <c r="AYI17" s="34"/>
      <c r="AYJ17" s="34"/>
      <c r="AYK17" s="34"/>
      <c r="AYL17" s="34"/>
      <c r="AYM17" s="34"/>
      <c r="AYN17" s="34"/>
      <c r="AYO17" s="34"/>
      <c r="AYP17" s="34"/>
      <c r="AYQ17" s="34"/>
      <c r="AYR17" s="34"/>
      <c r="AYS17" s="34"/>
      <c r="AYT17" s="34"/>
      <c r="AYU17" s="34"/>
      <c r="AYV17" s="34"/>
      <c r="AYW17" s="34"/>
      <c r="AYX17" s="34"/>
      <c r="AYY17" s="34"/>
      <c r="AYZ17" s="34"/>
      <c r="AZA17" s="34"/>
      <c r="AZB17" s="34"/>
      <c r="AZC17" s="34"/>
      <c r="AZD17" s="34"/>
      <c r="AZE17" s="34"/>
      <c r="AZF17" s="34"/>
      <c r="AZG17" s="34"/>
      <c r="AZH17" s="34"/>
      <c r="AZI17" s="34"/>
      <c r="AZJ17" s="34"/>
      <c r="AZK17" s="34"/>
      <c r="AZL17" s="34"/>
      <c r="AZM17" s="34"/>
      <c r="AZN17" s="34"/>
      <c r="AZO17" s="34"/>
      <c r="AZP17" s="34"/>
      <c r="AZQ17" s="34"/>
      <c r="AZR17" s="34"/>
      <c r="AZS17" s="34"/>
      <c r="AZT17" s="34"/>
      <c r="AZU17" s="34"/>
      <c r="AZV17" s="34"/>
      <c r="AZW17" s="34"/>
      <c r="AZX17" s="34"/>
      <c r="AZY17" s="34"/>
      <c r="AZZ17" s="34"/>
      <c r="BAA17" s="34"/>
      <c r="BAB17" s="34"/>
      <c r="BAC17" s="34"/>
      <c r="BAD17" s="34"/>
      <c r="BAE17" s="34"/>
      <c r="BAF17" s="34"/>
      <c r="BAG17" s="34"/>
      <c r="BAH17" s="34"/>
      <c r="BAI17" s="34"/>
      <c r="BAJ17" s="34"/>
      <c r="BAK17" s="34"/>
      <c r="BAL17" s="34"/>
      <c r="BAM17" s="34"/>
      <c r="BAN17" s="34"/>
      <c r="BAO17" s="34"/>
      <c r="BAP17" s="34"/>
      <c r="BAQ17" s="34"/>
      <c r="BAR17" s="34"/>
      <c r="BAS17" s="34"/>
      <c r="BAT17" s="34"/>
      <c r="BAU17" s="34"/>
      <c r="BAV17" s="34"/>
      <c r="BAW17" s="34"/>
      <c r="BAX17" s="34"/>
      <c r="BAY17" s="34"/>
      <c r="BAZ17" s="34"/>
      <c r="BBA17" s="34"/>
      <c r="BBB17" s="34"/>
      <c r="BBC17" s="34"/>
      <c r="BBD17" s="34"/>
      <c r="BBE17" s="34"/>
      <c r="BBF17" s="34"/>
      <c r="BBG17" s="34"/>
      <c r="BBH17" s="34"/>
      <c r="BBI17" s="34"/>
      <c r="BBJ17" s="34"/>
      <c r="BBK17" s="34"/>
      <c r="BBL17" s="34"/>
      <c r="BBM17" s="34"/>
      <c r="BBN17" s="34"/>
      <c r="BBO17" s="34"/>
      <c r="BBP17" s="34"/>
      <c r="BBQ17" s="34"/>
      <c r="BBR17" s="34"/>
      <c r="BBS17" s="34"/>
      <c r="BBT17" s="34"/>
      <c r="BBU17" s="34"/>
      <c r="BBV17" s="34"/>
      <c r="BBW17" s="34"/>
      <c r="BBX17" s="34"/>
      <c r="BBY17" s="34"/>
      <c r="BBZ17" s="34"/>
      <c r="BCA17" s="34"/>
      <c r="BCB17" s="34"/>
      <c r="BCC17" s="34"/>
      <c r="BCD17" s="34"/>
      <c r="BCE17" s="34"/>
      <c r="BCF17" s="34"/>
      <c r="BCG17" s="34"/>
      <c r="BCH17" s="34"/>
      <c r="BCI17" s="34"/>
      <c r="BCJ17" s="34"/>
      <c r="BCK17" s="34"/>
      <c r="BCL17" s="34"/>
      <c r="BCM17" s="34"/>
      <c r="BCN17" s="34"/>
      <c r="BCO17" s="34"/>
      <c r="BCP17" s="34"/>
      <c r="BCQ17" s="34"/>
      <c r="BCR17" s="34"/>
      <c r="BCS17" s="34"/>
      <c r="BCT17" s="34"/>
      <c r="BCU17" s="34"/>
      <c r="BCV17" s="34"/>
      <c r="BCW17" s="34"/>
      <c r="BCX17" s="34"/>
      <c r="BCY17" s="34"/>
      <c r="BCZ17" s="34"/>
      <c r="BDA17" s="34"/>
      <c r="BDB17" s="34"/>
      <c r="BDC17" s="34"/>
      <c r="BDD17" s="34"/>
      <c r="BDE17" s="34"/>
      <c r="BDF17" s="34"/>
      <c r="BDG17" s="34"/>
      <c r="BDH17" s="34"/>
      <c r="BDI17" s="34"/>
      <c r="BDJ17" s="34"/>
      <c r="BDK17" s="34"/>
      <c r="BDL17" s="34"/>
      <c r="BDM17" s="34"/>
      <c r="BDN17" s="34"/>
      <c r="BDO17" s="34"/>
      <c r="BDP17" s="34"/>
      <c r="BDQ17" s="34"/>
      <c r="BDR17" s="34"/>
      <c r="BDS17" s="34"/>
      <c r="BDT17" s="34"/>
      <c r="BDU17" s="34"/>
      <c r="BDV17" s="34"/>
      <c r="BDW17" s="34"/>
      <c r="BDX17" s="34"/>
      <c r="BDY17" s="34"/>
      <c r="BDZ17" s="34"/>
      <c r="BEA17" s="34"/>
      <c r="BEB17" s="34"/>
      <c r="BEC17" s="34"/>
      <c r="BED17" s="34"/>
      <c r="BEE17" s="34"/>
      <c r="BEF17" s="34"/>
      <c r="BEG17" s="34"/>
      <c r="BEH17" s="34"/>
      <c r="BEI17" s="34"/>
      <c r="BEJ17" s="34"/>
      <c r="BEK17" s="34"/>
      <c r="BEL17" s="34"/>
      <c r="BEM17" s="34"/>
      <c r="BEN17" s="34"/>
      <c r="BEO17" s="34"/>
      <c r="BEP17" s="34"/>
      <c r="BEQ17" s="34"/>
      <c r="BER17" s="34"/>
      <c r="BES17" s="34"/>
      <c r="BET17" s="34"/>
      <c r="BEU17" s="34"/>
      <c r="BEV17" s="34"/>
      <c r="BEW17" s="34"/>
      <c r="BEX17" s="34"/>
      <c r="BEY17" s="34"/>
      <c r="BEZ17" s="34"/>
      <c r="BFA17" s="34"/>
      <c r="BFB17" s="34"/>
      <c r="BFC17" s="34"/>
      <c r="BFD17" s="34"/>
      <c r="BFE17" s="34"/>
      <c r="BFF17" s="34"/>
      <c r="BFG17" s="34"/>
      <c r="BFH17" s="34"/>
      <c r="BFI17" s="34"/>
      <c r="BFJ17" s="34"/>
      <c r="BFK17" s="34"/>
      <c r="BFL17" s="34"/>
      <c r="BFM17" s="34"/>
      <c r="BFN17" s="34"/>
      <c r="BFO17" s="34"/>
      <c r="BFP17" s="34"/>
      <c r="BFQ17" s="34"/>
      <c r="BFR17" s="34"/>
      <c r="BFS17" s="34"/>
      <c r="BFT17" s="34"/>
      <c r="BFU17" s="34"/>
      <c r="BFV17" s="34"/>
      <c r="BFW17" s="34"/>
      <c r="BFX17" s="34"/>
      <c r="BFY17" s="34"/>
      <c r="BFZ17" s="34"/>
      <c r="BGA17" s="34"/>
      <c r="BGB17" s="34"/>
      <c r="BGC17" s="34"/>
      <c r="BGD17" s="34"/>
      <c r="BGE17" s="34"/>
      <c r="BGF17" s="34"/>
      <c r="BGG17" s="34"/>
      <c r="BGH17" s="34"/>
      <c r="BGI17" s="34"/>
      <c r="BGJ17" s="34"/>
      <c r="BGK17" s="34"/>
      <c r="BGL17" s="34"/>
      <c r="BGM17" s="34"/>
      <c r="BGN17" s="34"/>
      <c r="BGO17" s="34"/>
      <c r="BGP17" s="34"/>
      <c r="BGQ17" s="34"/>
      <c r="BGR17" s="34"/>
      <c r="BGS17" s="34"/>
      <c r="BGT17" s="34"/>
      <c r="BGU17" s="34"/>
      <c r="BGV17" s="34"/>
      <c r="BGW17" s="34"/>
      <c r="BGX17" s="34"/>
      <c r="BGY17" s="34"/>
      <c r="BGZ17" s="34"/>
      <c r="BHA17" s="34"/>
      <c r="BHB17" s="34"/>
      <c r="BHC17" s="34"/>
      <c r="BHD17" s="34"/>
      <c r="BHE17" s="34"/>
      <c r="BHF17" s="34"/>
      <c r="BHG17" s="34"/>
      <c r="BHH17" s="34"/>
      <c r="BHI17" s="34"/>
      <c r="BHJ17" s="34"/>
      <c r="BHK17" s="34"/>
      <c r="BHL17" s="34"/>
      <c r="BHM17" s="34"/>
      <c r="BHN17" s="34"/>
      <c r="BHO17" s="34"/>
      <c r="BHP17" s="34"/>
      <c r="BHQ17" s="34"/>
      <c r="BHR17" s="34"/>
      <c r="BHS17" s="34"/>
      <c r="BHT17" s="34"/>
      <c r="BHU17" s="34"/>
      <c r="BHV17" s="34"/>
      <c r="BHW17" s="34"/>
      <c r="BHX17" s="34"/>
      <c r="BHY17" s="34"/>
      <c r="BHZ17" s="34"/>
      <c r="BIA17" s="34"/>
      <c r="BIB17" s="34"/>
      <c r="BIC17" s="34"/>
      <c r="BID17" s="34"/>
      <c r="BIE17" s="34"/>
      <c r="BIF17" s="34"/>
      <c r="BIG17" s="34"/>
      <c r="BIH17" s="34"/>
      <c r="BII17" s="34"/>
      <c r="BIJ17" s="34"/>
      <c r="BIK17" s="34"/>
      <c r="BIL17" s="34"/>
      <c r="BIM17" s="34"/>
      <c r="BIN17" s="34"/>
      <c r="BIO17" s="34"/>
      <c r="BIP17" s="34"/>
      <c r="BIQ17" s="34"/>
      <c r="BIR17" s="34"/>
      <c r="BIS17" s="34"/>
      <c r="BIT17" s="34"/>
      <c r="BIU17" s="34"/>
      <c r="BIV17" s="34"/>
      <c r="BIW17" s="34"/>
      <c r="BIX17" s="34"/>
      <c r="BIY17" s="34"/>
      <c r="BIZ17" s="34"/>
      <c r="BJA17" s="34"/>
      <c r="BJB17" s="34"/>
      <c r="BJC17" s="34"/>
      <c r="BJD17" s="34"/>
      <c r="BJE17" s="34"/>
      <c r="BJF17" s="34"/>
      <c r="BJG17" s="34"/>
      <c r="BJH17" s="34"/>
      <c r="BJI17" s="34"/>
      <c r="BJJ17" s="34"/>
      <c r="BJK17" s="34"/>
      <c r="BJL17" s="34"/>
      <c r="BJM17" s="34"/>
      <c r="BJN17" s="34"/>
      <c r="BJO17" s="34"/>
      <c r="BJP17" s="34"/>
      <c r="BJQ17" s="34"/>
      <c r="BJR17" s="34"/>
      <c r="BJS17" s="34"/>
      <c r="BJT17" s="34"/>
      <c r="BJU17" s="34"/>
      <c r="BJV17" s="34"/>
      <c r="BJW17" s="34"/>
      <c r="BJX17" s="34"/>
      <c r="BJY17" s="34"/>
      <c r="BJZ17" s="34"/>
      <c r="BKA17" s="34"/>
      <c r="BKB17" s="34"/>
      <c r="BKC17" s="34"/>
      <c r="BKD17" s="34"/>
      <c r="BKE17" s="34"/>
      <c r="BKF17" s="34"/>
      <c r="BKG17" s="34"/>
      <c r="BKH17" s="34"/>
      <c r="BKI17" s="34"/>
      <c r="BKJ17" s="34"/>
      <c r="BKK17" s="34"/>
      <c r="BKL17" s="34"/>
      <c r="BKM17" s="34"/>
      <c r="BKN17" s="34"/>
      <c r="BKO17" s="34"/>
      <c r="BKP17" s="34"/>
      <c r="BKQ17" s="34"/>
      <c r="BKR17" s="34"/>
      <c r="BKS17" s="34"/>
      <c r="BKT17" s="34"/>
      <c r="BKU17" s="34"/>
      <c r="BKV17" s="34"/>
      <c r="BKW17" s="34"/>
      <c r="BKX17" s="34"/>
      <c r="BKY17" s="34"/>
      <c r="BKZ17" s="34"/>
      <c r="BLA17" s="34"/>
      <c r="BLB17" s="34"/>
      <c r="BLC17" s="34"/>
      <c r="BLD17" s="34"/>
      <c r="BLE17" s="34"/>
      <c r="BLF17" s="34"/>
      <c r="BLG17" s="34"/>
      <c r="BLH17" s="34"/>
      <c r="BLI17" s="34"/>
      <c r="BLJ17" s="34"/>
      <c r="BLK17" s="34"/>
      <c r="BLL17" s="34"/>
      <c r="BLM17" s="34"/>
      <c r="BLN17" s="34"/>
      <c r="BLO17" s="34"/>
      <c r="BLP17" s="34"/>
      <c r="BLQ17" s="34"/>
      <c r="BLR17" s="34"/>
      <c r="BLS17" s="34"/>
      <c r="BLT17" s="34"/>
      <c r="BLU17" s="34"/>
      <c r="BLV17" s="34"/>
      <c r="BLW17" s="34"/>
      <c r="BLX17" s="34"/>
      <c r="BLY17" s="34"/>
      <c r="BLZ17" s="34"/>
      <c r="BMA17" s="34"/>
      <c r="BMB17" s="34"/>
      <c r="BMC17" s="34"/>
      <c r="BMD17" s="34"/>
      <c r="BME17" s="34"/>
      <c r="BMF17" s="34"/>
      <c r="BMG17" s="34"/>
      <c r="BMH17" s="34"/>
      <c r="BMI17" s="34"/>
      <c r="BMJ17" s="34"/>
      <c r="BMK17" s="34"/>
      <c r="BML17" s="34"/>
      <c r="BMM17" s="34"/>
      <c r="BMN17" s="34"/>
      <c r="BMO17" s="34"/>
      <c r="BMP17" s="34"/>
      <c r="BMQ17" s="34"/>
      <c r="BMR17" s="34"/>
      <c r="BMS17" s="34"/>
      <c r="BMT17" s="34"/>
      <c r="BMU17" s="34"/>
      <c r="BMV17" s="34"/>
      <c r="BMW17" s="34"/>
      <c r="BMX17" s="34"/>
      <c r="BMY17" s="34"/>
      <c r="BMZ17" s="34"/>
      <c r="BNA17" s="34"/>
      <c r="BNB17" s="34"/>
      <c r="BNC17" s="34"/>
      <c r="BND17" s="34"/>
      <c r="BNE17" s="34"/>
      <c r="BNF17" s="34"/>
      <c r="BNG17" s="34"/>
      <c r="BNH17" s="34"/>
      <c r="BNI17" s="34"/>
      <c r="BNJ17" s="34"/>
      <c r="BNK17" s="34"/>
      <c r="BNL17" s="34"/>
      <c r="BNM17" s="34"/>
      <c r="BNN17" s="34"/>
      <c r="BNO17" s="34"/>
      <c r="BNP17" s="34"/>
      <c r="BNQ17" s="34"/>
      <c r="BNR17" s="34"/>
      <c r="BNS17" s="34"/>
      <c r="BNT17" s="34"/>
      <c r="BNU17" s="34"/>
      <c r="BNV17" s="34"/>
      <c r="BNW17" s="34"/>
      <c r="BNX17" s="34"/>
      <c r="BNY17" s="34"/>
      <c r="BNZ17" s="34"/>
      <c r="BOA17" s="34"/>
      <c r="BOB17" s="34"/>
      <c r="BOC17" s="34"/>
      <c r="BOD17" s="34"/>
      <c r="BOE17" s="34"/>
      <c r="BOF17" s="34"/>
      <c r="BOG17" s="34"/>
      <c r="BOH17" s="34"/>
      <c r="BOI17" s="34"/>
      <c r="BOJ17" s="34"/>
      <c r="BOK17" s="34"/>
      <c r="BOL17" s="34"/>
      <c r="BOM17" s="34"/>
      <c r="BON17" s="34"/>
      <c r="BOO17" s="34"/>
      <c r="BOP17" s="34"/>
      <c r="BOQ17" s="34"/>
      <c r="BOR17" s="34"/>
      <c r="BOS17" s="34"/>
      <c r="BOT17" s="34"/>
      <c r="BOU17" s="34"/>
      <c r="BOV17" s="34"/>
      <c r="BOW17" s="34"/>
      <c r="BOX17" s="34"/>
      <c r="BOY17" s="34"/>
      <c r="BOZ17" s="34"/>
      <c r="BPA17" s="34"/>
      <c r="BPB17" s="34"/>
      <c r="BPC17" s="34"/>
      <c r="BPD17" s="34"/>
      <c r="BPE17" s="34"/>
      <c r="BPF17" s="34"/>
      <c r="BPG17" s="34"/>
      <c r="BPH17" s="34"/>
      <c r="BPI17" s="34"/>
      <c r="BPJ17" s="34"/>
      <c r="BPK17" s="34"/>
      <c r="BPL17" s="34"/>
      <c r="BPM17" s="34"/>
      <c r="BPN17" s="34"/>
      <c r="BPO17" s="34"/>
      <c r="BPP17" s="34"/>
      <c r="BPQ17" s="34"/>
      <c r="BPR17" s="34"/>
      <c r="BPS17" s="34"/>
      <c r="BPT17" s="34"/>
      <c r="BPU17" s="34"/>
      <c r="BPV17" s="34"/>
      <c r="BPW17" s="34"/>
      <c r="BPX17" s="34"/>
      <c r="BPY17" s="34"/>
      <c r="BPZ17" s="34"/>
      <c r="BQA17" s="34"/>
      <c r="BQB17" s="34"/>
      <c r="BQC17" s="34"/>
      <c r="BQD17" s="34"/>
      <c r="BQE17" s="34"/>
      <c r="BQF17" s="34"/>
      <c r="BQG17" s="34"/>
      <c r="BQH17" s="34"/>
      <c r="BQI17" s="34"/>
      <c r="BQJ17" s="34"/>
      <c r="BQK17" s="34"/>
      <c r="BQL17" s="34"/>
      <c r="BQM17" s="34"/>
      <c r="BQN17" s="34"/>
      <c r="BQO17" s="34"/>
      <c r="BQP17" s="34"/>
      <c r="BQQ17" s="34"/>
      <c r="BQR17" s="34"/>
      <c r="BQS17" s="34"/>
      <c r="BQT17" s="34"/>
      <c r="BQU17" s="34"/>
      <c r="BQV17" s="34"/>
      <c r="BQW17" s="34"/>
      <c r="BQX17" s="34"/>
      <c r="BQY17" s="34"/>
      <c r="BQZ17" s="34"/>
      <c r="BRA17" s="34"/>
      <c r="BRB17" s="34"/>
      <c r="BRC17" s="34"/>
      <c r="BRD17" s="34"/>
      <c r="BRE17" s="34"/>
      <c r="BRF17" s="34"/>
      <c r="BRG17" s="34"/>
      <c r="BRH17" s="34"/>
      <c r="BRI17" s="34"/>
      <c r="BRJ17" s="34"/>
      <c r="BRK17" s="34"/>
      <c r="BRL17" s="34"/>
      <c r="BRM17" s="34"/>
      <c r="BRN17" s="34"/>
      <c r="BRO17" s="34"/>
      <c r="BRP17" s="34"/>
      <c r="BRQ17" s="34"/>
      <c r="BRR17" s="34"/>
      <c r="BRS17" s="34"/>
      <c r="BRT17" s="34"/>
      <c r="BRU17" s="34"/>
      <c r="BRV17" s="34"/>
      <c r="BRW17" s="34"/>
      <c r="BRX17" s="34"/>
      <c r="BRY17" s="34"/>
      <c r="BRZ17" s="34"/>
      <c r="BSA17" s="34"/>
      <c r="BSB17" s="34"/>
      <c r="BSC17" s="34"/>
      <c r="BSD17" s="34"/>
      <c r="BSE17" s="34"/>
      <c r="BSF17" s="34"/>
      <c r="BSG17" s="34"/>
      <c r="BSH17" s="34"/>
      <c r="BSI17" s="34"/>
      <c r="BSJ17" s="34"/>
      <c r="BSK17" s="34"/>
      <c r="BSL17" s="34"/>
      <c r="BSM17" s="34"/>
      <c r="BSN17" s="34"/>
      <c r="BSO17" s="34"/>
      <c r="BSP17" s="34"/>
      <c r="BSQ17" s="34"/>
      <c r="BSR17" s="34"/>
      <c r="BSS17" s="34"/>
      <c r="BST17" s="34"/>
      <c r="BSU17" s="34"/>
      <c r="BSV17" s="34"/>
      <c r="BSW17" s="34"/>
      <c r="BSX17" s="34"/>
      <c r="BSY17" s="34"/>
      <c r="BSZ17" s="34"/>
      <c r="BTA17" s="34"/>
      <c r="BTB17" s="34"/>
      <c r="BTC17" s="34"/>
      <c r="BTD17" s="34"/>
      <c r="BTE17" s="34"/>
      <c r="BTF17" s="34"/>
      <c r="BTG17" s="34"/>
      <c r="BTH17" s="34"/>
      <c r="BTI17" s="34"/>
      <c r="BTJ17" s="34"/>
      <c r="BTK17" s="34"/>
      <c r="BTL17" s="34"/>
      <c r="BTM17" s="34"/>
      <c r="BTN17" s="34"/>
      <c r="BTO17" s="34"/>
      <c r="BTP17" s="34"/>
      <c r="BTQ17" s="34"/>
      <c r="BTR17" s="34"/>
      <c r="BTS17" s="34"/>
      <c r="BTT17" s="34"/>
      <c r="BTU17" s="34"/>
      <c r="BTV17" s="34"/>
      <c r="BTW17" s="34"/>
      <c r="BTX17" s="34"/>
      <c r="BTY17" s="34"/>
      <c r="BTZ17" s="34"/>
      <c r="BUA17" s="34"/>
      <c r="BUB17" s="34"/>
      <c r="BUC17" s="34"/>
      <c r="BUD17" s="34"/>
      <c r="BUE17" s="34"/>
      <c r="BUF17" s="34"/>
      <c r="BUG17" s="34"/>
      <c r="BUH17" s="34"/>
      <c r="BUI17" s="34"/>
      <c r="BUJ17" s="34"/>
      <c r="BUK17" s="34"/>
      <c r="BUL17" s="34"/>
      <c r="BUM17" s="34"/>
      <c r="BUN17" s="34"/>
      <c r="BUO17" s="34"/>
      <c r="BUP17" s="34"/>
      <c r="BUQ17" s="34"/>
      <c r="BUR17" s="34"/>
      <c r="BUS17" s="34"/>
      <c r="BUT17" s="34"/>
      <c r="BUU17" s="34"/>
      <c r="BUV17" s="34"/>
      <c r="BUW17" s="34"/>
      <c r="BUX17" s="34"/>
      <c r="BUY17" s="34"/>
      <c r="BUZ17" s="34"/>
      <c r="BVA17" s="34"/>
      <c r="BVB17" s="34"/>
      <c r="BVC17" s="34"/>
      <c r="BVD17" s="34"/>
      <c r="BVE17" s="34"/>
      <c r="BVF17" s="34"/>
      <c r="BVG17" s="34"/>
      <c r="BVH17" s="34"/>
      <c r="BVI17" s="34"/>
      <c r="BVJ17" s="34"/>
      <c r="BVK17" s="34"/>
      <c r="BVL17" s="34"/>
      <c r="BVM17" s="34"/>
      <c r="BVN17" s="34"/>
      <c r="BVO17" s="34"/>
      <c r="BVP17" s="34"/>
      <c r="BVQ17" s="34"/>
      <c r="BVR17" s="34"/>
      <c r="BVS17" s="34"/>
      <c r="BVT17" s="34"/>
      <c r="BVU17" s="34"/>
      <c r="BVV17" s="34"/>
      <c r="BVW17" s="34"/>
      <c r="BVX17" s="34"/>
      <c r="BVY17" s="34"/>
      <c r="BVZ17" s="34"/>
      <c r="BWA17" s="34"/>
      <c r="BWB17" s="34"/>
      <c r="BWC17" s="34"/>
      <c r="BWD17" s="34"/>
      <c r="BWE17" s="34"/>
      <c r="BWF17" s="34"/>
      <c r="BWG17" s="34"/>
      <c r="BWH17" s="34"/>
      <c r="BWI17" s="34"/>
      <c r="BWJ17" s="34"/>
      <c r="BWK17" s="34"/>
      <c r="BWL17" s="34"/>
      <c r="BWM17" s="34"/>
      <c r="BWN17" s="34"/>
      <c r="BWO17" s="34"/>
      <c r="BWP17" s="34"/>
      <c r="BWQ17" s="34"/>
      <c r="BWR17" s="34"/>
      <c r="BWS17" s="34"/>
      <c r="BWT17" s="34"/>
      <c r="BWU17" s="34"/>
      <c r="BWV17" s="34"/>
      <c r="BWW17" s="34"/>
      <c r="BWX17" s="34"/>
      <c r="BWY17" s="34"/>
      <c r="BWZ17" s="34"/>
      <c r="BXA17" s="34"/>
      <c r="BXB17" s="34"/>
      <c r="BXC17" s="34"/>
      <c r="BXD17" s="34"/>
      <c r="BXE17" s="34"/>
      <c r="BXF17" s="34"/>
      <c r="BXG17" s="34"/>
      <c r="BXH17" s="34"/>
      <c r="BXI17" s="34"/>
      <c r="BXJ17" s="34"/>
      <c r="BXK17" s="34"/>
      <c r="BXL17" s="34"/>
      <c r="BXM17" s="34"/>
      <c r="BXN17" s="34"/>
      <c r="BXO17" s="34"/>
      <c r="BXP17" s="34"/>
      <c r="BXQ17" s="34"/>
      <c r="BXR17" s="34"/>
      <c r="BXS17" s="34"/>
      <c r="BXT17" s="34"/>
      <c r="BXU17" s="34"/>
      <c r="BXV17" s="34"/>
      <c r="BXW17" s="34"/>
      <c r="BXX17" s="34"/>
      <c r="BXY17" s="34"/>
      <c r="BXZ17" s="34"/>
      <c r="BYA17" s="34"/>
      <c r="BYB17" s="34"/>
      <c r="BYC17" s="34"/>
      <c r="BYD17" s="34"/>
      <c r="BYE17" s="34"/>
      <c r="BYF17" s="34"/>
      <c r="BYG17" s="34"/>
      <c r="BYH17" s="34"/>
      <c r="BYI17" s="34"/>
      <c r="BYJ17" s="34"/>
      <c r="BYK17" s="34"/>
      <c r="BYL17" s="34"/>
      <c r="BYM17" s="34"/>
      <c r="BYN17" s="34"/>
      <c r="BYO17" s="34"/>
      <c r="BYP17" s="34"/>
      <c r="BYQ17" s="34"/>
      <c r="BYR17" s="34"/>
      <c r="BYS17" s="34"/>
      <c r="BYT17" s="34"/>
      <c r="BYU17" s="34"/>
      <c r="BYV17" s="34"/>
      <c r="BYW17" s="34"/>
      <c r="BYX17" s="34"/>
      <c r="BYY17" s="34"/>
      <c r="BYZ17" s="34"/>
      <c r="BZA17" s="34"/>
      <c r="BZB17" s="34"/>
      <c r="BZC17" s="34"/>
      <c r="BZD17" s="34"/>
      <c r="BZE17" s="34"/>
      <c r="BZF17" s="34"/>
      <c r="BZG17" s="34"/>
      <c r="BZH17" s="34"/>
      <c r="BZI17" s="34"/>
      <c r="BZJ17" s="34"/>
      <c r="BZK17" s="34"/>
      <c r="BZL17" s="34"/>
      <c r="BZM17" s="34"/>
      <c r="BZN17" s="34"/>
      <c r="BZO17" s="34"/>
      <c r="BZP17" s="34"/>
      <c r="BZQ17" s="34"/>
      <c r="BZR17" s="34"/>
      <c r="BZS17" s="34"/>
      <c r="BZT17" s="34"/>
      <c r="BZU17" s="34"/>
      <c r="BZV17" s="34"/>
      <c r="BZW17" s="34"/>
      <c r="BZX17" s="34"/>
      <c r="BZY17" s="34"/>
      <c r="BZZ17" s="34"/>
      <c r="CAA17" s="34"/>
      <c r="CAB17" s="34"/>
      <c r="CAC17" s="34"/>
      <c r="CAD17" s="34"/>
      <c r="CAE17" s="34"/>
      <c r="CAF17" s="34"/>
      <c r="CAG17" s="34"/>
      <c r="CAH17" s="34"/>
      <c r="CAI17" s="34"/>
      <c r="CAJ17" s="34"/>
      <c r="CAK17" s="34"/>
      <c r="CAL17" s="34"/>
      <c r="CAM17" s="34"/>
      <c r="CAN17" s="34"/>
      <c r="CAO17" s="34"/>
      <c r="CAP17" s="34"/>
      <c r="CAQ17" s="34"/>
      <c r="CAR17" s="34"/>
      <c r="CAS17" s="34"/>
      <c r="CAT17" s="34"/>
      <c r="CAU17" s="34"/>
      <c r="CAV17" s="34"/>
      <c r="CAW17" s="34"/>
      <c r="CAX17" s="34"/>
      <c r="CAY17" s="34"/>
      <c r="CAZ17" s="34"/>
      <c r="CBA17" s="34"/>
      <c r="CBB17" s="34"/>
      <c r="CBC17" s="34"/>
      <c r="CBD17" s="34"/>
      <c r="CBE17" s="34"/>
      <c r="CBF17" s="34"/>
      <c r="CBG17" s="34"/>
      <c r="CBH17" s="34"/>
      <c r="CBI17" s="34"/>
      <c r="CBJ17" s="34"/>
      <c r="CBK17" s="34"/>
      <c r="CBL17" s="34"/>
      <c r="CBM17" s="34"/>
      <c r="CBN17" s="34"/>
      <c r="CBO17" s="34"/>
      <c r="CBP17" s="34"/>
      <c r="CBQ17" s="34"/>
      <c r="CBR17" s="34"/>
      <c r="CBS17" s="34"/>
      <c r="CBT17" s="34"/>
      <c r="CBU17" s="34"/>
      <c r="CBV17" s="34"/>
      <c r="CBW17" s="34"/>
      <c r="CBX17" s="34"/>
      <c r="CBY17" s="34"/>
      <c r="CBZ17" s="34"/>
      <c r="CCA17" s="34"/>
      <c r="CCB17" s="34"/>
      <c r="CCC17" s="34"/>
      <c r="CCD17" s="34"/>
      <c r="CCE17" s="34"/>
      <c r="CCF17" s="34"/>
      <c r="CCG17" s="34"/>
      <c r="CCH17" s="34"/>
      <c r="CCI17" s="34"/>
      <c r="CCJ17" s="34"/>
      <c r="CCK17" s="34"/>
      <c r="CCL17" s="34"/>
      <c r="CCM17" s="34"/>
      <c r="CCN17" s="34"/>
      <c r="CCO17" s="34"/>
      <c r="CCP17" s="34"/>
      <c r="CCQ17" s="34"/>
      <c r="CCR17" s="34"/>
      <c r="CCS17" s="34"/>
      <c r="CCT17" s="34"/>
      <c r="CCU17" s="34"/>
      <c r="CCV17" s="34"/>
      <c r="CCW17" s="34"/>
      <c r="CCX17" s="34"/>
      <c r="CCY17" s="34"/>
      <c r="CCZ17" s="34"/>
      <c r="CDA17" s="34"/>
      <c r="CDB17" s="34"/>
      <c r="CDC17" s="34"/>
      <c r="CDD17" s="34"/>
      <c r="CDE17" s="34"/>
      <c r="CDF17" s="34"/>
      <c r="CDG17" s="34"/>
      <c r="CDH17" s="34"/>
      <c r="CDI17" s="34"/>
      <c r="CDJ17" s="34"/>
      <c r="CDK17" s="34"/>
      <c r="CDL17" s="34"/>
      <c r="CDM17" s="34"/>
      <c r="CDN17" s="34"/>
      <c r="CDO17" s="34"/>
      <c r="CDP17" s="34"/>
      <c r="CDQ17" s="34"/>
      <c r="CDR17" s="34"/>
      <c r="CDS17" s="34"/>
      <c r="CDT17" s="34"/>
      <c r="CDU17" s="34"/>
      <c r="CDV17" s="34"/>
      <c r="CDW17" s="34"/>
      <c r="CDX17" s="34"/>
      <c r="CDY17" s="34"/>
      <c r="CDZ17" s="34"/>
      <c r="CEA17" s="34"/>
      <c r="CEB17" s="34"/>
      <c r="CEC17" s="34"/>
      <c r="CED17" s="34"/>
      <c r="CEE17" s="34"/>
      <c r="CEF17" s="34"/>
      <c r="CEG17" s="34"/>
      <c r="CEH17" s="34"/>
      <c r="CEI17" s="34"/>
      <c r="CEJ17" s="34"/>
      <c r="CEK17" s="34"/>
      <c r="CEL17" s="34"/>
      <c r="CEM17" s="34"/>
      <c r="CEN17" s="34"/>
      <c r="CEO17" s="34"/>
      <c r="CEP17" s="34"/>
      <c r="CEQ17" s="34"/>
      <c r="CER17" s="34"/>
      <c r="CES17" s="34"/>
      <c r="CET17" s="34"/>
      <c r="CEU17" s="34"/>
      <c r="CEV17" s="34"/>
      <c r="CEW17" s="34"/>
      <c r="CEX17" s="34"/>
      <c r="CEY17" s="34"/>
      <c r="CEZ17" s="34"/>
      <c r="CFA17" s="34"/>
      <c r="CFB17" s="34"/>
      <c r="CFC17" s="34"/>
      <c r="CFD17" s="34"/>
      <c r="CFE17" s="34"/>
      <c r="CFF17" s="34"/>
      <c r="CFG17" s="34"/>
      <c r="CFH17" s="34"/>
      <c r="CFI17" s="34"/>
      <c r="CFJ17" s="34"/>
      <c r="CFK17" s="34"/>
      <c r="CFL17" s="34"/>
      <c r="CFM17" s="34"/>
      <c r="CFN17" s="34"/>
      <c r="CFO17" s="34"/>
      <c r="CFP17" s="34"/>
      <c r="CFQ17" s="34"/>
      <c r="CFR17" s="34"/>
      <c r="CFS17" s="34"/>
      <c r="CFT17" s="34"/>
      <c r="CFU17" s="34"/>
      <c r="CFV17" s="34"/>
      <c r="CFW17" s="34"/>
      <c r="CFX17" s="34"/>
      <c r="CFY17" s="34"/>
      <c r="CFZ17" s="34"/>
      <c r="CGA17" s="34"/>
      <c r="CGB17" s="34"/>
      <c r="CGC17" s="34"/>
      <c r="CGD17" s="34"/>
      <c r="CGE17" s="34"/>
      <c r="CGF17" s="34"/>
      <c r="CGG17" s="34"/>
      <c r="CGH17" s="34"/>
      <c r="CGI17" s="34"/>
      <c r="CGJ17" s="34"/>
      <c r="CGK17" s="34"/>
      <c r="CGL17" s="34"/>
      <c r="CGM17" s="34"/>
      <c r="CGN17" s="34"/>
      <c r="CGO17" s="34"/>
      <c r="CGP17" s="34"/>
      <c r="CGQ17" s="34"/>
      <c r="CGR17" s="34"/>
      <c r="CGS17" s="34"/>
      <c r="CGT17" s="34"/>
      <c r="CGU17" s="34"/>
      <c r="CGV17" s="34"/>
      <c r="CGW17" s="34"/>
      <c r="CGX17" s="34"/>
      <c r="CGY17" s="34"/>
      <c r="CGZ17" s="34"/>
      <c r="CHA17" s="34"/>
      <c r="CHB17" s="34"/>
      <c r="CHC17" s="34"/>
      <c r="CHD17" s="34"/>
      <c r="CHE17" s="34"/>
      <c r="CHF17" s="34"/>
      <c r="CHG17" s="34"/>
      <c r="CHH17" s="34"/>
      <c r="CHI17" s="34"/>
      <c r="CHJ17" s="34"/>
      <c r="CHK17" s="34"/>
      <c r="CHL17" s="34"/>
      <c r="CHM17" s="34"/>
      <c r="CHN17" s="34"/>
      <c r="CHO17" s="34"/>
      <c r="CHP17" s="34"/>
      <c r="CHQ17" s="34"/>
      <c r="CHR17" s="34"/>
      <c r="CHS17" s="34"/>
      <c r="CHT17" s="34"/>
      <c r="CHU17" s="34"/>
      <c r="CHV17" s="34"/>
      <c r="CHW17" s="34"/>
      <c r="CHX17" s="34"/>
      <c r="CHY17" s="34"/>
      <c r="CHZ17" s="34"/>
      <c r="CIA17" s="34"/>
      <c r="CIB17" s="34"/>
      <c r="CIC17" s="34"/>
      <c r="CID17" s="34"/>
      <c r="CIE17" s="34"/>
      <c r="CIF17" s="34"/>
      <c r="CIG17" s="34"/>
      <c r="CIH17" s="34"/>
      <c r="CII17" s="34"/>
      <c r="CIJ17" s="34"/>
      <c r="CIK17" s="34"/>
      <c r="CIL17" s="34"/>
      <c r="CIM17" s="34"/>
      <c r="CIN17" s="34"/>
      <c r="CIO17" s="34"/>
      <c r="CIP17" s="34"/>
      <c r="CIQ17" s="34"/>
      <c r="CIR17" s="34"/>
      <c r="CIS17" s="34"/>
      <c r="CIT17" s="34"/>
      <c r="CIU17" s="34"/>
      <c r="CIV17" s="34"/>
      <c r="CIW17" s="34"/>
      <c r="CIX17" s="34"/>
      <c r="CIY17" s="34"/>
      <c r="CIZ17" s="34"/>
      <c r="CJA17" s="34"/>
      <c r="CJB17" s="34"/>
      <c r="CJC17" s="34"/>
      <c r="CJD17" s="34"/>
      <c r="CJE17" s="34"/>
      <c r="CJF17" s="34"/>
      <c r="CJG17" s="34"/>
      <c r="CJH17" s="34"/>
      <c r="CJI17" s="34"/>
      <c r="CJJ17" s="34"/>
      <c r="CJK17" s="34"/>
      <c r="CJL17" s="34"/>
      <c r="CJM17" s="34"/>
      <c r="CJN17" s="34"/>
      <c r="CJO17" s="34"/>
      <c r="CJP17" s="34"/>
      <c r="CJQ17" s="34"/>
      <c r="CJR17" s="34"/>
      <c r="CJS17" s="34"/>
      <c r="CJT17" s="34"/>
      <c r="CJU17" s="34"/>
      <c r="CJV17" s="34"/>
      <c r="CJW17" s="34"/>
      <c r="CJX17" s="34"/>
      <c r="CJY17" s="34"/>
      <c r="CJZ17" s="34"/>
      <c r="CKA17" s="34"/>
      <c r="CKB17" s="34"/>
      <c r="CKC17" s="34"/>
      <c r="CKD17" s="34"/>
      <c r="CKE17" s="34"/>
      <c r="CKF17" s="34"/>
      <c r="CKG17" s="34"/>
      <c r="CKH17" s="34"/>
      <c r="CKI17" s="34"/>
      <c r="CKJ17" s="34"/>
      <c r="CKK17" s="34"/>
      <c r="CKL17" s="34"/>
      <c r="CKM17" s="34"/>
      <c r="CKN17" s="34"/>
      <c r="CKO17" s="34"/>
      <c r="CKP17" s="34"/>
      <c r="CKQ17" s="34"/>
      <c r="CKR17" s="34"/>
      <c r="CKS17" s="34"/>
      <c r="CKT17" s="34"/>
      <c r="CKU17" s="34"/>
      <c r="CKV17" s="34"/>
      <c r="CKW17" s="34"/>
      <c r="CKX17" s="34"/>
      <c r="CKY17" s="34"/>
      <c r="CKZ17" s="34"/>
      <c r="CLA17" s="34"/>
      <c r="CLB17" s="34"/>
      <c r="CLC17" s="34"/>
      <c r="CLD17" s="34"/>
      <c r="CLE17" s="34"/>
      <c r="CLF17" s="34"/>
      <c r="CLG17" s="34"/>
      <c r="CLH17" s="34"/>
      <c r="CLI17" s="34"/>
      <c r="CLJ17" s="34"/>
      <c r="CLK17" s="34"/>
      <c r="CLL17" s="34"/>
      <c r="CLM17" s="34"/>
      <c r="CLN17" s="34"/>
      <c r="CLO17" s="34"/>
      <c r="CLP17" s="34"/>
      <c r="CLQ17" s="34"/>
      <c r="CLR17" s="34"/>
      <c r="CLS17" s="34"/>
      <c r="CLT17" s="34"/>
      <c r="CLU17" s="34"/>
      <c r="CLV17" s="34"/>
      <c r="CLW17" s="34"/>
      <c r="CLX17" s="34"/>
      <c r="CLY17" s="34"/>
      <c r="CLZ17" s="34"/>
      <c r="CMA17" s="34"/>
      <c r="CMB17" s="34"/>
      <c r="CMC17" s="34"/>
      <c r="CMD17" s="34"/>
      <c r="CME17" s="34"/>
      <c r="CMF17" s="34"/>
      <c r="CMG17" s="34"/>
      <c r="CMH17" s="34"/>
      <c r="CMI17" s="34"/>
      <c r="CMJ17" s="34"/>
      <c r="CMK17" s="34"/>
      <c r="CML17" s="34"/>
      <c r="CMM17" s="34"/>
      <c r="CMN17" s="34"/>
      <c r="CMO17" s="34"/>
      <c r="CMP17" s="34"/>
      <c r="CMQ17" s="34"/>
      <c r="CMR17" s="34"/>
      <c r="CMS17" s="34"/>
      <c r="CMT17" s="34"/>
      <c r="CMU17" s="34"/>
      <c r="CMV17" s="34"/>
      <c r="CMW17" s="34"/>
      <c r="CMX17" s="34"/>
      <c r="CMY17" s="34"/>
      <c r="CMZ17" s="34"/>
      <c r="CNA17" s="34"/>
      <c r="CNB17" s="34"/>
      <c r="CNC17" s="34"/>
      <c r="CND17" s="34"/>
      <c r="CNE17" s="34"/>
      <c r="CNF17" s="34"/>
      <c r="CNG17" s="34"/>
      <c r="CNH17" s="34"/>
      <c r="CNI17" s="34"/>
      <c r="CNJ17" s="34"/>
      <c r="CNK17" s="34"/>
      <c r="CNL17" s="34"/>
      <c r="CNM17" s="34"/>
      <c r="CNN17" s="34"/>
      <c r="CNO17" s="34"/>
      <c r="CNP17" s="34"/>
      <c r="CNQ17" s="34"/>
      <c r="CNR17" s="34"/>
      <c r="CNS17" s="34"/>
      <c r="CNT17" s="34"/>
      <c r="CNU17" s="34"/>
      <c r="CNV17" s="34"/>
      <c r="CNW17" s="34"/>
      <c r="CNX17" s="34"/>
      <c r="CNY17" s="34"/>
      <c r="CNZ17" s="34"/>
      <c r="COA17" s="34"/>
      <c r="COB17" s="34"/>
      <c r="COC17" s="34"/>
      <c r="COD17" s="34"/>
      <c r="COE17" s="34"/>
      <c r="COF17" s="34"/>
      <c r="COG17" s="34"/>
      <c r="COH17" s="34"/>
      <c r="COI17" s="34"/>
      <c r="COJ17" s="34"/>
      <c r="COK17" s="34"/>
      <c r="COL17" s="34"/>
      <c r="COM17" s="34"/>
      <c r="CON17" s="34"/>
      <c r="COO17" s="34"/>
      <c r="COP17" s="34"/>
      <c r="COQ17" s="34"/>
      <c r="COR17" s="34"/>
      <c r="COS17" s="34"/>
      <c r="COT17" s="34"/>
      <c r="COU17" s="34"/>
      <c r="COV17" s="34"/>
      <c r="COW17" s="34"/>
      <c r="COX17" s="34"/>
      <c r="COY17" s="34"/>
      <c r="COZ17" s="34"/>
      <c r="CPA17" s="34"/>
      <c r="CPB17" s="34"/>
      <c r="CPC17" s="34"/>
      <c r="CPD17" s="34"/>
      <c r="CPE17" s="34"/>
      <c r="CPF17" s="34"/>
      <c r="CPG17" s="34"/>
      <c r="CPH17" s="34"/>
      <c r="CPI17" s="34"/>
      <c r="CPJ17" s="34"/>
      <c r="CPK17" s="34"/>
      <c r="CPL17" s="34"/>
      <c r="CPM17" s="34"/>
      <c r="CPN17" s="34"/>
      <c r="CPO17" s="34"/>
      <c r="CPP17" s="34"/>
      <c r="CPQ17" s="34"/>
      <c r="CPR17" s="34"/>
      <c r="CPS17" s="34"/>
      <c r="CPT17" s="34"/>
      <c r="CPU17" s="34"/>
      <c r="CPV17" s="34"/>
      <c r="CPW17" s="34"/>
      <c r="CPX17" s="34"/>
      <c r="CPY17" s="34"/>
      <c r="CPZ17" s="34"/>
      <c r="CQA17" s="34"/>
      <c r="CQB17" s="34"/>
      <c r="CQC17" s="34"/>
      <c r="CQD17" s="34"/>
      <c r="CQE17" s="34"/>
      <c r="CQF17" s="34"/>
      <c r="CQG17" s="34"/>
      <c r="CQH17" s="34"/>
      <c r="CQI17" s="34"/>
      <c r="CQJ17" s="34"/>
      <c r="CQK17" s="34"/>
      <c r="CQL17" s="34"/>
      <c r="CQM17" s="34"/>
      <c r="CQN17" s="34"/>
      <c r="CQO17" s="34"/>
      <c r="CQP17" s="34"/>
      <c r="CQQ17" s="34"/>
      <c r="CQR17" s="34"/>
      <c r="CQS17" s="34"/>
      <c r="CQT17" s="34"/>
      <c r="CQU17" s="34"/>
      <c r="CQV17" s="34"/>
      <c r="CQW17" s="34"/>
      <c r="CQX17" s="34"/>
      <c r="CQY17" s="34"/>
      <c r="CQZ17" s="34"/>
      <c r="CRA17" s="34"/>
      <c r="CRB17" s="34"/>
      <c r="CRC17" s="34"/>
      <c r="CRD17" s="34"/>
      <c r="CRE17" s="34"/>
      <c r="CRF17" s="34"/>
      <c r="CRG17" s="34"/>
      <c r="CRH17" s="34"/>
      <c r="CRI17" s="34"/>
      <c r="CRJ17" s="34"/>
      <c r="CRK17" s="34"/>
      <c r="CRL17" s="34"/>
      <c r="CRM17" s="34"/>
      <c r="CRN17" s="34"/>
      <c r="CRO17" s="34"/>
      <c r="CRP17" s="34"/>
      <c r="CRQ17" s="34"/>
      <c r="CRR17" s="34"/>
      <c r="CRS17" s="34"/>
      <c r="CRT17" s="34"/>
      <c r="CRU17" s="34"/>
      <c r="CRV17" s="34"/>
      <c r="CRW17" s="34"/>
      <c r="CRX17" s="34"/>
      <c r="CRY17" s="34"/>
      <c r="CRZ17" s="34"/>
      <c r="CSA17" s="34"/>
      <c r="CSB17" s="34"/>
      <c r="CSC17" s="34"/>
      <c r="CSD17" s="34"/>
      <c r="CSE17" s="34"/>
      <c r="CSF17" s="34"/>
      <c r="CSG17" s="34"/>
      <c r="CSH17" s="34"/>
      <c r="CSI17" s="34"/>
      <c r="CSJ17" s="34"/>
      <c r="CSK17" s="34"/>
      <c r="CSL17" s="34"/>
      <c r="CSM17" s="34"/>
      <c r="CSN17" s="34"/>
      <c r="CSO17" s="34"/>
      <c r="CSP17" s="34"/>
      <c r="CSQ17" s="34"/>
      <c r="CSR17" s="34"/>
      <c r="CSS17" s="34"/>
      <c r="CST17" s="34"/>
      <c r="CSU17" s="34"/>
      <c r="CSV17" s="34"/>
      <c r="CSW17" s="34"/>
      <c r="CSX17" s="34"/>
      <c r="CSY17" s="34"/>
      <c r="CSZ17" s="34"/>
      <c r="CTA17" s="34"/>
      <c r="CTB17" s="34"/>
      <c r="CTC17" s="34"/>
      <c r="CTD17" s="34"/>
      <c r="CTE17" s="34"/>
      <c r="CTF17" s="34"/>
      <c r="CTG17" s="34"/>
      <c r="CTH17" s="34"/>
      <c r="CTI17" s="34"/>
      <c r="CTJ17" s="34"/>
      <c r="CTK17" s="34"/>
      <c r="CTL17" s="34"/>
      <c r="CTM17" s="34"/>
      <c r="CTN17" s="34"/>
      <c r="CTO17" s="34"/>
      <c r="CTP17" s="34"/>
      <c r="CTQ17" s="34"/>
      <c r="CTR17" s="34"/>
      <c r="CTS17" s="34"/>
      <c r="CTT17" s="34"/>
      <c r="CTU17" s="34"/>
      <c r="CTV17" s="34"/>
      <c r="CTW17" s="34"/>
      <c r="CTX17" s="34"/>
      <c r="CTY17" s="34"/>
      <c r="CTZ17" s="34"/>
      <c r="CUA17" s="34"/>
      <c r="CUB17" s="34"/>
      <c r="CUC17" s="34"/>
      <c r="CUD17" s="34"/>
      <c r="CUE17" s="34"/>
      <c r="CUF17" s="34"/>
      <c r="CUG17" s="34"/>
      <c r="CUH17" s="34"/>
      <c r="CUI17" s="34"/>
      <c r="CUJ17" s="34"/>
      <c r="CUK17" s="34"/>
      <c r="CUL17" s="34"/>
      <c r="CUM17" s="34"/>
      <c r="CUN17" s="34"/>
      <c r="CUO17" s="34"/>
      <c r="CUP17" s="34"/>
      <c r="CUQ17" s="34"/>
      <c r="CUR17" s="34"/>
      <c r="CUS17" s="34"/>
      <c r="CUT17" s="34"/>
      <c r="CUU17" s="34"/>
      <c r="CUV17" s="34"/>
      <c r="CUW17" s="34"/>
      <c r="CUX17" s="34"/>
      <c r="CUY17" s="34"/>
      <c r="CUZ17" s="34"/>
      <c r="CVA17" s="34"/>
      <c r="CVB17" s="34"/>
      <c r="CVC17" s="34"/>
      <c r="CVD17" s="34"/>
      <c r="CVE17" s="34"/>
      <c r="CVF17" s="34"/>
      <c r="CVG17" s="34"/>
      <c r="CVH17" s="34"/>
      <c r="CVI17" s="34"/>
      <c r="CVJ17" s="34"/>
      <c r="CVK17" s="34"/>
      <c r="CVL17" s="34"/>
      <c r="CVM17" s="34"/>
      <c r="CVN17" s="34"/>
      <c r="CVO17" s="34"/>
      <c r="CVP17" s="34"/>
      <c r="CVQ17" s="34"/>
      <c r="CVR17" s="34"/>
      <c r="CVS17" s="34"/>
      <c r="CVT17" s="34"/>
      <c r="CVU17" s="34"/>
      <c r="CVV17" s="34"/>
      <c r="CVW17" s="34"/>
      <c r="CVX17" s="34"/>
      <c r="CVY17" s="34"/>
      <c r="CVZ17" s="34"/>
      <c r="CWA17" s="34"/>
      <c r="CWB17" s="34"/>
      <c r="CWC17" s="34"/>
      <c r="CWD17" s="34"/>
      <c r="CWE17" s="34"/>
      <c r="CWF17" s="34"/>
      <c r="CWG17" s="34"/>
      <c r="CWH17" s="34"/>
      <c r="CWI17" s="34"/>
      <c r="CWJ17" s="34"/>
      <c r="CWK17" s="34"/>
      <c r="CWL17" s="34"/>
      <c r="CWM17" s="34"/>
      <c r="CWN17" s="34"/>
      <c r="CWO17" s="34"/>
      <c r="CWP17" s="34"/>
      <c r="CWQ17" s="34"/>
      <c r="CWR17" s="34"/>
      <c r="CWS17" s="34"/>
      <c r="CWT17" s="34"/>
      <c r="CWU17" s="34"/>
      <c r="CWV17" s="34"/>
      <c r="CWW17" s="34"/>
      <c r="CWX17" s="34"/>
      <c r="CWY17" s="34"/>
      <c r="CWZ17" s="34"/>
      <c r="CXA17" s="34"/>
      <c r="CXB17" s="34"/>
      <c r="CXC17" s="34"/>
      <c r="CXD17" s="34"/>
      <c r="CXE17" s="34"/>
      <c r="CXF17" s="34"/>
      <c r="CXG17" s="34"/>
      <c r="CXH17" s="34"/>
      <c r="CXI17" s="34"/>
      <c r="CXJ17" s="34"/>
      <c r="CXK17" s="34"/>
      <c r="CXL17" s="34"/>
      <c r="CXM17" s="34"/>
      <c r="CXN17" s="34"/>
      <c r="CXO17" s="34"/>
      <c r="CXP17" s="34"/>
      <c r="CXQ17" s="34"/>
      <c r="CXR17" s="34"/>
      <c r="CXS17" s="34"/>
      <c r="CXT17" s="34"/>
      <c r="CXU17" s="34"/>
      <c r="CXV17" s="34"/>
      <c r="CXW17" s="34"/>
      <c r="CXX17" s="34"/>
      <c r="CXY17" s="34"/>
      <c r="CXZ17" s="34"/>
      <c r="CYA17" s="34"/>
      <c r="CYB17" s="34"/>
      <c r="CYC17" s="34"/>
      <c r="CYD17" s="34"/>
      <c r="CYE17" s="34"/>
      <c r="CYF17" s="34"/>
      <c r="CYG17" s="34"/>
      <c r="CYH17" s="34"/>
      <c r="CYI17" s="34"/>
      <c r="CYJ17" s="34"/>
      <c r="CYK17" s="34"/>
      <c r="CYL17" s="34"/>
      <c r="CYM17" s="34"/>
      <c r="CYN17" s="34"/>
      <c r="CYO17" s="34"/>
      <c r="CYP17" s="34"/>
      <c r="CYQ17" s="34"/>
      <c r="CYR17" s="34"/>
      <c r="CYS17" s="34"/>
      <c r="CYT17" s="34"/>
      <c r="CYU17" s="34"/>
      <c r="CYV17" s="34"/>
      <c r="CYW17" s="34"/>
      <c r="CYX17" s="34"/>
      <c r="CYY17" s="34"/>
      <c r="CYZ17" s="34"/>
      <c r="CZA17" s="34"/>
      <c r="CZB17" s="34"/>
      <c r="CZC17" s="34"/>
      <c r="CZD17" s="34"/>
      <c r="CZE17" s="34"/>
      <c r="CZF17" s="34"/>
      <c r="CZG17" s="34"/>
      <c r="CZH17" s="34"/>
      <c r="CZI17" s="34"/>
      <c r="CZJ17" s="34"/>
      <c r="CZK17" s="34"/>
      <c r="CZL17" s="34"/>
      <c r="CZM17" s="34"/>
      <c r="CZN17" s="34"/>
      <c r="CZO17" s="34"/>
      <c r="CZP17" s="34"/>
      <c r="CZQ17" s="34"/>
      <c r="CZR17" s="34"/>
      <c r="CZS17" s="34"/>
      <c r="CZT17" s="34"/>
      <c r="CZU17" s="34"/>
      <c r="CZV17" s="34"/>
      <c r="CZW17" s="34"/>
      <c r="CZX17" s="34"/>
      <c r="CZY17" s="34"/>
      <c r="CZZ17" s="34"/>
      <c r="DAA17" s="34"/>
      <c r="DAB17" s="34"/>
      <c r="DAC17" s="34"/>
      <c r="DAD17" s="34"/>
      <c r="DAE17" s="34"/>
      <c r="DAF17" s="34"/>
      <c r="DAG17" s="34"/>
      <c r="DAH17" s="34"/>
      <c r="DAI17" s="34"/>
      <c r="DAJ17" s="34"/>
      <c r="DAK17" s="34"/>
      <c r="DAL17" s="34"/>
      <c r="DAM17" s="34"/>
      <c r="DAN17" s="34"/>
      <c r="DAO17" s="34"/>
      <c r="DAP17" s="34"/>
      <c r="DAQ17" s="34"/>
      <c r="DAR17" s="34"/>
      <c r="DAS17" s="34"/>
      <c r="DAT17" s="34"/>
      <c r="DAU17" s="34"/>
      <c r="DAV17" s="34"/>
      <c r="DAW17" s="34"/>
      <c r="DAX17" s="34"/>
      <c r="DAY17" s="34"/>
      <c r="DAZ17" s="34"/>
      <c r="DBA17" s="34"/>
      <c r="DBB17" s="34"/>
      <c r="DBC17" s="34"/>
      <c r="DBD17" s="34"/>
      <c r="DBE17" s="34"/>
      <c r="DBF17" s="34"/>
      <c r="DBG17" s="34"/>
      <c r="DBH17" s="34"/>
      <c r="DBI17" s="34"/>
      <c r="DBJ17" s="34"/>
      <c r="DBK17" s="34"/>
      <c r="DBL17" s="34"/>
      <c r="DBM17" s="34"/>
      <c r="DBN17" s="34"/>
      <c r="DBO17" s="34"/>
      <c r="DBP17" s="34"/>
      <c r="DBQ17" s="34"/>
      <c r="DBR17" s="34"/>
      <c r="DBS17" s="34"/>
      <c r="DBT17" s="34"/>
      <c r="DBU17" s="34"/>
      <c r="DBV17" s="34"/>
      <c r="DBW17" s="34"/>
      <c r="DBX17" s="34"/>
      <c r="DBY17" s="34"/>
      <c r="DBZ17" s="34"/>
      <c r="DCA17" s="34"/>
      <c r="DCB17" s="34"/>
      <c r="DCC17" s="34"/>
      <c r="DCD17" s="34"/>
      <c r="DCE17" s="34"/>
      <c r="DCF17" s="34"/>
      <c r="DCG17" s="34"/>
      <c r="DCH17" s="34"/>
      <c r="DCI17" s="34"/>
      <c r="DCJ17" s="34"/>
      <c r="DCK17" s="34"/>
      <c r="DCL17" s="34"/>
      <c r="DCM17" s="34"/>
      <c r="DCN17" s="34"/>
      <c r="DCO17" s="34"/>
      <c r="DCP17" s="34"/>
      <c r="DCQ17" s="34"/>
      <c r="DCR17" s="34"/>
      <c r="DCS17" s="34"/>
      <c r="DCT17" s="34"/>
      <c r="DCU17" s="34"/>
      <c r="DCV17" s="34"/>
      <c r="DCW17" s="34"/>
      <c r="DCX17" s="34"/>
      <c r="DCY17" s="34"/>
      <c r="DCZ17" s="34"/>
      <c r="DDA17" s="34"/>
      <c r="DDB17" s="34"/>
      <c r="DDC17" s="34"/>
      <c r="DDD17" s="34"/>
      <c r="DDE17" s="34"/>
      <c r="DDF17" s="34"/>
      <c r="DDG17" s="34"/>
      <c r="DDH17" s="34"/>
      <c r="DDI17" s="34"/>
      <c r="DDJ17" s="34"/>
      <c r="DDK17" s="34"/>
      <c r="DDL17" s="34"/>
      <c r="DDM17" s="34"/>
      <c r="DDN17" s="34"/>
      <c r="DDO17" s="34"/>
      <c r="DDP17" s="34"/>
      <c r="DDQ17" s="34"/>
      <c r="DDR17" s="34"/>
      <c r="DDS17" s="34"/>
      <c r="DDT17" s="34"/>
      <c r="DDU17" s="34"/>
      <c r="DDV17" s="34"/>
      <c r="DDW17" s="34"/>
      <c r="DDX17" s="34"/>
      <c r="DDY17" s="34"/>
      <c r="DDZ17" s="34"/>
      <c r="DEA17" s="34"/>
      <c r="DEB17" s="34"/>
      <c r="DEC17" s="34"/>
      <c r="DED17" s="34"/>
      <c r="DEE17" s="34"/>
      <c r="DEF17" s="34"/>
      <c r="DEG17" s="34"/>
      <c r="DEH17" s="34"/>
      <c r="DEI17" s="34"/>
      <c r="DEJ17" s="34"/>
      <c r="DEK17" s="34"/>
      <c r="DEL17" s="34"/>
      <c r="DEM17" s="34"/>
      <c r="DEN17" s="34"/>
      <c r="DEO17" s="34"/>
      <c r="DEP17" s="34"/>
      <c r="DEQ17" s="34"/>
      <c r="DER17" s="34"/>
      <c r="DES17" s="34"/>
      <c r="DET17" s="34"/>
      <c r="DEU17" s="34"/>
      <c r="DEV17" s="34"/>
      <c r="DEW17" s="34"/>
      <c r="DEX17" s="34"/>
      <c r="DEY17" s="34"/>
      <c r="DEZ17" s="34"/>
      <c r="DFA17" s="34"/>
      <c r="DFB17" s="34"/>
      <c r="DFC17" s="34"/>
      <c r="DFD17" s="34"/>
      <c r="DFE17" s="34"/>
      <c r="DFF17" s="34"/>
      <c r="DFG17" s="34"/>
      <c r="DFH17" s="34"/>
      <c r="DFI17" s="34"/>
      <c r="DFJ17" s="34"/>
      <c r="DFK17" s="34"/>
      <c r="DFL17" s="34"/>
      <c r="DFM17" s="34"/>
      <c r="DFN17" s="34"/>
      <c r="DFO17" s="34"/>
      <c r="DFP17" s="34"/>
      <c r="DFQ17" s="34"/>
      <c r="DFR17" s="34"/>
      <c r="DFS17" s="34"/>
      <c r="DFT17" s="34"/>
      <c r="DFU17" s="34"/>
      <c r="DFV17" s="34"/>
      <c r="DFW17" s="34"/>
      <c r="DFX17" s="34"/>
      <c r="DFY17" s="34"/>
      <c r="DFZ17" s="34"/>
      <c r="DGA17" s="34"/>
      <c r="DGB17" s="34"/>
      <c r="DGC17" s="34"/>
      <c r="DGD17" s="34"/>
      <c r="DGE17" s="34"/>
      <c r="DGF17" s="34"/>
      <c r="DGG17" s="34"/>
      <c r="DGH17" s="34"/>
      <c r="DGI17" s="34"/>
      <c r="DGJ17" s="34"/>
      <c r="DGK17" s="34"/>
      <c r="DGL17" s="34"/>
      <c r="DGM17" s="34"/>
      <c r="DGN17" s="34"/>
      <c r="DGO17" s="34"/>
      <c r="DGP17" s="34"/>
      <c r="DGQ17" s="34"/>
      <c r="DGR17" s="34"/>
      <c r="DGS17" s="34"/>
      <c r="DGT17" s="34"/>
      <c r="DGU17" s="34"/>
      <c r="DGV17" s="34"/>
      <c r="DGW17" s="34"/>
      <c r="DGX17" s="34"/>
      <c r="DGY17" s="34"/>
      <c r="DGZ17" s="34"/>
      <c r="DHA17" s="34"/>
      <c r="DHB17" s="34"/>
      <c r="DHC17" s="34"/>
      <c r="DHD17" s="34"/>
      <c r="DHE17" s="34"/>
      <c r="DHF17" s="34"/>
      <c r="DHG17" s="34"/>
      <c r="DHH17" s="34"/>
      <c r="DHI17" s="34"/>
      <c r="DHJ17" s="34"/>
      <c r="DHK17" s="34"/>
      <c r="DHL17" s="34"/>
      <c r="DHM17" s="34"/>
      <c r="DHN17" s="34"/>
      <c r="DHO17" s="34"/>
      <c r="DHP17" s="34"/>
      <c r="DHQ17" s="34"/>
      <c r="DHR17" s="34"/>
      <c r="DHS17" s="34"/>
      <c r="DHT17" s="34"/>
      <c r="DHU17" s="34"/>
      <c r="DHV17" s="34"/>
      <c r="DHW17" s="34"/>
      <c r="DHX17" s="34"/>
      <c r="DHY17" s="34"/>
      <c r="DHZ17" s="34"/>
      <c r="DIA17" s="34"/>
      <c r="DIB17" s="34"/>
      <c r="DIC17" s="34"/>
      <c r="DID17" s="34"/>
      <c r="DIE17" s="34"/>
      <c r="DIF17" s="34"/>
      <c r="DIG17" s="34"/>
      <c r="DIH17" s="34"/>
      <c r="DII17" s="34"/>
      <c r="DIJ17" s="34"/>
      <c r="DIK17" s="34"/>
      <c r="DIL17" s="34"/>
      <c r="DIM17" s="34"/>
      <c r="DIN17" s="34"/>
      <c r="DIO17" s="34"/>
      <c r="DIP17" s="34"/>
      <c r="DIQ17" s="34"/>
      <c r="DIR17" s="34"/>
      <c r="DIS17" s="34"/>
      <c r="DIT17" s="34"/>
      <c r="DIU17" s="34"/>
      <c r="DIV17" s="34"/>
      <c r="DIW17" s="34"/>
      <c r="DIX17" s="34"/>
      <c r="DIY17" s="34"/>
      <c r="DIZ17" s="34"/>
      <c r="DJA17" s="34"/>
      <c r="DJB17" s="34"/>
      <c r="DJC17" s="34"/>
      <c r="DJD17" s="34"/>
      <c r="DJE17" s="34"/>
      <c r="DJF17" s="34"/>
      <c r="DJG17" s="34"/>
      <c r="DJH17" s="34"/>
      <c r="DJI17" s="34"/>
      <c r="DJJ17" s="34"/>
      <c r="DJK17" s="34"/>
      <c r="DJL17" s="34"/>
      <c r="DJM17" s="34"/>
      <c r="DJN17" s="34"/>
      <c r="DJO17" s="34"/>
      <c r="DJP17" s="34"/>
      <c r="DJQ17" s="34"/>
      <c r="DJR17" s="34"/>
      <c r="DJS17" s="34"/>
      <c r="DJT17" s="34"/>
      <c r="DJU17" s="34"/>
      <c r="DJV17" s="34"/>
      <c r="DJW17" s="34"/>
      <c r="DJX17" s="34"/>
      <c r="DJY17" s="34"/>
      <c r="DJZ17" s="34"/>
      <c r="DKA17" s="34"/>
      <c r="DKB17" s="34"/>
      <c r="DKC17" s="34"/>
      <c r="DKD17" s="34"/>
      <c r="DKE17" s="34"/>
      <c r="DKF17" s="34"/>
      <c r="DKG17" s="34"/>
      <c r="DKH17" s="34"/>
      <c r="DKI17" s="34"/>
      <c r="DKJ17" s="34"/>
      <c r="DKK17" s="34"/>
      <c r="DKL17" s="34"/>
      <c r="DKM17" s="34"/>
      <c r="DKN17" s="34"/>
      <c r="DKO17" s="34"/>
      <c r="DKP17" s="34"/>
      <c r="DKQ17" s="34"/>
      <c r="DKR17" s="34"/>
      <c r="DKS17" s="34"/>
      <c r="DKT17" s="34"/>
      <c r="DKU17" s="34"/>
      <c r="DKV17" s="34"/>
      <c r="DKW17" s="34"/>
      <c r="DKX17" s="34"/>
      <c r="DKY17" s="34"/>
      <c r="DKZ17" s="34"/>
      <c r="DLA17" s="34"/>
      <c r="DLB17" s="34"/>
      <c r="DLC17" s="34"/>
      <c r="DLD17" s="34"/>
      <c r="DLE17" s="34"/>
      <c r="DLF17" s="34"/>
      <c r="DLG17" s="34"/>
      <c r="DLH17" s="34"/>
      <c r="DLI17" s="34"/>
      <c r="DLJ17" s="34"/>
      <c r="DLK17" s="34"/>
      <c r="DLL17" s="34"/>
      <c r="DLM17" s="34"/>
      <c r="DLN17" s="34"/>
      <c r="DLO17" s="34"/>
      <c r="DLP17" s="34"/>
      <c r="DLQ17" s="34"/>
      <c r="DLR17" s="34"/>
      <c r="DLS17" s="34"/>
      <c r="DLT17" s="34"/>
      <c r="DLU17" s="34"/>
      <c r="DLV17" s="34"/>
      <c r="DLW17" s="34"/>
      <c r="DLX17" s="34"/>
      <c r="DLY17" s="34"/>
      <c r="DLZ17" s="34"/>
      <c r="DMA17" s="34"/>
      <c r="DMB17" s="34"/>
      <c r="DMC17" s="34"/>
      <c r="DMD17" s="34"/>
      <c r="DME17" s="34"/>
      <c r="DMF17" s="34"/>
      <c r="DMG17" s="34"/>
      <c r="DMH17" s="34"/>
      <c r="DMI17" s="34"/>
      <c r="DMJ17" s="34"/>
      <c r="DMK17" s="34"/>
      <c r="DML17" s="34"/>
      <c r="DMM17" s="34"/>
      <c r="DMN17" s="34"/>
      <c r="DMO17" s="34"/>
      <c r="DMP17" s="34"/>
      <c r="DMQ17" s="34"/>
      <c r="DMR17" s="34"/>
      <c r="DMS17" s="34"/>
      <c r="DMT17" s="34"/>
      <c r="DMU17" s="34"/>
      <c r="DMV17" s="34"/>
      <c r="DMW17" s="34"/>
      <c r="DMX17" s="34"/>
      <c r="DMY17" s="34"/>
      <c r="DMZ17" s="34"/>
      <c r="DNA17" s="34"/>
      <c r="DNB17" s="34"/>
      <c r="DNC17" s="34"/>
      <c r="DND17" s="34"/>
      <c r="DNE17" s="34"/>
      <c r="DNF17" s="34"/>
      <c r="DNG17" s="34"/>
      <c r="DNH17" s="34"/>
      <c r="DNI17" s="34"/>
      <c r="DNJ17" s="34"/>
      <c r="DNK17" s="34"/>
      <c r="DNL17" s="34"/>
      <c r="DNM17" s="34"/>
      <c r="DNN17" s="34"/>
      <c r="DNO17" s="34"/>
      <c r="DNP17" s="34"/>
      <c r="DNQ17" s="34"/>
      <c r="DNR17" s="34"/>
      <c r="DNS17" s="34"/>
      <c r="DNT17" s="34"/>
      <c r="DNU17" s="34"/>
      <c r="DNV17" s="34"/>
      <c r="DNW17" s="34"/>
      <c r="DNX17" s="34"/>
      <c r="DNY17" s="34"/>
      <c r="DNZ17" s="34"/>
      <c r="DOA17" s="34"/>
      <c r="DOB17" s="34"/>
      <c r="DOC17" s="34"/>
      <c r="DOD17" s="34"/>
      <c r="DOE17" s="34"/>
      <c r="DOF17" s="34"/>
      <c r="DOG17" s="34"/>
      <c r="DOH17" s="34"/>
      <c r="DOI17" s="34"/>
      <c r="DOJ17" s="34"/>
      <c r="DOK17" s="34"/>
      <c r="DOL17" s="34"/>
      <c r="DOM17" s="34"/>
      <c r="DON17" s="34"/>
      <c r="DOO17" s="34"/>
      <c r="DOP17" s="34"/>
      <c r="DOQ17" s="34"/>
      <c r="DOR17" s="34"/>
      <c r="DOS17" s="34"/>
      <c r="DOT17" s="34"/>
      <c r="DOU17" s="34"/>
      <c r="DOV17" s="34"/>
      <c r="DOW17" s="34"/>
      <c r="DOX17" s="34"/>
      <c r="DOY17" s="34"/>
      <c r="DOZ17" s="34"/>
      <c r="DPA17" s="34"/>
      <c r="DPB17" s="34"/>
      <c r="DPC17" s="34"/>
      <c r="DPD17" s="34"/>
      <c r="DPE17" s="34"/>
      <c r="DPF17" s="34"/>
      <c r="DPG17" s="34"/>
      <c r="DPH17" s="34"/>
      <c r="DPI17" s="34"/>
      <c r="DPJ17" s="34"/>
      <c r="DPK17" s="34"/>
      <c r="DPL17" s="34"/>
      <c r="DPM17" s="34"/>
      <c r="DPN17" s="34"/>
      <c r="DPO17" s="34"/>
      <c r="DPP17" s="34"/>
      <c r="DPQ17" s="34"/>
      <c r="DPR17" s="34"/>
      <c r="DPS17" s="34"/>
      <c r="DPT17" s="34"/>
      <c r="DPU17" s="34"/>
      <c r="DPV17" s="34"/>
      <c r="DPW17" s="34"/>
      <c r="DPX17" s="34"/>
      <c r="DPY17" s="34"/>
      <c r="DPZ17" s="34"/>
      <c r="DQA17" s="34"/>
      <c r="DQB17" s="34"/>
      <c r="DQC17" s="34"/>
      <c r="DQD17" s="34"/>
      <c r="DQE17" s="34"/>
      <c r="DQF17" s="34"/>
      <c r="DQG17" s="34"/>
      <c r="DQH17" s="34"/>
      <c r="DQI17" s="34"/>
      <c r="DQJ17" s="34"/>
      <c r="DQK17" s="34"/>
      <c r="DQL17" s="34"/>
      <c r="DQM17" s="34"/>
      <c r="DQN17" s="34"/>
      <c r="DQO17" s="34"/>
      <c r="DQP17" s="34"/>
      <c r="DQQ17" s="34"/>
      <c r="DQR17" s="34"/>
      <c r="DQS17" s="34"/>
      <c r="DQT17" s="34"/>
      <c r="DQU17" s="34"/>
      <c r="DQV17" s="34"/>
      <c r="DQW17" s="34"/>
      <c r="DQX17" s="34"/>
      <c r="DQY17" s="34"/>
      <c r="DQZ17" s="34"/>
      <c r="DRA17" s="34"/>
      <c r="DRB17" s="34"/>
      <c r="DRC17" s="34"/>
      <c r="DRD17" s="34"/>
      <c r="DRE17" s="34"/>
      <c r="DRF17" s="34"/>
      <c r="DRG17" s="34"/>
      <c r="DRH17" s="34"/>
      <c r="DRI17" s="34"/>
      <c r="DRJ17" s="34"/>
      <c r="DRK17" s="34"/>
      <c r="DRL17" s="34"/>
      <c r="DRM17" s="34"/>
      <c r="DRN17" s="34"/>
      <c r="DRO17" s="34"/>
      <c r="DRP17" s="34"/>
      <c r="DRQ17" s="34"/>
      <c r="DRR17" s="34"/>
      <c r="DRS17" s="34"/>
      <c r="DRT17" s="34"/>
      <c r="DRU17" s="34"/>
      <c r="DRV17" s="34"/>
      <c r="DRW17" s="34"/>
      <c r="DRX17" s="34"/>
      <c r="DRY17" s="34"/>
      <c r="DRZ17" s="34"/>
      <c r="DSA17" s="34"/>
      <c r="DSB17" s="34"/>
      <c r="DSC17" s="34"/>
      <c r="DSD17" s="34"/>
      <c r="DSE17" s="34"/>
      <c r="DSF17" s="34"/>
      <c r="DSG17" s="34"/>
      <c r="DSH17" s="34"/>
      <c r="DSI17" s="34"/>
      <c r="DSJ17" s="34"/>
      <c r="DSK17" s="34"/>
      <c r="DSL17" s="34"/>
      <c r="DSM17" s="34"/>
      <c r="DSN17" s="34"/>
      <c r="DSO17" s="34"/>
      <c r="DSP17" s="34"/>
      <c r="DSQ17" s="34"/>
      <c r="DSR17" s="34"/>
      <c r="DSS17" s="34"/>
      <c r="DST17" s="34"/>
      <c r="DSU17" s="34"/>
      <c r="DSV17" s="34"/>
      <c r="DSW17" s="34"/>
      <c r="DSX17" s="34"/>
      <c r="DSY17" s="34"/>
      <c r="DSZ17" s="34"/>
      <c r="DTA17" s="34"/>
      <c r="DTB17" s="34"/>
      <c r="DTC17" s="34"/>
      <c r="DTD17" s="34"/>
      <c r="DTE17" s="34"/>
      <c r="DTF17" s="34"/>
      <c r="DTG17" s="34"/>
      <c r="DTH17" s="34"/>
      <c r="DTI17" s="34"/>
      <c r="DTJ17" s="34"/>
      <c r="DTK17" s="34"/>
      <c r="DTL17" s="34"/>
      <c r="DTM17" s="34"/>
      <c r="DTN17" s="34"/>
      <c r="DTO17" s="34"/>
      <c r="DTP17" s="34"/>
      <c r="DTQ17" s="34"/>
      <c r="DTR17" s="34"/>
      <c r="DTS17" s="34"/>
      <c r="DTT17" s="34"/>
      <c r="DTU17" s="34"/>
      <c r="DTV17" s="34"/>
      <c r="DTW17" s="34"/>
      <c r="DTX17" s="34"/>
      <c r="DTY17" s="34"/>
      <c r="DTZ17" s="34"/>
      <c r="DUA17" s="34"/>
      <c r="DUB17" s="34"/>
      <c r="DUC17" s="34"/>
      <c r="DUD17" s="34"/>
      <c r="DUE17" s="34"/>
      <c r="DUF17" s="34"/>
      <c r="DUG17" s="34"/>
      <c r="DUH17" s="34"/>
      <c r="DUI17" s="34"/>
      <c r="DUJ17" s="34"/>
      <c r="DUK17" s="34"/>
      <c r="DUL17" s="34"/>
      <c r="DUM17" s="34"/>
      <c r="DUN17" s="34"/>
      <c r="DUO17" s="34"/>
      <c r="DUP17" s="34"/>
      <c r="DUQ17" s="34"/>
      <c r="DUR17" s="34"/>
      <c r="DUS17" s="34"/>
      <c r="DUT17" s="34"/>
      <c r="DUU17" s="34"/>
      <c r="DUV17" s="34"/>
      <c r="DUW17" s="34"/>
      <c r="DUX17" s="34"/>
      <c r="DUY17" s="34"/>
      <c r="DUZ17" s="34"/>
      <c r="DVA17" s="34"/>
      <c r="DVB17" s="34"/>
      <c r="DVC17" s="34"/>
      <c r="DVD17" s="34"/>
      <c r="DVE17" s="34"/>
      <c r="DVF17" s="34"/>
      <c r="DVG17" s="34"/>
      <c r="DVH17" s="34"/>
      <c r="DVI17" s="34"/>
      <c r="DVJ17" s="34"/>
      <c r="DVK17" s="34"/>
      <c r="DVL17" s="34"/>
      <c r="DVM17" s="34"/>
      <c r="DVN17" s="34"/>
      <c r="DVO17" s="34"/>
      <c r="DVP17" s="34"/>
      <c r="DVQ17" s="34"/>
      <c r="DVR17" s="34"/>
      <c r="DVS17" s="34"/>
      <c r="DVT17" s="34"/>
      <c r="DVU17" s="34"/>
      <c r="DVV17" s="34"/>
      <c r="DVW17" s="34"/>
      <c r="DVX17" s="34"/>
      <c r="DVY17" s="34"/>
      <c r="DVZ17" s="34"/>
      <c r="DWA17" s="34"/>
      <c r="DWB17" s="34"/>
      <c r="DWC17" s="34"/>
      <c r="DWD17" s="34"/>
      <c r="DWE17" s="34"/>
      <c r="DWF17" s="34"/>
      <c r="DWG17" s="34"/>
      <c r="DWH17" s="34"/>
      <c r="DWI17" s="34"/>
      <c r="DWJ17" s="34"/>
      <c r="DWK17" s="34"/>
      <c r="DWL17" s="34"/>
      <c r="DWM17" s="34"/>
      <c r="DWN17" s="34"/>
      <c r="DWO17" s="34"/>
      <c r="DWP17" s="34"/>
      <c r="DWQ17" s="34"/>
      <c r="DWR17" s="34"/>
      <c r="DWS17" s="34"/>
      <c r="DWT17" s="34"/>
      <c r="DWU17" s="34"/>
      <c r="DWV17" s="34"/>
      <c r="DWW17" s="34"/>
      <c r="DWX17" s="34"/>
      <c r="DWY17" s="34"/>
      <c r="DWZ17" s="34"/>
      <c r="DXA17" s="34"/>
      <c r="DXB17" s="34"/>
      <c r="DXC17" s="34"/>
      <c r="DXD17" s="34"/>
      <c r="DXE17" s="34"/>
      <c r="DXF17" s="34"/>
      <c r="DXG17" s="34"/>
      <c r="DXH17" s="34"/>
      <c r="DXI17" s="34"/>
      <c r="DXJ17" s="34"/>
      <c r="DXK17" s="34"/>
      <c r="DXL17" s="34"/>
      <c r="DXM17" s="34"/>
      <c r="DXN17" s="34"/>
      <c r="DXO17" s="34"/>
      <c r="DXP17" s="34"/>
      <c r="DXQ17" s="34"/>
      <c r="DXR17" s="34"/>
      <c r="DXS17" s="34"/>
      <c r="DXT17" s="34"/>
      <c r="DXU17" s="34"/>
      <c r="DXV17" s="34"/>
      <c r="DXW17" s="34"/>
      <c r="DXX17" s="34"/>
      <c r="DXY17" s="34"/>
      <c r="DXZ17" s="34"/>
      <c r="DYA17" s="34"/>
      <c r="DYB17" s="34"/>
      <c r="DYC17" s="34"/>
      <c r="DYD17" s="34"/>
      <c r="DYE17" s="34"/>
      <c r="DYF17" s="34"/>
      <c r="DYG17" s="34"/>
      <c r="DYH17" s="34"/>
      <c r="DYI17" s="34"/>
      <c r="DYJ17" s="34"/>
      <c r="DYK17" s="34"/>
      <c r="DYL17" s="34"/>
      <c r="DYM17" s="34"/>
      <c r="DYN17" s="34"/>
      <c r="DYO17" s="34"/>
      <c r="DYP17" s="34"/>
      <c r="DYQ17" s="34"/>
      <c r="DYR17" s="34"/>
      <c r="DYS17" s="34"/>
      <c r="DYT17" s="34"/>
      <c r="DYU17" s="34"/>
      <c r="DYV17" s="34"/>
      <c r="DYW17" s="34"/>
      <c r="DYX17" s="34"/>
      <c r="DYY17" s="34"/>
      <c r="DYZ17" s="34"/>
      <c r="DZA17" s="34"/>
      <c r="DZB17" s="34"/>
      <c r="DZC17" s="34"/>
      <c r="DZD17" s="34"/>
      <c r="DZE17" s="34"/>
      <c r="DZF17" s="34"/>
      <c r="DZG17" s="34"/>
      <c r="DZH17" s="34"/>
      <c r="DZI17" s="34"/>
      <c r="DZJ17" s="34"/>
      <c r="DZK17" s="34"/>
      <c r="DZL17" s="34"/>
      <c r="DZM17" s="34"/>
      <c r="DZN17" s="34"/>
      <c r="DZO17" s="34"/>
      <c r="DZP17" s="34"/>
      <c r="DZQ17" s="34"/>
      <c r="DZR17" s="34"/>
      <c r="DZS17" s="34"/>
      <c r="DZT17" s="34"/>
      <c r="DZU17" s="34"/>
      <c r="DZV17" s="34"/>
      <c r="DZW17" s="34"/>
      <c r="DZX17" s="34"/>
      <c r="DZY17" s="34"/>
      <c r="DZZ17" s="34"/>
      <c r="EAA17" s="34"/>
      <c r="EAB17" s="34"/>
      <c r="EAC17" s="34"/>
      <c r="EAD17" s="34"/>
      <c r="EAE17" s="34"/>
      <c r="EAF17" s="34"/>
      <c r="EAG17" s="34"/>
      <c r="EAH17" s="34"/>
      <c r="EAI17" s="34"/>
      <c r="EAJ17" s="34"/>
      <c r="EAK17" s="34"/>
      <c r="EAL17" s="34"/>
      <c r="EAM17" s="34"/>
      <c r="EAN17" s="34"/>
      <c r="EAO17" s="34"/>
      <c r="EAP17" s="34"/>
      <c r="EAQ17" s="34"/>
      <c r="EAR17" s="34"/>
      <c r="EAS17" s="34"/>
      <c r="EAT17" s="34"/>
      <c r="EAU17" s="34"/>
      <c r="EAV17" s="34"/>
      <c r="EAW17" s="34"/>
      <c r="EAX17" s="34"/>
      <c r="EAY17" s="34"/>
      <c r="EAZ17" s="34"/>
      <c r="EBA17" s="34"/>
      <c r="EBB17" s="34"/>
      <c r="EBC17" s="34"/>
      <c r="EBD17" s="34"/>
      <c r="EBE17" s="34"/>
      <c r="EBF17" s="34"/>
      <c r="EBG17" s="34"/>
      <c r="EBH17" s="34"/>
      <c r="EBI17" s="34"/>
      <c r="EBJ17" s="34"/>
      <c r="EBK17" s="34"/>
      <c r="EBL17" s="34"/>
      <c r="EBM17" s="34"/>
      <c r="EBN17" s="34"/>
      <c r="EBO17" s="34"/>
      <c r="EBP17" s="34"/>
      <c r="EBQ17" s="34"/>
      <c r="EBR17" s="34"/>
      <c r="EBS17" s="34"/>
      <c r="EBT17" s="34"/>
      <c r="EBU17" s="34"/>
      <c r="EBV17" s="34"/>
      <c r="EBW17" s="34"/>
      <c r="EBX17" s="34"/>
      <c r="EBY17" s="34"/>
      <c r="EBZ17" s="34"/>
      <c r="ECA17" s="34"/>
      <c r="ECB17" s="34"/>
      <c r="ECC17" s="34"/>
      <c r="ECD17" s="34"/>
      <c r="ECE17" s="34"/>
      <c r="ECF17" s="34"/>
      <c r="ECG17" s="34"/>
      <c r="ECH17" s="34"/>
      <c r="ECI17" s="34"/>
      <c r="ECJ17" s="34"/>
      <c r="ECK17" s="34"/>
      <c r="ECL17" s="34"/>
      <c r="ECM17" s="34"/>
      <c r="ECN17" s="34"/>
      <c r="ECO17" s="34"/>
      <c r="ECP17" s="34"/>
      <c r="ECQ17" s="34"/>
      <c r="ECR17" s="34"/>
      <c r="ECS17" s="34"/>
      <c r="ECT17" s="34"/>
      <c r="ECU17" s="34"/>
      <c r="ECV17" s="34"/>
      <c r="ECW17" s="34"/>
      <c r="ECX17" s="34"/>
      <c r="ECY17" s="34"/>
      <c r="ECZ17" s="34"/>
      <c r="EDA17" s="34"/>
      <c r="EDB17" s="34"/>
      <c r="EDC17" s="34"/>
      <c r="EDD17" s="34"/>
      <c r="EDE17" s="34"/>
      <c r="EDF17" s="34"/>
      <c r="EDG17" s="34"/>
      <c r="EDH17" s="34"/>
      <c r="EDI17" s="34"/>
      <c r="EDJ17" s="34"/>
      <c r="EDK17" s="34"/>
      <c r="EDL17" s="34"/>
      <c r="EDM17" s="34"/>
      <c r="EDN17" s="34"/>
      <c r="EDO17" s="34"/>
      <c r="EDP17" s="34"/>
      <c r="EDQ17" s="34"/>
      <c r="EDR17" s="34"/>
      <c r="EDS17" s="34"/>
      <c r="EDT17" s="34"/>
      <c r="EDU17" s="34"/>
      <c r="EDV17" s="34"/>
      <c r="EDW17" s="34"/>
      <c r="EDX17" s="34"/>
      <c r="EDY17" s="34"/>
      <c r="EDZ17" s="34"/>
      <c r="EEA17" s="34"/>
      <c r="EEB17" s="34"/>
      <c r="EEC17" s="34"/>
      <c r="EED17" s="34"/>
      <c r="EEE17" s="34"/>
      <c r="EEF17" s="34"/>
      <c r="EEG17" s="34"/>
      <c r="EEH17" s="34"/>
      <c r="EEI17" s="34"/>
      <c r="EEJ17" s="34"/>
      <c r="EEK17" s="34"/>
      <c r="EEL17" s="34"/>
      <c r="EEM17" s="34"/>
      <c r="EEN17" s="34"/>
      <c r="EEO17" s="34"/>
      <c r="EEP17" s="34"/>
      <c r="EEQ17" s="34"/>
      <c r="EER17" s="34"/>
      <c r="EES17" s="34"/>
      <c r="EET17" s="34"/>
      <c r="EEU17" s="34"/>
      <c r="EEV17" s="34"/>
      <c r="EEW17" s="34"/>
      <c r="EEX17" s="34"/>
      <c r="EEY17" s="34"/>
      <c r="EEZ17" s="34"/>
      <c r="EFA17" s="34"/>
      <c r="EFB17" s="34"/>
      <c r="EFC17" s="34"/>
      <c r="EFD17" s="34"/>
      <c r="EFE17" s="34"/>
      <c r="EFF17" s="34"/>
      <c r="EFG17" s="34"/>
      <c r="EFH17" s="34"/>
      <c r="EFI17" s="34"/>
      <c r="EFJ17" s="34"/>
      <c r="EFK17" s="34"/>
      <c r="EFL17" s="34"/>
      <c r="EFM17" s="34"/>
      <c r="EFN17" s="34"/>
      <c r="EFO17" s="34"/>
      <c r="EFP17" s="34"/>
      <c r="EFQ17" s="34"/>
      <c r="EFR17" s="34"/>
      <c r="EFS17" s="34"/>
      <c r="EFT17" s="34"/>
      <c r="EFU17" s="34"/>
      <c r="EFV17" s="34"/>
      <c r="EFW17" s="34"/>
      <c r="EFX17" s="34"/>
      <c r="EFY17" s="34"/>
      <c r="EFZ17" s="34"/>
      <c r="EGA17" s="34"/>
      <c r="EGB17" s="34"/>
      <c r="EGC17" s="34"/>
      <c r="EGD17" s="34"/>
      <c r="EGE17" s="34"/>
      <c r="EGF17" s="34"/>
      <c r="EGG17" s="34"/>
      <c r="EGH17" s="34"/>
      <c r="EGI17" s="34"/>
      <c r="EGJ17" s="34"/>
      <c r="EGK17" s="34"/>
      <c r="EGL17" s="34"/>
      <c r="EGM17" s="34"/>
      <c r="EGN17" s="34"/>
      <c r="EGO17" s="34"/>
      <c r="EGP17" s="34"/>
      <c r="EGQ17" s="34"/>
      <c r="EGR17" s="34"/>
      <c r="EGS17" s="34"/>
      <c r="EGT17" s="34"/>
      <c r="EGU17" s="34"/>
      <c r="EGV17" s="34"/>
      <c r="EGW17" s="34"/>
      <c r="EGX17" s="34"/>
      <c r="EGY17" s="34"/>
      <c r="EGZ17" s="34"/>
      <c r="EHA17" s="34"/>
      <c r="EHB17" s="34"/>
      <c r="EHC17" s="34"/>
      <c r="EHD17" s="34"/>
      <c r="EHE17" s="34"/>
      <c r="EHF17" s="34"/>
      <c r="EHG17" s="34"/>
      <c r="EHH17" s="34"/>
      <c r="EHI17" s="34"/>
      <c r="EHJ17" s="34"/>
      <c r="EHK17" s="34"/>
      <c r="EHL17" s="34"/>
      <c r="EHM17" s="34"/>
      <c r="EHN17" s="34"/>
      <c r="EHO17" s="34"/>
      <c r="EHP17" s="34"/>
      <c r="EHQ17" s="34"/>
      <c r="EHR17" s="34"/>
      <c r="EHS17" s="34"/>
      <c r="EHT17" s="34"/>
      <c r="EHU17" s="34"/>
      <c r="EHV17" s="34"/>
      <c r="EHW17" s="34"/>
      <c r="EHX17" s="34"/>
      <c r="EHY17" s="34"/>
      <c r="EHZ17" s="34"/>
      <c r="EIA17" s="34"/>
      <c r="EIB17" s="34"/>
      <c r="EIC17" s="34"/>
      <c r="EID17" s="34"/>
      <c r="EIE17" s="34"/>
      <c r="EIF17" s="34"/>
      <c r="EIG17" s="34"/>
      <c r="EIH17" s="34"/>
      <c r="EII17" s="34"/>
      <c r="EIJ17" s="34"/>
      <c r="EIK17" s="34"/>
      <c r="EIL17" s="34"/>
      <c r="EIM17" s="34"/>
      <c r="EIN17" s="34"/>
      <c r="EIO17" s="34"/>
      <c r="EIP17" s="34"/>
      <c r="EIQ17" s="34"/>
      <c r="EIR17" s="34"/>
      <c r="EIS17" s="34"/>
      <c r="EIT17" s="34"/>
      <c r="EIU17" s="34"/>
      <c r="EIV17" s="34"/>
      <c r="EIW17" s="34"/>
      <c r="EIX17" s="34"/>
      <c r="EIY17" s="34"/>
      <c r="EIZ17" s="34"/>
      <c r="EJA17" s="34"/>
      <c r="EJB17" s="34"/>
      <c r="EJC17" s="34"/>
      <c r="EJD17" s="34"/>
      <c r="EJE17" s="34"/>
      <c r="EJF17" s="34"/>
      <c r="EJG17" s="34"/>
      <c r="EJH17" s="34"/>
      <c r="EJI17" s="34"/>
      <c r="EJJ17" s="34"/>
      <c r="EJK17" s="34"/>
      <c r="EJL17" s="34"/>
      <c r="EJM17" s="34"/>
      <c r="EJN17" s="34"/>
      <c r="EJO17" s="34"/>
      <c r="EJP17" s="34"/>
      <c r="EJQ17" s="34"/>
      <c r="EJR17" s="34"/>
      <c r="EJS17" s="34"/>
      <c r="EJT17" s="34"/>
      <c r="QWF17" s="11"/>
      <c r="QWG17" s="11"/>
      <c r="QWH17" s="11"/>
      <c r="QWI17" s="11"/>
      <c r="QWJ17" s="11"/>
      <c r="QWK17" s="11"/>
      <c r="QWL17" s="11"/>
      <c r="QWM17" s="11"/>
      <c r="QWN17" s="11"/>
      <c r="QWO17" s="11"/>
      <c r="QWP17" s="11"/>
      <c r="QWQ17" s="11"/>
      <c r="QWR17" s="11"/>
      <c r="QWS17" s="11"/>
      <c r="QWT17" s="11"/>
      <c r="QWU17" s="11"/>
      <c r="QWV17" s="11"/>
      <c r="QWW17" s="11"/>
      <c r="QWX17" s="11"/>
      <c r="QWY17" s="11"/>
      <c r="QWZ17" s="11"/>
      <c r="QXA17" s="11"/>
      <c r="QXB17" s="11"/>
      <c r="QXC17" s="11"/>
      <c r="QXD17" s="11"/>
      <c r="QXE17" s="11"/>
      <c r="QXF17" s="11"/>
      <c r="QXG17" s="11"/>
      <c r="QXH17" s="11"/>
      <c r="QXI17" s="11"/>
      <c r="QXJ17" s="11"/>
      <c r="QXK17" s="11"/>
      <c r="QXL17" s="11"/>
      <c r="QXM17" s="11"/>
      <c r="QXN17" s="11"/>
      <c r="QXO17" s="11"/>
      <c r="QXP17" s="11"/>
      <c r="QXQ17" s="11"/>
      <c r="QXR17" s="11"/>
      <c r="QXS17" s="11"/>
      <c r="QXT17" s="11"/>
      <c r="QXU17" s="11"/>
      <c r="QXV17" s="11"/>
      <c r="QXW17" s="11"/>
      <c r="QXX17" s="11"/>
      <c r="QXY17" s="11"/>
      <c r="QXZ17" s="11"/>
      <c r="QYA17" s="11"/>
      <c r="QYB17" s="11"/>
      <c r="QYC17" s="11"/>
      <c r="QYD17" s="11"/>
      <c r="QYE17" s="11"/>
      <c r="QYF17" s="11"/>
      <c r="QYG17" s="11"/>
      <c r="QYH17" s="11"/>
      <c r="QYI17" s="11"/>
      <c r="QYJ17" s="11"/>
      <c r="QYK17" s="11"/>
      <c r="QYL17" s="11"/>
      <c r="QYM17" s="11"/>
      <c r="QYN17" s="11"/>
      <c r="QYO17" s="11"/>
      <c r="QYP17" s="11"/>
      <c r="QYQ17" s="11"/>
      <c r="QYR17" s="11"/>
      <c r="QYS17" s="11"/>
      <c r="QYT17" s="11"/>
      <c r="QYU17" s="11"/>
      <c r="QYV17" s="11"/>
      <c r="QYW17" s="11"/>
      <c r="QYX17" s="11"/>
      <c r="QYY17" s="11"/>
      <c r="QYZ17" s="11"/>
      <c r="QZA17" s="11"/>
      <c r="QZB17" s="11"/>
      <c r="QZC17" s="11"/>
      <c r="QZD17" s="11"/>
      <c r="QZE17" s="11"/>
      <c r="QZF17" s="11"/>
      <c r="QZG17" s="11"/>
      <c r="QZH17" s="11"/>
      <c r="QZI17" s="11"/>
      <c r="QZJ17" s="11"/>
      <c r="QZK17" s="11"/>
      <c r="QZL17" s="11"/>
      <c r="QZM17" s="11"/>
      <c r="QZN17" s="11"/>
      <c r="QZO17" s="11"/>
      <c r="QZP17" s="11"/>
      <c r="QZQ17" s="11"/>
      <c r="QZR17" s="11"/>
      <c r="QZS17" s="11"/>
      <c r="QZT17" s="11"/>
      <c r="QZU17" s="11"/>
      <c r="QZV17" s="11"/>
      <c r="QZW17" s="11"/>
      <c r="QZX17" s="11"/>
      <c r="QZY17" s="11"/>
      <c r="QZZ17" s="11"/>
      <c r="RAA17" s="11"/>
      <c r="RAB17" s="11"/>
      <c r="RAC17" s="11"/>
      <c r="RAD17" s="11"/>
      <c r="RAE17" s="11"/>
      <c r="RAF17" s="11"/>
      <c r="RAG17" s="11"/>
      <c r="RAH17" s="11"/>
      <c r="RAI17" s="11"/>
      <c r="RAJ17" s="11"/>
      <c r="RAK17" s="11"/>
      <c r="RAL17" s="11"/>
      <c r="RAM17" s="11"/>
      <c r="RAN17" s="11"/>
      <c r="RAO17" s="11"/>
      <c r="RAP17" s="11"/>
      <c r="RAQ17" s="11"/>
      <c r="RAR17" s="11"/>
      <c r="RAS17" s="11"/>
      <c r="RAT17" s="11"/>
      <c r="RAU17" s="11"/>
      <c r="RAV17" s="11"/>
      <c r="RAW17" s="11"/>
      <c r="RAX17" s="11"/>
      <c r="RAY17" s="11"/>
      <c r="RAZ17" s="11"/>
      <c r="RBA17" s="11"/>
      <c r="RBB17" s="11"/>
      <c r="RBC17" s="11"/>
      <c r="RBD17" s="11"/>
      <c r="RBE17" s="11"/>
      <c r="RBF17" s="11"/>
      <c r="RBG17" s="11"/>
      <c r="RBH17" s="11"/>
      <c r="RBI17" s="11"/>
      <c r="RBJ17" s="11"/>
      <c r="RBK17" s="11"/>
      <c r="RBL17" s="11"/>
      <c r="RBM17" s="11"/>
      <c r="RBN17" s="11"/>
      <c r="RBO17" s="11"/>
      <c r="RBP17" s="11"/>
      <c r="RBQ17" s="11"/>
      <c r="RBR17" s="11"/>
      <c r="RBS17" s="11"/>
      <c r="RBT17" s="11"/>
      <c r="RBU17" s="11"/>
      <c r="RBV17" s="11"/>
      <c r="RBW17" s="11"/>
      <c r="RBX17" s="11"/>
      <c r="RBY17" s="11"/>
      <c r="RBZ17" s="11"/>
      <c r="RCA17" s="11"/>
      <c r="RCB17" s="11"/>
      <c r="RCC17" s="11"/>
      <c r="RCD17" s="11"/>
      <c r="RCE17" s="11"/>
      <c r="RCF17" s="11"/>
      <c r="RCG17" s="11"/>
      <c r="RCH17" s="11"/>
      <c r="RCI17" s="11"/>
      <c r="RCJ17" s="11"/>
      <c r="RCK17" s="11"/>
      <c r="RCL17" s="11"/>
      <c r="RCM17" s="11"/>
      <c r="RCN17" s="11"/>
      <c r="RCO17" s="11"/>
      <c r="RCP17" s="11"/>
      <c r="RCQ17" s="11"/>
      <c r="RCR17" s="11"/>
      <c r="RCS17" s="11"/>
      <c r="RCT17" s="11"/>
      <c r="RCU17" s="11"/>
      <c r="RCV17" s="11"/>
      <c r="RCW17" s="11"/>
      <c r="RCX17" s="11"/>
      <c r="RCY17" s="11"/>
      <c r="RCZ17" s="11"/>
      <c r="RDA17" s="11"/>
      <c r="RDB17" s="11"/>
      <c r="RDC17" s="11"/>
      <c r="RDD17" s="11"/>
      <c r="RDE17" s="11"/>
      <c r="RDF17" s="11"/>
      <c r="RDG17" s="11"/>
      <c r="RDH17" s="11"/>
      <c r="RDI17" s="11"/>
      <c r="RDJ17" s="11"/>
      <c r="RDK17" s="11"/>
      <c r="RDL17" s="11"/>
      <c r="RDM17" s="11"/>
      <c r="RDN17" s="11"/>
      <c r="RDO17" s="11"/>
      <c r="RDP17" s="11"/>
      <c r="RDQ17" s="11"/>
      <c r="RDR17" s="11"/>
      <c r="RDS17" s="11"/>
      <c r="RDT17" s="11"/>
      <c r="RDU17" s="11"/>
      <c r="RDV17" s="11"/>
      <c r="RDW17" s="11"/>
      <c r="RDX17" s="11"/>
      <c r="RDY17" s="11"/>
      <c r="RDZ17" s="11"/>
      <c r="REA17" s="11"/>
      <c r="REB17" s="11"/>
      <c r="REC17" s="11"/>
      <c r="RED17" s="11"/>
      <c r="REE17" s="11"/>
      <c r="REF17" s="11"/>
      <c r="REG17" s="11"/>
      <c r="REH17" s="11"/>
      <c r="REI17" s="11"/>
      <c r="REJ17" s="11"/>
      <c r="REK17" s="11"/>
      <c r="REL17" s="11"/>
      <c r="REM17" s="11"/>
      <c r="REN17" s="11"/>
      <c r="REO17" s="11"/>
      <c r="REP17" s="11"/>
      <c r="REQ17" s="11"/>
      <c r="RER17" s="11"/>
      <c r="RES17" s="11"/>
      <c r="RET17" s="11"/>
      <c r="REU17" s="11"/>
      <c r="REV17" s="11"/>
      <c r="REW17" s="11"/>
      <c r="REX17" s="11"/>
      <c r="REY17" s="11"/>
      <c r="REZ17" s="11"/>
      <c r="RFA17" s="11"/>
      <c r="RFB17" s="11"/>
      <c r="RFC17" s="11"/>
      <c r="RFD17" s="11"/>
      <c r="RFE17" s="11"/>
      <c r="RFF17" s="11"/>
      <c r="RFG17" s="11"/>
      <c r="RFH17" s="11"/>
      <c r="RFI17" s="11"/>
      <c r="RFJ17" s="11"/>
      <c r="RFK17" s="11"/>
      <c r="RFL17" s="11"/>
      <c r="RFM17" s="11"/>
      <c r="RFN17" s="11"/>
      <c r="RFO17" s="11"/>
      <c r="RFP17" s="11"/>
      <c r="RFQ17" s="11"/>
      <c r="RFR17" s="11"/>
      <c r="RFS17" s="11"/>
      <c r="RFT17" s="11"/>
      <c r="RFU17" s="11"/>
      <c r="RFV17" s="11"/>
      <c r="RFW17" s="11"/>
      <c r="RFX17" s="11"/>
      <c r="RFY17" s="11"/>
      <c r="RFZ17" s="11"/>
      <c r="RGA17" s="11"/>
      <c r="RGB17" s="11"/>
      <c r="RGC17" s="11"/>
      <c r="RGD17" s="11"/>
      <c r="RGE17" s="11"/>
      <c r="RGF17" s="11"/>
      <c r="RGG17" s="11"/>
      <c r="RGH17" s="11"/>
      <c r="RGI17" s="11"/>
      <c r="RGJ17" s="11"/>
      <c r="RGK17" s="11"/>
      <c r="RGL17" s="11"/>
      <c r="RGM17" s="11"/>
      <c r="RGN17" s="11"/>
      <c r="RGO17" s="11"/>
      <c r="RGP17" s="11"/>
      <c r="RGQ17" s="11"/>
      <c r="RGR17" s="11"/>
      <c r="RGS17" s="11"/>
      <c r="RGT17" s="11"/>
      <c r="RGU17" s="11"/>
      <c r="RGV17" s="11"/>
      <c r="RGW17" s="11"/>
      <c r="RGX17" s="11"/>
      <c r="RGY17" s="11"/>
      <c r="RGZ17" s="11"/>
      <c r="RHA17" s="11"/>
      <c r="RHB17" s="11"/>
      <c r="RHC17" s="11"/>
      <c r="RHD17" s="11"/>
      <c r="RHE17" s="11"/>
      <c r="RHF17" s="11"/>
      <c r="RHG17" s="11"/>
      <c r="RHH17" s="11"/>
      <c r="RHI17" s="11"/>
      <c r="RHJ17" s="11"/>
      <c r="RHK17" s="11"/>
      <c r="RHL17" s="11"/>
      <c r="RHM17" s="11"/>
      <c r="RHN17" s="11"/>
      <c r="RHO17" s="11"/>
      <c r="RHP17" s="11"/>
      <c r="RHQ17" s="11"/>
      <c r="RHR17" s="11"/>
      <c r="RHS17" s="11"/>
      <c r="RHT17" s="11"/>
      <c r="RHU17" s="11"/>
      <c r="RHV17" s="11"/>
      <c r="RHW17" s="11"/>
      <c r="RHX17" s="11"/>
      <c r="RHY17" s="11"/>
      <c r="RHZ17" s="11"/>
      <c r="RIA17" s="11"/>
      <c r="RIB17" s="11"/>
      <c r="RIC17" s="11"/>
      <c r="RID17" s="11"/>
      <c r="RIE17" s="11"/>
      <c r="RIF17" s="11"/>
      <c r="RIG17" s="11"/>
      <c r="RIH17" s="11"/>
      <c r="RII17" s="11"/>
      <c r="RIJ17" s="11"/>
      <c r="RIK17" s="11"/>
      <c r="RIL17" s="11"/>
      <c r="RIM17" s="11"/>
      <c r="RIN17" s="11"/>
      <c r="RIO17" s="11"/>
      <c r="RIP17" s="11"/>
      <c r="RIQ17" s="11"/>
      <c r="RIR17" s="11"/>
      <c r="RIS17" s="11"/>
      <c r="RIT17" s="11"/>
      <c r="RIU17" s="11"/>
      <c r="RIV17" s="11"/>
      <c r="RIW17" s="11"/>
      <c r="RIX17" s="11"/>
      <c r="RIY17" s="11"/>
      <c r="RIZ17" s="11"/>
      <c r="RJA17" s="11"/>
      <c r="RJB17" s="11"/>
      <c r="RJC17" s="11"/>
      <c r="RJD17" s="11"/>
      <c r="RJE17" s="11"/>
      <c r="RJF17" s="11"/>
      <c r="RJG17" s="11"/>
      <c r="RJH17" s="11"/>
      <c r="RJI17" s="11"/>
      <c r="RJJ17" s="11"/>
      <c r="RJK17" s="11"/>
      <c r="RJL17" s="11"/>
      <c r="RJM17" s="11"/>
      <c r="RJN17" s="11"/>
      <c r="RJO17" s="11"/>
      <c r="RJP17" s="11"/>
      <c r="RJQ17" s="11"/>
      <c r="RJR17" s="11"/>
      <c r="RJS17" s="11"/>
      <c r="RJT17" s="11"/>
      <c r="RJU17" s="11"/>
      <c r="RJV17" s="11"/>
      <c r="RJW17" s="11"/>
      <c r="RJX17" s="11"/>
      <c r="RJY17" s="11"/>
      <c r="RJZ17" s="11"/>
      <c r="RKA17" s="11"/>
      <c r="RKB17" s="11"/>
      <c r="RKC17" s="11"/>
      <c r="RKD17" s="11"/>
      <c r="RKE17" s="11"/>
      <c r="RKF17" s="11"/>
      <c r="RKG17" s="11"/>
      <c r="RKH17" s="11"/>
      <c r="RKI17" s="11"/>
      <c r="RKJ17" s="11"/>
      <c r="RKK17" s="11"/>
      <c r="RKL17" s="11"/>
      <c r="RKM17" s="11"/>
      <c r="RKN17" s="11"/>
      <c r="RKO17" s="11"/>
      <c r="RKP17" s="11"/>
      <c r="RKQ17" s="11"/>
      <c r="RKR17" s="11"/>
      <c r="RKS17" s="11"/>
      <c r="RKT17" s="11"/>
      <c r="RKU17" s="11"/>
      <c r="RKV17" s="11"/>
      <c r="RKW17" s="11"/>
      <c r="RKX17" s="11"/>
      <c r="RKY17" s="11"/>
      <c r="RKZ17" s="11"/>
      <c r="RLA17" s="11"/>
      <c r="RLB17" s="11"/>
      <c r="RLC17" s="11"/>
      <c r="RLD17" s="11"/>
      <c r="RLE17" s="11"/>
      <c r="RLF17" s="11"/>
      <c r="RLG17" s="11"/>
      <c r="RLH17" s="11"/>
      <c r="RLI17" s="11"/>
      <c r="RLJ17" s="11"/>
      <c r="RLK17" s="11"/>
      <c r="RLL17" s="11"/>
      <c r="RLM17" s="11"/>
      <c r="RLN17" s="11"/>
      <c r="RLO17" s="11"/>
      <c r="RLP17" s="11"/>
      <c r="RLQ17" s="11"/>
      <c r="RLR17" s="11"/>
      <c r="RLS17" s="11"/>
      <c r="RLT17" s="11"/>
      <c r="RLU17" s="11"/>
      <c r="RLV17" s="11"/>
      <c r="RLW17" s="11"/>
      <c r="RLX17" s="11"/>
      <c r="RLY17" s="11"/>
      <c r="RLZ17" s="11"/>
      <c r="RMA17" s="11"/>
      <c r="RMB17" s="11"/>
      <c r="RMC17" s="11"/>
      <c r="RMD17" s="11"/>
      <c r="RME17" s="11"/>
      <c r="RMF17" s="11"/>
      <c r="RMG17" s="11"/>
      <c r="RMH17" s="11"/>
      <c r="RMI17" s="11"/>
      <c r="RMJ17" s="11"/>
      <c r="RMK17" s="11"/>
      <c r="RML17" s="11"/>
      <c r="RMM17" s="11"/>
      <c r="RMN17" s="11"/>
      <c r="RMO17" s="11"/>
      <c r="RMP17" s="11"/>
      <c r="RMQ17" s="11"/>
      <c r="RMR17" s="11"/>
      <c r="RMS17" s="11"/>
      <c r="RMT17" s="11"/>
      <c r="RMU17" s="11"/>
      <c r="RMV17" s="11"/>
      <c r="RMW17" s="11"/>
      <c r="RMX17" s="11"/>
      <c r="RMY17" s="11"/>
      <c r="RMZ17" s="11"/>
      <c r="RNA17" s="11"/>
      <c r="RNB17" s="11"/>
      <c r="RNC17" s="11"/>
      <c r="RND17" s="11"/>
      <c r="RNE17" s="11"/>
      <c r="RNF17" s="11"/>
      <c r="RNG17" s="11"/>
      <c r="RNH17" s="11"/>
      <c r="RNI17" s="11"/>
      <c r="RNJ17" s="11"/>
      <c r="RNK17" s="11"/>
      <c r="RNL17" s="11"/>
      <c r="RNM17" s="11"/>
      <c r="RNN17" s="11"/>
      <c r="RNO17" s="11"/>
      <c r="RNP17" s="11"/>
      <c r="RNQ17" s="11"/>
      <c r="RNR17" s="11"/>
      <c r="RNS17" s="11"/>
      <c r="RNT17" s="11"/>
      <c r="RNU17" s="11"/>
      <c r="RNV17" s="11"/>
      <c r="RNW17" s="11"/>
      <c r="RNX17" s="11"/>
      <c r="RNY17" s="11"/>
      <c r="RNZ17" s="11"/>
      <c r="ROA17" s="11"/>
      <c r="ROB17" s="11"/>
      <c r="ROC17" s="11"/>
      <c r="ROD17" s="11"/>
      <c r="ROE17" s="11"/>
      <c r="ROF17" s="11"/>
      <c r="ROG17" s="11"/>
      <c r="ROH17" s="11"/>
      <c r="ROI17" s="11"/>
      <c r="ROJ17" s="11"/>
      <c r="ROK17" s="11"/>
      <c r="ROL17" s="11"/>
      <c r="ROM17" s="11"/>
      <c r="RON17" s="11"/>
      <c r="ROO17" s="11"/>
      <c r="ROP17" s="11"/>
      <c r="ROQ17" s="11"/>
      <c r="ROR17" s="11"/>
      <c r="ROS17" s="11"/>
      <c r="ROT17" s="11"/>
      <c r="ROU17" s="11"/>
      <c r="ROV17" s="11"/>
      <c r="ROW17" s="11"/>
      <c r="ROX17" s="11"/>
      <c r="ROY17" s="11"/>
      <c r="ROZ17" s="11"/>
      <c r="RPA17" s="11"/>
      <c r="RPB17" s="11"/>
      <c r="RPC17" s="11"/>
      <c r="RPD17" s="11"/>
      <c r="RPE17" s="11"/>
      <c r="RPF17" s="11"/>
      <c r="RPG17" s="11"/>
      <c r="RPH17" s="11"/>
      <c r="RPI17" s="11"/>
      <c r="RPJ17" s="11"/>
      <c r="RPK17" s="11"/>
      <c r="RPL17" s="11"/>
      <c r="RPM17" s="11"/>
      <c r="RPN17" s="11"/>
      <c r="RPO17" s="11"/>
      <c r="RPP17" s="11"/>
      <c r="RPQ17" s="11"/>
      <c r="RPR17" s="11"/>
      <c r="RPS17" s="11"/>
      <c r="RPT17" s="11"/>
      <c r="RPU17" s="11"/>
      <c r="RPV17" s="11"/>
      <c r="RPW17" s="11"/>
      <c r="RPX17" s="11"/>
      <c r="RPY17" s="11"/>
      <c r="RPZ17" s="11"/>
      <c r="RQA17" s="11"/>
      <c r="RQB17" s="11"/>
      <c r="RQC17" s="11"/>
      <c r="RQD17" s="11"/>
      <c r="RQE17" s="11"/>
      <c r="RQF17" s="11"/>
      <c r="RQG17" s="11"/>
      <c r="RQH17" s="11"/>
      <c r="RQI17" s="11"/>
      <c r="RQJ17" s="11"/>
      <c r="RQK17" s="11"/>
      <c r="RQL17" s="11"/>
      <c r="RQM17" s="11"/>
      <c r="RQN17" s="11"/>
      <c r="RQO17" s="11"/>
      <c r="RQP17" s="11"/>
      <c r="RQQ17" s="11"/>
      <c r="RQR17" s="11"/>
      <c r="RQS17" s="11"/>
      <c r="RQT17" s="11"/>
      <c r="RQU17" s="11"/>
      <c r="RQV17" s="11"/>
      <c r="RQW17" s="11"/>
      <c r="RQX17" s="11"/>
      <c r="RQY17" s="11"/>
      <c r="RQZ17" s="11"/>
      <c r="RRA17" s="11"/>
      <c r="RRB17" s="11"/>
      <c r="RRC17" s="11"/>
      <c r="RRD17" s="11"/>
      <c r="RRE17" s="11"/>
      <c r="RRF17" s="11"/>
      <c r="RRG17" s="11"/>
      <c r="RRH17" s="11"/>
      <c r="RRI17" s="11"/>
      <c r="RRJ17" s="11"/>
      <c r="RRK17" s="11"/>
      <c r="RRL17" s="11"/>
      <c r="RRM17" s="11"/>
      <c r="RRN17" s="11"/>
      <c r="RRO17" s="11"/>
      <c r="RRP17" s="11"/>
      <c r="RRQ17" s="11"/>
      <c r="RRR17" s="11"/>
      <c r="RRS17" s="11"/>
      <c r="RRT17" s="11"/>
      <c r="RRU17" s="11"/>
      <c r="RRV17" s="11"/>
      <c r="RRW17" s="11"/>
      <c r="RRX17" s="11"/>
      <c r="RRY17" s="11"/>
      <c r="RRZ17" s="11"/>
      <c r="RSA17" s="11"/>
      <c r="RSB17" s="11"/>
      <c r="RSC17" s="11"/>
      <c r="RSD17" s="11"/>
      <c r="RSE17" s="11"/>
      <c r="RSF17" s="11"/>
      <c r="RSG17" s="11"/>
      <c r="RSH17" s="11"/>
      <c r="RSI17" s="11"/>
      <c r="RSJ17" s="11"/>
      <c r="RSK17" s="11"/>
      <c r="RSL17" s="11"/>
      <c r="RSM17" s="11"/>
      <c r="RSN17" s="11"/>
      <c r="RSO17" s="11"/>
      <c r="RSP17" s="11"/>
      <c r="RSQ17" s="11"/>
      <c r="RSR17" s="11"/>
      <c r="RSS17" s="11"/>
      <c r="RST17" s="11"/>
      <c r="RSU17" s="11"/>
      <c r="RSV17" s="11"/>
      <c r="RSW17" s="11"/>
      <c r="RSX17" s="11"/>
      <c r="RSY17" s="11"/>
      <c r="RSZ17" s="11"/>
      <c r="RTA17" s="11"/>
      <c r="RTB17" s="11"/>
      <c r="RTC17" s="11"/>
      <c r="RTD17" s="11"/>
      <c r="RTE17" s="11"/>
      <c r="RTF17" s="11"/>
      <c r="RTG17" s="11"/>
      <c r="RTH17" s="11"/>
      <c r="RTI17" s="11"/>
      <c r="RTJ17" s="11"/>
      <c r="RTK17" s="11"/>
      <c r="RTL17" s="11"/>
      <c r="RTM17" s="11"/>
      <c r="RTN17" s="11"/>
      <c r="RTO17" s="11"/>
      <c r="RTP17" s="11"/>
      <c r="RTQ17" s="11"/>
      <c r="RTR17" s="11"/>
      <c r="RTS17" s="11"/>
      <c r="RTT17" s="11"/>
      <c r="RTU17" s="11"/>
      <c r="RTV17" s="11"/>
      <c r="RTW17" s="11"/>
      <c r="RTX17" s="11"/>
      <c r="RTY17" s="11"/>
      <c r="RTZ17" s="11"/>
      <c r="RUA17" s="11"/>
      <c r="RUB17" s="11"/>
      <c r="RUC17" s="11"/>
      <c r="RUD17" s="11"/>
      <c r="RUE17" s="11"/>
      <c r="RUF17" s="11"/>
      <c r="RUG17" s="11"/>
      <c r="RUH17" s="11"/>
      <c r="RUI17" s="11"/>
      <c r="RUJ17" s="11"/>
      <c r="RUK17" s="11"/>
      <c r="RUL17" s="11"/>
      <c r="RUM17" s="11"/>
      <c r="RUN17" s="11"/>
      <c r="RUO17" s="11"/>
      <c r="RUP17" s="11"/>
      <c r="RUQ17" s="11"/>
      <c r="RUR17" s="11"/>
      <c r="RUS17" s="11"/>
      <c r="RUT17" s="11"/>
      <c r="RUU17" s="11"/>
      <c r="RUV17" s="11"/>
      <c r="RUW17" s="11"/>
      <c r="RUX17" s="11"/>
      <c r="RUY17" s="11"/>
      <c r="RUZ17" s="11"/>
      <c r="RVA17" s="11"/>
      <c r="RVB17" s="11"/>
      <c r="RVC17" s="11"/>
      <c r="RVD17" s="11"/>
      <c r="RVE17" s="11"/>
      <c r="RVF17" s="11"/>
      <c r="RVG17" s="11"/>
      <c r="RVH17" s="11"/>
      <c r="RVI17" s="11"/>
      <c r="RVJ17" s="11"/>
      <c r="RVK17" s="11"/>
      <c r="RVL17" s="11"/>
      <c r="RVM17" s="11"/>
      <c r="RVN17" s="11"/>
      <c r="RVO17" s="11"/>
      <c r="RVP17" s="11"/>
      <c r="RVQ17" s="11"/>
      <c r="RVR17" s="11"/>
      <c r="RVS17" s="11"/>
      <c r="RVT17" s="11"/>
      <c r="RVU17" s="11"/>
      <c r="RVV17" s="11"/>
      <c r="RVW17" s="11"/>
      <c r="RVX17" s="11"/>
      <c r="RVY17" s="11"/>
      <c r="RVZ17" s="11"/>
      <c r="RWA17" s="11"/>
      <c r="RWB17" s="11"/>
      <c r="RWC17" s="11"/>
      <c r="RWD17" s="11"/>
      <c r="RWE17" s="11"/>
      <c r="RWF17" s="11"/>
      <c r="RWG17" s="11"/>
      <c r="RWH17" s="11"/>
      <c r="RWI17" s="11"/>
      <c r="RWJ17" s="11"/>
      <c r="RWK17" s="11"/>
      <c r="RWL17" s="11"/>
      <c r="RWM17" s="11"/>
      <c r="RWN17" s="11"/>
      <c r="RWO17" s="11"/>
      <c r="RWP17" s="11"/>
      <c r="RWQ17" s="11"/>
      <c r="RWR17" s="11"/>
      <c r="RWS17" s="11"/>
      <c r="RWT17" s="11"/>
      <c r="RWU17" s="11"/>
      <c r="RWV17" s="11"/>
      <c r="RWW17" s="11"/>
      <c r="RWX17" s="11"/>
      <c r="RWY17" s="11"/>
      <c r="RWZ17" s="11"/>
      <c r="RXA17" s="11"/>
      <c r="RXB17" s="11"/>
      <c r="RXC17" s="11"/>
      <c r="RXD17" s="11"/>
      <c r="RXE17" s="11"/>
      <c r="RXF17" s="11"/>
      <c r="RXG17" s="11"/>
      <c r="RXH17" s="11"/>
      <c r="RXI17" s="11"/>
      <c r="RXJ17" s="11"/>
      <c r="RXK17" s="11"/>
      <c r="RXL17" s="11"/>
      <c r="RXM17" s="11"/>
      <c r="RXN17" s="11"/>
      <c r="RXO17" s="11"/>
      <c r="RXP17" s="11"/>
      <c r="RXQ17" s="11"/>
      <c r="RXR17" s="11"/>
      <c r="RXS17" s="11"/>
      <c r="RXT17" s="11"/>
      <c r="RXU17" s="11"/>
      <c r="RXV17" s="11"/>
      <c r="RXW17" s="11"/>
      <c r="RXX17" s="11"/>
      <c r="RXY17" s="11"/>
      <c r="RXZ17" s="11"/>
      <c r="RYA17" s="11"/>
      <c r="RYB17" s="11"/>
      <c r="RYC17" s="11"/>
      <c r="RYD17" s="11"/>
      <c r="RYE17" s="11"/>
      <c r="RYF17" s="11"/>
      <c r="RYG17" s="11"/>
      <c r="RYH17" s="11"/>
      <c r="RYI17" s="11"/>
      <c r="RYJ17" s="11"/>
      <c r="RYK17" s="11"/>
      <c r="RYL17" s="11"/>
      <c r="RYM17" s="11"/>
      <c r="RYN17" s="11"/>
      <c r="RYO17" s="11"/>
      <c r="RYP17" s="11"/>
      <c r="RYQ17" s="11"/>
      <c r="RYR17" s="11"/>
      <c r="RYS17" s="11"/>
      <c r="RYT17" s="11"/>
      <c r="RYU17" s="11"/>
      <c r="RYV17" s="11"/>
      <c r="RYW17" s="11"/>
      <c r="RYX17" s="11"/>
      <c r="RYY17" s="11"/>
      <c r="RYZ17" s="11"/>
      <c r="RZA17" s="11"/>
      <c r="RZB17" s="11"/>
      <c r="RZC17" s="11"/>
      <c r="RZD17" s="11"/>
      <c r="RZE17" s="11"/>
      <c r="RZF17" s="11"/>
      <c r="RZG17" s="11"/>
      <c r="RZH17" s="11"/>
      <c r="RZI17" s="11"/>
      <c r="RZJ17" s="11"/>
      <c r="RZK17" s="11"/>
      <c r="RZL17" s="11"/>
      <c r="RZM17" s="11"/>
      <c r="RZN17" s="11"/>
      <c r="RZO17" s="11"/>
      <c r="RZP17" s="11"/>
      <c r="RZQ17" s="11"/>
      <c r="RZR17" s="11"/>
      <c r="RZS17" s="11"/>
      <c r="RZT17" s="11"/>
      <c r="RZU17" s="11"/>
      <c r="RZV17" s="11"/>
      <c r="RZW17" s="11"/>
      <c r="RZX17" s="11"/>
      <c r="RZY17" s="11"/>
      <c r="RZZ17" s="11"/>
      <c r="SAA17" s="11"/>
      <c r="SAB17" s="11"/>
      <c r="SAC17" s="11"/>
      <c r="SAD17" s="11"/>
      <c r="SAE17" s="11"/>
      <c r="SAF17" s="11"/>
      <c r="SAG17" s="11"/>
      <c r="SAH17" s="11"/>
      <c r="SAI17" s="11"/>
      <c r="SAJ17" s="11"/>
      <c r="SAK17" s="11"/>
      <c r="SAL17" s="11"/>
      <c r="SAM17" s="11"/>
      <c r="SAN17" s="11"/>
      <c r="SAO17" s="11"/>
      <c r="SAP17" s="11"/>
      <c r="SAQ17" s="11"/>
      <c r="SAR17" s="11"/>
      <c r="SAS17" s="11"/>
      <c r="SAT17" s="11"/>
      <c r="SAU17" s="11"/>
      <c r="SAV17" s="11"/>
      <c r="SAW17" s="11"/>
      <c r="SAX17" s="11"/>
      <c r="SAY17" s="11"/>
      <c r="SAZ17" s="11"/>
      <c r="SBA17" s="11"/>
      <c r="SBB17" s="11"/>
      <c r="SBC17" s="11"/>
      <c r="SBD17" s="11"/>
      <c r="SBE17" s="11"/>
      <c r="SBF17" s="11"/>
      <c r="SBG17" s="11"/>
      <c r="SBH17" s="11"/>
      <c r="SBI17" s="11"/>
      <c r="SBJ17" s="11"/>
      <c r="SBK17" s="11"/>
      <c r="SBL17" s="11"/>
      <c r="SBM17" s="11"/>
      <c r="SBN17" s="11"/>
      <c r="SBO17" s="11"/>
      <c r="SBP17" s="11"/>
      <c r="SBQ17" s="11"/>
      <c r="SBR17" s="11"/>
      <c r="SBS17" s="11"/>
      <c r="SBT17" s="11"/>
      <c r="SBU17" s="11"/>
      <c r="SBV17" s="11"/>
      <c r="SBW17" s="11"/>
      <c r="SBX17" s="11"/>
      <c r="SBY17" s="11"/>
      <c r="SBZ17" s="11"/>
      <c r="SCA17" s="11"/>
      <c r="SCB17" s="11"/>
      <c r="SCC17" s="11"/>
      <c r="SCD17" s="11"/>
      <c r="SCE17" s="11"/>
      <c r="SCF17" s="11"/>
      <c r="SCG17" s="11"/>
      <c r="SCH17" s="11"/>
      <c r="SCI17" s="11"/>
      <c r="SCJ17" s="11"/>
      <c r="SCK17" s="11"/>
      <c r="SCL17" s="11"/>
      <c r="SCM17" s="11"/>
      <c r="SCN17" s="11"/>
      <c r="SCO17" s="11"/>
      <c r="SCP17" s="11"/>
      <c r="SCQ17" s="11"/>
      <c r="SCR17" s="11"/>
      <c r="SCS17" s="11"/>
      <c r="SCT17" s="11"/>
      <c r="SCU17" s="11"/>
      <c r="SCV17" s="11"/>
      <c r="SCW17" s="11"/>
      <c r="SCX17" s="11"/>
      <c r="SCY17" s="11"/>
      <c r="SCZ17" s="11"/>
      <c r="SDA17" s="11"/>
      <c r="SDB17" s="11"/>
      <c r="SDC17" s="11"/>
      <c r="SDD17" s="11"/>
      <c r="SDE17" s="11"/>
      <c r="SDF17" s="11"/>
      <c r="SDG17" s="11"/>
      <c r="SDH17" s="11"/>
      <c r="SDI17" s="11"/>
      <c r="SDJ17" s="11"/>
      <c r="SDK17" s="11"/>
      <c r="SDL17" s="11"/>
      <c r="SDM17" s="11"/>
      <c r="SDN17" s="11"/>
      <c r="SDO17" s="11"/>
      <c r="SDP17" s="11"/>
      <c r="SDQ17" s="11"/>
      <c r="SDR17" s="11"/>
      <c r="SDS17" s="11"/>
      <c r="SDT17" s="11"/>
      <c r="SDU17" s="11"/>
      <c r="SDV17" s="11"/>
      <c r="SDW17" s="11"/>
      <c r="SDX17" s="11"/>
      <c r="SDY17" s="11"/>
      <c r="SDZ17" s="11"/>
      <c r="SEA17" s="11"/>
      <c r="SEB17" s="11"/>
      <c r="SEC17" s="11"/>
      <c r="SED17" s="11"/>
      <c r="SEE17" s="11"/>
      <c r="SEF17" s="11"/>
      <c r="SEG17" s="11"/>
      <c r="SEH17" s="11"/>
      <c r="SEI17" s="11"/>
      <c r="SEJ17" s="11"/>
      <c r="SEK17" s="11"/>
      <c r="SEL17" s="11"/>
      <c r="SEM17" s="11"/>
      <c r="SEN17" s="11"/>
      <c r="SEO17" s="11"/>
      <c r="SEP17" s="11"/>
      <c r="SEQ17" s="11"/>
      <c r="SER17" s="11"/>
      <c r="SES17" s="11"/>
      <c r="SET17" s="11"/>
      <c r="SEU17" s="11"/>
      <c r="SEV17" s="11"/>
      <c r="SEW17" s="11"/>
      <c r="SEX17" s="11"/>
      <c r="SEY17" s="11"/>
      <c r="SEZ17" s="11"/>
      <c r="SFA17" s="11"/>
      <c r="SFB17" s="11"/>
      <c r="SFC17" s="11"/>
      <c r="SFD17" s="11"/>
      <c r="SFE17" s="11"/>
      <c r="SFF17" s="11"/>
      <c r="SFG17" s="11"/>
      <c r="SFH17" s="11"/>
      <c r="SFI17" s="11"/>
      <c r="SFJ17" s="11"/>
      <c r="SFK17" s="11"/>
      <c r="SFL17" s="11"/>
      <c r="SFM17" s="11"/>
      <c r="SFN17" s="11"/>
      <c r="SFO17" s="11"/>
      <c r="SFP17" s="11"/>
      <c r="SFQ17" s="11"/>
      <c r="SFR17" s="11"/>
      <c r="SFS17" s="11"/>
      <c r="SFT17" s="11"/>
      <c r="SFU17" s="11"/>
      <c r="SFV17" s="11"/>
      <c r="SFW17" s="11"/>
      <c r="SFX17" s="11"/>
      <c r="SFY17" s="11"/>
      <c r="SFZ17" s="11"/>
      <c r="SGA17" s="11"/>
      <c r="SGB17" s="11"/>
      <c r="SGC17" s="11"/>
      <c r="SGD17" s="11"/>
      <c r="SGE17" s="11"/>
      <c r="SGF17" s="11"/>
      <c r="SGG17" s="11"/>
      <c r="SGH17" s="11"/>
      <c r="SGI17" s="11"/>
      <c r="SGJ17" s="11"/>
      <c r="SGK17" s="11"/>
      <c r="SGL17" s="11"/>
      <c r="SGM17" s="11"/>
      <c r="SGN17" s="11"/>
      <c r="SGO17" s="11"/>
      <c r="SGP17" s="11"/>
      <c r="SGQ17" s="11"/>
      <c r="SGR17" s="11"/>
      <c r="SGS17" s="11"/>
      <c r="SGT17" s="11"/>
      <c r="SGU17" s="11"/>
      <c r="SGV17" s="11"/>
      <c r="SGW17" s="11"/>
      <c r="SGX17" s="11"/>
      <c r="SGY17" s="11"/>
      <c r="SGZ17" s="11"/>
      <c r="SHA17" s="11"/>
      <c r="SHB17" s="11"/>
      <c r="SHC17" s="11"/>
      <c r="SHD17" s="11"/>
      <c r="SHE17" s="11"/>
      <c r="SHF17" s="11"/>
      <c r="SHG17" s="11"/>
      <c r="SHH17" s="11"/>
      <c r="SHI17" s="11"/>
      <c r="SHJ17" s="11"/>
      <c r="SHK17" s="11"/>
      <c r="SHL17" s="11"/>
      <c r="SHM17" s="11"/>
      <c r="SHN17" s="11"/>
      <c r="SHO17" s="11"/>
      <c r="SHP17" s="11"/>
      <c r="SHQ17" s="11"/>
      <c r="SHR17" s="11"/>
      <c r="SHS17" s="11"/>
      <c r="SHT17" s="11"/>
      <c r="SHU17" s="11"/>
      <c r="SHV17" s="11"/>
      <c r="SHW17" s="11"/>
      <c r="SHX17" s="11"/>
      <c r="SHY17" s="11"/>
      <c r="SHZ17" s="11"/>
      <c r="SIA17" s="11"/>
      <c r="SIB17" s="11"/>
      <c r="SIC17" s="11"/>
      <c r="SID17" s="11"/>
      <c r="SIE17" s="11"/>
      <c r="SIF17" s="11"/>
      <c r="SIG17" s="11"/>
      <c r="SIH17" s="11"/>
      <c r="SII17" s="11"/>
      <c r="SIJ17" s="11"/>
      <c r="SIK17" s="11"/>
      <c r="SIL17" s="11"/>
      <c r="SIM17" s="11"/>
      <c r="SIN17" s="11"/>
      <c r="SIO17" s="11"/>
      <c r="SIP17" s="11"/>
      <c r="SIQ17" s="11"/>
      <c r="SIR17" s="11"/>
      <c r="SIS17" s="11"/>
      <c r="SIT17" s="11"/>
      <c r="SIU17" s="11"/>
      <c r="SIV17" s="11"/>
      <c r="SIW17" s="11"/>
      <c r="SIX17" s="11"/>
      <c r="SIY17" s="11"/>
      <c r="SIZ17" s="11"/>
      <c r="SJA17" s="11"/>
      <c r="SJB17" s="11"/>
      <c r="SJC17" s="11"/>
      <c r="SJD17" s="11"/>
      <c r="SJE17" s="11"/>
      <c r="SJF17" s="11"/>
      <c r="SJG17" s="11"/>
      <c r="SJH17" s="11"/>
      <c r="SJI17" s="11"/>
      <c r="SJJ17" s="11"/>
      <c r="SJK17" s="11"/>
      <c r="SJL17" s="11"/>
      <c r="SJM17" s="11"/>
      <c r="SJN17" s="11"/>
      <c r="SJO17" s="11"/>
      <c r="SJP17" s="11"/>
      <c r="SJQ17" s="11"/>
      <c r="SJR17" s="11"/>
      <c r="SJS17" s="11"/>
      <c r="SJT17" s="11"/>
      <c r="SJU17" s="11"/>
      <c r="SJV17" s="11"/>
      <c r="SJW17" s="11"/>
      <c r="SJX17" s="11"/>
      <c r="SJY17" s="11"/>
      <c r="SJZ17" s="11"/>
      <c r="SKA17" s="11"/>
      <c r="SKB17" s="11"/>
      <c r="SKC17" s="11"/>
      <c r="SKD17" s="11"/>
      <c r="SKE17" s="11"/>
      <c r="SKF17" s="11"/>
      <c r="SKG17" s="11"/>
      <c r="SKH17" s="11"/>
      <c r="SKI17" s="11"/>
      <c r="SKJ17" s="11"/>
      <c r="SKK17" s="11"/>
      <c r="SKL17" s="11"/>
      <c r="SKM17" s="11"/>
      <c r="SKN17" s="11"/>
      <c r="SKO17" s="11"/>
      <c r="SKP17" s="11"/>
      <c r="SKQ17" s="11"/>
      <c r="SKR17" s="11"/>
      <c r="SKS17" s="11"/>
      <c r="SKT17" s="11"/>
      <c r="SKU17" s="11"/>
      <c r="SKV17" s="11"/>
      <c r="SKW17" s="11"/>
      <c r="SKX17" s="11"/>
      <c r="SKY17" s="11"/>
      <c r="SKZ17" s="11"/>
      <c r="SLA17" s="11"/>
      <c r="SLB17" s="11"/>
      <c r="SLC17" s="11"/>
      <c r="SLD17" s="11"/>
      <c r="SLE17" s="11"/>
      <c r="SLF17" s="11"/>
      <c r="SLG17" s="11"/>
      <c r="SLH17" s="11"/>
      <c r="SLI17" s="11"/>
      <c r="SLJ17" s="11"/>
      <c r="SLK17" s="11"/>
      <c r="SLL17" s="11"/>
      <c r="SLM17" s="11"/>
      <c r="SLN17" s="11"/>
      <c r="SLO17" s="11"/>
      <c r="SLP17" s="11"/>
      <c r="SLQ17" s="11"/>
      <c r="SLR17" s="11"/>
      <c r="SLS17" s="11"/>
      <c r="SLT17" s="11"/>
      <c r="SLU17" s="11"/>
      <c r="SLV17" s="11"/>
      <c r="SLW17" s="11"/>
      <c r="SLX17" s="11"/>
      <c r="SLY17" s="11"/>
      <c r="SLZ17" s="11"/>
      <c r="SMA17" s="11"/>
      <c r="SMB17" s="11"/>
      <c r="SMC17" s="11"/>
      <c r="SMD17" s="11"/>
      <c r="SME17" s="11"/>
      <c r="SMF17" s="11"/>
      <c r="SMG17" s="11"/>
      <c r="SMH17" s="11"/>
      <c r="SMI17" s="11"/>
      <c r="SMJ17" s="11"/>
      <c r="SMK17" s="11"/>
      <c r="SML17" s="11"/>
      <c r="SMM17" s="11"/>
      <c r="SMN17" s="11"/>
      <c r="SMO17" s="11"/>
      <c r="SMP17" s="11"/>
      <c r="SMQ17" s="11"/>
      <c r="SMR17" s="11"/>
      <c r="SMS17" s="11"/>
      <c r="SMT17" s="11"/>
      <c r="SMU17" s="11"/>
      <c r="SMV17" s="11"/>
      <c r="SMW17" s="11"/>
      <c r="SMX17" s="11"/>
      <c r="SMY17" s="11"/>
      <c r="SMZ17" s="11"/>
      <c r="SNA17" s="11"/>
      <c r="SNB17" s="11"/>
      <c r="SNC17" s="11"/>
      <c r="SND17" s="11"/>
      <c r="SNE17" s="11"/>
      <c r="SNF17" s="11"/>
      <c r="SNG17" s="11"/>
      <c r="SNH17" s="11"/>
      <c r="SNI17" s="11"/>
      <c r="SNJ17" s="11"/>
      <c r="SNK17" s="11"/>
      <c r="SNL17" s="11"/>
      <c r="SNM17" s="11"/>
      <c r="SNN17" s="11"/>
      <c r="SNO17" s="11"/>
      <c r="SNP17" s="11"/>
      <c r="SNQ17" s="11"/>
      <c r="SNR17" s="11"/>
      <c r="SNS17" s="11"/>
      <c r="SNT17" s="11"/>
      <c r="SNU17" s="11"/>
      <c r="SNV17" s="11"/>
      <c r="SNW17" s="11"/>
      <c r="SNX17" s="11"/>
      <c r="SNY17" s="11"/>
      <c r="SNZ17" s="11"/>
      <c r="SOA17" s="11"/>
      <c r="SOB17" s="11"/>
      <c r="SOC17" s="11"/>
      <c r="SOD17" s="11"/>
      <c r="SOE17" s="11"/>
      <c r="SOF17" s="11"/>
      <c r="SOG17" s="11"/>
      <c r="SOH17" s="11"/>
      <c r="SOI17" s="11"/>
      <c r="SOJ17" s="11"/>
      <c r="SOK17" s="11"/>
      <c r="SOL17" s="11"/>
      <c r="SOM17" s="11"/>
      <c r="SON17" s="11"/>
      <c r="SOO17" s="11"/>
      <c r="SOP17" s="11"/>
      <c r="SOQ17" s="11"/>
      <c r="SOR17" s="11"/>
      <c r="SOS17" s="11"/>
      <c r="SOT17" s="11"/>
      <c r="SOU17" s="11"/>
      <c r="SOV17" s="11"/>
      <c r="SOW17" s="11"/>
      <c r="SOX17" s="11"/>
      <c r="SOY17" s="11"/>
      <c r="SOZ17" s="11"/>
      <c r="SPA17" s="11"/>
      <c r="SPB17" s="11"/>
      <c r="SPC17" s="11"/>
      <c r="SPD17" s="11"/>
      <c r="SPE17" s="11"/>
      <c r="SPF17" s="11"/>
      <c r="SPG17" s="11"/>
      <c r="SPH17" s="11"/>
      <c r="SPI17" s="11"/>
      <c r="SPJ17" s="11"/>
      <c r="SPK17" s="11"/>
      <c r="SPL17" s="11"/>
      <c r="SPM17" s="11"/>
      <c r="SPN17" s="11"/>
      <c r="SPO17" s="11"/>
      <c r="SPP17" s="11"/>
      <c r="SPQ17" s="11"/>
      <c r="SPR17" s="11"/>
      <c r="SPS17" s="11"/>
      <c r="SPT17" s="11"/>
      <c r="SPU17" s="11"/>
      <c r="SPV17" s="11"/>
      <c r="SPW17" s="11"/>
      <c r="SPX17" s="11"/>
      <c r="SPY17" s="11"/>
      <c r="SPZ17" s="11"/>
      <c r="SQA17" s="11"/>
      <c r="SQB17" s="11"/>
      <c r="SQC17" s="11"/>
      <c r="SQD17" s="11"/>
      <c r="SQE17" s="11"/>
      <c r="SQF17" s="11"/>
      <c r="SQG17" s="11"/>
      <c r="SQH17" s="11"/>
      <c r="SQI17" s="11"/>
      <c r="SQJ17" s="11"/>
      <c r="SQK17" s="11"/>
      <c r="SQL17" s="11"/>
      <c r="SQM17" s="11"/>
      <c r="SQN17" s="11"/>
      <c r="SQO17" s="11"/>
      <c r="SQP17" s="11"/>
      <c r="SQQ17" s="11"/>
      <c r="SQR17" s="11"/>
      <c r="SQS17" s="11"/>
      <c r="SQT17" s="11"/>
      <c r="SQU17" s="11"/>
      <c r="SQV17" s="11"/>
      <c r="SQW17" s="11"/>
      <c r="SQX17" s="11"/>
      <c r="SQY17" s="11"/>
      <c r="SQZ17" s="11"/>
      <c r="SRA17" s="11"/>
      <c r="SRB17" s="11"/>
      <c r="SRC17" s="11"/>
      <c r="SRD17" s="11"/>
      <c r="SRE17" s="11"/>
      <c r="SRF17" s="11"/>
      <c r="SRG17" s="11"/>
      <c r="SRH17" s="11"/>
      <c r="SRI17" s="11"/>
      <c r="SRJ17" s="11"/>
      <c r="SRK17" s="11"/>
      <c r="SRL17" s="11"/>
      <c r="SRM17" s="11"/>
      <c r="SRN17" s="11"/>
      <c r="SRO17" s="11"/>
      <c r="SRP17" s="11"/>
      <c r="SRQ17" s="11"/>
      <c r="SRR17" s="11"/>
      <c r="SRS17" s="11"/>
      <c r="SRT17" s="11"/>
      <c r="SRU17" s="11"/>
      <c r="SRV17" s="11"/>
      <c r="SRW17" s="11"/>
      <c r="SRX17" s="11"/>
      <c r="SRY17" s="11"/>
      <c r="SRZ17" s="11"/>
      <c r="SSA17" s="11"/>
      <c r="SSB17" s="11"/>
      <c r="SSC17" s="11"/>
      <c r="SSD17" s="11"/>
      <c r="SSE17" s="11"/>
      <c r="SSF17" s="11"/>
      <c r="SSG17" s="11"/>
      <c r="SSH17" s="11"/>
      <c r="SSI17" s="11"/>
      <c r="SSJ17" s="11"/>
      <c r="SSK17" s="11"/>
      <c r="SSL17" s="11"/>
      <c r="SSM17" s="11"/>
      <c r="SSN17" s="11"/>
      <c r="SSO17" s="11"/>
      <c r="SSP17" s="11"/>
      <c r="SSQ17" s="11"/>
      <c r="SSR17" s="11"/>
      <c r="SSS17" s="11"/>
      <c r="SST17" s="11"/>
      <c r="SSU17" s="11"/>
      <c r="SSV17" s="11"/>
      <c r="SSW17" s="11"/>
      <c r="SSX17" s="11"/>
      <c r="SSY17" s="11"/>
      <c r="SSZ17" s="11"/>
      <c r="STA17" s="11"/>
      <c r="STB17" s="11"/>
      <c r="STC17" s="11"/>
      <c r="STD17" s="11"/>
      <c r="STE17" s="11"/>
      <c r="STF17" s="11"/>
      <c r="STG17" s="11"/>
      <c r="STH17" s="11"/>
      <c r="STI17" s="11"/>
      <c r="STJ17" s="11"/>
      <c r="STK17" s="11"/>
      <c r="STL17" s="11"/>
      <c r="STM17" s="11"/>
      <c r="STN17" s="11"/>
      <c r="STO17" s="11"/>
      <c r="STP17" s="11"/>
      <c r="STQ17" s="11"/>
      <c r="STR17" s="11"/>
      <c r="STS17" s="11"/>
      <c r="STT17" s="11"/>
      <c r="STU17" s="11"/>
      <c r="STV17" s="11"/>
      <c r="STW17" s="11"/>
      <c r="STX17" s="11"/>
      <c r="STY17" s="11"/>
      <c r="STZ17" s="11"/>
      <c r="SUA17" s="11"/>
      <c r="SUB17" s="11"/>
      <c r="SUC17" s="11"/>
      <c r="SUD17" s="11"/>
      <c r="SUE17" s="11"/>
      <c r="SUF17" s="11"/>
      <c r="SUG17" s="11"/>
      <c r="SUH17" s="11"/>
      <c r="SUI17" s="11"/>
      <c r="SUJ17" s="11"/>
      <c r="SUK17" s="11"/>
      <c r="SUL17" s="11"/>
      <c r="SUM17" s="11"/>
      <c r="SUN17" s="11"/>
      <c r="SUO17" s="11"/>
      <c r="SUP17" s="11"/>
      <c r="SUQ17" s="11"/>
      <c r="SUR17" s="11"/>
      <c r="SUS17" s="11"/>
      <c r="SUT17" s="11"/>
      <c r="SUU17" s="11"/>
      <c r="SUV17" s="11"/>
      <c r="SUW17" s="11"/>
      <c r="SUX17" s="11"/>
      <c r="SUY17" s="11"/>
      <c r="SUZ17" s="11"/>
      <c r="SVA17" s="11"/>
      <c r="SVB17" s="11"/>
      <c r="SVC17" s="11"/>
      <c r="SVD17" s="11"/>
      <c r="SVE17" s="11"/>
      <c r="SVF17" s="11"/>
      <c r="SVG17" s="11"/>
      <c r="SVH17" s="11"/>
      <c r="SVI17" s="11"/>
      <c r="SVJ17" s="11"/>
      <c r="SVK17" s="11"/>
      <c r="SVL17" s="11"/>
      <c r="SVM17" s="11"/>
      <c r="SVN17" s="11"/>
      <c r="SVO17" s="11"/>
      <c r="SVP17" s="11"/>
      <c r="SVQ17" s="11"/>
      <c r="SVR17" s="11"/>
      <c r="SVS17" s="11"/>
      <c r="SVT17" s="11"/>
      <c r="SVU17" s="11"/>
      <c r="SVV17" s="11"/>
      <c r="SVW17" s="11"/>
      <c r="SVX17" s="11"/>
      <c r="SVY17" s="11"/>
      <c r="SVZ17" s="11"/>
      <c r="SWA17" s="11"/>
      <c r="SWB17" s="11"/>
      <c r="SWC17" s="11"/>
      <c r="SWD17" s="11"/>
      <c r="SWE17" s="11"/>
      <c r="SWF17" s="11"/>
      <c r="SWG17" s="11"/>
      <c r="SWH17" s="11"/>
      <c r="SWI17" s="11"/>
      <c r="SWJ17" s="11"/>
      <c r="SWK17" s="11"/>
      <c r="SWL17" s="11"/>
      <c r="SWM17" s="11"/>
      <c r="SWN17" s="11"/>
      <c r="SWO17" s="11"/>
      <c r="SWP17" s="11"/>
      <c r="SWQ17" s="11"/>
      <c r="SWR17" s="11"/>
      <c r="SWS17" s="11"/>
      <c r="SWT17" s="11"/>
      <c r="SWU17" s="11"/>
      <c r="SWV17" s="11"/>
      <c r="SWW17" s="11"/>
      <c r="SWX17" s="11"/>
      <c r="SWY17" s="11"/>
      <c r="SWZ17" s="11"/>
      <c r="SXA17" s="11"/>
      <c r="SXB17" s="11"/>
      <c r="SXC17" s="11"/>
      <c r="SXD17" s="11"/>
      <c r="SXE17" s="11"/>
      <c r="SXF17" s="11"/>
      <c r="SXG17" s="11"/>
      <c r="SXH17" s="11"/>
      <c r="SXI17" s="11"/>
      <c r="SXJ17" s="11"/>
      <c r="SXK17" s="11"/>
      <c r="SXL17" s="11"/>
      <c r="SXM17" s="11"/>
      <c r="SXN17" s="11"/>
      <c r="SXO17" s="11"/>
      <c r="SXP17" s="11"/>
      <c r="SXQ17" s="11"/>
      <c r="SXR17" s="11"/>
      <c r="SXS17" s="11"/>
      <c r="SXT17" s="11"/>
      <c r="SXU17" s="11"/>
      <c r="SXV17" s="11"/>
      <c r="SXW17" s="11"/>
      <c r="SXX17" s="11"/>
      <c r="SXY17" s="11"/>
      <c r="SXZ17" s="11"/>
      <c r="SYA17" s="11"/>
      <c r="SYB17" s="11"/>
      <c r="SYC17" s="11"/>
      <c r="SYD17" s="11"/>
      <c r="SYE17" s="11"/>
      <c r="SYF17" s="11"/>
      <c r="SYG17" s="11"/>
      <c r="SYH17" s="11"/>
      <c r="SYI17" s="11"/>
      <c r="SYJ17" s="11"/>
      <c r="SYK17" s="11"/>
      <c r="SYL17" s="11"/>
      <c r="SYM17" s="11"/>
      <c r="SYN17" s="11"/>
      <c r="SYO17" s="11"/>
      <c r="SYP17" s="11"/>
      <c r="SYQ17" s="11"/>
      <c r="SYR17" s="11"/>
      <c r="SYS17" s="11"/>
      <c r="SYT17" s="11"/>
      <c r="SYU17" s="11"/>
      <c r="SYV17" s="11"/>
      <c r="SYW17" s="11"/>
      <c r="SYX17" s="11"/>
      <c r="SYY17" s="11"/>
      <c r="SYZ17" s="11"/>
      <c r="SZA17" s="11"/>
      <c r="SZB17" s="11"/>
      <c r="SZC17" s="11"/>
      <c r="SZD17" s="11"/>
      <c r="SZE17" s="11"/>
      <c r="SZF17" s="11"/>
      <c r="SZG17" s="11"/>
      <c r="SZH17" s="11"/>
      <c r="SZI17" s="11"/>
      <c r="SZJ17" s="11"/>
      <c r="SZK17" s="11"/>
      <c r="SZL17" s="11"/>
      <c r="SZM17" s="11"/>
      <c r="SZN17" s="11"/>
      <c r="SZO17" s="11"/>
      <c r="SZP17" s="11"/>
      <c r="SZQ17" s="11"/>
      <c r="SZR17" s="11"/>
      <c r="SZS17" s="11"/>
      <c r="SZT17" s="11"/>
      <c r="SZU17" s="11"/>
      <c r="SZV17" s="11"/>
      <c r="SZW17" s="11"/>
      <c r="SZX17" s="11"/>
      <c r="SZY17" s="11"/>
      <c r="SZZ17" s="11"/>
      <c r="TAA17" s="11"/>
      <c r="TAB17" s="11"/>
      <c r="TAC17" s="11"/>
      <c r="TAD17" s="11"/>
      <c r="TAE17" s="11"/>
      <c r="TAF17" s="11"/>
      <c r="TAG17" s="11"/>
      <c r="TAH17" s="11"/>
      <c r="TAI17" s="11"/>
      <c r="TAJ17" s="11"/>
      <c r="TAK17" s="11"/>
      <c r="TAL17" s="11"/>
      <c r="TAM17" s="11"/>
      <c r="TAN17" s="11"/>
      <c r="TAO17" s="11"/>
      <c r="TAP17" s="11"/>
      <c r="TAQ17" s="11"/>
      <c r="TAR17" s="11"/>
      <c r="TAS17" s="11"/>
      <c r="TAT17" s="11"/>
      <c r="TAU17" s="11"/>
      <c r="TAV17" s="11"/>
      <c r="TAW17" s="11"/>
      <c r="TAX17" s="11"/>
      <c r="TAY17" s="11"/>
      <c r="TAZ17" s="11"/>
      <c r="TBA17" s="11"/>
      <c r="TBB17" s="11"/>
      <c r="TBC17" s="11"/>
      <c r="TBD17" s="11"/>
      <c r="TBE17" s="11"/>
      <c r="TBF17" s="11"/>
      <c r="TBG17" s="11"/>
      <c r="TBH17" s="11"/>
      <c r="TBI17" s="11"/>
      <c r="TBJ17" s="11"/>
      <c r="TBK17" s="11"/>
      <c r="TBL17" s="11"/>
      <c r="TBM17" s="11"/>
      <c r="TBN17" s="11"/>
      <c r="TBO17" s="11"/>
      <c r="TBP17" s="11"/>
      <c r="TBQ17" s="11"/>
      <c r="TBR17" s="11"/>
      <c r="TBS17" s="11"/>
      <c r="TBT17" s="11"/>
      <c r="TBU17" s="11"/>
      <c r="TBV17" s="11"/>
      <c r="TBW17" s="11"/>
      <c r="TBX17" s="11"/>
      <c r="TBY17" s="11"/>
      <c r="TBZ17" s="11"/>
      <c r="TCA17" s="11"/>
      <c r="TCB17" s="11"/>
      <c r="TCC17" s="11"/>
      <c r="TCD17" s="11"/>
      <c r="TCE17" s="11"/>
      <c r="TCF17" s="11"/>
      <c r="TCG17" s="11"/>
      <c r="TCH17" s="11"/>
      <c r="TCI17" s="11"/>
      <c r="TCJ17" s="11"/>
      <c r="TCK17" s="11"/>
      <c r="TCL17" s="11"/>
      <c r="TCM17" s="11"/>
      <c r="TCN17" s="11"/>
      <c r="TCO17" s="11"/>
      <c r="TCP17" s="11"/>
      <c r="TCQ17" s="11"/>
      <c r="TCR17" s="11"/>
      <c r="TCS17" s="11"/>
      <c r="TCT17" s="11"/>
      <c r="TCU17" s="11"/>
      <c r="TCV17" s="11"/>
      <c r="TCW17" s="11"/>
      <c r="TCX17" s="11"/>
      <c r="TCY17" s="11"/>
      <c r="TCZ17" s="11"/>
      <c r="TDA17" s="11"/>
      <c r="TDB17" s="11"/>
      <c r="TDC17" s="11"/>
      <c r="TDD17" s="11"/>
      <c r="TDE17" s="11"/>
      <c r="TDF17" s="11"/>
      <c r="TDG17" s="11"/>
      <c r="TDH17" s="11"/>
      <c r="TDI17" s="11"/>
      <c r="TDJ17" s="11"/>
      <c r="TDK17" s="11"/>
      <c r="TDL17" s="11"/>
      <c r="TDM17" s="11"/>
      <c r="TDN17" s="11"/>
      <c r="TDO17" s="11"/>
      <c r="TDP17" s="11"/>
      <c r="TDQ17" s="11"/>
      <c r="TDR17" s="11"/>
      <c r="TDS17" s="11"/>
      <c r="TDT17" s="11"/>
      <c r="TDU17" s="11"/>
      <c r="TDV17" s="11"/>
      <c r="TDW17" s="11"/>
      <c r="TDX17" s="11"/>
      <c r="TDY17" s="11"/>
      <c r="TDZ17" s="11"/>
      <c r="TEA17" s="11"/>
      <c r="TEB17" s="11"/>
      <c r="TEC17" s="11"/>
      <c r="TED17" s="11"/>
      <c r="TEE17" s="11"/>
      <c r="TEF17" s="11"/>
      <c r="TEG17" s="11"/>
      <c r="TEH17" s="11"/>
      <c r="TEI17" s="11"/>
      <c r="TEJ17" s="11"/>
      <c r="TEK17" s="11"/>
      <c r="TEL17" s="11"/>
      <c r="TEM17" s="11"/>
      <c r="TEN17" s="11"/>
      <c r="TEO17" s="11"/>
      <c r="TEP17" s="11"/>
      <c r="TEQ17" s="11"/>
      <c r="TER17" s="11"/>
      <c r="TES17" s="11"/>
      <c r="TET17" s="11"/>
      <c r="TEU17" s="11"/>
      <c r="TEV17" s="11"/>
      <c r="TEW17" s="11"/>
      <c r="TEX17" s="11"/>
      <c r="TEY17" s="11"/>
      <c r="TEZ17" s="11"/>
      <c r="TFA17" s="11"/>
      <c r="TFB17" s="11"/>
      <c r="TFC17" s="11"/>
      <c r="TFD17" s="11"/>
      <c r="TFE17" s="11"/>
      <c r="TFF17" s="11"/>
      <c r="TFG17" s="11"/>
      <c r="TFH17" s="11"/>
      <c r="TFI17" s="11"/>
      <c r="TFJ17" s="11"/>
      <c r="TFK17" s="11"/>
      <c r="TFL17" s="11"/>
      <c r="TFM17" s="11"/>
      <c r="TFN17" s="11"/>
      <c r="TFO17" s="11"/>
      <c r="TFP17" s="11"/>
      <c r="TFQ17" s="11"/>
      <c r="TFR17" s="11"/>
      <c r="TFS17" s="11"/>
      <c r="TFT17" s="11"/>
      <c r="TFU17" s="11"/>
      <c r="TFV17" s="11"/>
      <c r="TFW17" s="11"/>
      <c r="TFX17" s="11"/>
      <c r="TFY17" s="11"/>
      <c r="TFZ17" s="11"/>
      <c r="TGA17" s="11"/>
      <c r="TGB17" s="11"/>
      <c r="TGC17" s="11"/>
      <c r="TGD17" s="11"/>
      <c r="TGE17" s="11"/>
      <c r="TGF17" s="11"/>
      <c r="TGG17" s="11"/>
      <c r="TGH17" s="11"/>
      <c r="TGI17" s="11"/>
      <c r="TGJ17" s="11"/>
      <c r="TGK17" s="11"/>
      <c r="TGL17" s="11"/>
      <c r="TGM17" s="11"/>
      <c r="TGN17" s="11"/>
      <c r="TGO17" s="11"/>
      <c r="TGP17" s="11"/>
      <c r="TGQ17" s="11"/>
      <c r="TGR17" s="11"/>
      <c r="TGS17" s="11"/>
      <c r="TGT17" s="11"/>
      <c r="TGU17" s="11"/>
      <c r="TGV17" s="11"/>
      <c r="TGW17" s="11"/>
      <c r="TGX17" s="11"/>
      <c r="TGY17" s="11"/>
      <c r="TGZ17" s="11"/>
      <c r="THA17" s="11"/>
      <c r="THB17" s="11"/>
      <c r="THC17" s="11"/>
      <c r="THD17" s="11"/>
      <c r="THE17" s="11"/>
      <c r="THF17" s="11"/>
      <c r="THG17" s="11"/>
      <c r="THH17" s="11"/>
      <c r="THI17" s="11"/>
      <c r="THJ17" s="11"/>
      <c r="THK17" s="11"/>
      <c r="THL17" s="11"/>
      <c r="THM17" s="11"/>
      <c r="THN17" s="11"/>
      <c r="THO17" s="11"/>
      <c r="THP17" s="11"/>
      <c r="THQ17" s="11"/>
      <c r="THR17" s="11"/>
      <c r="THS17" s="11"/>
      <c r="THT17" s="11"/>
      <c r="THU17" s="11"/>
      <c r="THV17" s="11"/>
      <c r="THW17" s="11"/>
      <c r="THX17" s="11"/>
      <c r="THY17" s="11"/>
      <c r="THZ17" s="11"/>
      <c r="TIA17" s="11"/>
      <c r="TIB17" s="11"/>
      <c r="TIC17" s="11"/>
      <c r="TID17" s="11"/>
      <c r="TIE17" s="11"/>
      <c r="TIF17" s="11"/>
      <c r="TIG17" s="11"/>
      <c r="TIH17" s="11"/>
      <c r="TII17" s="11"/>
      <c r="TIJ17" s="11"/>
      <c r="TIK17" s="11"/>
      <c r="TIL17" s="11"/>
      <c r="TIM17" s="11"/>
      <c r="TIN17" s="11"/>
      <c r="TIO17" s="11"/>
      <c r="TIP17" s="11"/>
      <c r="TIQ17" s="11"/>
      <c r="TIR17" s="11"/>
      <c r="TIS17" s="11"/>
      <c r="TIT17" s="11"/>
      <c r="TIU17" s="11"/>
      <c r="TIV17" s="11"/>
      <c r="TIW17" s="11"/>
      <c r="TIX17" s="11"/>
      <c r="TIY17" s="11"/>
      <c r="TIZ17" s="11"/>
      <c r="TJA17" s="11"/>
      <c r="TJB17" s="11"/>
      <c r="TJC17" s="11"/>
      <c r="TJD17" s="11"/>
      <c r="TJE17" s="11"/>
      <c r="TJF17" s="11"/>
      <c r="TJG17" s="11"/>
      <c r="TJH17" s="11"/>
      <c r="TJI17" s="11"/>
      <c r="TJJ17" s="11"/>
      <c r="TJK17" s="11"/>
      <c r="TJL17" s="11"/>
      <c r="TJM17" s="11"/>
      <c r="TJN17" s="11"/>
      <c r="TJO17" s="11"/>
      <c r="TJP17" s="11"/>
      <c r="TJQ17" s="11"/>
      <c r="TJR17" s="11"/>
      <c r="TJS17" s="11"/>
      <c r="TJT17" s="11"/>
      <c r="TJU17" s="11"/>
      <c r="TJV17" s="11"/>
      <c r="TJW17" s="11"/>
      <c r="TJX17" s="11"/>
      <c r="TJY17" s="11"/>
      <c r="TJZ17" s="11"/>
      <c r="TKA17" s="11"/>
      <c r="TKB17" s="11"/>
      <c r="TKC17" s="11"/>
      <c r="TKD17" s="11"/>
      <c r="TKE17" s="11"/>
      <c r="TKF17" s="11"/>
      <c r="TKG17" s="11"/>
      <c r="TKH17" s="11"/>
      <c r="TKI17" s="11"/>
      <c r="TKJ17" s="11"/>
      <c r="TKK17" s="11"/>
      <c r="TKL17" s="11"/>
      <c r="TKM17" s="11"/>
      <c r="TKN17" s="11"/>
      <c r="TKO17" s="11"/>
      <c r="TKP17" s="11"/>
      <c r="TKQ17" s="11"/>
      <c r="TKR17" s="11"/>
      <c r="TKS17" s="11"/>
      <c r="TKT17" s="11"/>
      <c r="TKU17" s="11"/>
      <c r="TKV17" s="11"/>
      <c r="TKW17" s="11"/>
      <c r="TKX17" s="11"/>
      <c r="TKY17" s="11"/>
      <c r="TKZ17" s="11"/>
      <c r="TLA17" s="11"/>
      <c r="TLB17" s="11"/>
      <c r="TLC17" s="11"/>
      <c r="TLD17" s="11"/>
      <c r="TLE17" s="11"/>
      <c r="TLF17" s="11"/>
      <c r="TLG17" s="11"/>
      <c r="TLH17" s="11"/>
      <c r="TLI17" s="11"/>
      <c r="TLJ17" s="11"/>
      <c r="TLK17" s="11"/>
      <c r="TLL17" s="11"/>
      <c r="TLM17" s="11"/>
      <c r="TLN17" s="11"/>
      <c r="TLO17" s="11"/>
      <c r="TLP17" s="11"/>
      <c r="TLQ17" s="11"/>
      <c r="TLR17" s="11"/>
      <c r="TLS17" s="11"/>
      <c r="TLT17" s="11"/>
      <c r="TLU17" s="11"/>
      <c r="TLV17" s="11"/>
      <c r="TLW17" s="11"/>
      <c r="TLX17" s="11"/>
      <c r="TLY17" s="11"/>
      <c r="TLZ17" s="11"/>
      <c r="TMA17" s="11"/>
      <c r="TMB17" s="11"/>
      <c r="TMC17" s="11"/>
      <c r="TMD17" s="11"/>
      <c r="TME17" s="11"/>
      <c r="TMF17" s="11"/>
      <c r="TMG17" s="11"/>
      <c r="TMH17" s="11"/>
      <c r="TMI17" s="11"/>
      <c r="TMJ17" s="11"/>
      <c r="TMK17" s="11"/>
      <c r="TML17" s="11"/>
      <c r="TMM17" s="11"/>
      <c r="TMN17" s="11"/>
      <c r="TMO17" s="11"/>
      <c r="TMP17" s="11"/>
      <c r="TMQ17" s="11"/>
      <c r="TMR17" s="11"/>
      <c r="TMS17" s="11"/>
      <c r="TMT17" s="11"/>
      <c r="TMU17" s="11"/>
      <c r="TMV17" s="11"/>
      <c r="TMW17" s="11"/>
      <c r="TMX17" s="11"/>
      <c r="TMY17" s="11"/>
      <c r="TMZ17" s="11"/>
      <c r="TNA17" s="11"/>
      <c r="TNB17" s="11"/>
      <c r="TNC17" s="11"/>
      <c r="TND17" s="11"/>
      <c r="TNE17" s="11"/>
      <c r="TNF17" s="11"/>
      <c r="TNG17" s="11"/>
      <c r="TNH17" s="11"/>
      <c r="TNI17" s="11"/>
      <c r="TNJ17" s="11"/>
      <c r="TNK17" s="11"/>
      <c r="TNL17" s="11"/>
      <c r="TNM17" s="11"/>
      <c r="TNN17" s="11"/>
      <c r="TNO17" s="11"/>
      <c r="TNP17" s="11"/>
      <c r="TNQ17" s="11"/>
      <c r="TNR17" s="11"/>
      <c r="TNS17" s="11"/>
      <c r="TNT17" s="11"/>
      <c r="TNU17" s="11"/>
      <c r="TNV17" s="11"/>
      <c r="TNW17" s="11"/>
      <c r="TNX17" s="11"/>
      <c r="TNY17" s="11"/>
      <c r="TNZ17" s="11"/>
      <c r="TOA17" s="11"/>
      <c r="TOB17" s="11"/>
      <c r="TOC17" s="11"/>
      <c r="TOD17" s="11"/>
      <c r="TOE17" s="11"/>
      <c r="TOF17" s="11"/>
      <c r="TOG17" s="11"/>
      <c r="TOH17" s="11"/>
      <c r="TOI17" s="11"/>
      <c r="TOJ17" s="11"/>
      <c r="TOK17" s="11"/>
      <c r="TOL17" s="11"/>
      <c r="TOM17" s="11"/>
      <c r="TON17" s="11"/>
      <c r="TOO17" s="11"/>
      <c r="TOP17" s="11"/>
      <c r="TOQ17" s="11"/>
      <c r="TOR17" s="11"/>
      <c r="TOS17" s="11"/>
      <c r="TOT17" s="11"/>
      <c r="TOU17" s="11"/>
      <c r="TOV17" s="11"/>
      <c r="TOW17" s="11"/>
      <c r="TOX17" s="11"/>
      <c r="TOY17" s="11"/>
      <c r="TOZ17" s="11"/>
      <c r="TPA17" s="11"/>
      <c r="TPB17" s="11"/>
      <c r="TPC17" s="11"/>
      <c r="TPD17" s="11"/>
      <c r="TPE17" s="11"/>
      <c r="TPF17" s="11"/>
      <c r="TPG17" s="11"/>
      <c r="TPH17" s="11"/>
      <c r="TPI17" s="11"/>
      <c r="TPJ17" s="11"/>
      <c r="TPK17" s="11"/>
      <c r="TPL17" s="11"/>
      <c r="TPM17" s="11"/>
      <c r="TPN17" s="11"/>
      <c r="TPO17" s="11"/>
      <c r="TPP17" s="11"/>
      <c r="TPQ17" s="11"/>
      <c r="TPR17" s="11"/>
      <c r="TPS17" s="11"/>
      <c r="TPT17" s="11"/>
      <c r="TPU17" s="11"/>
      <c r="TPV17" s="11"/>
      <c r="TPW17" s="11"/>
      <c r="TPX17" s="11"/>
      <c r="TPY17" s="11"/>
      <c r="TPZ17" s="11"/>
      <c r="TQA17" s="11"/>
      <c r="TQB17" s="11"/>
      <c r="TQC17" s="11"/>
      <c r="TQD17" s="11"/>
      <c r="TQE17" s="11"/>
      <c r="TQF17" s="11"/>
      <c r="TQG17" s="11"/>
      <c r="TQH17" s="11"/>
      <c r="TQI17" s="11"/>
      <c r="TQJ17" s="11"/>
      <c r="TQK17" s="11"/>
      <c r="TQL17" s="11"/>
      <c r="TQM17" s="11"/>
      <c r="TQN17" s="11"/>
      <c r="TQO17" s="11"/>
      <c r="TQP17" s="11"/>
      <c r="TQQ17" s="11"/>
      <c r="TQR17" s="11"/>
      <c r="TQS17" s="11"/>
      <c r="TQT17" s="11"/>
      <c r="TQU17" s="11"/>
      <c r="TQV17" s="11"/>
      <c r="TQW17" s="11"/>
      <c r="TQX17" s="11"/>
      <c r="TQY17" s="11"/>
      <c r="TQZ17" s="11"/>
      <c r="TRA17" s="11"/>
      <c r="TRB17" s="11"/>
      <c r="TRC17" s="11"/>
      <c r="TRD17" s="11"/>
      <c r="TRE17" s="11"/>
      <c r="TRF17" s="11"/>
      <c r="TRG17" s="11"/>
      <c r="TRH17" s="11"/>
      <c r="TRI17" s="11"/>
      <c r="TRJ17" s="11"/>
      <c r="TRK17" s="11"/>
      <c r="TRL17" s="11"/>
      <c r="TRM17" s="11"/>
      <c r="TRN17" s="11"/>
      <c r="TRO17" s="11"/>
      <c r="TRP17" s="11"/>
      <c r="TRQ17" s="11"/>
      <c r="TRR17" s="11"/>
      <c r="TRS17" s="11"/>
      <c r="TRT17" s="11"/>
      <c r="TRU17" s="11"/>
      <c r="TRV17" s="11"/>
      <c r="TRW17" s="11"/>
      <c r="TRX17" s="11"/>
      <c r="TRY17" s="11"/>
      <c r="TRZ17" s="11"/>
      <c r="TSA17" s="11"/>
      <c r="TSB17" s="11"/>
      <c r="TSC17" s="11"/>
      <c r="TSD17" s="11"/>
      <c r="TSE17" s="11"/>
      <c r="TSF17" s="11"/>
      <c r="TSG17" s="11"/>
      <c r="TSH17" s="11"/>
      <c r="TSI17" s="11"/>
      <c r="TSJ17" s="11"/>
      <c r="TSK17" s="11"/>
      <c r="TSL17" s="11"/>
      <c r="TSM17" s="11"/>
      <c r="TSN17" s="11"/>
      <c r="TSO17" s="11"/>
      <c r="TSP17" s="11"/>
      <c r="TSQ17" s="11"/>
      <c r="TSR17" s="11"/>
      <c r="TSS17" s="11"/>
      <c r="TST17" s="11"/>
      <c r="TSU17" s="11"/>
      <c r="TSV17" s="11"/>
      <c r="TSW17" s="11"/>
      <c r="TSX17" s="11"/>
      <c r="TSY17" s="11"/>
      <c r="TSZ17" s="11"/>
      <c r="TTA17" s="11"/>
      <c r="TTB17" s="11"/>
      <c r="TTC17" s="11"/>
      <c r="TTD17" s="11"/>
      <c r="TTE17" s="11"/>
      <c r="TTF17" s="11"/>
      <c r="TTG17" s="11"/>
      <c r="TTH17" s="11"/>
      <c r="TTI17" s="11"/>
      <c r="TTJ17" s="11"/>
      <c r="TTK17" s="11"/>
      <c r="TTL17" s="11"/>
      <c r="TTM17" s="11"/>
      <c r="TTN17" s="11"/>
      <c r="TTO17" s="11"/>
      <c r="TTP17" s="11"/>
      <c r="TTQ17" s="11"/>
      <c r="TTR17" s="11"/>
      <c r="TTS17" s="11"/>
      <c r="TTT17" s="11"/>
      <c r="TTU17" s="11"/>
      <c r="TTV17" s="11"/>
      <c r="TTW17" s="11"/>
      <c r="TTX17" s="11"/>
      <c r="TTY17" s="11"/>
      <c r="TTZ17" s="11"/>
      <c r="TUA17" s="11"/>
      <c r="TUB17" s="11"/>
      <c r="TUC17" s="11"/>
      <c r="TUD17" s="11"/>
      <c r="TUE17" s="11"/>
      <c r="TUF17" s="11"/>
      <c r="TUG17" s="11"/>
      <c r="TUH17" s="11"/>
      <c r="TUI17" s="11"/>
      <c r="TUJ17" s="11"/>
      <c r="TUK17" s="11"/>
      <c r="TUL17" s="11"/>
      <c r="TUM17" s="11"/>
      <c r="TUN17" s="11"/>
      <c r="TUO17" s="11"/>
      <c r="TUP17" s="11"/>
      <c r="TUQ17" s="11"/>
      <c r="TUR17" s="11"/>
      <c r="TUS17" s="11"/>
      <c r="TUT17" s="11"/>
      <c r="TUU17" s="11"/>
      <c r="TUV17" s="11"/>
      <c r="TUW17" s="11"/>
      <c r="TUX17" s="11"/>
      <c r="TUY17" s="11"/>
      <c r="TUZ17" s="11"/>
      <c r="TVA17" s="11"/>
      <c r="TVB17" s="11"/>
      <c r="TVC17" s="11"/>
      <c r="TVD17" s="11"/>
      <c r="TVE17" s="11"/>
      <c r="TVF17" s="11"/>
      <c r="TVG17" s="11"/>
      <c r="TVH17" s="11"/>
      <c r="TVI17" s="11"/>
      <c r="TVJ17" s="11"/>
      <c r="TVK17" s="11"/>
      <c r="TVL17" s="11"/>
      <c r="TVM17" s="11"/>
      <c r="TVN17" s="11"/>
      <c r="TVO17" s="11"/>
      <c r="TVP17" s="11"/>
      <c r="TVQ17" s="11"/>
      <c r="TVR17" s="11"/>
      <c r="TVS17" s="11"/>
      <c r="TVT17" s="11"/>
      <c r="TVU17" s="11"/>
      <c r="TVV17" s="11"/>
      <c r="TVW17" s="11"/>
      <c r="TVX17" s="11"/>
      <c r="TVY17" s="11"/>
      <c r="TVZ17" s="11"/>
      <c r="TWA17" s="11"/>
      <c r="TWB17" s="11"/>
      <c r="TWC17" s="11"/>
      <c r="TWD17" s="11"/>
      <c r="TWE17" s="11"/>
      <c r="TWF17" s="11"/>
      <c r="TWG17" s="11"/>
      <c r="TWH17" s="11"/>
      <c r="TWI17" s="11"/>
      <c r="TWJ17" s="11"/>
      <c r="TWK17" s="11"/>
      <c r="TWL17" s="11"/>
      <c r="TWM17" s="11"/>
      <c r="TWN17" s="11"/>
      <c r="TWO17" s="11"/>
      <c r="TWP17" s="11"/>
      <c r="TWQ17" s="11"/>
      <c r="TWR17" s="11"/>
      <c r="TWS17" s="11"/>
      <c r="TWT17" s="11"/>
      <c r="TWU17" s="11"/>
      <c r="TWV17" s="11"/>
      <c r="TWW17" s="11"/>
      <c r="TWX17" s="11"/>
      <c r="TWY17" s="11"/>
      <c r="TWZ17" s="11"/>
      <c r="TXA17" s="11"/>
      <c r="TXB17" s="11"/>
      <c r="TXC17" s="11"/>
      <c r="TXD17" s="11"/>
      <c r="TXE17" s="11"/>
      <c r="TXF17" s="11"/>
      <c r="TXG17" s="11"/>
      <c r="TXH17" s="11"/>
      <c r="TXI17" s="11"/>
      <c r="TXJ17" s="11"/>
      <c r="TXK17" s="11"/>
      <c r="TXL17" s="11"/>
      <c r="TXM17" s="11"/>
      <c r="TXN17" s="11"/>
      <c r="TXO17" s="11"/>
      <c r="TXP17" s="11"/>
      <c r="TXQ17" s="11"/>
      <c r="TXR17" s="11"/>
      <c r="TXS17" s="11"/>
      <c r="TXT17" s="11"/>
      <c r="TXU17" s="11"/>
      <c r="TXV17" s="11"/>
      <c r="TXW17" s="11"/>
      <c r="TXX17" s="11"/>
      <c r="TXY17" s="11"/>
      <c r="TXZ17" s="11"/>
      <c r="TYA17" s="11"/>
      <c r="TYB17" s="11"/>
      <c r="TYC17" s="11"/>
      <c r="TYD17" s="11"/>
      <c r="TYE17" s="11"/>
      <c r="TYF17" s="11"/>
      <c r="TYG17" s="11"/>
      <c r="TYH17" s="11"/>
      <c r="TYI17" s="11"/>
      <c r="TYJ17" s="11"/>
      <c r="TYK17" s="11"/>
      <c r="TYL17" s="11"/>
      <c r="TYM17" s="11"/>
      <c r="TYN17" s="11"/>
      <c r="TYO17" s="11"/>
      <c r="TYP17" s="11"/>
      <c r="TYQ17" s="11"/>
      <c r="TYR17" s="11"/>
      <c r="TYS17" s="11"/>
      <c r="TYT17" s="11"/>
      <c r="TYU17" s="11"/>
      <c r="TYV17" s="11"/>
      <c r="TYW17" s="11"/>
      <c r="TYX17" s="11"/>
      <c r="TYY17" s="11"/>
      <c r="TYZ17" s="11"/>
      <c r="TZA17" s="11"/>
      <c r="TZB17" s="11"/>
      <c r="TZC17" s="11"/>
      <c r="TZD17" s="11"/>
      <c r="TZE17" s="11"/>
      <c r="TZF17" s="11"/>
      <c r="TZG17" s="11"/>
      <c r="TZH17" s="11"/>
      <c r="TZI17" s="11"/>
      <c r="TZJ17" s="11"/>
      <c r="TZK17" s="11"/>
      <c r="TZL17" s="11"/>
      <c r="TZM17" s="11"/>
      <c r="TZN17" s="11"/>
      <c r="TZO17" s="11"/>
      <c r="TZP17" s="11"/>
      <c r="TZQ17" s="11"/>
      <c r="TZR17" s="11"/>
      <c r="TZS17" s="11"/>
      <c r="TZT17" s="11"/>
      <c r="TZU17" s="11"/>
      <c r="TZV17" s="11"/>
      <c r="TZW17" s="11"/>
      <c r="TZX17" s="11"/>
      <c r="TZY17" s="11"/>
      <c r="TZZ17" s="11"/>
      <c r="UAA17" s="11"/>
      <c r="UAB17" s="11"/>
      <c r="UAC17" s="11"/>
      <c r="UAD17" s="11"/>
      <c r="UAE17" s="11"/>
      <c r="UAF17" s="11"/>
      <c r="UAG17" s="11"/>
      <c r="UAH17" s="11"/>
      <c r="UAI17" s="11"/>
      <c r="UAJ17" s="11"/>
      <c r="UAK17" s="11"/>
      <c r="UAL17" s="11"/>
      <c r="UAM17" s="11"/>
      <c r="UAN17" s="11"/>
      <c r="UAO17" s="11"/>
      <c r="UAP17" s="11"/>
      <c r="UAQ17" s="11"/>
      <c r="UAR17" s="11"/>
      <c r="UAS17" s="11"/>
      <c r="UAT17" s="11"/>
      <c r="UAU17" s="11"/>
      <c r="UAV17" s="11"/>
      <c r="UAW17" s="11"/>
      <c r="UAX17" s="11"/>
      <c r="UAY17" s="11"/>
      <c r="UAZ17" s="11"/>
      <c r="UBA17" s="11"/>
      <c r="UBB17" s="11"/>
      <c r="UBC17" s="11"/>
      <c r="UBD17" s="11"/>
      <c r="UBE17" s="11"/>
      <c r="UBF17" s="11"/>
      <c r="UBG17" s="11"/>
      <c r="UBH17" s="11"/>
      <c r="UBI17" s="11"/>
      <c r="UBJ17" s="11"/>
      <c r="UBK17" s="11"/>
      <c r="UBL17" s="11"/>
      <c r="UBM17" s="11"/>
      <c r="UBN17" s="11"/>
      <c r="UBO17" s="11"/>
      <c r="UBP17" s="11"/>
      <c r="UBQ17" s="11"/>
      <c r="UBR17" s="11"/>
      <c r="UBS17" s="11"/>
      <c r="UBT17" s="11"/>
      <c r="UBU17" s="11"/>
      <c r="UBV17" s="11"/>
      <c r="UBW17" s="11"/>
      <c r="UBX17" s="11"/>
      <c r="UBY17" s="11"/>
      <c r="UBZ17" s="11"/>
      <c r="UCA17" s="11"/>
      <c r="UCB17" s="11"/>
      <c r="UCC17" s="11"/>
      <c r="UCD17" s="11"/>
      <c r="UCE17" s="11"/>
      <c r="UCF17" s="11"/>
      <c r="UCG17" s="11"/>
      <c r="UCH17" s="11"/>
      <c r="UCI17" s="11"/>
      <c r="UCJ17" s="11"/>
      <c r="UCK17" s="11"/>
      <c r="UCL17" s="11"/>
      <c r="UCM17" s="11"/>
      <c r="UCN17" s="11"/>
      <c r="UCO17" s="11"/>
      <c r="UCP17" s="11"/>
      <c r="UCQ17" s="11"/>
      <c r="UCR17" s="11"/>
      <c r="UCS17" s="11"/>
      <c r="UCT17" s="11"/>
      <c r="UCU17" s="11"/>
      <c r="UCV17" s="11"/>
      <c r="UCW17" s="11"/>
      <c r="UCX17" s="11"/>
      <c r="UCY17" s="11"/>
      <c r="UCZ17" s="11"/>
      <c r="UDA17" s="11"/>
      <c r="UDB17" s="11"/>
      <c r="UDC17" s="11"/>
      <c r="UDD17" s="11"/>
      <c r="UDE17" s="11"/>
      <c r="UDF17" s="11"/>
      <c r="UDG17" s="11"/>
      <c r="UDH17" s="11"/>
      <c r="UDI17" s="11"/>
      <c r="UDJ17" s="11"/>
      <c r="UDK17" s="11"/>
      <c r="UDL17" s="11"/>
      <c r="UDM17" s="11"/>
      <c r="UDN17" s="11"/>
      <c r="UDO17" s="11"/>
      <c r="UDP17" s="11"/>
      <c r="UDQ17" s="11"/>
      <c r="UDR17" s="11"/>
      <c r="UDS17" s="11"/>
      <c r="UDT17" s="11"/>
      <c r="UDU17" s="11"/>
      <c r="UDV17" s="11"/>
      <c r="UDW17" s="11"/>
      <c r="UDX17" s="11"/>
      <c r="UDY17" s="11"/>
      <c r="UDZ17" s="11"/>
      <c r="UEA17" s="11"/>
      <c r="UEB17" s="11"/>
      <c r="UEC17" s="11"/>
      <c r="UED17" s="11"/>
      <c r="UEE17" s="11"/>
      <c r="UEF17" s="11"/>
      <c r="UEG17" s="11"/>
      <c r="UEH17" s="11"/>
      <c r="UEI17" s="11"/>
      <c r="UEJ17" s="11"/>
      <c r="UEK17" s="11"/>
      <c r="UEL17" s="11"/>
      <c r="UEM17" s="11"/>
      <c r="UEN17" s="11"/>
      <c r="UEO17" s="11"/>
      <c r="UEP17" s="11"/>
      <c r="UEQ17" s="11"/>
      <c r="UER17" s="11"/>
      <c r="UES17" s="11"/>
      <c r="UET17" s="11"/>
      <c r="UEU17" s="11"/>
      <c r="UEV17" s="11"/>
      <c r="UEW17" s="11"/>
      <c r="UEX17" s="11"/>
      <c r="UEY17" s="11"/>
      <c r="UEZ17" s="11"/>
      <c r="UFA17" s="11"/>
      <c r="UFB17" s="11"/>
      <c r="UFC17" s="11"/>
      <c r="UFD17" s="11"/>
      <c r="UFE17" s="11"/>
      <c r="UFF17" s="11"/>
      <c r="UFG17" s="11"/>
      <c r="UFH17" s="11"/>
      <c r="UFI17" s="11"/>
      <c r="UFJ17" s="11"/>
      <c r="UFK17" s="11"/>
      <c r="UFL17" s="11"/>
      <c r="UFM17" s="11"/>
      <c r="UFN17" s="11"/>
      <c r="UFO17" s="11"/>
      <c r="UFP17" s="11"/>
      <c r="UFQ17" s="11"/>
      <c r="UFR17" s="11"/>
      <c r="UFS17" s="11"/>
      <c r="UFT17" s="11"/>
      <c r="UFU17" s="11"/>
      <c r="UFV17" s="11"/>
      <c r="UFW17" s="11"/>
      <c r="UFX17" s="11"/>
      <c r="UFY17" s="11"/>
      <c r="UFZ17" s="11"/>
      <c r="UGA17" s="11"/>
      <c r="UGB17" s="11"/>
      <c r="UGC17" s="11"/>
      <c r="UGD17" s="11"/>
      <c r="UGE17" s="11"/>
      <c r="UGF17" s="11"/>
      <c r="UGG17" s="11"/>
      <c r="UGH17" s="11"/>
      <c r="UGI17" s="11"/>
      <c r="UGJ17" s="11"/>
      <c r="UGK17" s="11"/>
      <c r="UGL17" s="11"/>
      <c r="UGM17" s="11"/>
      <c r="UGN17" s="11"/>
      <c r="UGO17" s="11"/>
      <c r="UGP17" s="11"/>
      <c r="UGQ17" s="11"/>
      <c r="UGR17" s="11"/>
      <c r="UGS17" s="11"/>
      <c r="UGT17" s="11"/>
      <c r="UGU17" s="11"/>
      <c r="UGV17" s="11"/>
      <c r="UGW17" s="11"/>
      <c r="UGX17" s="11"/>
      <c r="UGY17" s="11"/>
      <c r="UGZ17" s="11"/>
      <c r="UHA17" s="11"/>
      <c r="UHB17" s="11"/>
      <c r="UHC17" s="11"/>
      <c r="UHD17" s="11"/>
      <c r="UHE17" s="11"/>
      <c r="UHF17" s="11"/>
      <c r="UHG17" s="11"/>
      <c r="UHH17" s="11"/>
      <c r="UHI17" s="11"/>
      <c r="UHJ17" s="11"/>
      <c r="UHK17" s="11"/>
      <c r="UHL17" s="11"/>
      <c r="UHM17" s="11"/>
      <c r="UHN17" s="11"/>
      <c r="UHO17" s="11"/>
      <c r="UHP17" s="11"/>
      <c r="UHQ17" s="11"/>
      <c r="UHR17" s="11"/>
      <c r="UHS17" s="11"/>
      <c r="UHT17" s="11"/>
      <c r="UHU17" s="11"/>
      <c r="UHV17" s="11"/>
      <c r="UHW17" s="11"/>
      <c r="UHX17" s="11"/>
      <c r="UHY17" s="11"/>
      <c r="UHZ17" s="11"/>
      <c r="UIA17" s="11"/>
      <c r="UIB17" s="11"/>
      <c r="UIC17" s="11"/>
      <c r="UID17" s="11"/>
      <c r="UIE17" s="11"/>
      <c r="UIF17" s="11"/>
      <c r="UIG17" s="11"/>
      <c r="UIH17" s="11"/>
      <c r="UII17" s="11"/>
      <c r="UIJ17" s="11"/>
      <c r="UIK17" s="11"/>
      <c r="UIL17" s="11"/>
      <c r="UIM17" s="11"/>
      <c r="UIN17" s="11"/>
      <c r="UIO17" s="11"/>
      <c r="UIP17" s="11"/>
      <c r="UIQ17" s="11"/>
      <c r="UIR17" s="11"/>
      <c r="UIS17" s="11"/>
      <c r="UIT17" s="11"/>
      <c r="UIU17" s="11"/>
      <c r="UIV17" s="11"/>
      <c r="UIW17" s="11"/>
      <c r="UIX17" s="11"/>
      <c r="UIY17" s="11"/>
      <c r="UIZ17" s="11"/>
      <c r="UJA17" s="11"/>
      <c r="UJB17" s="11"/>
      <c r="UJC17" s="11"/>
      <c r="UJD17" s="11"/>
      <c r="UJE17" s="11"/>
      <c r="UJF17" s="11"/>
      <c r="UJG17" s="11"/>
      <c r="UJH17" s="11"/>
      <c r="UJI17" s="11"/>
      <c r="UJJ17" s="11"/>
      <c r="UJK17" s="11"/>
      <c r="UJL17" s="11"/>
      <c r="UJM17" s="11"/>
      <c r="UJN17" s="11"/>
      <c r="UJO17" s="11"/>
      <c r="UJP17" s="11"/>
      <c r="UJQ17" s="11"/>
      <c r="UJR17" s="11"/>
      <c r="UJS17" s="11"/>
      <c r="UJT17" s="11"/>
      <c r="UJU17" s="11"/>
      <c r="UJV17" s="11"/>
      <c r="UJW17" s="11"/>
      <c r="UJX17" s="11"/>
      <c r="UJY17" s="11"/>
      <c r="UJZ17" s="11"/>
      <c r="UKA17" s="11"/>
      <c r="UKB17" s="11"/>
      <c r="UKC17" s="11"/>
      <c r="UKD17" s="11"/>
      <c r="UKE17" s="11"/>
      <c r="UKF17" s="11"/>
      <c r="UKG17" s="11"/>
      <c r="UKH17" s="11"/>
      <c r="UKI17" s="11"/>
      <c r="UKJ17" s="11"/>
      <c r="UKK17" s="11"/>
      <c r="UKL17" s="11"/>
      <c r="UKM17" s="11"/>
      <c r="UKN17" s="11"/>
      <c r="UKO17" s="11"/>
      <c r="UKP17" s="11"/>
      <c r="UKQ17" s="11"/>
      <c r="UKR17" s="11"/>
      <c r="UKS17" s="11"/>
      <c r="UKT17" s="11"/>
      <c r="UKU17" s="11"/>
      <c r="UKV17" s="11"/>
      <c r="UKW17" s="11"/>
      <c r="UKX17" s="11"/>
      <c r="UKY17" s="11"/>
      <c r="UKZ17" s="11"/>
      <c r="ULA17" s="11"/>
      <c r="ULB17" s="11"/>
      <c r="ULC17" s="11"/>
      <c r="ULD17" s="11"/>
      <c r="ULE17" s="11"/>
      <c r="ULF17" s="11"/>
      <c r="ULG17" s="11"/>
      <c r="ULH17" s="11"/>
      <c r="ULI17" s="11"/>
      <c r="ULJ17" s="11"/>
      <c r="ULK17" s="11"/>
      <c r="ULL17" s="11"/>
      <c r="ULM17" s="11"/>
      <c r="ULN17" s="11"/>
      <c r="ULO17" s="11"/>
      <c r="ULP17" s="11"/>
      <c r="ULQ17" s="11"/>
      <c r="ULR17" s="11"/>
      <c r="ULS17" s="11"/>
      <c r="ULT17" s="11"/>
      <c r="ULU17" s="11"/>
      <c r="ULV17" s="11"/>
      <c r="ULW17" s="11"/>
      <c r="ULX17" s="11"/>
      <c r="ULY17" s="11"/>
      <c r="ULZ17" s="11"/>
      <c r="UMA17" s="11"/>
      <c r="UMB17" s="11"/>
      <c r="UMC17" s="11"/>
      <c r="UMD17" s="11"/>
      <c r="UME17" s="11"/>
      <c r="UMF17" s="11"/>
      <c r="UMG17" s="11"/>
      <c r="UMH17" s="11"/>
      <c r="UMI17" s="11"/>
      <c r="UMJ17" s="11"/>
      <c r="UMK17" s="11"/>
      <c r="UML17" s="11"/>
      <c r="UMM17" s="11"/>
      <c r="UMN17" s="11"/>
      <c r="UMO17" s="11"/>
      <c r="UMP17" s="11"/>
      <c r="UMQ17" s="11"/>
      <c r="UMR17" s="11"/>
      <c r="UMS17" s="11"/>
      <c r="UMT17" s="11"/>
      <c r="UMU17" s="11"/>
      <c r="UMV17" s="11"/>
      <c r="UMW17" s="11"/>
      <c r="UMX17" s="11"/>
      <c r="UMY17" s="11"/>
      <c r="UMZ17" s="11"/>
      <c r="UNA17" s="11"/>
      <c r="UNB17" s="11"/>
      <c r="UNC17" s="11"/>
      <c r="UND17" s="11"/>
      <c r="UNE17" s="11"/>
      <c r="UNF17" s="11"/>
      <c r="UNG17" s="11"/>
      <c r="UNH17" s="11"/>
      <c r="UNI17" s="11"/>
      <c r="UNJ17" s="11"/>
      <c r="UNK17" s="11"/>
      <c r="UNL17" s="11"/>
      <c r="UNM17" s="11"/>
      <c r="UNN17" s="11"/>
      <c r="UNO17" s="11"/>
      <c r="UNP17" s="11"/>
      <c r="UNQ17" s="11"/>
      <c r="UNR17" s="11"/>
      <c r="UNS17" s="11"/>
      <c r="UNT17" s="11"/>
      <c r="UNU17" s="11"/>
      <c r="UNV17" s="11"/>
      <c r="UNW17" s="11"/>
      <c r="UNX17" s="11"/>
      <c r="UNY17" s="11"/>
      <c r="UNZ17" s="11"/>
      <c r="UOA17" s="11"/>
      <c r="UOB17" s="11"/>
      <c r="UOC17" s="11"/>
      <c r="UOD17" s="11"/>
      <c r="UOE17" s="11"/>
      <c r="UOF17" s="11"/>
      <c r="UOG17" s="11"/>
      <c r="UOH17" s="11"/>
      <c r="UOI17" s="11"/>
      <c r="UOJ17" s="11"/>
      <c r="UOK17" s="11"/>
      <c r="UOL17" s="11"/>
      <c r="UOM17" s="11"/>
      <c r="UON17" s="11"/>
      <c r="UOO17" s="11"/>
      <c r="UOP17" s="11"/>
      <c r="UOQ17" s="11"/>
      <c r="UOR17" s="11"/>
      <c r="UOS17" s="11"/>
      <c r="UOT17" s="11"/>
      <c r="UOU17" s="11"/>
      <c r="UOV17" s="11"/>
      <c r="UOW17" s="11"/>
      <c r="UOX17" s="11"/>
      <c r="UOY17" s="11"/>
      <c r="UOZ17" s="11"/>
      <c r="UPA17" s="11"/>
      <c r="UPB17" s="11"/>
      <c r="UPC17" s="11"/>
      <c r="UPD17" s="11"/>
      <c r="UPE17" s="11"/>
      <c r="UPF17" s="11"/>
      <c r="UPG17" s="11"/>
      <c r="UPH17" s="11"/>
      <c r="UPI17" s="11"/>
      <c r="UPJ17" s="11"/>
      <c r="UPK17" s="11"/>
      <c r="UPL17" s="11"/>
      <c r="UPM17" s="11"/>
      <c r="UPN17" s="11"/>
      <c r="UPO17" s="11"/>
      <c r="UPP17" s="11"/>
      <c r="UPQ17" s="11"/>
      <c r="UPR17" s="11"/>
      <c r="UPS17" s="11"/>
      <c r="UPT17" s="11"/>
      <c r="UPU17" s="11"/>
      <c r="UPV17" s="11"/>
      <c r="UPW17" s="11"/>
      <c r="UPX17" s="11"/>
      <c r="UPY17" s="11"/>
      <c r="UPZ17" s="11"/>
      <c r="UQA17" s="11"/>
      <c r="UQB17" s="11"/>
      <c r="UQC17" s="11"/>
      <c r="UQD17" s="11"/>
      <c r="UQE17" s="11"/>
      <c r="UQF17" s="11"/>
      <c r="UQG17" s="11"/>
      <c r="UQH17" s="11"/>
      <c r="UQI17" s="11"/>
      <c r="UQJ17" s="11"/>
      <c r="UQK17" s="11"/>
      <c r="UQL17" s="11"/>
      <c r="UQM17" s="11"/>
      <c r="UQN17" s="11"/>
      <c r="UQO17" s="11"/>
      <c r="UQP17" s="11"/>
      <c r="UQQ17" s="11"/>
      <c r="UQR17" s="11"/>
      <c r="UQS17" s="11"/>
      <c r="UQT17" s="11"/>
      <c r="UQU17" s="11"/>
      <c r="UQV17" s="11"/>
      <c r="UQW17" s="11"/>
      <c r="UQX17" s="11"/>
      <c r="UQY17" s="11"/>
      <c r="UQZ17" s="11"/>
      <c r="URA17" s="11"/>
      <c r="URB17" s="11"/>
      <c r="URC17" s="11"/>
      <c r="URD17" s="11"/>
      <c r="URE17" s="11"/>
      <c r="URF17" s="11"/>
      <c r="URG17" s="11"/>
      <c r="URH17" s="11"/>
      <c r="URI17" s="11"/>
      <c r="URJ17" s="11"/>
      <c r="URK17" s="11"/>
      <c r="URL17" s="11"/>
      <c r="URM17" s="11"/>
      <c r="URN17" s="11"/>
      <c r="URO17" s="11"/>
      <c r="URP17" s="11"/>
      <c r="URQ17" s="11"/>
      <c r="URR17" s="11"/>
      <c r="URS17" s="11"/>
      <c r="URT17" s="11"/>
      <c r="URU17" s="11"/>
      <c r="URV17" s="11"/>
      <c r="URW17" s="11"/>
      <c r="URX17" s="11"/>
      <c r="URY17" s="11"/>
      <c r="URZ17" s="11"/>
      <c r="USA17" s="11"/>
      <c r="USB17" s="11"/>
      <c r="USC17" s="11"/>
      <c r="USD17" s="11"/>
      <c r="USE17" s="11"/>
      <c r="USF17" s="11"/>
      <c r="USG17" s="11"/>
      <c r="USH17" s="11"/>
      <c r="USI17" s="11"/>
      <c r="USJ17" s="11"/>
      <c r="USK17" s="11"/>
      <c r="USL17" s="11"/>
      <c r="USM17" s="11"/>
      <c r="USN17" s="11"/>
      <c r="USO17" s="11"/>
      <c r="USP17" s="11"/>
      <c r="USQ17" s="11"/>
      <c r="USR17" s="11"/>
      <c r="USS17" s="11"/>
      <c r="UST17" s="11"/>
      <c r="USU17" s="11"/>
      <c r="USV17" s="11"/>
      <c r="USW17" s="11"/>
      <c r="USX17" s="11"/>
      <c r="USY17" s="11"/>
      <c r="USZ17" s="11"/>
      <c r="UTA17" s="11"/>
      <c r="UTB17" s="11"/>
      <c r="UTC17" s="11"/>
      <c r="UTD17" s="11"/>
      <c r="UTE17" s="11"/>
      <c r="UTF17" s="11"/>
      <c r="UTG17" s="11"/>
      <c r="UTH17" s="11"/>
      <c r="UTI17" s="11"/>
      <c r="UTJ17" s="11"/>
      <c r="UTK17" s="11"/>
      <c r="UTL17" s="11"/>
      <c r="UTM17" s="11"/>
      <c r="UTN17" s="11"/>
      <c r="UTO17" s="11"/>
      <c r="UTP17" s="11"/>
      <c r="UTQ17" s="11"/>
      <c r="UTR17" s="11"/>
      <c r="UTS17" s="11"/>
      <c r="UTT17" s="11"/>
      <c r="UTU17" s="11"/>
      <c r="UTV17" s="11"/>
      <c r="UTW17" s="11"/>
      <c r="UTX17" s="11"/>
      <c r="UTY17" s="11"/>
      <c r="UTZ17" s="11"/>
      <c r="UUA17" s="11"/>
      <c r="UUB17" s="11"/>
      <c r="UUC17" s="11"/>
      <c r="UUD17" s="11"/>
      <c r="UUE17" s="11"/>
      <c r="UUF17" s="11"/>
      <c r="UUG17" s="11"/>
      <c r="UUH17" s="11"/>
      <c r="UUI17" s="11"/>
      <c r="UUJ17" s="11"/>
      <c r="UUK17" s="11"/>
      <c r="UUL17" s="11"/>
      <c r="UUM17" s="11"/>
      <c r="UUN17" s="11"/>
      <c r="UUO17" s="11"/>
      <c r="UUP17" s="11"/>
      <c r="UUQ17" s="11"/>
      <c r="UUR17" s="11"/>
      <c r="UUS17" s="11"/>
      <c r="UUT17" s="11"/>
      <c r="UUU17" s="11"/>
      <c r="UUV17" s="11"/>
      <c r="UUW17" s="11"/>
      <c r="UUX17" s="11"/>
      <c r="UUY17" s="11"/>
      <c r="UUZ17" s="11"/>
      <c r="UVA17" s="11"/>
      <c r="UVB17" s="11"/>
      <c r="UVC17" s="11"/>
      <c r="UVD17" s="11"/>
      <c r="UVE17" s="11"/>
      <c r="UVF17" s="11"/>
      <c r="UVG17" s="11"/>
      <c r="UVH17" s="11"/>
      <c r="UVI17" s="11"/>
      <c r="UVJ17" s="11"/>
      <c r="UVK17" s="11"/>
      <c r="UVL17" s="11"/>
      <c r="UVM17" s="11"/>
      <c r="UVN17" s="11"/>
      <c r="UVO17" s="11"/>
      <c r="UVP17" s="11"/>
      <c r="UVQ17" s="11"/>
      <c r="UVR17" s="11"/>
      <c r="UVS17" s="11"/>
      <c r="UVT17" s="11"/>
      <c r="UVU17" s="11"/>
      <c r="UVV17" s="11"/>
      <c r="UVW17" s="11"/>
      <c r="UVX17" s="11"/>
      <c r="UVY17" s="11"/>
      <c r="UVZ17" s="11"/>
      <c r="UWA17" s="11"/>
      <c r="UWB17" s="11"/>
      <c r="UWC17" s="11"/>
      <c r="UWD17" s="11"/>
      <c r="UWE17" s="11"/>
      <c r="UWF17" s="11"/>
      <c r="UWG17" s="11"/>
      <c r="UWH17" s="11"/>
      <c r="UWI17" s="11"/>
      <c r="UWJ17" s="11"/>
      <c r="UWK17" s="11"/>
      <c r="UWL17" s="11"/>
      <c r="UWM17" s="11"/>
      <c r="UWN17" s="11"/>
      <c r="UWO17" s="11"/>
      <c r="UWP17" s="11"/>
      <c r="UWQ17" s="11"/>
      <c r="UWR17" s="11"/>
      <c r="UWS17" s="11"/>
      <c r="UWT17" s="11"/>
      <c r="UWU17" s="11"/>
      <c r="UWV17" s="11"/>
      <c r="UWW17" s="11"/>
      <c r="UWX17" s="11"/>
      <c r="UWY17" s="11"/>
      <c r="UWZ17" s="11"/>
      <c r="UXA17" s="11"/>
      <c r="UXB17" s="11"/>
      <c r="UXC17" s="11"/>
      <c r="UXD17" s="11"/>
      <c r="UXE17" s="11"/>
      <c r="UXF17" s="11"/>
      <c r="UXG17" s="11"/>
      <c r="UXH17" s="11"/>
      <c r="UXI17" s="11"/>
      <c r="UXJ17" s="11"/>
      <c r="UXK17" s="11"/>
      <c r="UXL17" s="11"/>
      <c r="UXM17" s="11"/>
      <c r="UXN17" s="11"/>
      <c r="UXO17" s="11"/>
      <c r="UXP17" s="11"/>
      <c r="UXQ17" s="11"/>
      <c r="UXR17" s="11"/>
      <c r="UXS17" s="11"/>
      <c r="UXT17" s="11"/>
      <c r="UXU17" s="11"/>
      <c r="UXV17" s="11"/>
      <c r="UXW17" s="11"/>
      <c r="UXX17" s="11"/>
      <c r="UXY17" s="11"/>
      <c r="UXZ17" s="11"/>
      <c r="UYA17" s="11"/>
      <c r="UYB17" s="11"/>
      <c r="UYC17" s="11"/>
      <c r="UYD17" s="11"/>
      <c r="UYE17" s="11"/>
      <c r="UYF17" s="11"/>
      <c r="UYG17" s="11"/>
      <c r="UYH17" s="11"/>
      <c r="UYI17" s="11"/>
      <c r="UYJ17" s="11"/>
      <c r="UYK17" s="11"/>
      <c r="UYL17" s="11"/>
      <c r="UYM17" s="11"/>
      <c r="UYN17" s="11"/>
      <c r="UYO17" s="11"/>
      <c r="UYP17" s="11"/>
      <c r="UYQ17" s="11"/>
      <c r="UYR17" s="11"/>
      <c r="UYS17" s="11"/>
      <c r="UYT17" s="11"/>
      <c r="UYU17" s="11"/>
      <c r="UYV17" s="11"/>
      <c r="UYW17" s="11"/>
      <c r="UYX17" s="11"/>
      <c r="UYY17" s="11"/>
      <c r="UYZ17" s="11"/>
      <c r="UZA17" s="11"/>
      <c r="UZB17" s="11"/>
      <c r="UZC17" s="11"/>
      <c r="UZD17" s="11"/>
      <c r="UZE17" s="11"/>
      <c r="UZF17" s="11"/>
      <c r="UZG17" s="11"/>
      <c r="UZH17" s="11"/>
      <c r="UZI17" s="11"/>
      <c r="UZJ17" s="11"/>
      <c r="UZK17" s="11"/>
      <c r="UZL17" s="11"/>
      <c r="UZM17" s="11"/>
      <c r="UZN17" s="11"/>
      <c r="UZO17" s="11"/>
      <c r="UZP17" s="11"/>
      <c r="UZQ17" s="11"/>
      <c r="UZR17" s="11"/>
      <c r="UZS17" s="11"/>
      <c r="UZT17" s="11"/>
      <c r="UZU17" s="11"/>
      <c r="UZV17" s="11"/>
      <c r="UZW17" s="11"/>
      <c r="UZX17" s="11"/>
      <c r="UZY17" s="11"/>
      <c r="UZZ17" s="11"/>
      <c r="VAA17" s="11"/>
      <c r="VAB17" s="11"/>
      <c r="VAC17" s="11"/>
      <c r="VAD17" s="11"/>
      <c r="VAE17" s="11"/>
      <c r="VAF17" s="11"/>
      <c r="VAG17" s="11"/>
      <c r="VAH17" s="11"/>
      <c r="VAI17" s="11"/>
      <c r="VAJ17" s="11"/>
      <c r="VAK17" s="11"/>
      <c r="VAL17" s="11"/>
      <c r="VAM17" s="11"/>
      <c r="VAN17" s="11"/>
      <c r="VAO17" s="11"/>
      <c r="VAP17" s="11"/>
      <c r="VAQ17" s="11"/>
      <c r="VAR17" s="11"/>
      <c r="VAS17" s="11"/>
      <c r="VAT17" s="11"/>
      <c r="VAU17" s="11"/>
      <c r="VAV17" s="11"/>
      <c r="VAW17" s="11"/>
      <c r="VAX17" s="11"/>
      <c r="VAY17" s="11"/>
      <c r="VAZ17" s="11"/>
      <c r="VBA17" s="11"/>
      <c r="VBB17" s="11"/>
      <c r="VBC17" s="11"/>
      <c r="VBD17" s="11"/>
      <c r="VBE17" s="11"/>
      <c r="VBF17" s="11"/>
      <c r="VBG17" s="11"/>
      <c r="VBH17" s="11"/>
      <c r="VBI17" s="11"/>
      <c r="VBJ17" s="11"/>
      <c r="VBK17" s="11"/>
      <c r="VBL17" s="11"/>
      <c r="VBM17" s="11"/>
      <c r="VBN17" s="11"/>
      <c r="VBO17" s="11"/>
      <c r="VBP17" s="11"/>
      <c r="VBQ17" s="11"/>
      <c r="VBR17" s="11"/>
      <c r="VBS17" s="11"/>
      <c r="VBT17" s="11"/>
      <c r="VBU17" s="11"/>
      <c r="VBV17" s="11"/>
      <c r="VBW17" s="11"/>
      <c r="VBX17" s="11"/>
      <c r="VBY17" s="11"/>
      <c r="VBZ17" s="11"/>
      <c r="VCA17" s="11"/>
      <c r="VCB17" s="11"/>
      <c r="VCC17" s="11"/>
      <c r="VCD17" s="11"/>
      <c r="VCE17" s="11"/>
      <c r="VCF17" s="11"/>
      <c r="VCG17" s="11"/>
      <c r="VCH17" s="11"/>
      <c r="VCI17" s="11"/>
      <c r="VCJ17" s="11"/>
      <c r="VCK17" s="11"/>
      <c r="VCL17" s="11"/>
      <c r="VCM17" s="11"/>
      <c r="VCN17" s="11"/>
      <c r="VCO17" s="11"/>
      <c r="VCP17" s="11"/>
      <c r="VCQ17" s="11"/>
      <c r="VCR17" s="11"/>
      <c r="VCS17" s="11"/>
      <c r="VCT17" s="11"/>
      <c r="VCU17" s="11"/>
      <c r="VCV17" s="11"/>
      <c r="VCW17" s="11"/>
      <c r="VCX17" s="11"/>
      <c r="VCY17" s="11"/>
      <c r="VCZ17" s="11"/>
      <c r="VDA17" s="11"/>
      <c r="VDB17" s="11"/>
      <c r="VDC17" s="11"/>
      <c r="VDD17" s="11"/>
      <c r="VDE17" s="11"/>
      <c r="VDF17" s="11"/>
      <c r="VDG17" s="11"/>
      <c r="VDH17" s="11"/>
      <c r="VDI17" s="11"/>
      <c r="VDJ17" s="11"/>
      <c r="VDK17" s="11"/>
      <c r="VDL17" s="11"/>
      <c r="VDM17" s="11"/>
      <c r="VDN17" s="11"/>
      <c r="VDO17" s="11"/>
      <c r="VDP17" s="11"/>
      <c r="VDQ17" s="11"/>
      <c r="VDR17" s="11"/>
      <c r="VDS17" s="11"/>
      <c r="VDT17" s="11"/>
      <c r="VDU17" s="11"/>
      <c r="VDV17" s="11"/>
      <c r="VDW17" s="11"/>
      <c r="VDX17" s="11"/>
      <c r="VDY17" s="11"/>
      <c r="VDZ17" s="11"/>
      <c r="VEA17" s="11"/>
      <c r="VEB17" s="11"/>
      <c r="VEC17" s="11"/>
      <c r="VED17" s="11"/>
      <c r="VEE17" s="11"/>
      <c r="VEF17" s="11"/>
      <c r="VEG17" s="11"/>
      <c r="VEH17" s="11"/>
      <c r="VEI17" s="11"/>
      <c r="VEJ17" s="11"/>
      <c r="VEK17" s="11"/>
      <c r="VEL17" s="11"/>
      <c r="VEM17" s="11"/>
      <c r="VEN17" s="11"/>
      <c r="VEO17" s="11"/>
      <c r="VEP17" s="11"/>
      <c r="VEQ17" s="11"/>
      <c r="VER17" s="11"/>
      <c r="VES17" s="11"/>
      <c r="VET17" s="11"/>
      <c r="VEU17" s="11"/>
      <c r="VEV17" s="11"/>
      <c r="VEW17" s="11"/>
      <c r="VEX17" s="11"/>
      <c r="VEY17" s="11"/>
      <c r="VEZ17" s="11"/>
      <c r="VFA17" s="11"/>
      <c r="VFB17" s="11"/>
      <c r="VFC17" s="11"/>
      <c r="VFD17" s="11"/>
      <c r="VFE17" s="11"/>
      <c r="VFF17" s="11"/>
      <c r="VFG17" s="11"/>
      <c r="VFH17" s="11"/>
      <c r="VFI17" s="11"/>
      <c r="VFJ17" s="11"/>
      <c r="VFK17" s="11"/>
      <c r="VFL17" s="11"/>
      <c r="VFM17" s="11"/>
      <c r="VFN17" s="11"/>
      <c r="VFO17" s="11"/>
      <c r="VFP17" s="11"/>
      <c r="VFQ17" s="11"/>
      <c r="VFR17" s="11"/>
      <c r="VFS17" s="11"/>
      <c r="VFT17" s="11"/>
      <c r="VFU17" s="11"/>
      <c r="VFV17" s="11"/>
      <c r="VFW17" s="11"/>
      <c r="VFX17" s="11"/>
      <c r="VFY17" s="11"/>
      <c r="VFZ17" s="11"/>
      <c r="VGA17" s="11"/>
      <c r="VGB17" s="11"/>
      <c r="VGC17" s="11"/>
      <c r="VGD17" s="11"/>
      <c r="VGE17" s="11"/>
      <c r="VGF17" s="11"/>
      <c r="VGG17" s="11"/>
      <c r="VGH17" s="11"/>
      <c r="VGI17" s="11"/>
      <c r="VGJ17" s="11"/>
      <c r="VGK17" s="11"/>
      <c r="VGL17" s="11"/>
      <c r="VGM17" s="11"/>
      <c r="VGN17" s="11"/>
      <c r="VGO17" s="11"/>
      <c r="VGP17" s="11"/>
      <c r="VGQ17" s="11"/>
      <c r="VGR17" s="11"/>
      <c r="VGS17" s="11"/>
      <c r="VGT17" s="11"/>
      <c r="VGU17" s="11"/>
      <c r="VGV17" s="11"/>
      <c r="VGW17" s="11"/>
      <c r="VGX17" s="11"/>
      <c r="VGY17" s="11"/>
      <c r="VGZ17" s="11"/>
      <c r="VHA17" s="11"/>
      <c r="VHB17" s="11"/>
      <c r="VHC17" s="11"/>
      <c r="VHD17" s="11"/>
      <c r="VHE17" s="11"/>
      <c r="VHF17" s="11"/>
      <c r="VHG17" s="11"/>
      <c r="VHH17" s="11"/>
      <c r="VHI17" s="11"/>
      <c r="VHJ17" s="11"/>
      <c r="VHK17" s="11"/>
      <c r="VHL17" s="11"/>
      <c r="VHM17" s="11"/>
      <c r="VHN17" s="11"/>
      <c r="VHO17" s="11"/>
      <c r="VHP17" s="11"/>
      <c r="VHQ17" s="11"/>
      <c r="VHR17" s="11"/>
      <c r="VHS17" s="11"/>
      <c r="VHT17" s="11"/>
      <c r="VHU17" s="11"/>
      <c r="VHV17" s="11"/>
      <c r="VHW17" s="11"/>
      <c r="VHX17" s="11"/>
      <c r="VHY17" s="11"/>
      <c r="VHZ17" s="11"/>
      <c r="VIA17" s="11"/>
      <c r="VIB17" s="11"/>
      <c r="VIC17" s="11"/>
      <c r="VID17" s="11"/>
      <c r="VIE17" s="11"/>
      <c r="VIF17" s="11"/>
      <c r="VIG17" s="11"/>
      <c r="VIH17" s="11"/>
      <c r="VII17" s="11"/>
      <c r="VIJ17" s="11"/>
      <c r="VIK17" s="11"/>
      <c r="VIL17" s="11"/>
      <c r="VIM17" s="11"/>
      <c r="VIN17" s="11"/>
      <c r="VIO17" s="11"/>
      <c r="VIP17" s="11"/>
      <c r="VIQ17" s="11"/>
      <c r="VIR17" s="11"/>
      <c r="VIS17" s="11"/>
      <c r="VIT17" s="11"/>
      <c r="VIU17" s="11"/>
      <c r="VIV17" s="11"/>
      <c r="VIW17" s="11"/>
      <c r="VIX17" s="11"/>
      <c r="VIY17" s="11"/>
      <c r="VIZ17" s="11"/>
      <c r="VJA17" s="11"/>
      <c r="VJB17" s="11"/>
      <c r="VJC17" s="11"/>
      <c r="VJD17" s="11"/>
      <c r="VJE17" s="11"/>
      <c r="VJF17" s="11"/>
      <c r="VJG17" s="11"/>
      <c r="VJH17" s="11"/>
      <c r="VJI17" s="11"/>
      <c r="VJJ17" s="11"/>
      <c r="VJK17" s="11"/>
      <c r="VJL17" s="11"/>
      <c r="VJM17" s="11"/>
      <c r="VJN17" s="11"/>
      <c r="VJO17" s="11"/>
      <c r="VJP17" s="11"/>
      <c r="VJQ17" s="11"/>
      <c r="VJR17" s="11"/>
      <c r="VJS17" s="11"/>
      <c r="VJT17" s="11"/>
      <c r="VJU17" s="11"/>
      <c r="VJV17" s="11"/>
      <c r="VJW17" s="11"/>
      <c r="VJX17" s="11"/>
      <c r="VJY17" s="11"/>
      <c r="VJZ17" s="11"/>
      <c r="VKA17" s="11"/>
      <c r="VKB17" s="11"/>
      <c r="VKC17" s="11"/>
      <c r="VKD17" s="11"/>
      <c r="VKE17" s="11"/>
      <c r="VKF17" s="11"/>
      <c r="VKG17" s="11"/>
      <c r="VKH17" s="11"/>
      <c r="VKI17" s="11"/>
      <c r="VKJ17" s="11"/>
      <c r="VKK17" s="11"/>
      <c r="VKL17" s="11"/>
      <c r="VKM17" s="11"/>
      <c r="VKN17" s="11"/>
      <c r="VKO17" s="11"/>
      <c r="VKP17" s="11"/>
      <c r="VKQ17" s="11"/>
      <c r="VKR17" s="11"/>
      <c r="VKS17" s="11"/>
      <c r="VKT17" s="11"/>
      <c r="VKU17" s="11"/>
      <c r="VKV17" s="11"/>
      <c r="VKW17" s="11"/>
      <c r="VKX17" s="11"/>
      <c r="VKY17" s="11"/>
      <c r="VKZ17" s="11"/>
      <c r="VLA17" s="11"/>
      <c r="VLB17" s="11"/>
      <c r="VLC17" s="11"/>
      <c r="VLD17" s="11"/>
      <c r="VLE17" s="11"/>
      <c r="VLF17" s="11"/>
      <c r="VLG17" s="11"/>
      <c r="VLH17" s="11"/>
      <c r="VLI17" s="11"/>
      <c r="VLJ17" s="11"/>
      <c r="VLK17" s="11"/>
      <c r="VLL17" s="11"/>
      <c r="VLM17" s="11"/>
      <c r="VLN17" s="11"/>
      <c r="VLO17" s="11"/>
      <c r="VLP17" s="11"/>
      <c r="VLQ17" s="11"/>
      <c r="VLR17" s="11"/>
      <c r="VLS17" s="11"/>
      <c r="VLT17" s="11"/>
      <c r="VLU17" s="11"/>
      <c r="VLV17" s="11"/>
      <c r="VLW17" s="11"/>
      <c r="VLX17" s="11"/>
      <c r="VLY17" s="11"/>
      <c r="VLZ17" s="11"/>
      <c r="VMA17" s="11"/>
      <c r="VMB17" s="11"/>
      <c r="VMC17" s="11"/>
      <c r="VMD17" s="11"/>
      <c r="VME17" s="11"/>
      <c r="VMF17" s="11"/>
      <c r="VMG17" s="11"/>
      <c r="VMH17" s="11"/>
      <c r="VMI17" s="11"/>
      <c r="VMJ17" s="11"/>
      <c r="VMK17" s="11"/>
      <c r="VML17" s="11"/>
      <c r="VMM17" s="11"/>
      <c r="VMN17" s="11"/>
      <c r="VMO17" s="11"/>
      <c r="VMP17" s="11"/>
      <c r="VMQ17" s="11"/>
      <c r="VMR17" s="11"/>
      <c r="VMS17" s="11"/>
      <c r="VMT17" s="11"/>
      <c r="VMU17" s="11"/>
      <c r="VMV17" s="11"/>
      <c r="VMW17" s="11"/>
      <c r="VMX17" s="11"/>
      <c r="VMY17" s="11"/>
      <c r="VMZ17" s="11"/>
      <c r="VNA17" s="11"/>
      <c r="VNB17" s="11"/>
      <c r="VNC17" s="11"/>
      <c r="VND17" s="11"/>
      <c r="VNE17" s="11"/>
      <c r="VNF17" s="11"/>
      <c r="VNG17" s="11"/>
      <c r="VNH17" s="11"/>
      <c r="VNI17" s="11"/>
      <c r="VNJ17" s="11"/>
      <c r="VNK17" s="11"/>
      <c r="VNL17" s="11"/>
      <c r="VNM17" s="11"/>
      <c r="VNN17" s="11"/>
      <c r="VNO17" s="11"/>
      <c r="VNP17" s="11"/>
      <c r="VNQ17" s="11"/>
      <c r="VNR17" s="11"/>
      <c r="VNS17" s="11"/>
      <c r="VNT17" s="11"/>
      <c r="VNU17" s="11"/>
      <c r="VNV17" s="11"/>
      <c r="VNW17" s="11"/>
      <c r="VNX17" s="11"/>
      <c r="VNY17" s="11"/>
      <c r="VNZ17" s="11"/>
      <c r="VOA17" s="11"/>
      <c r="VOB17" s="11"/>
      <c r="VOC17" s="11"/>
      <c r="VOD17" s="11"/>
      <c r="VOE17" s="11"/>
      <c r="VOF17" s="11"/>
      <c r="VOG17" s="11"/>
      <c r="VOH17" s="11"/>
      <c r="VOI17" s="11"/>
      <c r="VOJ17" s="11"/>
      <c r="VOK17" s="11"/>
      <c r="VOL17" s="11"/>
      <c r="VOM17" s="11"/>
      <c r="VON17" s="11"/>
      <c r="VOO17" s="11"/>
      <c r="VOP17" s="11"/>
      <c r="VOQ17" s="11"/>
      <c r="VOR17" s="11"/>
      <c r="VOS17" s="11"/>
      <c r="VOT17" s="11"/>
      <c r="VOU17" s="11"/>
      <c r="VOV17" s="11"/>
      <c r="VOW17" s="11"/>
      <c r="VOX17" s="11"/>
      <c r="VOY17" s="11"/>
      <c r="VOZ17" s="11"/>
      <c r="VPA17" s="11"/>
      <c r="VPB17" s="11"/>
      <c r="VPC17" s="11"/>
      <c r="VPD17" s="11"/>
      <c r="VPE17" s="11"/>
      <c r="VPF17" s="11"/>
      <c r="VPG17" s="11"/>
      <c r="VPH17" s="11"/>
      <c r="VPI17" s="11"/>
      <c r="VPJ17" s="11"/>
      <c r="VPK17" s="11"/>
      <c r="VPL17" s="11"/>
      <c r="VPM17" s="11"/>
      <c r="VPN17" s="11"/>
      <c r="VPO17" s="11"/>
      <c r="VPP17" s="11"/>
      <c r="VPQ17" s="11"/>
      <c r="VPR17" s="11"/>
      <c r="VPS17" s="11"/>
      <c r="VPT17" s="11"/>
      <c r="VPU17" s="11"/>
      <c r="VPV17" s="11"/>
      <c r="VPW17" s="11"/>
      <c r="VPX17" s="11"/>
      <c r="VPY17" s="11"/>
      <c r="VPZ17" s="11"/>
      <c r="VQA17" s="11"/>
      <c r="VQB17" s="11"/>
      <c r="VQC17" s="11"/>
      <c r="VQD17" s="11"/>
      <c r="VQE17" s="11"/>
      <c r="VQF17" s="11"/>
      <c r="VQG17" s="11"/>
      <c r="VQH17" s="11"/>
      <c r="VQI17" s="11"/>
      <c r="VQJ17" s="11"/>
      <c r="VQK17" s="11"/>
      <c r="VQL17" s="11"/>
      <c r="VQM17" s="11"/>
      <c r="VQN17" s="11"/>
      <c r="VQO17" s="11"/>
      <c r="VQP17" s="11"/>
      <c r="VQQ17" s="11"/>
      <c r="VQR17" s="11"/>
      <c r="VQS17" s="11"/>
      <c r="VQT17" s="11"/>
      <c r="VQU17" s="11"/>
      <c r="VQV17" s="11"/>
      <c r="VQW17" s="11"/>
      <c r="VQX17" s="11"/>
      <c r="VQY17" s="11"/>
      <c r="VQZ17" s="11"/>
      <c r="VRA17" s="11"/>
      <c r="VRB17" s="11"/>
      <c r="VRC17" s="11"/>
      <c r="VRD17" s="11"/>
      <c r="VRE17" s="11"/>
      <c r="VRF17" s="11"/>
      <c r="VRG17" s="11"/>
      <c r="VRH17" s="11"/>
      <c r="VRI17" s="11"/>
      <c r="VRJ17" s="11"/>
      <c r="VRK17" s="11"/>
      <c r="VRL17" s="11"/>
      <c r="VRM17" s="11"/>
      <c r="VRN17" s="11"/>
      <c r="VRO17" s="11"/>
      <c r="VRP17" s="11"/>
      <c r="VRQ17" s="11"/>
      <c r="VRR17" s="11"/>
      <c r="VRS17" s="11"/>
      <c r="VRT17" s="11"/>
      <c r="VRU17" s="11"/>
      <c r="VRV17" s="11"/>
      <c r="VRW17" s="11"/>
      <c r="VRX17" s="11"/>
      <c r="VRY17" s="11"/>
      <c r="VRZ17" s="11"/>
      <c r="VSA17" s="11"/>
      <c r="VSB17" s="11"/>
      <c r="VSC17" s="11"/>
      <c r="VSD17" s="11"/>
      <c r="VSE17" s="11"/>
      <c r="VSF17" s="11"/>
      <c r="VSG17" s="11"/>
      <c r="VSH17" s="11"/>
      <c r="VSI17" s="11"/>
      <c r="VSJ17" s="11"/>
      <c r="VSK17" s="11"/>
      <c r="VSL17" s="11"/>
      <c r="VSM17" s="11"/>
      <c r="VSN17" s="11"/>
      <c r="VSO17" s="11"/>
      <c r="VSP17" s="11"/>
      <c r="VSQ17" s="11"/>
      <c r="VSR17" s="11"/>
      <c r="VSS17" s="11"/>
      <c r="VST17" s="11"/>
      <c r="VSU17" s="11"/>
      <c r="VSV17" s="11"/>
      <c r="VSW17" s="11"/>
      <c r="VSX17" s="11"/>
      <c r="VSY17" s="11"/>
      <c r="VSZ17" s="11"/>
      <c r="VTA17" s="11"/>
      <c r="VTB17" s="11"/>
      <c r="VTC17" s="11"/>
      <c r="VTD17" s="11"/>
      <c r="VTE17" s="11"/>
      <c r="VTF17" s="11"/>
      <c r="VTG17" s="11"/>
      <c r="VTH17" s="11"/>
      <c r="VTI17" s="11"/>
      <c r="VTJ17" s="11"/>
      <c r="VTK17" s="11"/>
      <c r="VTL17" s="11"/>
      <c r="VTM17" s="11"/>
      <c r="VTN17" s="11"/>
      <c r="VTO17" s="11"/>
      <c r="VTP17" s="11"/>
      <c r="VTQ17" s="11"/>
      <c r="VTR17" s="11"/>
      <c r="VTS17" s="11"/>
      <c r="VTT17" s="11"/>
      <c r="VTU17" s="11"/>
      <c r="VTV17" s="11"/>
      <c r="VTW17" s="11"/>
      <c r="VTX17" s="11"/>
      <c r="VTY17" s="11"/>
      <c r="VTZ17" s="11"/>
      <c r="VUA17" s="11"/>
      <c r="VUB17" s="11"/>
      <c r="VUC17" s="11"/>
      <c r="VUD17" s="11"/>
      <c r="VUE17" s="11"/>
      <c r="VUF17" s="11"/>
      <c r="VUG17" s="11"/>
      <c r="VUH17" s="11"/>
      <c r="VUI17" s="11"/>
      <c r="VUJ17" s="11"/>
      <c r="VUK17" s="11"/>
      <c r="VUL17" s="11"/>
      <c r="VUM17" s="11"/>
      <c r="VUN17" s="11"/>
      <c r="VUO17" s="11"/>
      <c r="VUP17" s="11"/>
      <c r="VUQ17" s="11"/>
      <c r="VUR17" s="11"/>
      <c r="VUS17" s="11"/>
      <c r="VUT17" s="11"/>
      <c r="VUU17" s="11"/>
      <c r="VUV17" s="11"/>
      <c r="VUW17" s="11"/>
      <c r="VUX17" s="11"/>
      <c r="VUY17" s="11"/>
      <c r="VUZ17" s="11"/>
      <c r="VVA17" s="11"/>
      <c r="VVB17" s="11"/>
      <c r="VVC17" s="11"/>
      <c r="VVD17" s="11"/>
      <c r="VVE17" s="11"/>
      <c r="VVF17" s="11"/>
      <c r="VVG17" s="11"/>
      <c r="VVH17" s="11"/>
      <c r="VVI17" s="11"/>
      <c r="VVJ17" s="11"/>
      <c r="VVK17" s="11"/>
      <c r="VVL17" s="11"/>
      <c r="VVM17" s="11"/>
      <c r="VVN17" s="11"/>
      <c r="VVO17" s="11"/>
      <c r="VVP17" s="11"/>
      <c r="VVQ17" s="11"/>
      <c r="VVR17" s="11"/>
      <c r="VVS17" s="11"/>
      <c r="VVT17" s="11"/>
      <c r="VVU17" s="11"/>
      <c r="VVV17" s="11"/>
      <c r="VVW17" s="11"/>
      <c r="VVX17" s="11"/>
      <c r="VVY17" s="11"/>
      <c r="VVZ17" s="11"/>
      <c r="VWA17" s="11"/>
      <c r="VWB17" s="11"/>
      <c r="VWC17" s="11"/>
      <c r="VWD17" s="11"/>
      <c r="VWE17" s="11"/>
      <c r="VWF17" s="11"/>
      <c r="VWG17" s="11"/>
      <c r="VWH17" s="11"/>
      <c r="VWI17" s="11"/>
      <c r="VWJ17" s="11"/>
      <c r="VWK17" s="11"/>
      <c r="VWL17" s="11"/>
      <c r="VWM17" s="11"/>
      <c r="VWN17" s="11"/>
      <c r="VWO17" s="11"/>
      <c r="VWP17" s="11"/>
      <c r="VWQ17" s="11"/>
      <c r="VWR17" s="11"/>
      <c r="VWS17" s="11"/>
      <c r="VWT17" s="11"/>
      <c r="VWU17" s="11"/>
      <c r="VWV17" s="11"/>
      <c r="VWW17" s="11"/>
      <c r="VWX17" s="11"/>
      <c r="VWY17" s="11"/>
      <c r="VWZ17" s="11"/>
      <c r="VXA17" s="11"/>
      <c r="VXB17" s="11"/>
      <c r="VXC17" s="11"/>
      <c r="VXD17" s="11"/>
      <c r="VXE17" s="11"/>
      <c r="VXF17" s="11"/>
      <c r="VXG17" s="11"/>
      <c r="VXH17" s="11"/>
      <c r="VXI17" s="11"/>
      <c r="VXJ17" s="11"/>
      <c r="VXK17" s="11"/>
      <c r="VXL17" s="11"/>
      <c r="VXM17" s="11"/>
      <c r="VXN17" s="11"/>
      <c r="VXO17" s="11"/>
      <c r="VXP17" s="11"/>
      <c r="VXQ17" s="11"/>
      <c r="VXR17" s="11"/>
      <c r="VXS17" s="11"/>
      <c r="VXT17" s="11"/>
      <c r="VXU17" s="11"/>
      <c r="VXV17" s="11"/>
      <c r="VXW17" s="11"/>
      <c r="VXX17" s="11"/>
      <c r="VXY17" s="11"/>
      <c r="VXZ17" s="11"/>
      <c r="VYA17" s="11"/>
      <c r="VYB17" s="11"/>
      <c r="VYC17" s="11"/>
      <c r="VYD17" s="11"/>
      <c r="VYE17" s="11"/>
      <c r="VYF17" s="11"/>
      <c r="VYG17" s="11"/>
      <c r="VYH17" s="11"/>
      <c r="VYI17" s="11"/>
      <c r="VYJ17" s="11"/>
      <c r="VYK17" s="11"/>
      <c r="VYL17" s="11"/>
      <c r="VYM17" s="11"/>
      <c r="VYN17" s="11"/>
      <c r="VYO17" s="11"/>
      <c r="VYP17" s="11"/>
      <c r="VYQ17" s="11"/>
      <c r="VYR17" s="11"/>
      <c r="VYS17" s="11"/>
      <c r="VYT17" s="11"/>
      <c r="VYU17" s="11"/>
      <c r="VYV17" s="11"/>
      <c r="VYW17" s="11"/>
      <c r="VYX17" s="11"/>
      <c r="VYY17" s="11"/>
      <c r="VYZ17" s="11"/>
      <c r="VZA17" s="11"/>
      <c r="VZB17" s="11"/>
      <c r="VZC17" s="11"/>
      <c r="VZD17" s="11"/>
      <c r="VZE17" s="11"/>
      <c r="VZF17" s="11"/>
      <c r="VZG17" s="11"/>
      <c r="VZH17" s="11"/>
      <c r="VZI17" s="11"/>
      <c r="VZJ17" s="11"/>
      <c r="VZK17" s="11"/>
      <c r="VZL17" s="11"/>
      <c r="VZM17" s="11"/>
      <c r="VZN17" s="11"/>
      <c r="VZO17" s="11"/>
      <c r="VZP17" s="11"/>
      <c r="VZQ17" s="11"/>
      <c r="VZR17" s="11"/>
      <c r="VZS17" s="11"/>
      <c r="VZT17" s="11"/>
      <c r="VZU17" s="11"/>
      <c r="VZV17" s="11"/>
      <c r="VZW17" s="11"/>
      <c r="VZX17" s="11"/>
      <c r="VZY17" s="11"/>
      <c r="VZZ17" s="11"/>
      <c r="WAA17" s="11"/>
      <c r="WAB17" s="11"/>
      <c r="WAC17" s="11"/>
      <c r="WAD17" s="11"/>
      <c r="WAE17" s="11"/>
      <c r="WAF17" s="11"/>
      <c r="WAG17" s="11"/>
      <c r="WAH17" s="11"/>
      <c r="WAI17" s="11"/>
      <c r="WAJ17" s="11"/>
      <c r="WAK17" s="11"/>
      <c r="WAL17" s="11"/>
      <c r="WAM17" s="11"/>
      <c r="WAN17" s="11"/>
      <c r="WAO17" s="11"/>
      <c r="WAP17" s="11"/>
      <c r="WAQ17" s="11"/>
      <c r="WAR17" s="11"/>
      <c r="WAS17" s="11"/>
      <c r="WAT17" s="11"/>
      <c r="WAU17" s="11"/>
      <c r="WAV17" s="11"/>
      <c r="WAW17" s="11"/>
      <c r="WAX17" s="11"/>
      <c r="WAY17" s="11"/>
      <c r="WAZ17" s="11"/>
      <c r="WBA17" s="11"/>
      <c r="WBB17" s="11"/>
      <c r="WBC17" s="11"/>
      <c r="WBD17" s="11"/>
      <c r="WBE17" s="11"/>
      <c r="WBF17" s="11"/>
      <c r="WBG17" s="11"/>
      <c r="WBH17" s="11"/>
      <c r="WBI17" s="11"/>
      <c r="WBJ17" s="11"/>
      <c r="WBK17" s="11"/>
      <c r="WBL17" s="11"/>
      <c r="WBM17" s="11"/>
      <c r="WBN17" s="11"/>
      <c r="WBO17" s="11"/>
      <c r="WBP17" s="11"/>
      <c r="WBQ17" s="11"/>
      <c r="WBR17" s="11"/>
      <c r="WBS17" s="11"/>
      <c r="WBT17" s="11"/>
      <c r="WBU17" s="11"/>
      <c r="WBV17" s="11"/>
      <c r="WBW17" s="11"/>
      <c r="WBX17" s="11"/>
      <c r="WBY17" s="11"/>
      <c r="WBZ17" s="11"/>
      <c r="WCA17" s="11"/>
      <c r="WCB17" s="11"/>
      <c r="WCC17" s="11"/>
      <c r="WCD17" s="11"/>
      <c r="WCE17" s="11"/>
      <c r="WCF17" s="11"/>
      <c r="WCG17" s="11"/>
      <c r="WCH17" s="11"/>
      <c r="WCI17" s="11"/>
      <c r="WCJ17" s="11"/>
      <c r="WCK17" s="11"/>
      <c r="WCL17" s="11"/>
      <c r="WCM17" s="11"/>
      <c r="WCN17" s="11"/>
      <c r="WCO17" s="11"/>
      <c r="WCP17" s="11"/>
      <c r="WCQ17" s="11"/>
      <c r="WCR17" s="11"/>
      <c r="WCS17" s="11"/>
      <c r="WCT17" s="11"/>
      <c r="WCU17" s="11"/>
      <c r="WCV17" s="11"/>
      <c r="WCW17" s="11"/>
      <c r="WCX17" s="11"/>
      <c r="WCY17" s="11"/>
      <c r="WCZ17" s="11"/>
      <c r="WDA17" s="11"/>
      <c r="WDB17" s="11"/>
      <c r="WDC17" s="11"/>
      <c r="WDD17" s="11"/>
      <c r="WDE17" s="11"/>
      <c r="WDF17" s="11"/>
      <c r="WDG17" s="11"/>
      <c r="WDH17" s="11"/>
      <c r="WDI17" s="11"/>
      <c r="WDJ17" s="11"/>
      <c r="WDK17" s="11"/>
      <c r="WDL17" s="11"/>
      <c r="WDM17" s="11"/>
      <c r="WDN17" s="11"/>
      <c r="WDO17" s="11"/>
      <c r="WDP17" s="11"/>
      <c r="WDQ17" s="11"/>
      <c r="WDR17" s="11"/>
      <c r="WDS17" s="11"/>
      <c r="WDT17" s="11"/>
      <c r="WDU17" s="11"/>
      <c r="WDV17" s="11"/>
      <c r="WDW17" s="11"/>
      <c r="WDX17" s="11"/>
      <c r="WDY17" s="11"/>
      <c r="WDZ17" s="11"/>
      <c r="WEA17" s="11"/>
      <c r="WEB17" s="11"/>
      <c r="WEC17" s="11"/>
      <c r="WED17" s="11"/>
      <c r="WEE17" s="11"/>
      <c r="WEF17" s="11"/>
      <c r="WEG17" s="11"/>
      <c r="WEH17" s="11"/>
      <c r="WEI17" s="11"/>
      <c r="WEJ17" s="11"/>
      <c r="WEK17" s="11"/>
      <c r="WEL17" s="11"/>
      <c r="WEM17" s="11"/>
      <c r="WEN17" s="11"/>
      <c r="WEO17" s="11"/>
      <c r="WEP17" s="11"/>
      <c r="WEQ17" s="11"/>
      <c r="WER17" s="11"/>
      <c r="WES17" s="11"/>
      <c r="WET17" s="11"/>
      <c r="WEU17" s="11"/>
      <c r="WEV17" s="11"/>
      <c r="WEW17" s="11"/>
      <c r="WEX17" s="11"/>
      <c r="WEY17" s="11"/>
      <c r="WEZ17" s="11"/>
      <c r="WFA17" s="11"/>
      <c r="WFB17" s="11"/>
      <c r="WFC17" s="11"/>
      <c r="WFD17" s="11"/>
      <c r="WFE17" s="11"/>
      <c r="WFF17" s="11"/>
      <c r="WFG17" s="11"/>
      <c r="WFH17" s="11"/>
      <c r="WFI17" s="11"/>
      <c r="WFJ17" s="11"/>
      <c r="WFK17" s="11"/>
      <c r="WFL17" s="11"/>
      <c r="WFM17" s="11"/>
      <c r="WFN17" s="11"/>
      <c r="WFO17" s="11"/>
      <c r="WFP17" s="11"/>
      <c r="WFQ17" s="11"/>
      <c r="WFR17" s="11"/>
      <c r="WFS17" s="11"/>
      <c r="WFT17" s="11"/>
      <c r="WFU17" s="11"/>
      <c r="WFV17" s="11"/>
      <c r="WFW17" s="11"/>
      <c r="WFX17" s="11"/>
      <c r="WFY17" s="11"/>
      <c r="WFZ17" s="11"/>
      <c r="WGA17" s="11"/>
      <c r="WGB17" s="11"/>
      <c r="WGC17" s="11"/>
      <c r="WGD17" s="11"/>
      <c r="WGE17" s="11"/>
      <c r="WGF17" s="11"/>
      <c r="WGG17" s="11"/>
      <c r="WGH17" s="11"/>
      <c r="WGI17" s="11"/>
      <c r="WGJ17" s="11"/>
      <c r="WGK17" s="11"/>
      <c r="WGL17" s="11"/>
      <c r="WGM17" s="11"/>
      <c r="WGN17" s="11"/>
      <c r="WGO17" s="11"/>
      <c r="WGP17" s="11"/>
      <c r="WGQ17" s="11"/>
      <c r="WGR17" s="11"/>
      <c r="WGS17" s="11"/>
      <c r="WGT17" s="11"/>
      <c r="WGU17" s="11"/>
      <c r="WGV17" s="11"/>
      <c r="WGW17" s="11"/>
      <c r="WGX17" s="11"/>
      <c r="WGY17" s="11"/>
      <c r="WGZ17" s="11"/>
      <c r="WHA17" s="11"/>
      <c r="WHB17" s="11"/>
      <c r="WHC17" s="11"/>
      <c r="WHD17" s="11"/>
      <c r="WHE17" s="11"/>
      <c r="WHF17" s="11"/>
      <c r="WHG17" s="11"/>
      <c r="WHH17" s="11"/>
      <c r="WHI17" s="11"/>
      <c r="WHJ17" s="11"/>
      <c r="WHK17" s="11"/>
      <c r="WHL17" s="11"/>
      <c r="WHM17" s="11"/>
      <c r="WHN17" s="11"/>
      <c r="WHO17" s="11"/>
      <c r="WHP17" s="11"/>
      <c r="WHQ17" s="11"/>
      <c r="WHR17" s="11"/>
      <c r="WHS17" s="11"/>
      <c r="WHT17" s="11"/>
      <c r="WHU17" s="11"/>
      <c r="WHV17" s="11"/>
      <c r="WHW17" s="11"/>
      <c r="WHX17" s="11"/>
      <c r="WHY17" s="11"/>
      <c r="WHZ17" s="11"/>
      <c r="WIA17" s="11"/>
      <c r="WIB17" s="11"/>
      <c r="WIC17" s="11"/>
      <c r="WID17" s="11"/>
      <c r="WIE17" s="11"/>
      <c r="WIF17" s="11"/>
      <c r="WIG17" s="11"/>
      <c r="WIH17" s="11"/>
      <c r="WII17" s="11"/>
      <c r="WIJ17" s="11"/>
      <c r="WIK17" s="11"/>
      <c r="WIL17" s="11"/>
      <c r="WIM17" s="11"/>
      <c r="WIN17" s="11"/>
      <c r="WIO17" s="11"/>
      <c r="WIP17" s="11"/>
      <c r="WIQ17" s="11"/>
      <c r="WIR17" s="11"/>
      <c r="WIS17" s="11"/>
      <c r="WIT17" s="11"/>
      <c r="WIU17" s="11"/>
      <c r="WIV17" s="11"/>
      <c r="WIW17" s="11"/>
      <c r="WIX17" s="11"/>
      <c r="WIY17" s="11"/>
      <c r="WIZ17" s="11"/>
      <c r="WJA17" s="11"/>
      <c r="WJB17" s="11"/>
      <c r="WJC17" s="11"/>
      <c r="WJD17" s="11"/>
      <c r="WJE17" s="11"/>
      <c r="WJF17" s="11"/>
      <c r="WJG17" s="11"/>
      <c r="WJH17" s="11"/>
      <c r="WJI17" s="11"/>
      <c r="WJJ17" s="11"/>
      <c r="WJK17" s="11"/>
      <c r="WJL17" s="11"/>
      <c r="WJM17" s="11"/>
      <c r="WJN17" s="11"/>
      <c r="WJO17" s="11"/>
      <c r="WJP17" s="11"/>
      <c r="WJQ17" s="11"/>
      <c r="WJR17" s="11"/>
      <c r="WJS17" s="11"/>
      <c r="WJT17" s="11"/>
      <c r="WJU17" s="11"/>
      <c r="WJV17" s="11"/>
      <c r="WJW17" s="11"/>
      <c r="WJX17" s="11"/>
      <c r="WJY17" s="11"/>
      <c r="WJZ17" s="11"/>
      <c r="WKA17" s="11"/>
      <c r="WKB17" s="11"/>
      <c r="WKC17" s="11"/>
      <c r="WKD17" s="11"/>
      <c r="WKE17" s="11"/>
      <c r="WKF17" s="11"/>
      <c r="WKG17" s="11"/>
      <c r="WKH17" s="11"/>
      <c r="WKI17" s="11"/>
      <c r="WKJ17" s="11"/>
      <c r="WKK17" s="11"/>
      <c r="WKL17" s="11"/>
      <c r="WKM17" s="11"/>
      <c r="WKN17" s="11"/>
      <c r="WKO17" s="11"/>
      <c r="WKP17" s="11"/>
      <c r="WKQ17" s="11"/>
      <c r="WKR17" s="11"/>
      <c r="WKS17" s="11"/>
      <c r="WKT17" s="11"/>
      <c r="WKU17" s="11"/>
      <c r="WKV17" s="11"/>
      <c r="WKW17" s="11"/>
      <c r="WKX17" s="11"/>
      <c r="WKY17" s="11"/>
      <c r="WKZ17" s="11"/>
      <c r="WLA17" s="11"/>
      <c r="WLB17" s="11"/>
      <c r="WLC17" s="11"/>
      <c r="WLD17" s="11"/>
      <c r="WLE17" s="11"/>
      <c r="WLF17" s="11"/>
      <c r="WLG17" s="11"/>
      <c r="WLH17" s="11"/>
      <c r="WLI17" s="11"/>
      <c r="WLJ17" s="11"/>
      <c r="WLK17" s="11"/>
      <c r="WLL17" s="11"/>
      <c r="WLM17" s="11"/>
      <c r="WLN17" s="11"/>
      <c r="WLO17" s="11"/>
      <c r="WLP17" s="11"/>
      <c r="WLQ17" s="11"/>
      <c r="WLR17" s="11"/>
      <c r="WLS17" s="11"/>
      <c r="WLT17" s="11"/>
      <c r="WLU17" s="11"/>
      <c r="WLV17" s="11"/>
      <c r="WLW17" s="11"/>
      <c r="WLX17" s="11"/>
      <c r="WLY17" s="11"/>
      <c r="WLZ17" s="11"/>
      <c r="WMA17" s="11"/>
      <c r="WMB17" s="11"/>
      <c r="WMC17" s="11"/>
      <c r="WMD17" s="11"/>
      <c r="WME17" s="11"/>
      <c r="WMF17" s="11"/>
      <c r="WMG17" s="11"/>
      <c r="WMH17" s="11"/>
      <c r="WMI17" s="11"/>
      <c r="WMJ17" s="11"/>
      <c r="WMK17" s="11"/>
      <c r="WML17" s="11"/>
      <c r="WMM17" s="11"/>
      <c r="WMN17" s="11"/>
      <c r="WMO17" s="11"/>
      <c r="WMP17" s="11"/>
      <c r="WMQ17" s="11"/>
      <c r="WMR17" s="11"/>
      <c r="WMS17" s="11"/>
      <c r="WMT17" s="11"/>
      <c r="WMU17" s="11"/>
      <c r="WMV17" s="11"/>
      <c r="WMW17" s="11"/>
      <c r="WMX17" s="11"/>
      <c r="WMY17" s="11"/>
      <c r="WMZ17" s="11"/>
      <c r="WNA17" s="11"/>
      <c r="WNB17" s="11"/>
      <c r="WNC17" s="11"/>
      <c r="WND17" s="11"/>
      <c r="WNE17" s="11"/>
      <c r="WNF17" s="11"/>
      <c r="WNG17" s="11"/>
      <c r="WNH17" s="11"/>
      <c r="WNI17" s="11"/>
      <c r="WNJ17" s="11"/>
      <c r="WNK17" s="11"/>
      <c r="WNL17" s="11"/>
      <c r="WNM17" s="11"/>
      <c r="WNN17" s="11"/>
      <c r="WNO17" s="11"/>
      <c r="WNP17" s="11"/>
      <c r="WNQ17" s="11"/>
      <c r="WNR17" s="11"/>
      <c r="WNS17" s="11"/>
      <c r="WNT17" s="11"/>
      <c r="WNU17" s="11"/>
      <c r="WNV17" s="11"/>
      <c r="WNW17" s="11"/>
      <c r="WNX17" s="11"/>
      <c r="WNY17" s="11"/>
      <c r="WNZ17" s="11"/>
      <c r="WOA17" s="11"/>
      <c r="WOB17" s="11"/>
      <c r="WOC17" s="11"/>
      <c r="WOD17" s="11"/>
      <c r="WOE17" s="11"/>
      <c r="WOF17" s="11"/>
      <c r="WOG17" s="11"/>
      <c r="WOH17" s="11"/>
      <c r="WOI17" s="11"/>
      <c r="WOJ17" s="11"/>
      <c r="WOK17" s="11"/>
      <c r="WOL17" s="11"/>
      <c r="WOM17" s="11"/>
      <c r="WON17" s="11"/>
      <c r="WOO17" s="11"/>
      <c r="WOP17" s="11"/>
      <c r="WOQ17" s="11"/>
      <c r="WOR17" s="11"/>
      <c r="WOS17" s="11"/>
      <c r="WOT17" s="11"/>
      <c r="WOU17" s="11"/>
      <c r="WOV17" s="11"/>
      <c r="WOW17" s="11"/>
      <c r="WOX17" s="11"/>
      <c r="WOY17" s="11"/>
      <c r="WOZ17" s="11"/>
      <c r="WPA17" s="11"/>
      <c r="WPB17" s="11"/>
      <c r="WPC17" s="11"/>
      <c r="WPD17" s="11"/>
      <c r="WPE17" s="11"/>
      <c r="WPF17" s="11"/>
      <c r="WPG17" s="11"/>
      <c r="WPH17" s="11"/>
      <c r="WPI17" s="11"/>
      <c r="WPJ17" s="11"/>
      <c r="WPK17" s="11"/>
      <c r="WPL17" s="11"/>
      <c r="WPM17" s="11"/>
      <c r="WPN17" s="11"/>
      <c r="WPO17" s="11"/>
      <c r="WPP17" s="11"/>
      <c r="WPQ17" s="11"/>
      <c r="WPR17" s="11"/>
      <c r="WPS17" s="11"/>
      <c r="WPT17" s="11"/>
      <c r="WPU17" s="11"/>
      <c r="WPV17" s="11"/>
      <c r="WPW17" s="11"/>
      <c r="WPX17" s="11"/>
      <c r="WPY17" s="11"/>
      <c r="WPZ17" s="11"/>
      <c r="WQA17" s="11"/>
      <c r="WQB17" s="11"/>
      <c r="WQC17" s="11"/>
      <c r="WQD17" s="11"/>
      <c r="WQE17" s="11"/>
      <c r="WQF17" s="11"/>
      <c r="WQG17" s="11"/>
      <c r="WQH17" s="11"/>
      <c r="WQI17" s="11"/>
      <c r="WQJ17" s="11"/>
      <c r="WQK17" s="11"/>
      <c r="WQL17" s="11"/>
      <c r="WQM17" s="11"/>
      <c r="WQN17" s="11"/>
      <c r="WQO17" s="11"/>
      <c r="WQP17" s="11"/>
      <c r="WQQ17" s="11"/>
      <c r="WQR17" s="11"/>
      <c r="WQS17" s="11"/>
      <c r="WQT17" s="11"/>
      <c r="WQU17" s="11"/>
      <c r="WQV17" s="11"/>
      <c r="WQW17" s="11"/>
      <c r="WQX17" s="11"/>
      <c r="WQY17" s="11"/>
      <c r="WQZ17" s="11"/>
      <c r="WRA17" s="11"/>
      <c r="WRB17" s="11"/>
      <c r="WRC17" s="11"/>
      <c r="WRD17" s="11"/>
      <c r="WRE17" s="11"/>
      <c r="WRF17" s="11"/>
      <c r="WRG17" s="11"/>
      <c r="WRH17" s="11"/>
      <c r="WRI17" s="11"/>
      <c r="WRJ17" s="11"/>
      <c r="WRK17" s="11"/>
      <c r="WRL17" s="11"/>
      <c r="WRM17" s="11"/>
      <c r="WRN17" s="11"/>
      <c r="WRO17" s="11"/>
      <c r="WRP17" s="11"/>
      <c r="WRQ17" s="11"/>
      <c r="WRR17" s="11"/>
      <c r="WRS17" s="11"/>
      <c r="WRT17" s="11"/>
      <c r="WRU17" s="11"/>
      <c r="WRV17" s="11"/>
      <c r="WRW17" s="11"/>
      <c r="WRX17" s="11"/>
      <c r="WRY17" s="11"/>
      <c r="WRZ17" s="11"/>
      <c r="WSA17" s="11"/>
      <c r="WSB17" s="11"/>
      <c r="WSC17" s="11"/>
      <c r="WSD17" s="11"/>
      <c r="WSE17" s="11"/>
      <c r="WSF17" s="11"/>
      <c r="WSG17" s="11"/>
      <c r="WSH17" s="11"/>
      <c r="WSI17" s="11"/>
      <c r="WSJ17" s="11"/>
      <c r="WSK17" s="11"/>
      <c r="WSL17" s="11"/>
      <c r="WSM17" s="11"/>
      <c r="WSN17" s="11"/>
      <c r="WSO17" s="11"/>
      <c r="WSP17" s="11"/>
      <c r="WSQ17" s="11"/>
      <c r="WSR17" s="11"/>
      <c r="WSS17" s="11"/>
      <c r="WST17" s="11"/>
      <c r="WSU17" s="11"/>
      <c r="WSV17" s="11"/>
      <c r="WSW17" s="11"/>
      <c r="WSX17" s="11"/>
      <c r="WSY17" s="11"/>
      <c r="WSZ17" s="11"/>
      <c r="WTA17" s="11"/>
      <c r="WTB17" s="11"/>
      <c r="WTC17" s="11"/>
      <c r="WTD17" s="11"/>
      <c r="WTE17" s="11"/>
      <c r="WTF17" s="11"/>
      <c r="WTG17" s="11"/>
      <c r="WTH17" s="11"/>
      <c r="WTI17" s="11"/>
      <c r="WTJ17" s="11"/>
      <c r="WTK17" s="11"/>
      <c r="WTL17" s="11"/>
      <c r="WTM17" s="11"/>
      <c r="WTN17" s="11"/>
      <c r="WTO17" s="11"/>
      <c r="WTP17" s="11"/>
      <c r="WTQ17" s="11"/>
      <c r="WTR17" s="11"/>
      <c r="WTS17" s="11"/>
      <c r="WTT17" s="11"/>
      <c r="WTU17" s="11"/>
      <c r="WTV17" s="11"/>
      <c r="WTW17" s="11"/>
      <c r="WTX17" s="11"/>
      <c r="WTY17" s="11"/>
      <c r="WTZ17" s="11"/>
      <c r="WUA17" s="11"/>
      <c r="WUB17" s="11"/>
      <c r="WUC17" s="11"/>
      <c r="WUD17" s="11"/>
      <c r="WUE17" s="11"/>
      <c r="WUF17" s="11"/>
      <c r="WUG17" s="11"/>
      <c r="WUH17" s="11"/>
      <c r="WUI17" s="11"/>
      <c r="WUJ17" s="11"/>
      <c r="WUK17" s="11"/>
      <c r="WUL17" s="11"/>
      <c r="WUM17" s="11"/>
      <c r="WUN17" s="11"/>
      <c r="WUO17" s="11"/>
      <c r="WUP17" s="11"/>
      <c r="WUQ17" s="11"/>
      <c r="WUR17" s="11"/>
      <c r="WUS17" s="11"/>
      <c r="WUT17" s="11"/>
      <c r="WUU17" s="11"/>
      <c r="WUV17" s="11"/>
      <c r="WUW17" s="11"/>
      <c r="WUX17" s="11"/>
      <c r="WUY17" s="11"/>
      <c r="WUZ17" s="11"/>
      <c r="WVA17" s="11"/>
      <c r="WVB17" s="11"/>
      <c r="WVC17" s="11"/>
      <c r="WVD17" s="11"/>
      <c r="WVE17" s="11"/>
      <c r="WVF17" s="11"/>
      <c r="WVG17" s="11"/>
      <c r="WVH17" s="11"/>
      <c r="WVI17" s="11"/>
      <c r="WVJ17" s="11"/>
      <c r="WVK17" s="11"/>
      <c r="WVL17" s="11"/>
      <c r="WVM17" s="11"/>
      <c r="WVN17" s="11"/>
      <c r="WVO17" s="11"/>
      <c r="WVP17" s="11"/>
      <c r="WVQ17" s="11"/>
      <c r="WVR17" s="11"/>
      <c r="WVS17" s="11"/>
      <c r="WVT17" s="11"/>
      <c r="WVU17" s="11"/>
      <c r="WVV17" s="11"/>
      <c r="WVW17" s="11"/>
      <c r="WVX17" s="11"/>
      <c r="WVY17" s="11"/>
      <c r="WVZ17" s="11"/>
      <c r="WWA17" s="11"/>
      <c r="WWB17" s="11"/>
      <c r="WWC17" s="11"/>
      <c r="WWD17" s="11"/>
      <c r="WWE17" s="11"/>
      <c r="WWF17" s="11"/>
      <c r="WWG17" s="11"/>
      <c r="WWH17" s="11"/>
      <c r="WWI17" s="11"/>
      <c r="WWJ17" s="11"/>
    </row>
    <row r="18" spans="1:3660 12096:16156" s="33" customFormat="1" ht="9" customHeight="1">
      <c r="A18" s="164"/>
      <c r="B18" s="165"/>
      <c r="C18" s="166"/>
      <c r="D18" s="166"/>
      <c r="E18" s="417"/>
      <c r="F18" s="112"/>
      <c r="G18" s="417"/>
      <c r="H18" s="418"/>
      <c r="I18" s="419"/>
      <c r="J18" s="418"/>
      <c r="K18" s="419"/>
      <c r="L18" s="418"/>
      <c r="M18" s="419"/>
      <c r="N18" s="418"/>
      <c r="O18" s="167"/>
      <c r="P18" s="168"/>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c r="SN18" s="34"/>
      <c r="SO18" s="34"/>
      <c r="SP18" s="34"/>
      <c r="SQ18" s="34"/>
      <c r="SR18" s="34"/>
      <c r="SS18" s="34"/>
      <c r="ST18" s="34"/>
      <c r="SU18" s="34"/>
      <c r="SV18" s="34"/>
      <c r="SW18" s="34"/>
      <c r="SX18" s="34"/>
      <c r="SY18" s="34"/>
      <c r="SZ18" s="34"/>
      <c r="TA18" s="34"/>
      <c r="TB18" s="34"/>
      <c r="TC18" s="34"/>
      <c r="TD18" s="34"/>
      <c r="TE18" s="34"/>
      <c r="TF18" s="34"/>
      <c r="TG18" s="34"/>
      <c r="TH18" s="34"/>
      <c r="TI18" s="34"/>
      <c r="TJ18" s="34"/>
      <c r="TK18" s="34"/>
      <c r="TL18" s="34"/>
      <c r="TM18" s="34"/>
      <c r="TN18" s="34"/>
      <c r="TO18" s="34"/>
      <c r="TP18" s="34"/>
      <c r="TQ18" s="34"/>
      <c r="TR18" s="34"/>
      <c r="TS18" s="34"/>
      <c r="TT18" s="34"/>
      <c r="TU18" s="34"/>
      <c r="TV18" s="34"/>
      <c r="TW18" s="34"/>
      <c r="TX18" s="34"/>
      <c r="TY18" s="34"/>
      <c r="TZ18" s="34"/>
      <c r="UA18" s="34"/>
      <c r="UB18" s="34"/>
      <c r="UC18" s="34"/>
      <c r="UD18" s="34"/>
      <c r="UE18" s="34"/>
      <c r="UF18" s="34"/>
      <c r="UG18" s="34"/>
      <c r="UH18" s="34"/>
      <c r="UI18" s="34"/>
      <c r="UJ18" s="34"/>
      <c r="UK18" s="34"/>
      <c r="UL18" s="34"/>
      <c r="UM18" s="34"/>
      <c r="UN18" s="34"/>
      <c r="UO18" s="34"/>
      <c r="UP18" s="34"/>
      <c r="UQ18" s="34"/>
      <c r="UR18" s="34"/>
      <c r="US18" s="34"/>
      <c r="UT18" s="34"/>
      <c r="UU18" s="34"/>
      <c r="UV18" s="34"/>
      <c r="UW18" s="34"/>
      <c r="UX18" s="34"/>
      <c r="UY18" s="34"/>
      <c r="UZ18" s="34"/>
      <c r="VA18" s="34"/>
      <c r="VB18" s="34"/>
      <c r="VC18" s="34"/>
      <c r="VD18" s="34"/>
      <c r="VE18" s="34"/>
      <c r="VF18" s="34"/>
      <c r="VG18" s="34"/>
      <c r="VH18" s="34"/>
      <c r="VI18" s="34"/>
      <c r="VJ18" s="34"/>
      <c r="VK18" s="34"/>
      <c r="VL18" s="34"/>
      <c r="VM18" s="34"/>
      <c r="VN18" s="34"/>
      <c r="VO18" s="34"/>
      <c r="VP18" s="34"/>
      <c r="VQ18" s="34"/>
      <c r="VR18" s="34"/>
      <c r="VS18" s="34"/>
      <c r="VT18" s="34"/>
      <c r="VU18" s="34"/>
      <c r="VV18" s="34"/>
      <c r="VW18" s="34"/>
      <c r="VX18" s="34"/>
      <c r="VY18" s="34"/>
      <c r="VZ18" s="34"/>
      <c r="WA18" s="34"/>
      <c r="WB18" s="34"/>
      <c r="WC18" s="34"/>
      <c r="WD18" s="34"/>
      <c r="WE18" s="34"/>
      <c r="WF18" s="34"/>
      <c r="WG18" s="34"/>
      <c r="WH18" s="34"/>
      <c r="WI18" s="34"/>
      <c r="WJ18" s="34"/>
      <c r="WK18" s="34"/>
      <c r="WL18" s="34"/>
      <c r="WM18" s="34"/>
      <c r="WN18" s="34"/>
      <c r="WO18" s="34"/>
      <c r="WP18" s="34"/>
      <c r="WQ18" s="34"/>
      <c r="WR18" s="34"/>
      <c r="WS18" s="34"/>
      <c r="WT18" s="34"/>
      <c r="WU18" s="34"/>
      <c r="WV18" s="34"/>
      <c r="WW18" s="34"/>
      <c r="WX18" s="34"/>
      <c r="WY18" s="34"/>
      <c r="WZ18" s="34"/>
      <c r="XA18" s="34"/>
      <c r="XB18" s="34"/>
      <c r="XC18" s="34"/>
      <c r="XD18" s="34"/>
      <c r="XE18" s="34"/>
      <c r="XF18" s="34"/>
      <c r="XG18" s="34"/>
      <c r="XH18" s="34"/>
      <c r="XI18" s="34"/>
      <c r="XJ18" s="34"/>
      <c r="XK18" s="34"/>
      <c r="XL18" s="34"/>
      <c r="XM18" s="34"/>
      <c r="XN18" s="34"/>
      <c r="XO18" s="34"/>
      <c r="XP18" s="34"/>
      <c r="XQ18" s="34"/>
      <c r="XR18" s="34"/>
      <c r="XS18" s="34"/>
      <c r="XT18" s="34"/>
      <c r="XU18" s="34"/>
      <c r="XV18" s="34"/>
      <c r="XW18" s="34"/>
      <c r="XX18" s="34"/>
      <c r="XY18" s="34"/>
      <c r="XZ18" s="34"/>
      <c r="YA18" s="34"/>
      <c r="YB18" s="34"/>
      <c r="YC18" s="34"/>
      <c r="YD18" s="34"/>
      <c r="YE18" s="34"/>
      <c r="YF18" s="34"/>
      <c r="YG18" s="34"/>
      <c r="YH18" s="34"/>
      <c r="YI18" s="34"/>
      <c r="YJ18" s="34"/>
      <c r="YK18" s="34"/>
      <c r="YL18" s="34"/>
      <c r="YM18" s="34"/>
      <c r="YN18" s="34"/>
      <c r="YO18" s="34"/>
      <c r="YP18" s="34"/>
      <c r="YQ18" s="34"/>
      <c r="YR18" s="34"/>
      <c r="YS18" s="34"/>
      <c r="YT18" s="34"/>
      <c r="YU18" s="34"/>
      <c r="YV18" s="34"/>
      <c r="YW18" s="34"/>
      <c r="YX18" s="34"/>
      <c r="YY18" s="34"/>
      <c r="YZ18" s="34"/>
      <c r="ZA18" s="34"/>
      <c r="ZB18" s="34"/>
      <c r="ZC18" s="34"/>
      <c r="ZD18" s="34"/>
      <c r="ZE18" s="34"/>
      <c r="ZF18" s="34"/>
      <c r="ZG18" s="34"/>
      <c r="ZH18" s="34"/>
      <c r="ZI18" s="34"/>
      <c r="ZJ18" s="34"/>
      <c r="ZK18" s="34"/>
      <c r="ZL18" s="34"/>
      <c r="ZM18" s="34"/>
      <c r="ZN18" s="34"/>
      <c r="ZO18" s="34"/>
      <c r="ZP18" s="34"/>
      <c r="ZQ18" s="34"/>
      <c r="ZR18" s="34"/>
      <c r="ZS18" s="34"/>
      <c r="ZT18" s="34"/>
      <c r="ZU18" s="34"/>
      <c r="ZV18" s="34"/>
      <c r="ZW18" s="34"/>
      <c r="ZX18" s="34"/>
      <c r="ZY18" s="34"/>
      <c r="ZZ18" s="34"/>
      <c r="AAA18" s="34"/>
      <c r="AAB18" s="34"/>
      <c r="AAC18" s="34"/>
      <c r="AAD18" s="34"/>
      <c r="AAE18" s="34"/>
      <c r="AAF18" s="34"/>
      <c r="AAG18" s="34"/>
      <c r="AAH18" s="34"/>
      <c r="AAI18" s="34"/>
      <c r="AAJ18" s="34"/>
      <c r="AAK18" s="34"/>
      <c r="AAL18" s="34"/>
      <c r="AAM18" s="34"/>
      <c r="AAN18" s="34"/>
      <c r="AAO18" s="34"/>
      <c r="AAP18" s="34"/>
      <c r="AAQ18" s="34"/>
      <c r="AAR18" s="34"/>
      <c r="AAS18" s="34"/>
      <c r="AAT18" s="34"/>
      <c r="AAU18" s="34"/>
      <c r="AAV18" s="34"/>
      <c r="AAW18" s="34"/>
      <c r="AAX18" s="34"/>
      <c r="AAY18" s="34"/>
      <c r="AAZ18" s="34"/>
      <c r="ABA18" s="34"/>
      <c r="ABB18" s="34"/>
      <c r="ABC18" s="34"/>
      <c r="ABD18" s="34"/>
      <c r="ABE18" s="34"/>
      <c r="ABF18" s="34"/>
      <c r="ABG18" s="34"/>
      <c r="ABH18" s="34"/>
      <c r="ABI18" s="34"/>
      <c r="ABJ18" s="34"/>
      <c r="ABK18" s="34"/>
      <c r="ABL18" s="34"/>
      <c r="ABM18" s="34"/>
      <c r="ABN18" s="34"/>
      <c r="ABO18" s="34"/>
      <c r="ABP18" s="34"/>
      <c r="ABQ18" s="34"/>
      <c r="ABR18" s="34"/>
      <c r="ABS18" s="34"/>
      <c r="ABT18" s="34"/>
      <c r="ABU18" s="34"/>
      <c r="ABV18" s="34"/>
      <c r="ABW18" s="34"/>
      <c r="ABX18" s="34"/>
      <c r="ABY18" s="34"/>
      <c r="ABZ18" s="34"/>
      <c r="ACA18" s="34"/>
      <c r="ACB18" s="34"/>
      <c r="ACC18" s="34"/>
      <c r="ACD18" s="34"/>
      <c r="ACE18" s="34"/>
      <c r="ACF18" s="34"/>
      <c r="ACG18" s="34"/>
      <c r="ACH18" s="34"/>
      <c r="ACI18" s="34"/>
      <c r="ACJ18" s="34"/>
      <c r="ACK18" s="34"/>
      <c r="ACL18" s="34"/>
      <c r="ACM18" s="34"/>
      <c r="ACN18" s="34"/>
      <c r="ACO18" s="34"/>
      <c r="ACP18" s="34"/>
      <c r="ACQ18" s="34"/>
      <c r="ACR18" s="34"/>
      <c r="ACS18" s="34"/>
      <c r="ACT18" s="34"/>
      <c r="ACU18" s="34"/>
      <c r="ACV18" s="34"/>
      <c r="ACW18" s="34"/>
      <c r="ACX18" s="34"/>
      <c r="ACY18" s="34"/>
      <c r="ACZ18" s="34"/>
      <c r="ADA18" s="34"/>
      <c r="ADB18" s="34"/>
      <c r="ADC18" s="34"/>
      <c r="ADD18" s="34"/>
      <c r="ADE18" s="34"/>
      <c r="ADF18" s="34"/>
      <c r="ADG18" s="34"/>
      <c r="ADH18" s="34"/>
      <c r="ADI18" s="34"/>
      <c r="ADJ18" s="34"/>
      <c r="ADK18" s="34"/>
      <c r="ADL18" s="34"/>
      <c r="ADM18" s="34"/>
      <c r="ADN18" s="34"/>
      <c r="ADO18" s="34"/>
      <c r="ADP18" s="34"/>
      <c r="ADQ18" s="34"/>
      <c r="ADR18" s="34"/>
      <c r="ADS18" s="34"/>
      <c r="ADT18" s="34"/>
      <c r="ADU18" s="34"/>
      <c r="ADV18" s="34"/>
      <c r="ADW18" s="34"/>
      <c r="ADX18" s="34"/>
      <c r="ADY18" s="34"/>
      <c r="ADZ18" s="34"/>
      <c r="AEA18" s="34"/>
      <c r="AEB18" s="34"/>
      <c r="AEC18" s="34"/>
      <c r="AED18" s="34"/>
      <c r="AEE18" s="34"/>
      <c r="AEF18" s="34"/>
      <c r="AEG18" s="34"/>
      <c r="AEH18" s="34"/>
      <c r="AEI18" s="34"/>
      <c r="AEJ18" s="34"/>
      <c r="AEK18" s="34"/>
      <c r="AEL18" s="34"/>
      <c r="AEM18" s="34"/>
      <c r="AEN18" s="34"/>
      <c r="AEO18" s="34"/>
      <c r="AEP18" s="34"/>
      <c r="AEQ18" s="34"/>
      <c r="AER18" s="34"/>
      <c r="AES18" s="34"/>
      <c r="AET18" s="34"/>
      <c r="AEU18" s="34"/>
      <c r="AEV18" s="34"/>
      <c r="AEW18" s="34"/>
      <c r="AEX18" s="34"/>
      <c r="AEY18" s="34"/>
      <c r="AEZ18" s="34"/>
      <c r="AFA18" s="34"/>
      <c r="AFB18" s="34"/>
      <c r="AFC18" s="34"/>
      <c r="AFD18" s="34"/>
      <c r="AFE18" s="34"/>
      <c r="AFF18" s="34"/>
      <c r="AFG18" s="34"/>
      <c r="AFH18" s="34"/>
      <c r="AFI18" s="34"/>
      <c r="AFJ18" s="34"/>
      <c r="AFK18" s="34"/>
      <c r="AFL18" s="34"/>
      <c r="AFM18" s="34"/>
      <c r="AFN18" s="34"/>
      <c r="AFO18" s="34"/>
      <c r="AFP18" s="34"/>
      <c r="AFQ18" s="34"/>
      <c r="AFR18" s="34"/>
      <c r="AFS18" s="34"/>
      <c r="AFT18" s="34"/>
      <c r="AFU18" s="34"/>
      <c r="AFV18" s="34"/>
      <c r="AFW18" s="34"/>
      <c r="AFX18" s="34"/>
      <c r="AFY18" s="34"/>
      <c r="AFZ18" s="34"/>
      <c r="AGA18" s="34"/>
      <c r="AGB18" s="34"/>
      <c r="AGC18" s="34"/>
      <c r="AGD18" s="34"/>
      <c r="AGE18" s="34"/>
      <c r="AGF18" s="34"/>
      <c r="AGG18" s="34"/>
      <c r="AGH18" s="34"/>
      <c r="AGI18" s="34"/>
      <c r="AGJ18" s="34"/>
      <c r="AGK18" s="34"/>
      <c r="AGL18" s="34"/>
      <c r="AGM18" s="34"/>
      <c r="AGN18" s="34"/>
      <c r="AGO18" s="34"/>
      <c r="AGP18" s="34"/>
      <c r="AGQ18" s="34"/>
      <c r="AGR18" s="34"/>
      <c r="AGS18" s="34"/>
      <c r="AGT18" s="34"/>
      <c r="AGU18" s="34"/>
      <c r="AGV18" s="34"/>
      <c r="AGW18" s="34"/>
      <c r="AGX18" s="34"/>
      <c r="AGY18" s="34"/>
      <c r="AGZ18" s="34"/>
      <c r="AHA18" s="34"/>
      <c r="AHB18" s="34"/>
      <c r="AHC18" s="34"/>
      <c r="AHD18" s="34"/>
      <c r="AHE18" s="34"/>
      <c r="AHF18" s="34"/>
      <c r="AHG18" s="34"/>
      <c r="AHH18" s="34"/>
      <c r="AHI18" s="34"/>
      <c r="AHJ18" s="34"/>
      <c r="AHK18" s="34"/>
      <c r="AHL18" s="34"/>
      <c r="AHM18" s="34"/>
      <c r="AHN18" s="34"/>
      <c r="AHO18" s="34"/>
      <c r="AHP18" s="34"/>
      <c r="AHQ18" s="34"/>
      <c r="AHR18" s="34"/>
      <c r="AHS18" s="34"/>
      <c r="AHT18" s="34"/>
      <c r="AHU18" s="34"/>
      <c r="AHV18" s="34"/>
      <c r="AHW18" s="34"/>
      <c r="AHX18" s="34"/>
      <c r="AHY18" s="34"/>
      <c r="AHZ18" s="34"/>
      <c r="AIA18" s="34"/>
      <c r="AIB18" s="34"/>
      <c r="AIC18" s="34"/>
      <c r="AID18" s="34"/>
      <c r="AIE18" s="34"/>
      <c r="AIF18" s="34"/>
      <c r="AIG18" s="34"/>
      <c r="AIH18" s="34"/>
      <c r="AII18" s="34"/>
      <c r="AIJ18" s="34"/>
      <c r="AIK18" s="34"/>
      <c r="AIL18" s="34"/>
      <c r="AIM18" s="34"/>
      <c r="AIN18" s="34"/>
      <c r="AIO18" s="34"/>
      <c r="AIP18" s="34"/>
      <c r="AIQ18" s="34"/>
      <c r="AIR18" s="34"/>
      <c r="AIS18" s="34"/>
      <c r="AIT18" s="34"/>
      <c r="AIU18" s="34"/>
      <c r="AIV18" s="34"/>
      <c r="AIW18" s="34"/>
      <c r="AIX18" s="34"/>
      <c r="AIY18" s="34"/>
      <c r="AIZ18" s="34"/>
      <c r="AJA18" s="34"/>
      <c r="AJB18" s="34"/>
      <c r="AJC18" s="34"/>
      <c r="AJD18" s="34"/>
      <c r="AJE18" s="34"/>
      <c r="AJF18" s="34"/>
      <c r="AJG18" s="34"/>
      <c r="AJH18" s="34"/>
      <c r="AJI18" s="34"/>
      <c r="AJJ18" s="34"/>
      <c r="AJK18" s="34"/>
      <c r="AJL18" s="34"/>
      <c r="AJM18" s="34"/>
      <c r="AJN18" s="34"/>
      <c r="AJO18" s="34"/>
      <c r="AJP18" s="34"/>
      <c r="AJQ18" s="34"/>
      <c r="AJR18" s="34"/>
      <c r="AJS18" s="34"/>
      <c r="AJT18" s="34"/>
      <c r="AJU18" s="34"/>
      <c r="AJV18" s="34"/>
      <c r="AJW18" s="34"/>
      <c r="AJX18" s="34"/>
      <c r="AJY18" s="34"/>
      <c r="AJZ18" s="34"/>
      <c r="AKA18" s="34"/>
      <c r="AKB18" s="34"/>
      <c r="AKC18" s="34"/>
      <c r="AKD18" s="34"/>
      <c r="AKE18" s="34"/>
      <c r="AKF18" s="34"/>
      <c r="AKG18" s="34"/>
      <c r="AKH18" s="34"/>
      <c r="AKI18" s="34"/>
      <c r="AKJ18" s="34"/>
      <c r="AKK18" s="34"/>
      <c r="AKL18" s="34"/>
      <c r="AKM18" s="34"/>
      <c r="AKN18" s="34"/>
      <c r="AKO18" s="34"/>
      <c r="AKP18" s="34"/>
      <c r="AKQ18" s="34"/>
      <c r="AKR18" s="34"/>
      <c r="AKS18" s="34"/>
      <c r="AKT18" s="34"/>
      <c r="AKU18" s="34"/>
      <c r="AKV18" s="34"/>
      <c r="AKW18" s="34"/>
      <c r="AKX18" s="34"/>
      <c r="AKY18" s="34"/>
      <c r="AKZ18" s="34"/>
      <c r="ALA18" s="34"/>
      <c r="ALB18" s="34"/>
      <c r="ALC18" s="34"/>
      <c r="ALD18" s="34"/>
      <c r="ALE18" s="34"/>
      <c r="ALF18" s="34"/>
      <c r="ALG18" s="34"/>
      <c r="ALH18" s="34"/>
      <c r="ALI18" s="34"/>
      <c r="ALJ18" s="34"/>
      <c r="ALK18" s="34"/>
      <c r="ALL18" s="34"/>
      <c r="ALM18" s="34"/>
      <c r="ALN18" s="34"/>
      <c r="ALO18" s="34"/>
      <c r="ALP18" s="34"/>
      <c r="ALQ18" s="34"/>
      <c r="ALR18" s="34"/>
      <c r="ALS18" s="34"/>
      <c r="ALT18" s="34"/>
      <c r="ALU18" s="34"/>
      <c r="ALV18" s="34"/>
      <c r="ALW18" s="34"/>
      <c r="ALX18" s="34"/>
      <c r="ALY18" s="34"/>
      <c r="ALZ18" s="34"/>
      <c r="AMA18" s="34"/>
      <c r="AMB18" s="34"/>
      <c r="AMC18" s="34"/>
      <c r="AMD18" s="34"/>
      <c r="AME18" s="34"/>
      <c r="AMF18" s="34"/>
      <c r="AMG18" s="34"/>
      <c r="AMH18" s="34"/>
      <c r="AMI18" s="34"/>
      <c r="AMJ18" s="34"/>
      <c r="AMK18" s="34"/>
      <c r="AML18" s="34"/>
      <c r="AMM18" s="34"/>
      <c r="AMN18" s="34"/>
      <c r="AMO18" s="34"/>
      <c r="AMP18" s="34"/>
      <c r="AMQ18" s="34"/>
      <c r="AMR18" s="34"/>
      <c r="AMS18" s="34"/>
      <c r="AMT18" s="34"/>
      <c r="AMU18" s="34"/>
      <c r="AMV18" s="34"/>
      <c r="AMW18" s="34"/>
      <c r="AMX18" s="34"/>
      <c r="AMY18" s="34"/>
      <c r="AMZ18" s="34"/>
      <c r="ANA18" s="34"/>
      <c r="ANB18" s="34"/>
      <c r="ANC18" s="34"/>
      <c r="AND18" s="34"/>
      <c r="ANE18" s="34"/>
      <c r="ANF18" s="34"/>
      <c r="ANG18" s="34"/>
      <c r="ANH18" s="34"/>
      <c r="ANI18" s="34"/>
      <c r="ANJ18" s="34"/>
      <c r="ANK18" s="34"/>
      <c r="ANL18" s="34"/>
      <c r="ANM18" s="34"/>
      <c r="ANN18" s="34"/>
      <c r="ANO18" s="34"/>
      <c r="ANP18" s="34"/>
      <c r="ANQ18" s="34"/>
      <c r="ANR18" s="34"/>
      <c r="ANS18" s="34"/>
      <c r="ANT18" s="34"/>
      <c r="ANU18" s="34"/>
      <c r="ANV18" s="34"/>
      <c r="ANW18" s="34"/>
      <c r="ANX18" s="34"/>
      <c r="ANY18" s="34"/>
      <c r="ANZ18" s="34"/>
      <c r="AOA18" s="34"/>
      <c r="AOB18" s="34"/>
      <c r="AOC18" s="34"/>
      <c r="AOD18" s="34"/>
      <c r="AOE18" s="34"/>
      <c r="AOF18" s="34"/>
      <c r="AOG18" s="34"/>
      <c r="AOH18" s="34"/>
      <c r="AOI18" s="34"/>
      <c r="AOJ18" s="34"/>
      <c r="AOK18" s="34"/>
      <c r="AOL18" s="34"/>
      <c r="AOM18" s="34"/>
      <c r="AON18" s="34"/>
      <c r="AOO18" s="34"/>
      <c r="AOP18" s="34"/>
      <c r="AOQ18" s="34"/>
      <c r="AOR18" s="34"/>
      <c r="AOS18" s="34"/>
      <c r="AOT18" s="34"/>
      <c r="AOU18" s="34"/>
      <c r="AOV18" s="34"/>
      <c r="AOW18" s="34"/>
      <c r="AOX18" s="34"/>
      <c r="AOY18" s="34"/>
      <c r="AOZ18" s="34"/>
      <c r="APA18" s="34"/>
      <c r="APB18" s="34"/>
      <c r="APC18" s="34"/>
      <c r="APD18" s="34"/>
      <c r="APE18" s="34"/>
      <c r="APF18" s="34"/>
      <c r="APG18" s="34"/>
      <c r="APH18" s="34"/>
      <c r="API18" s="34"/>
      <c r="APJ18" s="34"/>
      <c r="APK18" s="34"/>
      <c r="APL18" s="34"/>
      <c r="APM18" s="34"/>
      <c r="APN18" s="34"/>
      <c r="APO18" s="34"/>
      <c r="APP18" s="34"/>
      <c r="APQ18" s="34"/>
      <c r="APR18" s="34"/>
      <c r="APS18" s="34"/>
      <c r="APT18" s="34"/>
      <c r="APU18" s="34"/>
      <c r="APV18" s="34"/>
      <c r="APW18" s="34"/>
      <c r="APX18" s="34"/>
      <c r="APY18" s="34"/>
      <c r="APZ18" s="34"/>
      <c r="AQA18" s="34"/>
      <c r="AQB18" s="34"/>
      <c r="AQC18" s="34"/>
      <c r="AQD18" s="34"/>
      <c r="AQE18" s="34"/>
      <c r="AQF18" s="34"/>
      <c r="AQG18" s="34"/>
      <c r="AQH18" s="34"/>
      <c r="AQI18" s="34"/>
      <c r="AQJ18" s="34"/>
      <c r="AQK18" s="34"/>
      <c r="AQL18" s="34"/>
      <c r="AQM18" s="34"/>
      <c r="AQN18" s="34"/>
      <c r="AQO18" s="34"/>
      <c r="AQP18" s="34"/>
      <c r="AQQ18" s="34"/>
      <c r="AQR18" s="34"/>
      <c r="AQS18" s="34"/>
      <c r="AQT18" s="34"/>
      <c r="AQU18" s="34"/>
      <c r="AQV18" s="34"/>
      <c r="AQW18" s="34"/>
      <c r="AQX18" s="34"/>
      <c r="AQY18" s="34"/>
      <c r="AQZ18" s="34"/>
      <c r="ARA18" s="34"/>
      <c r="ARB18" s="34"/>
      <c r="ARC18" s="34"/>
      <c r="ARD18" s="34"/>
      <c r="ARE18" s="34"/>
      <c r="ARF18" s="34"/>
      <c r="ARG18" s="34"/>
      <c r="ARH18" s="34"/>
      <c r="ARI18" s="34"/>
      <c r="ARJ18" s="34"/>
      <c r="ARK18" s="34"/>
      <c r="ARL18" s="34"/>
      <c r="ARM18" s="34"/>
      <c r="ARN18" s="34"/>
      <c r="ARO18" s="34"/>
      <c r="ARP18" s="34"/>
      <c r="ARQ18" s="34"/>
      <c r="ARR18" s="34"/>
      <c r="ARS18" s="34"/>
      <c r="ART18" s="34"/>
      <c r="ARU18" s="34"/>
      <c r="ARV18" s="34"/>
      <c r="ARW18" s="34"/>
      <c r="ARX18" s="34"/>
      <c r="ARY18" s="34"/>
      <c r="ARZ18" s="34"/>
      <c r="ASA18" s="34"/>
      <c r="ASB18" s="34"/>
      <c r="ASC18" s="34"/>
      <c r="ASD18" s="34"/>
      <c r="ASE18" s="34"/>
      <c r="ASF18" s="34"/>
      <c r="ASG18" s="34"/>
      <c r="ASH18" s="34"/>
      <c r="ASI18" s="34"/>
      <c r="ASJ18" s="34"/>
      <c r="ASK18" s="34"/>
      <c r="ASL18" s="34"/>
      <c r="ASM18" s="34"/>
      <c r="ASN18" s="34"/>
      <c r="ASO18" s="34"/>
      <c r="ASP18" s="34"/>
      <c r="ASQ18" s="34"/>
      <c r="ASR18" s="34"/>
      <c r="ASS18" s="34"/>
      <c r="AST18" s="34"/>
      <c r="ASU18" s="34"/>
      <c r="ASV18" s="34"/>
      <c r="ASW18" s="34"/>
      <c r="ASX18" s="34"/>
      <c r="ASY18" s="34"/>
      <c r="ASZ18" s="34"/>
      <c r="ATA18" s="34"/>
      <c r="ATB18" s="34"/>
      <c r="ATC18" s="34"/>
      <c r="ATD18" s="34"/>
      <c r="ATE18" s="34"/>
      <c r="ATF18" s="34"/>
      <c r="ATG18" s="34"/>
      <c r="ATH18" s="34"/>
      <c r="ATI18" s="34"/>
      <c r="ATJ18" s="34"/>
      <c r="ATK18" s="34"/>
      <c r="ATL18" s="34"/>
      <c r="ATM18" s="34"/>
      <c r="ATN18" s="34"/>
      <c r="ATO18" s="34"/>
      <c r="ATP18" s="34"/>
      <c r="ATQ18" s="34"/>
      <c r="ATR18" s="34"/>
      <c r="ATS18" s="34"/>
      <c r="ATT18" s="34"/>
      <c r="ATU18" s="34"/>
      <c r="ATV18" s="34"/>
      <c r="ATW18" s="34"/>
      <c r="ATX18" s="34"/>
      <c r="ATY18" s="34"/>
      <c r="ATZ18" s="34"/>
      <c r="AUA18" s="34"/>
      <c r="AUB18" s="34"/>
      <c r="AUC18" s="34"/>
      <c r="AUD18" s="34"/>
      <c r="AUE18" s="34"/>
      <c r="AUF18" s="34"/>
      <c r="AUG18" s="34"/>
      <c r="AUH18" s="34"/>
      <c r="AUI18" s="34"/>
      <c r="AUJ18" s="34"/>
      <c r="AUK18" s="34"/>
      <c r="AUL18" s="34"/>
      <c r="AUM18" s="34"/>
      <c r="AUN18" s="34"/>
      <c r="AUO18" s="34"/>
      <c r="AUP18" s="34"/>
      <c r="AUQ18" s="34"/>
      <c r="AUR18" s="34"/>
      <c r="AUS18" s="34"/>
      <c r="AUT18" s="34"/>
      <c r="AUU18" s="34"/>
      <c r="AUV18" s="34"/>
      <c r="AUW18" s="34"/>
      <c r="AUX18" s="34"/>
      <c r="AUY18" s="34"/>
      <c r="AUZ18" s="34"/>
      <c r="AVA18" s="34"/>
      <c r="AVB18" s="34"/>
      <c r="AVC18" s="34"/>
      <c r="AVD18" s="34"/>
      <c r="AVE18" s="34"/>
      <c r="AVF18" s="34"/>
      <c r="AVG18" s="34"/>
      <c r="AVH18" s="34"/>
      <c r="AVI18" s="34"/>
      <c r="AVJ18" s="34"/>
      <c r="AVK18" s="34"/>
      <c r="AVL18" s="34"/>
      <c r="AVM18" s="34"/>
      <c r="AVN18" s="34"/>
      <c r="AVO18" s="34"/>
      <c r="AVP18" s="34"/>
      <c r="AVQ18" s="34"/>
      <c r="AVR18" s="34"/>
      <c r="AVS18" s="34"/>
      <c r="AVT18" s="34"/>
      <c r="AVU18" s="34"/>
      <c r="AVV18" s="34"/>
      <c r="AVW18" s="34"/>
      <c r="AVX18" s="34"/>
      <c r="AVY18" s="34"/>
      <c r="AVZ18" s="34"/>
      <c r="AWA18" s="34"/>
      <c r="AWB18" s="34"/>
      <c r="AWC18" s="34"/>
      <c r="AWD18" s="34"/>
      <c r="AWE18" s="34"/>
      <c r="AWF18" s="34"/>
      <c r="AWG18" s="34"/>
      <c r="AWH18" s="34"/>
      <c r="AWI18" s="34"/>
      <c r="AWJ18" s="34"/>
      <c r="AWK18" s="34"/>
      <c r="AWL18" s="34"/>
      <c r="AWM18" s="34"/>
      <c r="AWN18" s="34"/>
      <c r="AWO18" s="34"/>
      <c r="AWP18" s="34"/>
      <c r="AWQ18" s="34"/>
      <c r="AWR18" s="34"/>
      <c r="AWS18" s="34"/>
      <c r="AWT18" s="34"/>
      <c r="AWU18" s="34"/>
      <c r="AWV18" s="34"/>
      <c r="AWW18" s="34"/>
      <c r="AWX18" s="34"/>
      <c r="AWY18" s="34"/>
      <c r="AWZ18" s="34"/>
      <c r="AXA18" s="34"/>
      <c r="AXB18" s="34"/>
      <c r="AXC18" s="34"/>
      <c r="AXD18" s="34"/>
      <c r="AXE18" s="34"/>
      <c r="AXF18" s="34"/>
      <c r="AXG18" s="34"/>
      <c r="AXH18" s="34"/>
      <c r="AXI18" s="34"/>
      <c r="AXJ18" s="34"/>
      <c r="AXK18" s="34"/>
      <c r="AXL18" s="34"/>
      <c r="AXM18" s="34"/>
      <c r="AXN18" s="34"/>
      <c r="AXO18" s="34"/>
      <c r="AXP18" s="34"/>
      <c r="AXQ18" s="34"/>
      <c r="AXR18" s="34"/>
      <c r="AXS18" s="34"/>
      <c r="AXT18" s="34"/>
      <c r="AXU18" s="34"/>
      <c r="AXV18" s="34"/>
      <c r="AXW18" s="34"/>
      <c r="AXX18" s="34"/>
      <c r="AXY18" s="34"/>
      <c r="AXZ18" s="34"/>
      <c r="AYA18" s="34"/>
      <c r="AYB18" s="34"/>
      <c r="AYC18" s="34"/>
      <c r="AYD18" s="34"/>
      <c r="AYE18" s="34"/>
      <c r="AYF18" s="34"/>
      <c r="AYG18" s="34"/>
      <c r="AYH18" s="34"/>
      <c r="AYI18" s="34"/>
      <c r="AYJ18" s="34"/>
      <c r="AYK18" s="34"/>
      <c r="AYL18" s="34"/>
      <c r="AYM18" s="34"/>
      <c r="AYN18" s="34"/>
      <c r="AYO18" s="34"/>
      <c r="AYP18" s="34"/>
      <c r="AYQ18" s="34"/>
      <c r="AYR18" s="34"/>
      <c r="AYS18" s="34"/>
      <c r="AYT18" s="34"/>
      <c r="AYU18" s="34"/>
      <c r="AYV18" s="34"/>
      <c r="AYW18" s="34"/>
      <c r="AYX18" s="34"/>
      <c r="AYY18" s="34"/>
      <c r="AYZ18" s="34"/>
      <c r="AZA18" s="34"/>
      <c r="AZB18" s="34"/>
      <c r="AZC18" s="34"/>
      <c r="AZD18" s="34"/>
      <c r="AZE18" s="34"/>
      <c r="AZF18" s="34"/>
      <c r="AZG18" s="34"/>
      <c r="AZH18" s="34"/>
      <c r="AZI18" s="34"/>
      <c r="AZJ18" s="34"/>
      <c r="AZK18" s="34"/>
      <c r="AZL18" s="34"/>
      <c r="AZM18" s="34"/>
      <c r="AZN18" s="34"/>
      <c r="AZO18" s="34"/>
      <c r="AZP18" s="34"/>
      <c r="AZQ18" s="34"/>
      <c r="AZR18" s="34"/>
      <c r="AZS18" s="34"/>
      <c r="AZT18" s="34"/>
      <c r="AZU18" s="34"/>
      <c r="AZV18" s="34"/>
      <c r="AZW18" s="34"/>
      <c r="AZX18" s="34"/>
      <c r="AZY18" s="34"/>
      <c r="AZZ18" s="34"/>
      <c r="BAA18" s="34"/>
      <c r="BAB18" s="34"/>
      <c r="BAC18" s="34"/>
      <c r="BAD18" s="34"/>
      <c r="BAE18" s="34"/>
      <c r="BAF18" s="34"/>
      <c r="BAG18" s="34"/>
      <c r="BAH18" s="34"/>
      <c r="BAI18" s="34"/>
      <c r="BAJ18" s="34"/>
      <c r="BAK18" s="34"/>
      <c r="BAL18" s="34"/>
      <c r="BAM18" s="34"/>
      <c r="BAN18" s="34"/>
      <c r="BAO18" s="34"/>
      <c r="BAP18" s="34"/>
      <c r="BAQ18" s="34"/>
      <c r="BAR18" s="34"/>
      <c r="BAS18" s="34"/>
      <c r="BAT18" s="34"/>
      <c r="BAU18" s="34"/>
      <c r="BAV18" s="34"/>
      <c r="BAW18" s="34"/>
      <c r="BAX18" s="34"/>
      <c r="BAY18" s="34"/>
      <c r="BAZ18" s="34"/>
      <c r="BBA18" s="34"/>
      <c r="BBB18" s="34"/>
      <c r="BBC18" s="34"/>
      <c r="BBD18" s="34"/>
      <c r="BBE18" s="34"/>
      <c r="BBF18" s="34"/>
      <c r="BBG18" s="34"/>
      <c r="BBH18" s="34"/>
      <c r="BBI18" s="34"/>
      <c r="BBJ18" s="34"/>
      <c r="BBK18" s="34"/>
      <c r="BBL18" s="34"/>
      <c r="BBM18" s="34"/>
      <c r="BBN18" s="34"/>
      <c r="BBO18" s="34"/>
      <c r="BBP18" s="34"/>
      <c r="BBQ18" s="34"/>
      <c r="BBR18" s="34"/>
      <c r="BBS18" s="34"/>
      <c r="BBT18" s="34"/>
      <c r="BBU18" s="34"/>
      <c r="BBV18" s="34"/>
      <c r="BBW18" s="34"/>
      <c r="BBX18" s="34"/>
      <c r="BBY18" s="34"/>
      <c r="BBZ18" s="34"/>
      <c r="BCA18" s="34"/>
      <c r="BCB18" s="34"/>
      <c r="BCC18" s="34"/>
      <c r="BCD18" s="34"/>
      <c r="BCE18" s="34"/>
      <c r="BCF18" s="34"/>
      <c r="BCG18" s="34"/>
      <c r="BCH18" s="34"/>
      <c r="BCI18" s="34"/>
      <c r="BCJ18" s="34"/>
      <c r="BCK18" s="34"/>
      <c r="BCL18" s="34"/>
      <c r="BCM18" s="34"/>
      <c r="BCN18" s="34"/>
      <c r="BCO18" s="34"/>
      <c r="BCP18" s="34"/>
      <c r="BCQ18" s="34"/>
      <c r="BCR18" s="34"/>
      <c r="BCS18" s="34"/>
      <c r="BCT18" s="34"/>
      <c r="BCU18" s="34"/>
      <c r="BCV18" s="34"/>
      <c r="BCW18" s="34"/>
      <c r="BCX18" s="34"/>
      <c r="BCY18" s="34"/>
      <c r="BCZ18" s="34"/>
      <c r="BDA18" s="34"/>
      <c r="BDB18" s="34"/>
      <c r="BDC18" s="34"/>
      <c r="BDD18" s="34"/>
      <c r="BDE18" s="34"/>
      <c r="BDF18" s="34"/>
      <c r="BDG18" s="34"/>
      <c r="BDH18" s="34"/>
      <c r="BDI18" s="34"/>
      <c r="BDJ18" s="34"/>
      <c r="BDK18" s="34"/>
      <c r="BDL18" s="34"/>
      <c r="BDM18" s="34"/>
      <c r="BDN18" s="34"/>
      <c r="BDO18" s="34"/>
      <c r="BDP18" s="34"/>
      <c r="BDQ18" s="34"/>
      <c r="BDR18" s="34"/>
      <c r="BDS18" s="34"/>
      <c r="BDT18" s="34"/>
      <c r="BDU18" s="34"/>
      <c r="BDV18" s="34"/>
      <c r="BDW18" s="34"/>
      <c r="BDX18" s="34"/>
      <c r="BDY18" s="34"/>
      <c r="BDZ18" s="34"/>
      <c r="BEA18" s="34"/>
      <c r="BEB18" s="34"/>
      <c r="BEC18" s="34"/>
      <c r="BED18" s="34"/>
      <c r="BEE18" s="34"/>
      <c r="BEF18" s="34"/>
      <c r="BEG18" s="34"/>
      <c r="BEH18" s="34"/>
      <c r="BEI18" s="34"/>
      <c r="BEJ18" s="34"/>
      <c r="BEK18" s="34"/>
      <c r="BEL18" s="34"/>
      <c r="BEM18" s="34"/>
      <c r="BEN18" s="34"/>
      <c r="BEO18" s="34"/>
      <c r="BEP18" s="34"/>
      <c r="BEQ18" s="34"/>
      <c r="BER18" s="34"/>
      <c r="BES18" s="34"/>
      <c r="BET18" s="34"/>
      <c r="BEU18" s="34"/>
      <c r="BEV18" s="34"/>
      <c r="BEW18" s="34"/>
      <c r="BEX18" s="34"/>
      <c r="BEY18" s="34"/>
      <c r="BEZ18" s="34"/>
      <c r="BFA18" s="34"/>
      <c r="BFB18" s="34"/>
      <c r="BFC18" s="34"/>
      <c r="BFD18" s="34"/>
      <c r="BFE18" s="34"/>
      <c r="BFF18" s="34"/>
      <c r="BFG18" s="34"/>
      <c r="BFH18" s="34"/>
      <c r="BFI18" s="34"/>
      <c r="BFJ18" s="34"/>
      <c r="BFK18" s="34"/>
      <c r="BFL18" s="34"/>
      <c r="BFM18" s="34"/>
      <c r="BFN18" s="34"/>
      <c r="BFO18" s="34"/>
      <c r="BFP18" s="34"/>
      <c r="BFQ18" s="34"/>
      <c r="BFR18" s="34"/>
      <c r="BFS18" s="34"/>
      <c r="BFT18" s="34"/>
      <c r="BFU18" s="34"/>
      <c r="BFV18" s="34"/>
      <c r="BFW18" s="34"/>
      <c r="BFX18" s="34"/>
      <c r="BFY18" s="34"/>
      <c r="BFZ18" s="34"/>
      <c r="BGA18" s="34"/>
      <c r="BGB18" s="34"/>
      <c r="BGC18" s="34"/>
      <c r="BGD18" s="34"/>
      <c r="BGE18" s="34"/>
      <c r="BGF18" s="34"/>
      <c r="BGG18" s="34"/>
      <c r="BGH18" s="34"/>
      <c r="BGI18" s="34"/>
      <c r="BGJ18" s="34"/>
      <c r="BGK18" s="34"/>
      <c r="BGL18" s="34"/>
      <c r="BGM18" s="34"/>
      <c r="BGN18" s="34"/>
      <c r="BGO18" s="34"/>
      <c r="BGP18" s="34"/>
      <c r="BGQ18" s="34"/>
      <c r="BGR18" s="34"/>
      <c r="BGS18" s="34"/>
      <c r="BGT18" s="34"/>
      <c r="BGU18" s="34"/>
      <c r="BGV18" s="34"/>
      <c r="BGW18" s="34"/>
      <c r="BGX18" s="34"/>
      <c r="BGY18" s="34"/>
      <c r="BGZ18" s="34"/>
      <c r="BHA18" s="34"/>
      <c r="BHB18" s="34"/>
      <c r="BHC18" s="34"/>
      <c r="BHD18" s="34"/>
      <c r="BHE18" s="34"/>
      <c r="BHF18" s="34"/>
      <c r="BHG18" s="34"/>
      <c r="BHH18" s="34"/>
      <c r="BHI18" s="34"/>
      <c r="BHJ18" s="34"/>
      <c r="BHK18" s="34"/>
      <c r="BHL18" s="34"/>
      <c r="BHM18" s="34"/>
      <c r="BHN18" s="34"/>
      <c r="BHO18" s="34"/>
      <c r="BHP18" s="34"/>
      <c r="BHQ18" s="34"/>
      <c r="BHR18" s="34"/>
      <c r="BHS18" s="34"/>
      <c r="BHT18" s="34"/>
      <c r="BHU18" s="34"/>
      <c r="BHV18" s="34"/>
      <c r="BHW18" s="34"/>
      <c r="BHX18" s="34"/>
      <c r="BHY18" s="34"/>
      <c r="BHZ18" s="34"/>
      <c r="BIA18" s="34"/>
      <c r="BIB18" s="34"/>
      <c r="BIC18" s="34"/>
      <c r="BID18" s="34"/>
      <c r="BIE18" s="34"/>
      <c r="BIF18" s="34"/>
      <c r="BIG18" s="34"/>
      <c r="BIH18" s="34"/>
      <c r="BII18" s="34"/>
      <c r="BIJ18" s="34"/>
      <c r="BIK18" s="34"/>
      <c r="BIL18" s="34"/>
      <c r="BIM18" s="34"/>
      <c r="BIN18" s="34"/>
      <c r="BIO18" s="34"/>
      <c r="BIP18" s="34"/>
      <c r="BIQ18" s="34"/>
      <c r="BIR18" s="34"/>
      <c r="BIS18" s="34"/>
      <c r="BIT18" s="34"/>
      <c r="BIU18" s="34"/>
      <c r="BIV18" s="34"/>
      <c r="BIW18" s="34"/>
      <c r="BIX18" s="34"/>
      <c r="BIY18" s="34"/>
      <c r="BIZ18" s="34"/>
      <c r="BJA18" s="34"/>
      <c r="BJB18" s="34"/>
      <c r="BJC18" s="34"/>
      <c r="BJD18" s="34"/>
      <c r="BJE18" s="34"/>
      <c r="BJF18" s="34"/>
      <c r="BJG18" s="34"/>
      <c r="BJH18" s="34"/>
      <c r="BJI18" s="34"/>
      <c r="BJJ18" s="34"/>
      <c r="BJK18" s="34"/>
      <c r="BJL18" s="34"/>
      <c r="BJM18" s="34"/>
      <c r="BJN18" s="34"/>
      <c r="BJO18" s="34"/>
      <c r="BJP18" s="34"/>
      <c r="BJQ18" s="34"/>
      <c r="BJR18" s="34"/>
      <c r="BJS18" s="34"/>
      <c r="BJT18" s="34"/>
      <c r="BJU18" s="34"/>
      <c r="BJV18" s="34"/>
      <c r="BJW18" s="34"/>
      <c r="BJX18" s="34"/>
      <c r="BJY18" s="34"/>
      <c r="BJZ18" s="34"/>
      <c r="BKA18" s="34"/>
      <c r="BKB18" s="34"/>
      <c r="BKC18" s="34"/>
      <c r="BKD18" s="34"/>
      <c r="BKE18" s="34"/>
      <c r="BKF18" s="34"/>
      <c r="BKG18" s="34"/>
      <c r="BKH18" s="34"/>
      <c r="BKI18" s="34"/>
      <c r="BKJ18" s="34"/>
      <c r="BKK18" s="34"/>
      <c r="BKL18" s="34"/>
      <c r="BKM18" s="34"/>
      <c r="BKN18" s="34"/>
      <c r="BKO18" s="34"/>
      <c r="BKP18" s="34"/>
      <c r="BKQ18" s="34"/>
      <c r="BKR18" s="34"/>
      <c r="BKS18" s="34"/>
      <c r="BKT18" s="34"/>
      <c r="BKU18" s="34"/>
      <c r="BKV18" s="34"/>
      <c r="BKW18" s="34"/>
      <c r="BKX18" s="34"/>
      <c r="BKY18" s="34"/>
      <c r="BKZ18" s="34"/>
      <c r="BLA18" s="34"/>
      <c r="BLB18" s="34"/>
      <c r="BLC18" s="34"/>
      <c r="BLD18" s="34"/>
      <c r="BLE18" s="34"/>
      <c r="BLF18" s="34"/>
      <c r="BLG18" s="34"/>
      <c r="BLH18" s="34"/>
      <c r="BLI18" s="34"/>
      <c r="BLJ18" s="34"/>
      <c r="BLK18" s="34"/>
      <c r="BLL18" s="34"/>
      <c r="BLM18" s="34"/>
      <c r="BLN18" s="34"/>
      <c r="BLO18" s="34"/>
      <c r="BLP18" s="34"/>
      <c r="BLQ18" s="34"/>
      <c r="BLR18" s="34"/>
      <c r="BLS18" s="34"/>
      <c r="BLT18" s="34"/>
      <c r="BLU18" s="34"/>
      <c r="BLV18" s="34"/>
      <c r="BLW18" s="34"/>
      <c r="BLX18" s="34"/>
      <c r="BLY18" s="34"/>
      <c r="BLZ18" s="34"/>
      <c r="BMA18" s="34"/>
      <c r="BMB18" s="34"/>
      <c r="BMC18" s="34"/>
      <c r="BMD18" s="34"/>
      <c r="BME18" s="34"/>
      <c r="BMF18" s="34"/>
      <c r="BMG18" s="34"/>
      <c r="BMH18" s="34"/>
      <c r="BMI18" s="34"/>
      <c r="BMJ18" s="34"/>
      <c r="BMK18" s="34"/>
      <c r="BML18" s="34"/>
      <c r="BMM18" s="34"/>
      <c r="BMN18" s="34"/>
      <c r="BMO18" s="34"/>
      <c r="BMP18" s="34"/>
      <c r="BMQ18" s="34"/>
      <c r="BMR18" s="34"/>
      <c r="BMS18" s="34"/>
      <c r="BMT18" s="34"/>
      <c r="BMU18" s="34"/>
      <c r="BMV18" s="34"/>
      <c r="BMW18" s="34"/>
      <c r="BMX18" s="34"/>
      <c r="BMY18" s="34"/>
      <c r="BMZ18" s="34"/>
      <c r="BNA18" s="34"/>
      <c r="BNB18" s="34"/>
      <c r="BNC18" s="34"/>
      <c r="BND18" s="34"/>
      <c r="BNE18" s="34"/>
      <c r="BNF18" s="34"/>
      <c r="BNG18" s="34"/>
      <c r="BNH18" s="34"/>
      <c r="BNI18" s="34"/>
      <c r="BNJ18" s="34"/>
      <c r="BNK18" s="34"/>
      <c r="BNL18" s="34"/>
      <c r="BNM18" s="34"/>
      <c r="BNN18" s="34"/>
      <c r="BNO18" s="34"/>
      <c r="BNP18" s="34"/>
      <c r="BNQ18" s="34"/>
      <c r="BNR18" s="34"/>
      <c r="BNS18" s="34"/>
      <c r="BNT18" s="34"/>
      <c r="BNU18" s="34"/>
      <c r="BNV18" s="34"/>
      <c r="BNW18" s="34"/>
      <c r="BNX18" s="34"/>
      <c r="BNY18" s="34"/>
      <c r="BNZ18" s="34"/>
      <c r="BOA18" s="34"/>
      <c r="BOB18" s="34"/>
      <c r="BOC18" s="34"/>
      <c r="BOD18" s="34"/>
      <c r="BOE18" s="34"/>
      <c r="BOF18" s="34"/>
      <c r="BOG18" s="34"/>
      <c r="BOH18" s="34"/>
      <c r="BOI18" s="34"/>
      <c r="BOJ18" s="34"/>
      <c r="BOK18" s="34"/>
      <c r="BOL18" s="34"/>
      <c r="BOM18" s="34"/>
      <c r="BON18" s="34"/>
      <c r="BOO18" s="34"/>
      <c r="BOP18" s="34"/>
      <c r="BOQ18" s="34"/>
      <c r="BOR18" s="34"/>
      <c r="BOS18" s="34"/>
      <c r="BOT18" s="34"/>
      <c r="BOU18" s="34"/>
      <c r="BOV18" s="34"/>
      <c r="BOW18" s="34"/>
      <c r="BOX18" s="34"/>
      <c r="BOY18" s="34"/>
      <c r="BOZ18" s="34"/>
      <c r="BPA18" s="34"/>
      <c r="BPB18" s="34"/>
      <c r="BPC18" s="34"/>
      <c r="BPD18" s="34"/>
      <c r="BPE18" s="34"/>
      <c r="BPF18" s="34"/>
      <c r="BPG18" s="34"/>
      <c r="BPH18" s="34"/>
      <c r="BPI18" s="34"/>
      <c r="BPJ18" s="34"/>
      <c r="BPK18" s="34"/>
      <c r="BPL18" s="34"/>
      <c r="BPM18" s="34"/>
      <c r="BPN18" s="34"/>
      <c r="BPO18" s="34"/>
      <c r="BPP18" s="34"/>
      <c r="BPQ18" s="34"/>
      <c r="BPR18" s="34"/>
      <c r="BPS18" s="34"/>
      <c r="BPT18" s="34"/>
      <c r="BPU18" s="34"/>
      <c r="BPV18" s="34"/>
      <c r="BPW18" s="34"/>
      <c r="BPX18" s="34"/>
      <c r="BPY18" s="34"/>
      <c r="BPZ18" s="34"/>
      <c r="BQA18" s="34"/>
      <c r="BQB18" s="34"/>
      <c r="BQC18" s="34"/>
      <c r="BQD18" s="34"/>
      <c r="BQE18" s="34"/>
      <c r="BQF18" s="34"/>
      <c r="BQG18" s="34"/>
      <c r="BQH18" s="34"/>
      <c r="BQI18" s="34"/>
      <c r="BQJ18" s="34"/>
      <c r="BQK18" s="34"/>
      <c r="BQL18" s="34"/>
      <c r="BQM18" s="34"/>
      <c r="BQN18" s="34"/>
      <c r="BQO18" s="34"/>
      <c r="BQP18" s="34"/>
      <c r="BQQ18" s="34"/>
      <c r="BQR18" s="34"/>
      <c r="BQS18" s="34"/>
      <c r="BQT18" s="34"/>
      <c r="BQU18" s="34"/>
      <c r="BQV18" s="34"/>
      <c r="BQW18" s="34"/>
      <c r="BQX18" s="34"/>
      <c r="BQY18" s="34"/>
      <c r="BQZ18" s="34"/>
      <c r="BRA18" s="34"/>
      <c r="BRB18" s="34"/>
      <c r="BRC18" s="34"/>
      <c r="BRD18" s="34"/>
      <c r="BRE18" s="34"/>
      <c r="BRF18" s="34"/>
      <c r="BRG18" s="34"/>
      <c r="BRH18" s="34"/>
      <c r="BRI18" s="34"/>
      <c r="BRJ18" s="34"/>
      <c r="BRK18" s="34"/>
      <c r="BRL18" s="34"/>
      <c r="BRM18" s="34"/>
      <c r="BRN18" s="34"/>
      <c r="BRO18" s="34"/>
      <c r="BRP18" s="34"/>
      <c r="BRQ18" s="34"/>
      <c r="BRR18" s="34"/>
      <c r="BRS18" s="34"/>
      <c r="BRT18" s="34"/>
      <c r="BRU18" s="34"/>
      <c r="BRV18" s="34"/>
      <c r="BRW18" s="34"/>
      <c r="BRX18" s="34"/>
      <c r="BRY18" s="34"/>
      <c r="BRZ18" s="34"/>
      <c r="BSA18" s="34"/>
      <c r="BSB18" s="34"/>
      <c r="BSC18" s="34"/>
      <c r="BSD18" s="34"/>
      <c r="BSE18" s="34"/>
      <c r="BSF18" s="34"/>
      <c r="BSG18" s="34"/>
      <c r="BSH18" s="34"/>
      <c r="BSI18" s="34"/>
      <c r="BSJ18" s="34"/>
      <c r="BSK18" s="34"/>
      <c r="BSL18" s="34"/>
      <c r="BSM18" s="34"/>
      <c r="BSN18" s="34"/>
      <c r="BSO18" s="34"/>
      <c r="BSP18" s="34"/>
      <c r="BSQ18" s="34"/>
      <c r="BSR18" s="34"/>
      <c r="BSS18" s="34"/>
      <c r="BST18" s="34"/>
      <c r="BSU18" s="34"/>
      <c r="BSV18" s="34"/>
      <c r="BSW18" s="34"/>
      <c r="BSX18" s="34"/>
      <c r="BSY18" s="34"/>
      <c r="BSZ18" s="34"/>
      <c r="BTA18" s="34"/>
      <c r="BTB18" s="34"/>
      <c r="BTC18" s="34"/>
      <c r="BTD18" s="34"/>
      <c r="BTE18" s="34"/>
      <c r="BTF18" s="34"/>
      <c r="BTG18" s="34"/>
      <c r="BTH18" s="34"/>
      <c r="BTI18" s="34"/>
      <c r="BTJ18" s="34"/>
      <c r="BTK18" s="34"/>
      <c r="BTL18" s="34"/>
      <c r="BTM18" s="34"/>
      <c r="BTN18" s="34"/>
      <c r="BTO18" s="34"/>
      <c r="BTP18" s="34"/>
      <c r="BTQ18" s="34"/>
      <c r="BTR18" s="34"/>
      <c r="BTS18" s="34"/>
      <c r="BTT18" s="34"/>
      <c r="BTU18" s="34"/>
      <c r="BTV18" s="34"/>
      <c r="BTW18" s="34"/>
      <c r="BTX18" s="34"/>
      <c r="BTY18" s="34"/>
      <c r="BTZ18" s="34"/>
      <c r="BUA18" s="34"/>
      <c r="BUB18" s="34"/>
      <c r="BUC18" s="34"/>
      <c r="BUD18" s="34"/>
      <c r="BUE18" s="34"/>
      <c r="BUF18" s="34"/>
      <c r="BUG18" s="34"/>
      <c r="BUH18" s="34"/>
      <c r="BUI18" s="34"/>
      <c r="BUJ18" s="34"/>
      <c r="BUK18" s="34"/>
      <c r="BUL18" s="34"/>
      <c r="BUM18" s="34"/>
      <c r="BUN18" s="34"/>
      <c r="BUO18" s="34"/>
      <c r="BUP18" s="34"/>
      <c r="BUQ18" s="34"/>
      <c r="BUR18" s="34"/>
      <c r="BUS18" s="34"/>
      <c r="BUT18" s="34"/>
      <c r="BUU18" s="34"/>
      <c r="BUV18" s="34"/>
      <c r="BUW18" s="34"/>
      <c r="BUX18" s="34"/>
      <c r="BUY18" s="34"/>
      <c r="BUZ18" s="34"/>
      <c r="BVA18" s="34"/>
      <c r="BVB18" s="34"/>
      <c r="BVC18" s="34"/>
      <c r="BVD18" s="34"/>
      <c r="BVE18" s="34"/>
      <c r="BVF18" s="34"/>
      <c r="BVG18" s="34"/>
      <c r="BVH18" s="34"/>
      <c r="BVI18" s="34"/>
      <c r="BVJ18" s="34"/>
      <c r="BVK18" s="34"/>
      <c r="BVL18" s="34"/>
      <c r="BVM18" s="34"/>
      <c r="BVN18" s="34"/>
      <c r="BVO18" s="34"/>
      <c r="BVP18" s="34"/>
      <c r="BVQ18" s="34"/>
      <c r="BVR18" s="34"/>
      <c r="BVS18" s="34"/>
      <c r="BVT18" s="34"/>
      <c r="BVU18" s="34"/>
      <c r="BVV18" s="34"/>
      <c r="BVW18" s="34"/>
      <c r="BVX18" s="34"/>
      <c r="BVY18" s="34"/>
      <c r="BVZ18" s="34"/>
      <c r="BWA18" s="34"/>
      <c r="BWB18" s="34"/>
      <c r="BWC18" s="34"/>
      <c r="BWD18" s="34"/>
      <c r="BWE18" s="34"/>
      <c r="BWF18" s="34"/>
      <c r="BWG18" s="34"/>
      <c r="BWH18" s="34"/>
      <c r="BWI18" s="34"/>
      <c r="BWJ18" s="34"/>
      <c r="BWK18" s="34"/>
      <c r="BWL18" s="34"/>
      <c r="BWM18" s="34"/>
      <c r="BWN18" s="34"/>
      <c r="BWO18" s="34"/>
      <c r="BWP18" s="34"/>
      <c r="BWQ18" s="34"/>
      <c r="BWR18" s="34"/>
      <c r="BWS18" s="34"/>
      <c r="BWT18" s="34"/>
      <c r="BWU18" s="34"/>
      <c r="BWV18" s="34"/>
      <c r="BWW18" s="34"/>
      <c r="BWX18" s="34"/>
      <c r="BWY18" s="34"/>
      <c r="BWZ18" s="34"/>
      <c r="BXA18" s="34"/>
      <c r="BXB18" s="34"/>
      <c r="BXC18" s="34"/>
      <c r="BXD18" s="34"/>
      <c r="BXE18" s="34"/>
      <c r="BXF18" s="34"/>
      <c r="BXG18" s="34"/>
      <c r="BXH18" s="34"/>
      <c r="BXI18" s="34"/>
      <c r="BXJ18" s="34"/>
      <c r="BXK18" s="34"/>
      <c r="BXL18" s="34"/>
      <c r="BXM18" s="34"/>
      <c r="BXN18" s="34"/>
      <c r="BXO18" s="34"/>
      <c r="BXP18" s="34"/>
      <c r="BXQ18" s="34"/>
      <c r="BXR18" s="34"/>
      <c r="BXS18" s="34"/>
      <c r="BXT18" s="34"/>
      <c r="BXU18" s="34"/>
      <c r="BXV18" s="34"/>
      <c r="BXW18" s="34"/>
      <c r="BXX18" s="34"/>
      <c r="BXY18" s="34"/>
      <c r="BXZ18" s="34"/>
      <c r="BYA18" s="34"/>
      <c r="BYB18" s="34"/>
      <c r="BYC18" s="34"/>
      <c r="BYD18" s="34"/>
      <c r="BYE18" s="34"/>
      <c r="BYF18" s="34"/>
      <c r="BYG18" s="34"/>
      <c r="BYH18" s="34"/>
      <c r="BYI18" s="34"/>
      <c r="BYJ18" s="34"/>
      <c r="BYK18" s="34"/>
      <c r="BYL18" s="34"/>
      <c r="BYM18" s="34"/>
      <c r="BYN18" s="34"/>
      <c r="BYO18" s="34"/>
      <c r="BYP18" s="34"/>
      <c r="BYQ18" s="34"/>
      <c r="BYR18" s="34"/>
      <c r="BYS18" s="34"/>
      <c r="BYT18" s="34"/>
      <c r="BYU18" s="34"/>
      <c r="BYV18" s="34"/>
      <c r="BYW18" s="34"/>
      <c r="BYX18" s="34"/>
      <c r="BYY18" s="34"/>
      <c r="BYZ18" s="34"/>
      <c r="BZA18" s="34"/>
      <c r="BZB18" s="34"/>
      <c r="BZC18" s="34"/>
      <c r="BZD18" s="34"/>
      <c r="BZE18" s="34"/>
      <c r="BZF18" s="34"/>
      <c r="BZG18" s="34"/>
      <c r="BZH18" s="34"/>
      <c r="BZI18" s="34"/>
      <c r="BZJ18" s="34"/>
      <c r="BZK18" s="34"/>
      <c r="BZL18" s="34"/>
      <c r="BZM18" s="34"/>
      <c r="BZN18" s="34"/>
      <c r="BZO18" s="34"/>
      <c r="BZP18" s="34"/>
      <c r="BZQ18" s="34"/>
      <c r="BZR18" s="34"/>
      <c r="BZS18" s="34"/>
      <c r="BZT18" s="34"/>
      <c r="BZU18" s="34"/>
      <c r="BZV18" s="34"/>
      <c r="BZW18" s="34"/>
      <c r="BZX18" s="34"/>
      <c r="BZY18" s="34"/>
      <c r="BZZ18" s="34"/>
      <c r="CAA18" s="34"/>
      <c r="CAB18" s="34"/>
      <c r="CAC18" s="34"/>
      <c r="CAD18" s="34"/>
      <c r="CAE18" s="34"/>
      <c r="CAF18" s="34"/>
      <c r="CAG18" s="34"/>
      <c r="CAH18" s="34"/>
      <c r="CAI18" s="34"/>
      <c r="CAJ18" s="34"/>
      <c r="CAK18" s="34"/>
      <c r="CAL18" s="34"/>
      <c r="CAM18" s="34"/>
      <c r="CAN18" s="34"/>
      <c r="CAO18" s="34"/>
      <c r="CAP18" s="34"/>
      <c r="CAQ18" s="34"/>
      <c r="CAR18" s="34"/>
      <c r="CAS18" s="34"/>
      <c r="CAT18" s="34"/>
      <c r="CAU18" s="34"/>
      <c r="CAV18" s="34"/>
      <c r="CAW18" s="34"/>
      <c r="CAX18" s="34"/>
      <c r="CAY18" s="34"/>
      <c r="CAZ18" s="34"/>
      <c r="CBA18" s="34"/>
      <c r="CBB18" s="34"/>
      <c r="CBC18" s="34"/>
      <c r="CBD18" s="34"/>
      <c r="CBE18" s="34"/>
      <c r="CBF18" s="34"/>
      <c r="CBG18" s="34"/>
      <c r="CBH18" s="34"/>
      <c r="CBI18" s="34"/>
      <c r="CBJ18" s="34"/>
      <c r="CBK18" s="34"/>
      <c r="CBL18" s="34"/>
      <c r="CBM18" s="34"/>
      <c r="CBN18" s="34"/>
      <c r="CBO18" s="34"/>
      <c r="CBP18" s="34"/>
      <c r="CBQ18" s="34"/>
      <c r="CBR18" s="34"/>
      <c r="CBS18" s="34"/>
      <c r="CBT18" s="34"/>
      <c r="CBU18" s="34"/>
      <c r="CBV18" s="34"/>
      <c r="CBW18" s="34"/>
      <c r="CBX18" s="34"/>
      <c r="CBY18" s="34"/>
      <c r="CBZ18" s="34"/>
      <c r="CCA18" s="34"/>
      <c r="CCB18" s="34"/>
      <c r="CCC18" s="34"/>
      <c r="CCD18" s="34"/>
      <c r="CCE18" s="34"/>
      <c r="CCF18" s="34"/>
      <c r="CCG18" s="34"/>
      <c r="CCH18" s="34"/>
      <c r="CCI18" s="34"/>
      <c r="CCJ18" s="34"/>
      <c r="CCK18" s="34"/>
      <c r="CCL18" s="34"/>
      <c r="CCM18" s="34"/>
      <c r="CCN18" s="34"/>
      <c r="CCO18" s="34"/>
      <c r="CCP18" s="34"/>
      <c r="CCQ18" s="34"/>
      <c r="CCR18" s="34"/>
      <c r="CCS18" s="34"/>
      <c r="CCT18" s="34"/>
      <c r="CCU18" s="34"/>
      <c r="CCV18" s="34"/>
      <c r="CCW18" s="34"/>
      <c r="CCX18" s="34"/>
      <c r="CCY18" s="34"/>
      <c r="CCZ18" s="34"/>
      <c r="CDA18" s="34"/>
      <c r="CDB18" s="34"/>
      <c r="CDC18" s="34"/>
      <c r="CDD18" s="34"/>
      <c r="CDE18" s="34"/>
      <c r="CDF18" s="34"/>
      <c r="CDG18" s="34"/>
      <c r="CDH18" s="34"/>
      <c r="CDI18" s="34"/>
      <c r="CDJ18" s="34"/>
      <c r="CDK18" s="34"/>
      <c r="CDL18" s="34"/>
      <c r="CDM18" s="34"/>
      <c r="CDN18" s="34"/>
      <c r="CDO18" s="34"/>
      <c r="CDP18" s="34"/>
      <c r="CDQ18" s="34"/>
      <c r="CDR18" s="34"/>
      <c r="CDS18" s="34"/>
      <c r="CDT18" s="34"/>
      <c r="CDU18" s="34"/>
      <c r="CDV18" s="34"/>
      <c r="CDW18" s="34"/>
      <c r="CDX18" s="34"/>
      <c r="CDY18" s="34"/>
      <c r="CDZ18" s="34"/>
      <c r="CEA18" s="34"/>
      <c r="CEB18" s="34"/>
      <c r="CEC18" s="34"/>
      <c r="CED18" s="34"/>
      <c r="CEE18" s="34"/>
      <c r="CEF18" s="34"/>
      <c r="CEG18" s="34"/>
      <c r="CEH18" s="34"/>
      <c r="CEI18" s="34"/>
      <c r="CEJ18" s="34"/>
      <c r="CEK18" s="34"/>
      <c r="CEL18" s="34"/>
      <c r="CEM18" s="34"/>
      <c r="CEN18" s="34"/>
      <c r="CEO18" s="34"/>
      <c r="CEP18" s="34"/>
      <c r="CEQ18" s="34"/>
      <c r="CER18" s="34"/>
      <c r="CES18" s="34"/>
      <c r="CET18" s="34"/>
      <c r="CEU18" s="34"/>
      <c r="CEV18" s="34"/>
      <c r="CEW18" s="34"/>
      <c r="CEX18" s="34"/>
      <c r="CEY18" s="34"/>
      <c r="CEZ18" s="34"/>
      <c r="CFA18" s="34"/>
      <c r="CFB18" s="34"/>
      <c r="CFC18" s="34"/>
      <c r="CFD18" s="34"/>
      <c r="CFE18" s="34"/>
      <c r="CFF18" s="34"/>
      <c r="CFG18" s="34"/>
      <c r="CFH18" s="34"/>
      <c r="CFI18" s="34"/>
      <c r="CFJ18" s="34"/>
      <c r="CFK18" s="34"/>
      <c r="CFL18" s="34"/>
      <c r="CFM18" s="34"/>
      <c r="CFN18" s="34"/>
      <c r="CFO18" s="34"/>
      <c r="CFP18" s="34"/>
      <c r="CFQ18" s="34"/>
      <c r="CFR18" s="34"/>
      <c r="CFS18" s="34"/>
      <c r="CFT18" s="34"/>
      <c r="CFU18" s="34"/>
      <c r="CFV18" s="34"/>
      <c r="CFW18" s="34"/>
      <c r="CFX18" s="34"/>
      <c r="CFY18" s="34"/>
      <c r="CFZ18" s="34"/>
      <c r="CGA18" s="34"/>
      <c r="CGB18" s="34"/>
      <c r="CGC18" s="34"/>
      <c r="CGD18" s="34"/>
      <c r="CGE18" s="34"/>
      <c r="CGF18" s="34"/>
      <c r="CGG18" s="34"/>
      <c r="CGH18" s="34"/>
      <c r="CGI18" s="34"/>
      <c r="CGJ18" s="34"/>
      <c r="CGK18" s="34"/>
      <c r="CGL18" s="34"/>
      <c r="CGM18" s="34"/>
      <c r="CGN18" s="34"/>
      <c r="CGO18" s="34"/>
      <c r="CGP18" s="34"/>
      <c r="CGQ18" s="34"/>
      <c r="CGR18" s="34"/>
      <c r="CGS18" s="34"/>
      <c r="CGT18" s="34"/>
      <c r="CGU18" s="34"/>
      <c r="CGV18" s="34"/>
      <c r="CGW18" s="34"/>
      <c r="CGX18" s="34"/>
      <c r="CGY18" s="34"/>
      <c r="CGZ18" s="34"/>
      <c r="CHA18" s="34"/>
      <c r="CHB18" s="34"/>
      <c r="CHC18" s="34"/>
      <c r="CHD18" s="34"/>
      <c r="CHE18" s="34"/>
      <c r="CHF18" s="34"/>
      <c r="CHG18" s="34"/>
      <c r="CHH18" s="34"/>
      <c r="CHI18" s="34"/>
      <c r="CHJ18" s="34"/>
      <c r="CHK18" s="34"/>
      <c r="CHL18" s="34"/>
      <c r="CHM18" s="34"/>
      <c r="CHN18" s="34"/>
      <c r="CHO18" s="34"/>
      <c r="CHP18" s="34"/>
      <c r="CHQ18" s="34"/>
      <c r="CHR18" s="34"/>
      <c r="CHS18" s="34"/>
      <c r="CHT18" s="34"/>
      <c r="CHU18" s="34"/>
      <c r="CHV18" s="34"/>
      <c r="CHW18" s="34"/>
      <c r="CHX18" s="34"/>
      <c r="CHY18" s="34"/>
      <c r="CHZ18" s="34"/>
      <c r="CIA18" s="34"/>
      <c r="CIB18" s="34"/>
      <c r="CIC18" s="34"/>
      <c r="CID18" s="34"/>
      <c r="CIE18" s="34"/>
      <c r="CIF18" s="34"/>
      <c r="CIG18" s="34"/>
      <c r="CIH18" s="34"/>
      <c r="CII18" s="34"/>
      <c r="CIJ18" s="34"/>
      <c r="CIK18" s="34"/>
      <c r="CIL18" s="34"/>
      <c r="CIM18" s="34"/>
      <c r="CIN18" s="34"/>
      <c r="CIO18" s="34"/>
      <c r="CIP18" s="34"/>
      <c r="CIQ18" s="34"/>
      <c r="CIR18" s="34"/>
      <c r="CIS18" s="34"/>
      <c r="CIT18" s="34"/>
      <c r="CIU18" s="34"/>
      <c r="CIV18" s="34"/>
      <c r="CIW18" s="34"/>
      <c r="CIX18" s="34"/>
      <c r="CIY18" s="34"/>
      <c r="CIZ18" s="34"/>
      <c r="CJA18" s="34"/>
      <c r="CJB18" s="34"/>
      <c r="CJC18" s="34"/>
      <c r="CJD18" s="34"/>
      <c r="CJE18" s="34"/>
      <c r="CJF18" s="34"/>
      <c r="CJG18" s="34"/>
      <c r="CJH18" s="34"/>
      <c r="CJI18" s="34"/>
      <c r="CJJ18" s="34"/>
      <c r="CJK18" s="34"/>
      <c r="CJL18" s="34"/>
      <c r="CJM18" s="34"/>
      <c r="CJN18" s="34"/>
      <c r="CJO18" s="34"/>
      <c r="CJP18" s="34"/>
      <c r="CJQ18" s="34"/>
      <c r="CJR18" s="34"/>
      <c r="CJS18" s="34"/>
      <c r="CJT18" s="34"/>
      <c r="CJU18" s="34"/>
      <c r="CJV18" s="34"/>
      <c r="CJW18" s="34"/>
      <c r="CJX18" s="34"/>
      <c r="CJY18" s="34"/>
      <c r="CJZ18" s="34"/>
      <c r="CKA18" s="34"/>
      <c r="CKB18" s="34"/>
      <c r="CKC18" s="34"/>
      <c r="CKD18" s="34"/>
      <c r="CKE18" s="34"/>
      <c r="CKF18" s="34"/>
      <c r="CKG18" s="34"/>
      <c r="CKH18" s="34"/>
      <c r="CKI18" s="34"/>
      <c r="CKJ18" s="34"/>
      <c r="CKK18" s="34"/>
      <c r="CKL18" s="34"/>
      <c r="CKM18" s="34"/>
      <c r="CKN18" s="34"/>
      <c r="CKO18" s="34"/>
      <c r="CKP18" s="34"/>
      <c r="CKQ18" s="34"/>
      <c r="CKR18" s="34"/>
      <c r="CKS18" s="34"/>
      <c r="CKT18" s="34"/>
      <c r="CKU18" s="34"/>
      <c r="CKV18" s="34"/>
      <c r="CKW18" s="34"/>
      <c r="CKX18" s="34"/>
      <c r="CKY18" s="34"/>
      <c r="CKZ18" s="34"/>
      <c r="CLA18" s="34"/>
      <c r="CLB18" s="34"/>
      <c r="CLC18" s="34"/>
      <c r="CLD18" s="34"/>
      <c r="CLE18" s="34"/>
      <c r="CLF18" s="34"/>
      <c r="CLG18" s="34"/>
      <c r="CLH18" s="34"/>
      <c r="CLI18" s="34"/>
      <c r="CLJ18" s="34"/>
      <c r="CLK18" s="34"/>
      <c r="CLL18" s="34"/>
      <c r="CLM18" s="34"/>
      <c r="CLN18" s="34"/>
      <c r="CLO18" s="34"/>
      <c r="CLP18" s="34"/>
      <c r="CLQ18" s="34"/>
      <c r="CLR18" s="34"/>
      <c r="CLS18" s="34"/>
      <c r="CLT18" s="34"/>
      <c r="CLU18" s="34"/>
      <c r="CLV18" s="34"/>
      <c r="CLW18" s="34"/>
      <c r="CLX18" s="34"/>
      <c r="CLY18" s="34"/>
      <c r="CLZ18" s="34"/>
      <c r="CMA18" s="34"/>
      <c r="CMB18" s="34"/>
      <c r="CMC18" s="34"/>
      <c r="CMD18" s="34"/>
      <c r="CME18" s="34"/>
      <c r="CMF18" s="34"/>
      <c r="CMG18" s="34"/>
      <c r="CMH18" s="34"/>
      <c r="CMI18" s="34"/>
      <c r="CMJ18" s="34"/>
      <c r="CMK18" s="34"/>
      <c r="CML18" s="34"/>
      <c r="CMM18" s="34"/>
      <c r="CMN18" s="34"/>
      <c r="CMO18" s="34"/>
      <c r="CMP18" s="34"/>
      <c r="CMQ18" s="34"/>
      <c r="CMR18" s="34"/>
      <c r="CMS18" s="34"/>
      <c r="CMT18" s="34"/>
      <c r="CMU18" s="34"/>
      <c r="CMV18" s="34"/>
      <c r="CMW18" s="34"/>
      <c r="CMX18" s="34"/>
      <c r="CMY18" s="34"/>
      <c r="CMZ18" s="34"/>
      <c r="CNA18" s="34"/>
      <c r="CNB18" s="34"/>
      <c r="CNC18" s="34"/>
      <c r="CND18" s="34"/>
      <c r="CNE18" s="34"/>
      <c r="CNF18" s="34"/>
      <c r="CNG18" s="34"/>
      <c r="CNH18" s="34"/>
      <c r="CNI18" s="34"/>
      <c r="CNJ18" s="34"/>
      <c r="CNK18" s="34"/>
      <c r="CNL18" s="34"/>
      <c r="CNM18" s="34"/>
      <c r="CNN18" s="34"/>
      <c r="CNO18" s="34"/>
      <c r="CNP18" s="34"/>
      <c r="CNQ18" s="34"/>
      <c r="CNR18" s="34"/>
      <c r="CNS18" s="34"/>
      <c r="CNT18" s="34"/>
      <c r="CNU18" s="34"/>
      <c r="CNV18" s="34"/>
      <c r="CNW18" s="34"/>
      <c r="CNX18" s="34"/>
      <c r="CNY18" s="34"/>
      <c r="CNZ18" s="34"/>
      <c r="COA18" s="34"/>
      <c r="COB18" s="34"/>
      <c r="COC18" s="34"/>
      <c r="COD18" s="34"/>
      <c r="COE18" s="34"/>
      <c r="COF18" s="34"/>
      <c r="COG18" s="34"/>
      <c r="COH18" s="34"/>
      <c r="COI18" s="34"/>
      <c r="COJ18" s="34"/>
      <c r="COK18" s="34"/>
      <c r="COL18" s="34"/>
      <c r="COM18" s="34"/>
      <c r="CON18" s="34"/>
      <c r="COO18" s="34"/>
      <c r="COP18" s="34"/>
      <c r="COQ18" s="34"/>
      <c r="COR18" s="34"/>
      <c r="COS18" s="34"/>
      <c r="COT18" s="34"/>
      <c r="COU18" s="34"/>
      <c r="COV18" s="34"/>
      <c r="COW18" s="34"/>
      <c r="COX18" s="34"/>
      <c r="COY18" s="34"/>
      <c r="COZ18" s="34"/>
      <c r="CPA18" s="34"/>
      <c r="CPB18" s="34"/>
      <c r="CPC18" s="34"/>
      <c r="CPD18" s="34"/>
      <c r="CPE18" s="34"/>
      <c r="CPF18" s="34"/>
      <c r="CPG18" s="34"/>
      <c r="CPH18" s="34"/>
      <c r="CPI18" s="34"/>
      <c r="CPJ18" s="34"/>
      <c r="CPK18" s="34"/>
      <c r="CPL18" s="34"/>
      <c r="CPM18" s="34"/>
      <c r="CPN18" s="34"/>
      <c r="CPO18" s="34"/>
      <c r="CPP18" s="34"/>
      <c r="CPQ18" s="34"/>
      <c r="CPR18" s="34"/>
      <c r="CPS18" s="34"/>
      <c r="CPT18" s="34"/>
      <c r="CPU18" s="34"/>
      <c r="CPV18" s="34"/>
      <c r="CPW18" s="34"/>
      <c r="CPX18" s="34"/>
      <c r="CPY18" s="34"/>
      <c r="CPZ18" s="34"/>
      <c r="CQA18" s="34"/>
      <c r="CQB18" s="34"/>
      <c r="CQC18" s="34"/>
      <c r="CQD18" s="34"/>
      <c r="CQE18" s="34"/>
      <c r="CQF18" s="34"/>
      <c r="CQG18" s="34"/>
      <c r="CQH18" s="34"/>
      <c r="CQI18" s="34"/>
      <c r="CQJ18" s="34"/>
      <c r="CQK18" s="34"/>
      <c r="CQL18" s="34"/>
      <c r="CQM18" s="34"/>
      <c r="CQN18" s="34"/>
      <c r="CQO18" s="34"/>
      <c r="CQP18" s="34"/>
      <c r="CQQ18" s="34"/>
      <c r="CQR18" s="34"/>
      <c r="CQS18" s="34"/>
      <c r="CQT18" s="34"/>
      <c r="CQU18" s="34"/>
      <c r="CQV18" s="34"/>
      <c r="CQW18" s="34"/>
      <c r="CQX18" s="34"/>
      <c r="CQY18" s="34"/>
      <c r="CQZ18" s="34"/>
      <c r="CRA18" s="34"/>
      <c r="CRB18" s="34"/>
      <c r="CRC18" s="34"/>
      <c r="CRD18" s="34"/>
      <c r="CRE18" s="34"/>
      <c r="CRF18" s="34"/>
      <c r="CRG18" s="34"/>
      <c r="CRH18" s="34"/>
      <c r="CRI18" s="34"/>
      <c r="CRJ18" s="34"/>
      <c r="CRK18" s="34"/>
      <c r="CRL18" s="34"/>
      <c r="CRM18" s="34"/>
      <c r="CRN18" s="34"/>
      <c r="CRO18" s="34"/>
      <c r="CRP18" s="34"/>
      <c r="CRQ18" s="34"/>
      <c r="CRR18" s="34"/>
      <c r="CRS18" s="34"/>
      <c r="CRT18" s="34"/>
      <c r="CRU18" s="34"/>
      <c r="CRV18" s="34"/>
      <c r="CRW18" s="34"/>
      <c r="CRX18" s="34"/>
      <c r="CRY18" s="34"/>
      <c r="CRZ18" s="34"/>
      <c r="CSA18" s="34"/>
      <c r="CSB18" s="34"/>
      <c r="CSC18" s="34"/>
      <c r="CSD18" s="34"/>
      <c r="CSE18" s="34"/>
      <c r="CSF18" s="34"/>
      <c r="CSG18" s="34"/>
      <c r="CSH18" s="34"/>
      <c r="CSI18" s="34"/>
      <c r="CSJ18" s="34"/>
      <c r="CSK18" s="34"/>
      <c r="CSL18" s="34"/>
      <c r="CSM18" s="34"/>
      <c r="CSN18" s="34"/>
      <c r="CSO18" s="34"/>
      <c r="CSP18" s="34"/>
      <c r="CSQ18" s="34"/>
      <c r="CSR18" s="34"/>
      <c r="CSS18" s="34"/>
      <c r="CST18" s="34"/>
      <c r="CSU18" s="34"/>
      <c r="CSV18" s="34"/>
      <c r="CSW18" s="34"/>
      <c r="CSX18" s="34"/>
      <c r="CSY18" s="34"/>
      <c r="CSZ18" s="34"/>
      <c r="CTA18" s="34"/>
      <c r="CTB18" s="34"/>
      <c r="CTC18" s="34"/>
      <c r="CTD18" s="34"/>
      <c r="CTE18" s="34"/>
      <c r="CTF18" s="34"/>
      <c r="CTG18" s="34"/>
      <c r="CTH18" s="34"/>
      <c r="CTI18" s="34"/>
      <c r="CTJ18" s="34"/>
      <c r="CTK18" s="34"/>
      <c r="CTL18" s="34"/>
      <c r="CTM18" s="34"/>
      <c r="CTN18" s="34"/>
      <c r="CTO18" s="34"/>
      <c r="CTP18" s="34"/>
      <c r="CTQ18" s="34"/>
      <c r="CTR18" s="34"/>
      <c r="CTS18" s="34"/>
      <c r="CTT18" s="34"/>
      <c r="CTU18" s="34"/>
      <c r="CTV18" s="34"/>
      <c r="CTW18" s="34"/>
      <c r="CTX18" s="34"/>
      <c r="CTY18" s="34"/>
      <c r="CTZ18" s="34"/>
      <c r="CUA18" s="34"/>
      <c r="CUB18" s="34"/>
      <c r="CUC18" s="34"/>
      <c r="CUD18" s="34"/>
      <c r="CUE18" s="34"/>
      <c r="CUF18" s="34"/>
      <c r="CUG18" s="34"/>
      <c r="CUH18" s="34"/>
      <c r="CUI18" s="34"/>
      <c r="CUJ18" s="34"/>
      <c r="CUK18" s="34"/>
      <c r="CUL18" s="34"/>
      <c r="CUM18" s="34"/>
      <c r="CUN18" s="34"/>
      <c r="CUO18" s="34"/>
      <c r="CUP18" s="34"/>
      <c r="CUQ18" s="34"/>
      <c r="CUR18" s="34"/>
      <c r="CUS18" s="34"/>
      <c r="CUT18" s="34"/>
      <c r="CUU18" s="34"/>
      <c r="CUV18" s="34"/>
      <c r="CUW18" s="34"/>
      <c r="CUX18" s="34"/>
      <c r="CUY18" s="34"/>
      <c r="CUZ18" s="34"/>
      <c r="CVA18" s="34"/>
      <c r="CVB18" s="34"/>
      <c r="CVC18" s="34"/>
      <c r="CVD18" s="34"/>
      <c r="CVE18" s="34"/>
      <c r="CVF18" s="34"/>
      <c r="CVG18" s="34"/>
      <c r="CVH18" s="34"/>
      <c r="CVI18" s="34"/>
      <c r="CVJ18" s="34"/>
      <c r="CVK18" s="34"/>
      <c r="CVL18" s="34"/>
      <c r="CVM18" s="34"/>
      <c r="CVN18" s="34"/>
      <c r="CVO18" s="34"/>
      <c r="CVP18" s="34"/>
      <c r="CVQ18" s="34"/>
      <c r="CVR18" s="34"/>
      <c r="CVS18" s="34"/>
      <c r="CVT18" s="34"/>
      <c r="CVU18" s="34"/>
      <c r="CVV18" s="34"/>
      <c r="CVW18" s="34"/>
      <c r="CVX18" s="34"/>
      <c r="CVY18" s="34"/>
      <c r="CVZ18" s="34"/>
      <c r="CWA18" s="34"/>
      <c r="CWB18" s="34"/>
      <c r="CWC18" s="34"/>
      <c r="CWD18" s="34"/>
      <c r="CWE18" s="34"/>
      <c r="CWF18" s="34"/>
      <c r="CWG18" s="34"/>
      <c r="CWH18" s="34"/>
      <c r="CWI18" s="34"/>
      <c r="CWJ18" s="34"/>
      <c r="CWK18" s="34"/>
      <c r="CWL18" s="34"/>
      <c r="CWM18" s="34"/>
      <c r="CWN18" s="34"/>
      <c r="CWO18" s="34"/>
      <c r="CWP18" s="34"/>
      <c r="CWQ18" s="34"/>
      <c r="CWR18" s="34"/>
      <c r="CWS18" s="34"/>
      <c r="CWT18" s="34"/>
      <c r="CWU18" s="34"/>
      <c r="CWV18" s="34"/>
      <c r="CWW18" s="34"/>
      <c r="CWX18" s="34"/>
      <c r="CWY18" s="34"/>
      <c r="CWZ18" s="34"/>
      <c r="CXA18" s="34"/>
      <c r="CXB18" s="34"/>
      <c r="CXC18" s="34"/>
      <c r="CXD18" s="34"/>
      <c r="CXE18" s="34"/>
      <c r="CXF18" s="34"/>
      <c r="CXG18" s="34"/>
      <c r="CXH18" s="34"/>
      <c r="CXI18" s="34"/>
      <c r="CXJ18" s="34"/>
      <c r="CXK18" s="34"/>
      <c r="CXL18" s="34"/>
      <c r="CXM18" s="34"/>
      <c r="CXN18" s="34"/>
      <c r="CXO18" s="34"/>
      <c r="CXP18" s="34"/>
      <c r="CXQ18" s="34"/>
      <c r="CXR18" s="34"/>
      <c r="CXS18" s="34"/>
      <c r="CXT18" s="34"/>
      <c r="CXU18" s="34"/>
      <c r="CXV18" s="34"/>
      <c r="CXW18" s="34"/>
      <c r="CXX18" s="34"/>
      <c r="CXY18" s="34"/>
      <c r="CXZ18" s="34"/>
      <c r="CYA18" s="34"/>
      <c r="CYB18" s="34"/>
      <c r="CYC18" s="34"/>
      <c r="CYD18" s="34"/>
      <c r="CYE18" s="34"/>
      <c r="CYF18" s="34"/>
      <c r="CYG18" s="34"/>
      <c r="CYH18" s="34"/>
      <c r="CYI18" s="34"/>
      <c r="CYJ18" s="34"/>
      <c r="CYK18" s="34"/>
      <c r="CYL18" s="34"/>
      <c r="CYM18" s="34"/>
      <c r="CYN18" s="34"/>
      <c r="CYO18" s="34"/>
      <c r="CYP18" s="34"/>
      <c r="CYQ18" s="34"/>
      <c r="CYR18" s="34"/>
      <c r="CYS18" s="34"/>
      <c r="CYT18" s="34"/>
      <c r="CYU18" s="34"/>
      <c r="CYV18" s="34"/>
      <c r="CYW18" s="34"/>
      <c r="CYX18" s="34"/>
      <c r="CYY18" s="34"/>
      <c r="CYZ18" s="34"/>
      <c r="CZA18" s="34"/>
      <c r="CZB18" s="34"/>
      <c r="CZC18" s="34"/>
      <c r="CZD18" s="34"/>
      <c r="CZE18" s="34"/>
      <c r="CZF18" s="34"/>
      <c r="CZG18" s="34"/>
      <c r="CZH18" s="34"/>
      <c r="CZI18" s="34"/>
      <c r="CZJ18" s="34"/>
      <c r="CZK18" s="34"/>
      <c r="CZL18" s="34"/>
      <c r="CZM18" s="34"/>
      <c r="CZN18" s="34"/>
      <c r="CZO18" s="34"/>
      <c r="CZP18" s="34"/>
      <c r="CZQ18" s="34"/>
      <c r="CZR18" s="34"/>
      <c r="CZS18" s="34"/>
      <c r="CZT18" s="34"/>
      <c r="CZU18" s="34"/>
      <c r="CZV18" s="34"/>
      <c r="CZW18" s="34"/>
      <c r="CZX18" s="34"/>
      <c r="CZY18" s="34"/>
      <c r="CZZ18" s="34"/>
      <c r="DAA18" s="34"/>
      <c r="DAB18" s="34"/>
      <c r="DAC18" s="34"/>
      <c r="DAD18" s="34"/>
      <c r="DAE18" s="34"/>
      <c r="DAF18" s="34"/>
      <c r="DAG18" s="34"/>
      <c r="DAH18" s="34"/>
      <c r="DAI18" s="34"/>
      <c r="DAJ18" s="34"/>
      <c r="DAK18" s="34"/>
      <c r="DAL18" s="34"/>
      <c r="DAM18" s="34"/>
      <c r="DAN18" s="34"/>
      <c r="DAO18" s="34"/>
      <c r="DAP18" s="34"/>
      <c r="DAQ18" s="34"/>
      <c r="DAR18" s="34"/>
      <c r="DAS18" s="34"/>
      <c r="DAT18" s="34"/>
      <c r="DAU18" s="34"/>
      <c r="DAV18" s="34"/>
      <c r="DAW18" s="34"/>
      <c r="DAX18" s="34"/>
      <c r="DAY18" s="34"/>
      <c r="DAZ18" s="34"/>
      <c r="DBA18" s="34"/>
      <c r="DBB18" s="34"/>
      <c r="DBC18" s="34"/>
      <c r="DBD18" s="34"/>
      <c r="DBE18" s="34"/>
      <c r="DBF18" s="34"/>
      <c r="DBG18" s="34"/>
      <c r="DBH18" s="34"/>
      <c r="DBI18" s="34"/>
      <c r="DBJ18" s="34"/>
      <c r="DBK18" s="34"/>
      <c r="DBL18" s="34"/>
      <c r="DBM18" s="34"/>
      <c r="DBN18" s="34"/>
      <c r="DBO18" s="34"/>
      <c r="DBP18" s="34"/>
      <c r="DBQ18" s="34"/>
      <c r="DBR18" s="34"/>
      <c r="DBS18" s="34"/>
      <c r="DBT18" s="34"/>
      <c r="DBU18" s="34"/>
      <c r="DBV18" s="34"/>
      <c r="DBW18" s="34"/>
      <c r="DBX18" s="34"/>
      <c r="DBY18" s="34"/>
      <c r="DBZ18" s="34"/>
      <c r="DCA18" s="34"/>
      <c r="DCB18" s="34"/>
      <c r="DCC18" s="34"/>
      <c r="DCD18" s="34"/>
      <c r="DCE18" s="34"/>
      <c r="DCF18" s="34"/>
      <c r="DCG18" s="34"/>
      <c r="DCH18" s="34"/>
      <c r="DCI18" s="34"/>
      <c r="DCJ18" s="34"/>
      <c r="DCK18" s="34"/>
      <c r="DCL18" s="34"/>
      <c r="DCM18" s="34"/>
      <c r="DCN18" s="34"/>
      <c r="DCO18" s="34"/>
      <c r="DCP18" s="34"/>
      <c r="DCQ18" s="34"/>
      <c r="DCR18" s="34"/>
      <c r="DCS18" s="34"/>
      <c r="DCT18" s="34"/>
      <c r="DCU18" s="34"/>
      <c r="DCV18" s="34"/>
      <c r="DCW18" s="34"/>
      <c r="DCX18" s="34"/>
      <c r="DCY18" s="34"/>
      <c r="DCZ18" s="34"/>
      <c r="DDA18" s="34"/>
      <c r="DDB18" s="34"/>
      <c r="DDC18" s="34"/>
      <c r="DDD18" s="34"/>
      <c r="DDE18" s="34"/>
      <c r="DDF18" s="34"/>
      <c r="DDG18" s="34"/>
      <c r="DDH18" s="34"/>
      <c r="DDI18" s="34"/>
      <c r="DDJ18" s="34"/>
      <c r="DDK18" s="34"/>
      <c r="DDL18" s="34"/>
      <c r="DDM18" s="34"/>
      <c r="DDN18" s="34"/>
      <c r="DDO18" s="34"/>
      <c r="DDP18" s="34"/>
      <c r="DDQ18" s="34"/>
      <c r="DDR18" s="34"/>
      <c r="DDS18" s="34"/>
      <c r="DDT18" s="34"/>
      <c r="DDU18" s="34"/>
      <c r="DDV18" s="34"/>
      <c r="DDW18" s="34"/>
      <c r="DDX18" s="34"/>
      <c r="DDY18" s="34"/>
      <c r="DDZ18" s="34"/>
      <c r="DEA18" s="34"/>
      <c r="DEB18" s="34"/>
      <c r="DEC18" s="34"/>
      <c r="DED18" s="34"/>
      <c r="DEE18" s="34"/>
      <c r="DEF18" s="34"/>
      <c r="DEG18" s="34"/>
      <c r="DEH18" s="34"/>
      <c r="DEI18" s="34"/>
      <c r="DEJ18" s="34"/>
      <c r="DEK18" s="34"/>
      <c r="DEL18" s="34"/>
      <c r="DEM18" s="34"/>
      <c r="DEN18" s="34"/>
      <c r="DEO18" s="34"/>
      <c r="DEP18" s="34"/>
      <c r="DEQ18" s="34"/>
      <c r="DER18" s="34"/>
      <c r="DES18" s="34"/>
      <c r="DET18" s="34"/>
      <c r="DEU18" s="34"/>
      <c r="DEV18" s="34"/>
      <c r="DEW18" s="34"/>
      <c r="DEX18" s="34"/>
      <c r="DEY18" s="34"/>
      <c r="DEZ18" s="34"/>
      <c r="DFA18" s="34"/>
      <c r="DFB18" s="34"/>
      <c r="DFC18" s="34"/>
      <c r="DFD18" s="34"/>
      <c r="DFE18" s="34"/>
      <c r="DFF18" s="34"/>
      <c r="DFG18" s="34"/>
      <c r="DFH18" s="34"/>
      <c r="DFI18" s="34"/>
      <c r="DFJ18" s="34"/>
      <c r="DFK18" s="34"/>
      <c r="DFL18" s="34"/>
      <c r="DFM18" s="34"/>
      <c r="DFN18" s="34"/>
      <c r="DFO18" s="34"/>
      <c r="DFP18" s="34"/>
      <c r="DFQ18" s="34"/>
      <c r="DFR18" s="34"/>
      <c r="DFS18" s="34"/>
      <c r="DFT18" s="34"/>
      <c r="DFU18" s="34"/>
      <c r="DFV18" s="34"/>
      <c r="DFW18" s="34"/>
      <c r="DFX18" s="34"/>
      <c r="DFY18" s="34"/>
      <c r="DFZ18" s="34"/>
      <c r="DGA18" s="34"/>
      <c r="DGB18" s="34"/>
      <c r="DGC18" s="34"/>
      <c r="DGD18" s="34"/>
      <c r="DGE18" s="34"/>
      <c r="DGF18" s="34"/>
      <c r="DGG18" s="34"/>
      <c r="DGH18" s="34"/>
      <c r="DGI18" s="34"/>
      <c r="DGJ18" s="34"/>
      <c r="DGK18" s="34"/>
      <c r="DGL18" s="34"/>
      <c r="DGM18" s="34"/>
      <c r="DGN18" s="34"/>
      <c r="DGO18" s="34"/>
      <c r="DGP18" s="34"/>
      <c r="DGQ18" s="34"/>
      <c r="DGR18" s="34"/>
      <c r="DGS18" s="34"/>
      <c r="DGT18" s="34"/>
      <c r="DGU18" s="34"/>
      <c r="DGV18" s="34"/>
      <c r="DGW18" s="34"/>
      <c r="DGX18" s="34"/>
      <c r="DGY18" s="34"/>
      <c r="DGZ18" s="34"/>
      <c r="DHA18" s="34"/>
      <c r="DHB18" s="34"/>
      <c r="DHC18" s="34"/>
      <c r="DHD18" s="34"/>
      <c r="DHE18" s="34"/>
      <c r="DHF18" s="34"/>
      <c r="DHG18" s="34"/>
      <c r="DHH18" s="34"/>
      <c r="DHI18" s="34"/>
      <c r="DHJ18" s="34"/>
      <c r="DHK18" s="34"/>
      <c r="DHL18" s="34"/>
      <c r="DHM18" s="34"/>
      <c r="DHN18" s="34"/>
      <c r="DHO18" s="34"/>
      <c r="DHP18" s="34"/>
      <c r="DHQ18" s="34"/>
      <c r="DHR18" s="34"/>
      <c r="DHS18" s="34"/>
      <c r="DHT18" s="34"/>
      <c r="DHU18" s="34"/>
      <c r="DHV18" s="34"/>
      <c r="DHW18" s="34"/>
      <c r="DHX18" s="34"/>
      <c r="DHY18" s="34"/>
      <c r="DHZ18" s="34"/>
      <c r="DIA18" s="34"/>
      <c r="DIB18" s="34"/>
      <c r="DIC18" s="34"/>
      <c r="DID18" s="34"/>
      <c r="DIE18" s="34"/>
      <c r="DIF18" s="34"/>
      <c r="DIG18" s="34"/>
      <c r="DIH18" s="34"/>
      <c r="DII18" s="34"/>
      <c r="DIJ18" s="34"/>
      <c r="DIK18" s="34"/>
      <c r="DIL18" s="34"/>
      <c r="DIM18" s="34"/>
      <c r="DIN18" s="34"/>
      <c r="DIO18" s="34"/>
      <c r="DIP18" s="34"/>
      <c r="DIQ18" s="34"/>
      <c r="DIR18" s="34"/>
      <c r="DIS18" s="34"/>
      <c r="DIT18" s="34"/>
      <c r="DIU18" s="34"/>
      <c r="DIV18" s="34"/>
      <c r="DIW18" s="34"/>
      <c r="DIX18" s="34"/>
      <c r="DIY18" s="34"/>
      <c r="DIZ18" s="34"/>
      <c r="DJA18" s="34"/>
      <c r="DJB18" s="34"/>
      <c r="DJC18" s="34"/>
      <c r="DJD18" s="34"/>
      <c r="DJE18" s="34"/>
      <c r="DJF18" s="34"/>
      <c r="DJG18" s="34"/>
      <c r="DJH18" s="34"/>
      <c r="DJI18" s="34"/>
      <c r="DJJ18" s="34"/>
      <c r="DJK18" s="34"/>
      <c r="DJL18" s="34"/>
      <c r="DJM18" s="34"/>
      <c r="DJN18" s="34"/>
      <c r="DJO18" s="34"/>
      <c r="DJP18" s="34"/>
      <c r="DJQ18" s="34"/>
      <c r="DJR18" s="34"/>
      <c r="DJS18" s="34"/>
      <c r="DJT18" s="34"/>
      <c r="DJU18" s="34"/>
      <c r="DJV18" s="34"/>
      <c r="DJW18" s="34"/>
      <c r="DJX18" s="34"/>
      <c r="DJY18" s="34"/>
      <c r="DJZ18" s="34"/>
      <c r="DKA18" s="34"/>
      <c r="DKB18" s="34"/>
      <c r="DKC18" s="34"/>
      <c r="DKD18" s="34"/>
      <c r="DKE18" s="34"/>
      <c r="DKF18" s="34"/>
      <c r="DKG18" s="34"/>
      <c r="DKH18" s="34"/>
      <c r="DKI18" s="34"/>
      <c r="DKJ18" s="34"/>
      <c r="DKK18" s="34"/>
      <c r="DKL18" s="34"/>
      <c r="DKM18" s="34"/>
      <c r="DKN18" s="34"/>
      <c r="DKO18" s="34"/>
      <c r="DKP18" s="34"/>
      <c r="DKQ18" s="34"/>
      <c r="DKR18" s="34"/>
      <c r="DKS18" s="34"/>
      <c r="DKT18" s="34"/>
      <c r="DKU18" s="34"/>
      <c r="DKV18" s="34"/>
      <c r="DKW18" s="34"/>
      <c r="DKX18" s="34"/>
      <c r="DKY18" s="34"/>
      <c r="DKZ18" s="34"/>
      <c r="DLA18" s="34"/>
      <c r="DLB18" s="34"/>
      <c r="DLC18" s="34"/>
      <c r="DLD18" s="34"/>
      <c r="DLE18" s="34"/>
      <c r="DLF18" s="34"/>
      <c r="DLG18" s="34"/>
      <c r="DLH18" s="34"/>
      <c r="DLI18" s="34"/>
      <c r="DLJ18" s="34"/>
      <c r="DLK18" s="34"/>
      <c r="DLL18" s="34"/>
      <c r="DLM18" s="34"/>
      <c r="DLN18" s="34"/>
      <c r="DLO18" s="34"/>
      <c r="DLP18" s="34"/>
      <c r="DLQ18" s="34"/>
      <c r="DLR18" s="34"/>
      <c r="DLS18" s="34"/>
      <c r="DLT18" s="34"/>
      <c r="DLU18" s="34"/>
      <c r="DLV18" s="34"/>
      <c r="DLW18" s="34"/>
      <c r="DLX18" s="34"/>
      <c r="DLY18" s="34"/>
      <c r="DLZ18" s="34"/>
      <c r="DMA18" s="34"/>
      <c r="DMB18" s="34"/>
      <c r="DMC18" s="34"/>
      <c r="DMD18" s="34"/>
      <c r="DME18" s="34"/>
      <c r="DMF18" s="34"/>
      <c r="DMG18" s="34"/>
      <c r="DMH18" s="34"/>
      <c r="DMI18" s="34"/>
      <c r="DMJ18" s="34"/>
      <c r="DMK18" s="34"/>
      <c r="DML18" s="34"/>
      <c r="DMM18" s="34"/>
      <c r="DMN18" s="34"/>
      <c r="DMO18" s="34"/>
      <c r="DMP18" s="34"/>
      <c r="DMQ18" s="34"/>
      <c r="DMR18" s="34"/>
      <c r="DMS18" s="34"/>
      <c r="DMT18" s="34"/>
      <c r="DMU18" s="34"/>
      <c r="DMV18" s="34"/>
      <c r="DMW18" s="34"/>
      <c r="DMX18" s="34"/>
      <c r="DMY18" s="34"/>
      <c r="DMZ18" s="34"/>
      <c r="DNA18" s="34"/>
      <c r="DNB18" s="34"/>
      <c r="DNC18" s="34"/>
      <c r="DND18" s="34"/>
      <c r="DNE18" s="34"/>
      <c r="DNF18" s="34"/>
      <c r="DNG18" s="34"/>
      <c r="DNH18" s="34"/>
      <c r="DNI18" s="34"/>
      <c r="DNJ18" s="34"/>
      <c r="DNK18" s="34"/>
      <c r="DNL18" s="34"/>
      <c r="DNM18" s="34"/>
      <c r="DNN18" s="34"/>
      <c r="DNO18" s="34"/>
      <c r="DNP18" s="34"/>
      <c r="DNQ18" s="34"/>
      <c r="DNR18" s="34"/>
      <c r="DNS18" s="34"/>
      <c r="DNT18" s="34"/>
      <c r="DNU18" s="34"/>
      <c r="DNV18" s="34"/>
      <c r="DNW18" s="34"/>
      <c r="DNX18" s="34"/>
      <c r="DNY18" s="34"/>
      <c r="DNZ18" s="34"/>
      <c r="DOA18" s="34"/>
      <c r="DOB18" s="34"/>
      <c r="DOC18" s="34"/>
      <c r="DOD18" s="34"/>
      <c r="DOE18" s="34"/>
      <c r="DOF18" s="34"/>
      <c r="DOG18" s="34"/>
      <c r="DOH18" s="34"/>
      <c r="DOI18" s="34"/>
      <c r="DOJ18" s="34"/>
      <c r="DOK18" s="34"/>
      <c r="DOL18" s="34"/>
      <c r="DOM18" s="34"/>
      <c r="DON18" s="34"/>
      <c r="DOO18" s="34"/>
      <c r="DOP18" s="34"/>
      <c r="DOQ18" s="34"/>
      <c r="DOR18" s="34"/>
      <c r="DOS18" s="34"/>
      <c r="DOT18" s="34"/>
      <c r="DOU18" s="34"/>
      <c r="DOV18" s="34"/>
      <c r="DOW18" s="34"/>
      <c r="DOX18" s="34"/>
      <c r="DOY18" s="34"/>
      <c r="DOZ18" s="34"/>
      <c r="DPA18" s="34"/>
      <c r="DPB18" s="34"/>
      <c r="DPC18" s="34"/>
      <c r="DPD18" s="34"/>
      <c r="DPE18" s="34"/>
      <c r="DPF18" s="34"/>
      <c r="DPG18" s="34"/>
      <c r="DPH18" s="34"/>
      <c r="DPI18" s="34"/>
      <c r="DPJ18" s="34"/>
      <c r="DPK18" s="34"/>
      <c r="DPL18" s="34"/>
      <c r="DPM18" s="34"/>
      <c r="DPN18" s="34"/>
      <c r="DPO18" s="34"/>
      <c r="DPP18" s="34"/>
      <c r="DPQ18" s="34"/>
      <c r="DPR18" s="34"/>
      <c r="DPS18" s="34"/>
      <c r="DPT18" s="34"/>
      <c r="DPU18" s="34"/>
      <c r="DPV18" s="34"/>
      <c r="DPW18" s="34"/>
      <c r="DPX18" s="34"/>
      <c r="DPY18" s="34"/>
      <c r="DPZ18" s="34"/>
      <c r="DQA18" s="34"/>
      <c r="DQB18" s="34"/>
      <c r="DQC18" s="34"/>
      <c r="DQD18" s="34"/>
      <c r="DQE18" s="34"/>
      <c r="DQF18" s="34"/>
      <c r="DQG18" s="34"/>
      <c r="DQH18" s="34"/>
      <c r="DQI18" s="34"/>
      <c r="DQJ18" s="34"/>
      <c r="DQK18" s="34"/>
      <c r="DQL18" s="34"/>
      <c r="DQM18" s="34"/>
      <c r="DQN18" s="34"/>
      <c r="DQO18" s="34"/>
      <c r="DQP18" s="34"/>
      <c r="DQQ18" s="34"/>
      <c r="DQR18" s="34"/>
      <c r="DQS18" s="34"/>
      <c r="DQT18" s="34"/>
      <c r="DQU18" s="34"/>
      <c r="DQV18" s="34"/>
      <c r="DQW18" s="34"/>
      <c r="DQX18" s="34"/>
      <c r="DQY18" s="34"/>
      <c r="DQZ18" s="34"/>
      <c r="DRA18" s="34"/>
      <c r="DRB18" s="34"/>
      <c r="DRC18" s="34"/>
      <c r="DRD18" s="34"/>
      <c r="DRE18" s="34"/>
      <c r="DRF18" s="34"/>
      <c r="DRG18" s="34"/>
      <c r="DRH18" s="34"/>
      <c r="DRI18" s="34"/>
      <c r="DRJ18" s="34"/>
      <c r="DRK18" s="34"/>
      <c r="DRL18" s="34"/>
      <c r="DRM18" s="34"/>
      <c r="DRN18" s="34"/>
      <c r="DRO18" s="34"/>
      <c r="DRP18" s="34"/>
      <c r="DRQ18" s="34"/>
      <c r="DRR18" s="34"/>
      <c r="DRS18" s="34"/>
      <c r="DRT18" s="34"/>
      <c r="DRU18" s="34"/>
      <c r="DRV18" s="34"/>
      <c r="DRW18" s="34"/>
      <c r="DRX18" s="34"/>
      <c r="DRY18" s="34"/>
      <c r="DRZ18" s="34"/>
      <c r="DSA18" s="34"/>
      <c r="DSB18" s="34"/>
      <c r="DSC18" s="34"/>
      <c r="DSD18" s="34"/>
      <c r="DSE18" s="34"/>
      <c r="DSF18" s="34"/>
      <c r="DSG18" s="34"/>
      <c r="DSH18" s="34"/>
      <c r="DSI18" s="34"/>
      <c r="DSJ18" s="34"/>
      <c r="DSK18" s="34"/>
      <c r="DSL18" s="34"/>
      <c r="DSM18" s="34"/>
      <c r="DSN18" s="34"/>
      <c r="DSO18" s="34"/>
      <c r="DSP18" s="34"/>
      <c r="DSQ18" s="34"/>
      <c r="DSR18" s="34"/>
      <c r="DSS18" s="34"/>
      <c r="DST18" s="34"/>
      <c r="DSU18" s="34"/>
      <c r="DSV18" s="34"/>
      <c r="DSW18" s="34"/>
      <c r="DSX18" s="34"/>
      <c r="DSY18" s="34"/>
      <c r="DSZ18" s="34"/>
      <c r="DTA18" s="34"/>
      <c r="DTB18" s="34"/>
      <c r="DTC18" s="34"/>
      <c r="DTD18" s="34"/>
      <c r="DTE18" s="34"/>
      <c r="DTF18" s="34"/>
      <c r="DTG18" s="34"/>
      <c r="DTH18" s="34"/>
      <c r="DTI18" s="34"/>
      <c r="DTJ18" s="34"/>
      <c r="DTK18" s="34"/>
      <c r="DTL18" s="34"/>
      <c r="DTM18" s="34"/>
      <c r="DTN18" s="34"/>
      <c r="DTO18" s="34"/>
      <c r="DTP18" s="34"/>
      <c r="DTQ18" s="34"/>
      <c r="DTR18" s="34"/>
      <c r="DTS18" s="34"/>
      <c r="DTT18" s="34"/>
      <c r="DTU18" s="34"/>
      <c r="DTV18" s="34"/>
      <c r="DTW18" s="34"/>
      <c r="DTX18" s="34"/>
      <c r="DTY18" s="34"/>
      <c r="DTZ18" s="34"/>
      <c r="DUA18" s="34"/>
      <c r="DUB18" s="34"/>
      <c r="DUC18" s="34"/>
      <c r="DUD18" s="34"/>
      <c r="DUE18" s="34"/>
      <c r="DUF18" s="34"/>
      <c r="DUG18" s="34"/>
      <c r="DUH18" s="34"/>
      <c r="DUI18" s="34"/>
      <c r="DUJ18" s="34"/>
      <c r="DUK18" s="34"/>
      <c r="DUL18" s="34"/>
      <c r="DUM18" s="34"/>
      <c r="DUN18" s="34"/>
      <c r="DUO18" s="34"/>
      <c r="DUP18" s="34"/>
      <c r="DUQ18" s="34"/>
      <c r="DUR18" s="34"/>
      <c r="DUS18" s="34"/>
      <c r="DUT18" s="34"/>
      <c r="DUU18" s="34"/>
      <c r="DUV18" s="34"/>
      <c r="DUW18" s="34"/>
      <c r="DUX18" s="34"/>
      <c r="DUY18" s="34"/>
      <c r="DUZ18" s="34"/>
      <c r="DVA18" s="34"/>
      <c r="DVB18" s="34"/>
      <c r="DVC18" s="34"/>
      <c r="DVD18" s="34"/>
      <c r="DVE18" s="34"/>
      <c r="DVF18" s="34"/>
      <c r="DVG18" s="34"/>
      <c r="DVH18" s="34"/>
      <c r="DVI18" s="34"/>
      <c r="DVJ18" s="34"/>
      <c r="DVK18" s="34"/>
      <c r="DVL18" s="34"/>
      <c r="DVM18" s="34"/>
      <c r="DVN18" s="34"/>
      <c r="DVO18" s="34"/>
      <c r="DVP18" s="34"/>
      <c r="DVQ18" s="34"/>
      <c r="DVR18" s="34"/>
      <c r="DVS18" s="34"/>
      <c r="DVT18" s="34"/>
      <c r="DVU18" s="34"/>
      <c r="DVV18" s="34"/>
      <c r="DVW18" s="34"/>
      <c r="DVX18" s="34"/>
      <c r="DVY18" s="34"/>
      <c r="DVZ18" s="34"/>
      <c r="DWA18" s="34"/>
      <c r="DWB18" s="34"/>
      <c r="DWC18" s="34"/>
      <c r="DWD18" s="34"/>
      <c r="DWE18" s="34"/>
      <c r="DWF18" s="34"/>
      <c r="DWG18" s="34"/>
      <c r="DWH18" s="34"/>
      <c r="DWI18" s="34"/>
      <c r="DWJ18" s="34"/>
      <c r="DWK18" s="34"/>
      <c r="DWL18" s="34"/>
      <c r="DWM18" s="34"/>
      <c r="DWN18" s="34"/>
      <c r="DWO18" s="34"/>
      <c r="DWP18" s="34"/>
      <c r="DWQ18" s="34"/>
      <c r="DWR18" s="34"/>
      <c r="DWS18" s="34"/>
      <c r="DWT18" s="34"/>
      <c r="DWU18" s="34"/>
      <c r="DWV18" s="34"/>
      <c r="DWW18" s="34"/>
      <c r="DWX18" s="34"/>
      <c r="DWY18" s="34"/>
      <c r="DWZ18" s="34"/>
      <c r="DXA18" s="34"/>
      <c r="DXB18" s="34"/>
      <c r="DXC18" s="34"/>
      <c r="DXD18" s="34"/>
      <c r="DXE18" s="34"/>
      <c r="DXF18" s="34"/>
      <c r="DXG18" s="34"/>
      <c r="DXH18" s="34"/>
      <c r="DXI18" s="34"/>
      <c r="DXJ18" s="34"/>
      <c r="DXK18" s="34"/>
      <c r="DXL18" s="34"/>
      <c r="DXM18" s="34"/>
      <c r="DXN18" s="34"/>
      <c r="DXO18" s="34"/>
      <c r="DXP18" s="34"/>
      <c r="DXQ18" s="34"/>
      <c r="DXR18" s="34"/>
      <c r="DXS18" s="34"/>
      <c r="DXT18" s="34"/>
      <c r="DXU18" s="34"/>
      <c r="DXV18" s="34"/>
      <c r="DXW18" s="34"/>
      <c r="DXX18" s="34"/>
      <c r="DXY18" s="34"/>
      <c r="DXZ18" s="34"/>
      <c r="DYA18" s="34"/>
      <c r="DYB18" s="34"/>
      <c r="DYC18" s="34"/>
      <c r="DYD18" s="34"/>
      <c r="DYE18" s="34"/>
      <c r="DYF18" s="34"/>
      <c r="DYG18" s="34"/>
      <c r="DYH18" s="34"/>
      <c r="DYI18" s="34"/>
      <c r="DYJ18" s="34"/>
      <c r="DYK18" s="34"/>
      <c r="DYL18" s="34"/>
      <c r="DYM18" s="34"/>
      <c r="DYN18" s="34"/>
      <c r="DYO18" s="34"/>
      <c r="DYP18" s="34"/>
      <c r="DYQ18" s="34"/>
      <c r="DYR18" s="34"/>
      <c r="DYS18" s="34"/>
      <c r="DYT18" s="34"/>
      <c r="DYU18" s="34"/>
      <c r="DYV18" s="34"/>
      <c r="DYW18" s="34"/>
      <c r="DYX18" s="34"/>
      <c r="DYY18" s="34"/>
      <c r="DYZ18" s="34"/>
      <c r="DZA18" s="34"/>
      <c r="DZB18" s="34"/>
      <c r="DZC18" s="34"/>
      <c r="DZD18" s="34"/>
      <c r="DZE18" s="34"/>
      <c r="DZF18" s="34"/>
      <c r="DZG18" s="34"/>
      <c r="DZH18" s="34"/>
      <c r="DZI18" s="34"/>
      <c r="DZJ18" s="34"/>
      <c r="DZK18" s="34"/>
      <c r="DZL18" s="34"/>
      <c r="DZM18" s="34"/>
      <c r="DZN18" s="34"/>
      <c r="DZO18" s="34"/>
      <c r="DZP18" s="34"/>
      <c r="DZQ18" s="34"/>
      <c r="DZR18" s="34"/>
      <c r="DZS18" s="34"/>
      <c r="DZT18" s="34"/>
      <c r="DZU18" s="34"/>
      <c r="DZV18" s="34"/>
      <c r="DZW18" s="34"/>
      <c r="DZX18" s="34"/>
      <c r="DZY18" s="34"/>
      <c r="DZZ18" s="34"/>
      <c r="EAA18" s="34"/>
      <c r="EAB18" s="34"/>
      <c r="EAC18" s="34"/>
      <c r="EAD18" s="34"/>
      <c r="EAE18" s="34"/>
      <c r="EAF18" s="34"/>
      <c r="EAG18" s="34"/>
      <c r="EAH18" s="34"/>
      <c r="EAI18" s="34"/>
      <c r="EAJ18" s="34"/>
      <c r="EAK18" s="34"/>
      <c r="EAL18" s="34"/>
      <c r="EAM18" s="34"/>
      <c r="EAN18" s="34"/>
      <c r="EAO18" s="34"/>
      <c r="EAP18" s="34"/>
      <c r="EAQ18" s="34"/>
      <c r="EAR18" s="34"/>
      <c r="EAS18" s="34"/>
      <c r="EAT18" s="34"/>
      <c r="EAU18" s="34"/>
      <c r="EAV18" s="34"/>
      <c r="EAW18" s="34"/>
      <c r="EAX18" s="34"/>
      <c r="EAY18" s="34"/>
      <c r="EAZ18" s="34"/>
      <c r="EBA18" s="34"/>
      <c r="EBB18" s="34"/>
      <c r="EBC18" s="34"/>
      <c r="EBD18" s="34"/>
      <c r="EBE18" s="34"/>
      <c r="EBF18" s="34"/>
      <c r="EBG18" s="34"/>
      <c r="EBH18" s="34"/>
      <c r="EBI18" s="34"/>
      <c r="EBJ18" s="34"/>
      <c r="EBK18" s="34"/>
      <c r="EBL18" s="34"/>
      <c r="EBM18" s="34"/>
      <c r="EBN18" s="34"/>
      <c r="EBO18" s="34"/>
      <c r="EBP18" s="34"/>
      <c r="EBQ18" s="34"/>
      <c r="EBR18" s="34"/>
      <c r="EBS18" s="34"/>
      <c r="EBT18" s="34"/>
      <c r="EBU18" s="34"/>
      <c r="EBV18" s="34"/>
      <c r="EBW18" s="34"/>
      <c r="EBX18" s="34"/>
      <c r="EBY18" s="34"/>
      <c r="EBZ18" s="34"/>
      <c r="ECA18" s="34"/>
      <c r="ECB18" s="34"/>
      <c r="ECC18" s="34"/>
      <c r="ECD18" s="34"/>
      <c r="ECE18" s="34"/>
      <c r="ECF18" s="34"/>
      <c r="ECG18" s="34"/>
      <c r="ECH18" s="34"/>
      <c r="ECI18" s="34"/>
      <c r="ECJ18" s="34"/>
      <c r="ECK18" s="34"/>
      <c r="ECL18" s="34"/>
      <c r="ECM18" s="34"/>
      <c r="ECN18" s="34"/>
      <c r="ECO18" s="34"/>
      <c r="ECP18" s="34"/>
      <c r="ECQ18" s="34"/>
      <c r="ECR18" s="34"/>
      <c r="ECS18" s="34"/>
      <c r="ECT18" s="34"/>
      <c r="ECU18" s="34"/>
      <c r="ECV18" s="34"/>
      <c r="ECW18" s="34"/>
      <c r="ECX18" s="34"/>
      <c r="ECY18" s="34"/>
      <c r="ECZ18" s="34"/>
      <c r="EDA18" s="34"/>
      <c r="EDB18" s="34"/>
      <c r="EDC18" s="34"/>
      <c r="EDD18" s="34"/>
      <c r="EDE18" s="34"/>
      <c r="EDF18" s="34"/>
      <c r="EDG18" s="34"/>
      <c r="EDH18" s="34"/>
      <c r="EDI18" s="34"/>
      <c r="EDJ18" s="34"/>
      <c r="EDK18" s="34"/>
      <c r="EDL18" s="34"/>
      <c r="EDM18" s="34"/>
      <c r="EDN18" s="34"/>
      <c r="EDO18" s="34"/>
      <c r="EDP18" s="34"/>
      <c r="EDQ18" s="34"/>
      <c r="EDR18" s="34"/>
      <c r="EDS18" s="34"/>
      <c r="EDT18" s="34"/>
      <c r="EDU18" s="34"/>
      <c r="EDV18" s="34"/>
      <c r="EDW18" s="34"/>
      <c r="EDX18" s="34"/>
      <c r="EDY18" s="34"/>
      <c r="EDZ18" s="34"/>
      <c r="EEA18" s="34"/>
      <c r="EEB18" s="34"/>
      <c r="EEC18" s="34"/>
      <c r="EED18" s="34"/>
      <c r="EEE18" s="34"/>
      <c r="EEF18" s="34"/>
      <c r="EEG18" s="34"/>
      <c r="EEH18" s="34"/>
      <c r="EEI18" s="34"/>
      <c r="EEJ18" s="34"/>
      <c r="EEK18" s="34"/>
      <c r="EEL18" s="34"/>
      <c r="EEM18" s="34"/>
      <c r="EEN18" s="34"/>
      <c r="EEO18" s="34"/>
      <c r="EEP18" s="34"/>
      <c r="EEQ18" s="34"/>
      <c r="EER18" s="34"/>
      <c r="EES18" s="34"/>
      <c r="EET18" s="34"/>
      <c r="EEU18" s="34"/>
      <c r="EEV18" s="34"/>
      <c r="EEW18" s="34"/>
      <c r="EEX18" s="34"/>
      <c r="EEY18" s="34"/>
      <c r="EEZ18" s="34"/>
      <c r="EFA18" s="34"/>
      <c r="EFB18" s="34"/>
      <c r="EFC18" s="34"/>
      <c r="EFD18" s="34"/>
      <c r="EFE18" s="34"/>
      <c r="EFF18" s="34"/>
      <c r="EFG18" s="34"/>
      <c r="EFH18" s="34"/>
      <c r="EFI18" s="34"/>
      <c r="EFJ18" s="34"/>
      <c r="EFK18" s="34"/>
      <c r="EFL18" s="34"/>
      <c r="EFM18" s="34"/>
      <c r="EFN18" s="34"/>
      <c r="EFO18" s="34"/>
      <c r="EFP18" s="34"/>
      <c r="EFQ18" s="34"/>
      <c r="EFR18" s="34"/>
      <c r="EFS18" s="34"/>
      <c r="EFT18" s="34"/>
      <c r="EFU18" s="34"/>
      <c r="EFV18" s="34"/>
      <c r="EFW18" s="34"/>
      <c r="EFX18" s="34"/>
      <c r="EFY18" s="34"/>
      <c r="EFZ18" s="34"/>
      <c r="EGA18" s="34"/>
      <c r="EGB18" s="34"/>
      <c r="EGC18" s="34"/>
      <c r="EGD18" s="34"/>
      <c r="EGE18" s="34"/>
      <c r="EGF18" s="34"/>
      <c r="EGG18" s="34"/>
      <c r="EGH18" s="34"/>
      <c r="EGI18" s="34"/>
      <c r="EGJ18" s="34"/>
      <c r="EGK18" s="34"/>
      <c r="EGL18" s="34"/>
      <c r="EGM18" s="34"/>
      <c r="EGN18" s="34"/>
      <c r="EGO18" s="34"/>
      <c r="EGP18" s="34"/>
      <c r="EGQ18" s="34"/>
      <c r="EGR18" s="34"/>
      <c r="EGS18" s="34"/>
      <c r="EGT18" s="34"/>
      <c r="EGU18" s="34"/>
      <c r="EGV18" s="34"/>
      <c r="EGW18" s="34"/>
      <c r="EGX18" s="34"/>
      <c r="EGY18" s="34"/>
      <c r="EGZ18" s="34"/>
      <c r="EHA18" s="34"/>
      <c r="EHB18" s="34"/>
      <c r="EHC18" s="34"/>
      <c r="EHD18" s="34"/>
      <c r="EHE18" s="34"/>
      <c r="EHF18" s="34"/>
      <c r="EHG18" s="34"/>
      <c r="EHH18" s="34"/>
      <c r="EHI18" s="34"/>
      <c r="EHJ18" s="34"/>
      <c r="EHK18" s="34"/>
      <c r="EHL18" s="34"/>
      <c r="EHM18" s="34"/>
      <c r="EHN18" s="34"/>
      <c r="EHO18" s="34"/>
      <c r="EHP18" s="34"/>
      <c r="EHQ18" s="34"/>
      <c r="EHR18" s="34"/>
      <c r="EHS18" s="34"/>
      <c r="EHT18" s="34"/>
      <c r="EHU18" s="34"/>
      <c r="EHV18" s="34"/>
      <c r="EHW18" s="34"/>
      <c r="EHX18" s="34"/>
      <c r="EHY18" s="34"/>
      <c r="EHZ18" s="34"/>
      <c r="EIA18" s="34"/>
      <c r="EIB18" s="34"/>
      <c r="EIC18" s="34"/>
      <c r="EID18" s="34"/>
      <c r="EIE18" s="34"/>
      <c r="EIF18" s="34"/>
      <c r="EIG18" s="34"/>
      <c r="EIH18" s="34"/>
      <c r="EII18" s="34"/>
      <c r="EIJ18" s="34"/>
      <c r="EIK18" s="34"/>
      <c r="EIL18" s="34"/>
      <c r="EIM18" s="34"/>
      <c r="EIN18" s="34"/>
      <c r="EIO18" s="34"/>
      <c r="EIP18" s="34"/>
      <c r="EIQ18" s="34"/>
      <c r="EIR18" s="34"/>
      <c r="EIS18" s="34"/>
      <c r="EIT18" s="34"/>
      <c r="EIU18" s="34"/>
      <c r="EIV18" s="34"/>
      <c r="EIW18" s="34"/>
      <c r="EIX18" s="34"/>
      <c r="EIY18" s="34"/>
      <c r="EIZ18" s="34"/>
      <c r="EJA18" s="34"/>
      <c r="EJB18" s="34"/>
      <c r="EJC18" s="34"/>
      <c r="EJD18" s="34"/>
      <c r="EJE18" s="34"/>
      <c r="EJF18" s="34"/>
      <c r="EJG18" s="34"/>
      <c r="EJH18" s="34"/>
      <c r="EJI18" s="34"/>
      <c r="EJJ18" s="34"/>
      <c r="EJK18" s="34"/>
      <c r="EJL18" s="34"/>
      <c r="EJM18" s="34"/>
      <c r="EJN18" s="34"/>
      <c r="EJO18" s="34"/>
      <c r="EJP18" s="34"/>
      <c r="EJQ18" s="34"/>
      <c r="EJR18" s="34"/>
      <c r="EJS18" s="34"/>
      <c r="EJT18" s="34"/>
      <c r="QWF18" s="11"/>
      <c r="QWG18" s="11"/>
      <c r="QWH18" s="11"/>
      <c r="QWI18" s="11"/>
      <c r="QWJ18" s="11"/>
      <c r="QWK18" s="11"/>
      <c r="QWL18" s="11"/>
      <c r="QWM18" s="11"/>
      <c r="QWN18" s="11"/>
      <c r="QWO18" s="11"/>
      <c r="QWP18" s="11"/>
      <c r="QWQ18" s="11"/>
      <c r="QWR18" s="11"/>
      <c r="QWS18" s="11"/>
      <c r="QWT18" s="11"/>
      <c r="QWU18" s="11"/>
      <c r="QWV18" s="11"/>
      <c r="QWW18" s="11"/>
      <c r="QWX18" s="11"/>
      <c r="QWY18" s="11"/>
      <c r="QWZ18" s="11"/>
      <c r="QXA18" s="11"/>
      <c r="QXB18" s="11"/>
      <c r="QXC18" s="11"/>
      <c r="QXD18" s="11"/>
      <c r="QXE18" s="11"/>
      <c r="QXF18" s="11"/>
      <c r="QXG18" s="11"/>
      <c r="QXH18" s="11"/>
      <c r="QXI18" s="11"/>
      <c r="QXJ18" s="11"/>
      <c r="QXK18" s="11"/>
      <c r="QXL18" s="11"/>
      <c r="QXM18" s="11"/>
      <c r="QXN18" s="11"/>
      <c r="QXO18" s="11"/>
      <c r="QXP18" s="11"/>
      <c r="QXQ18" s="11"/>
      <c r="QXR18" s="11"/>
      <c r="QXS18" s="11"/>
      <c r="QXT18" s="11"/>
      <c r="QXU18" s="11"/>
      <c r="QXV18" s="11"/>
      <c r="QXW18" s="11"/>
      <c r="QXX18" s="11"/>
      <c r="QXY18" s="11"/>
      <c r="QXZ18" s="11"/>
      <c r="QYA18" s="11"/>
      <c r="QYB18" s="11"/>
      <c r="QYC18" s="11"/>
      <c r="QYD18" s="11"/>
      <c r="QYE18" s="11"/>
      <c r="QYF18" s="11"/>
      <c r="QYG18" s="11"/>
      <c r="QYH18" s="11"/>
      <c r="QYI18" s="11"/>
      <c r="QYJ18" s="11"/>
      <c r="QYK18" s="11"/>
      <c r="QYL18" s="11"/>
      <c r="QYM18" s="11"/>
      <c r="QYN18" s="11"/>
      <c r="QYO18" s="11"/>
      <c r="QYP18" s="11"/>
      <c r="QYQ18" s="11"/>
      <c r="QYR18" s="11"/>
      <c r="QYS18" s="11"/>
      <c r="QYT18" s="11"/>
      <c r="QYU18" s="11"/>
      <c r="QYV18" s="11"/>
      <c r="QYW18" s="11"/>
      <c r="QYX18" s="11"/>
      <c r="QYY18" s="11"/>
      <c r="QYZ18" s="11"/>
      <c r="QZA18" s="11"/>
      <c r="QZB18" s="11"/>
      <c r="QZC18" s="11"/>
      <c r="QZD18" s="11"/>
      <c r="QZE18" s="11"/>
      <c r="QZF18" s="11"/>
      <c r="QZG18" s="11"/>
      <c r="QZH18" s="11"/>
      <c r="QZI18" s="11"/>
      <c r="QZJ18" s="11"/>
      <c r="QZK18" s="11"/>
      <c r="QZL18" s="11"/>
      <c r="QZM18" s="11"/>
      <c r="QZN18" s="11"/>
      <c r="QZO18" s="11"/>
      <c r="QZP18" s="11"/>
      <c r="QZQ18" s="11"/>
      <c r="QZR18" s="11"/>
      <c r="QZS18" s="11"/>
      <c r="QZT18" s="11"/>
      <c r="QZU18" s="11"/>
      <c r="QZV18" s="11"/>
      <c r="QZW18" s="11"/>
      <c r="QZX18" s="11"/>
      <c r="QZY18" s="11"/>
      <c r="QZZ18" s="11"/>
      <c r="RAA18" s="11"/>
      <c r="RAB18" s="11"/>
      <c r="RAC18" s="11"/>
      <c r="RAD18" s="11"/>
      <c r="RAE18" s="11"/>
      <c r="RAF18" s="11"/>
      <c r="RAG18" s="11"/>
      <c r="RAH18" s="11"/>
      <c r="RAI18" s="11"/>
      <c r="RAJ18" s="11"/>
      <c r="RAK18" s="11"/>
      <c r="RAL18" s="11"/>
      <c r="RAM18" s="11"/>
      <c r="RAN18" s="11"/>
      <c r="RAO18" s="11"/>
      <c r="RAP18" s="11"/>
      <c r="RAQ18" s="11"/>
      <c r="RAR18" s="11"/>
      <c r="RAS18" s="11"/>
      <c r="RAT18" s="11"/>
      <c r="RAU18" s="11"/>
      <c r="RAV18" s="11"/>
      <c r="RAW18" s="11"/>
      <c r="RAX18" s="11"/>
      <c r="RAY18" s="11"/>
      <c r="RAZ18" s="11"/>
      <c r="RBA18" s="11"/>
      <c r="RBB18" s="11"/>
      <c r="RBC18" s="11"/>
      <c r="RBD18" s="11"/>
      <c r="RBE18" s="11"/>
      <c r="RBF18" s="11"/>
      <c r="RBG18" s="11"/>
      <c r="RBH18" s="11"/>
      <c r="RBI18" s="11"/>
      <c r="RBJ18" s="11"/>
      <c r="RBK18" s="11"/>
      <c r="RBL18" s="11"/>
      <c r="RBM18" s="11"/>
      <c r="RBN18" s="11"/>
      <c r="RBO18" s="11"/>
      <c r="RBP18" s="11"/>
      <c r="RBQ18" s="11"/>
      <c r="RBR18" s="11"/>
      <c r="RBS18" s="11"/>
      <c r="RBT18" s="11"/>
      <c r="RBU18" s="11"/>
      <c r="RBV18" s="11"/>
      <c r="RBW18" s="11"/>
      <c r="RBX18" s="11"/>
      <c r="RBY18" s="11"/>
      <c r="RBZ18" s="11"/>
      <c r="RCA18" s="11"/>
      <c r="RCB18" s="11"/>
      <c r="RCC18" s="11"/>
      <c r="RCD18" s="11"/>
      <c r="RCE18" s="11"/>
      <c r="RCF18" s="11"/>
      <c r="RCG18" s="11"/>
      <c r="RCH18" s="11"/>
      <c r="RCI18" s="11"/>
      <c r="RCJ18" s="11"/>
      <c r="RCK18" s="11"/>
      <c r="RCL18" s="11"/>
      <c r="RCM18" s="11"/>
      <c r="RCN18" s="11"/>
      <c r="RCO18" s="11"/>
      <c r="RCP18" s="11"/>
      <c r="RCQ18" s="11"/>
      <c r="RCR18" s="11"/>
      <c r="RCS18" s="11"/>
      <c r="RCT18" s="11"/>
      <c r="RCU18" s="11"/>
      <c r="RCV18" s="11"/>
      <c r="RCW18" s="11"/>
      <c r="RCX18" s="11"/>
      <c r="RCY18" s="11"/>
      <c r="RCZ18" s="11"/>
      <c r="RDA18" s="11"/>
      <c r="RDB18" s="11"/>
      <c r="RDC18" s="11"/>
      <c r="RDD18" s="11"/>
      <c r="RDE18" s="11"/>
      <c r="RDF18" s="11"/>
      <c r="RDG18" s="11"/>
      <c r="RDH18" s="11"/>
      <c r="RDI18" s="11"/>
      <c r="RDJ18" s="11"/>
      <c r="RDK18" s="11"/>
      <c r="RDL18" s="11"/>
      <c r="RDM18" s="11"/>
      <c r="RDN18" s="11"/>
      <c r="RDO18" s="11"/>
      <c r="RDP18" s="11"/>
      <c r="RDQ18" s="11"/>
      <c r="RDR18" s="11"/>
      <c r="RDS18" s="11"/>
      <c r="RDT18" s="11"/>
      <c r="RDU18" s="11"/>
      <c r="RDV18" s="11"/>
      <c r="RDW18" s="11"/>
      <c r="RDX18" s="11"/>
      <c r="RDY18" s="11"/>
      <c r="RDZ18" s="11"/>
      <c r="REA18" s="11"/>
      <c r="REB18" s="11"/>
      <c r="REC18" s="11"/>
      <c r="RED18" s="11"/>
      <c r="REE18" s="11"/>
      <c r="REF18" s="11"/>
      <c r="REG18" s="11"/>
      <c r="REH18" s="11"/>
      <c r="REI18" s="11"/>
      <c r="REJ18" s="11"/>
      <c r="REK18" s="11"/>
      <c r="REL18" s="11"/>
      <c r="REM18" s="11"/>
      <c r="REN18" s="11"/>
      <c r="REO18" s="11"/>
      <c r="REP18" s="11"/>
      <c r="REQ18" s="11"/>
      <c r="RER18" s="11"/>
      <c r="RES18" s="11"/>
      <c r="RET18" s="11"/>
      <c r="REU18" s="11"/>
      <c r="REV18" s="11"/>
      <c r="REW18" s="11"/>
      <c r="REX18" s="11"/>
      <c r="REY18" s="11"/>
      <c r="REZ18" s="11"/>
      <c r="RFA18" s="11"/>
      <c r="RFB18" s="11"/>
      <c r="RFC18" s="11"/>
      <c r="RFD18" s="11"/>
      <c r="RFE18" s="11"/>
      <c r="RFF18" s="11"/>
      <c r="RFG18" s="11"/>
      <c r="RFH18" s="11"/>
      <c r="RFI18" s="11"/>
      <c r="RFJ18" s="11"/>
      <c r="RFK18" s="11"/>
      <c r="RFL18" s="11"/>
      <c r="RFM18" s="11"/>
      <c r="RFN18" s="11"/>
      <c r="RFO18" s="11"/>
      <c r="RFP18" s="11"/>
      <c r="RFQ18" s="11"/>
      <c r="RFR18" s="11"/>
      <c r="RFS18" s="11"/>
      <c r="RFT18" s="11"/>
      <c r="RFU18" s="11"/>
      <c r="RFV18" s="11"/>
      <c r="RFW18" s="11"/>
      <c r="RFX18" s="11"/>
      <c r="RFY18" s="11"/>
      <c r="RFZ18" s="11"/>
      <c r="RGA18" s="11"/>
      <c r="RGB18" s="11"/>
      <c r="RGC18" s="11"/>
      <c r="RGD18" s="11"/>
      <c r="RGE18" s="11"/>
      <c r="RGF18" s="11"/>
      <c r="RGG18" s="11"/>
      <c r="RGH18" s="11"/>
      <c r="RGI18" s="11"/>
      <c r="RGJ18" s="11"/>
      <c r="RGK18" s="11"/>
      <c r="RGL18" s="11"/>
      <c r="RGM18" s="11"/>
      <c r="RGN18" s="11"/>
      <c r="RGO18" s="11"/>
      <c r="RGP18" s="11"/>
      <c r="RGQ18" s="11"/>
      <c r="RGR18" s="11"/>
      <c r="RGS18" s="11"/>
      <c r="RGT18" s="11"/>
      <c r="RGU18" s="11"/>
      <c r="RGV18" s="11"/>
      <c r="RGW18" s="11"/>
      <c r="RGX18" s="11"/>
      <c r="RGY18" s="11"/>
      <c r="RGZ18" s="11"/>
      <c r="RHA18" s="11"/>
      <c r="RHB18" s="11"/>
      <c r="RHC18" s="11"/>
      <c r="RHD18" s="11"/>
      <c r="RHE18" s="11"/>
      <c r="RHF18" s="11"/>
      <c r="RHG18" s="11"/>
      <c r="RHH18" s="11"/>
      <c r="RHI18" s="11"/>
      <c r="RHJ18" s="11"/>
      <c r="RHK18" s="11"/>
      <c r="RHL18" s="11"/>
      <c r="RHM18" s="11"/>
      <c r="RHN18" s="11"/>
      <c r="RHO18" s="11"/>
      <c r="RHP18" s="11"/>
      <c r="RHQ18" s="11"/>
      <c r="RHR18" s="11"/>
      <c r="RHS18" s="11"/>
      <c r="RHT18" s="11"/>
      <c r="RHU18" s="11"/>
      <c r="RHV18" s="11"/>
      <c r="RHW18" s="11"/>
      <c r="RHX18" s="11"/>
      <c r="RHY18" s="11"/>
      <c r="RHZ18" s="11"/>
      <c r="RIA18" s="11"/>
      <c r="RIB18" s="11"/>
      <c r="RIC18" s="11"/>
      <c r="RID18" s="11"/>
      <c r="RIE18" s="11"/>
      <c r="RIF18" s="11"/>
      <c r="RIG18" s="11"/>
      <c r="RIH18" s="11"/>
      <c r="RII18" s="11"/>
      <c r="RIJ18" s="11"/>
      <c r="RIK18" s="11"/>
      <c r="RIL18" s="11"/>
      <c r="RIM18" s="11"/>
      <c r="RIN18" s="11"/>
      <c r="RIO18" s="11"/>
      <c r="RIP18" s="11"/>
      <c r="RIQ18" s="11"/>
      <c r="RIR18" s="11"/>
      <c r="RIS18" s="11"/>
      <c r="RIT18" s="11"/>
      <c r="RIU18" s="11"/>
      <c r="RIV18" s="11"/>
      <c r="RIW18" s="11"/>
      <c r="RIX18" s="11"/>
      <c r="RIY18" s="11"/>
      <c r="RIZ18" s="11"/>
      <c r="RJA18" s="11"/>
      <c r="RJB18" s="11"/>
      <c r="RJC18" s="11"/>
      <c r="RJD18" s="11"/>
      <c r="RJE18" s="11"/>
      <c r="RJF18" s="11"/>
      <c r="RJG18" s="11"/>
      <c r="RJH18" s="11"/>
      <c r="RJI18" s="11"/>
      <c r="RJJ18" s="11"/>
      <c r="RJK18" s="11"/>
      <c r="RJL18" s="11"/>
      <c r="RJM18" s="11"/>
      <c r="RJN18" s="11"/>
      <c r="RJO18" s="11"/>
      <c r="RJP18" s="11"/>
      <c r="RJQ18" s="11"/>
      <c r="RJR18" s="11"/>
      <c r="RJS18" s="11"/>
      <c r="RJT18" s="11"/>
      <c r="RJU18" s="11"/>
      <c r="RJV18" s="11"/>
      <c r="RJW18" s="11"/>
      <c r="RJX18" s="11"/>
      <c r="RJY18" s="11"/>
      <c r="RJZ18" s="11"/>
      <c r="RKA18" s="11"/>
      <c r="RKB18" s="11"/>
      <c r="RKC18" s="11"/>
      <c r="RKD18" s="11"/>
      <c r="RKE18" s="11"/>
      <c r="RKF18" s="11"/>
      <c r="RKG18" s="11"/>
      <c r="RKH18" s="11"/>
      <c r="RKI18" s="11"/>
      <c r="RKJ18" s="11"/>
      <c r="RKK18" s="11"/>
      <c r="RKL18" s="11"/>
      <c r="RKM18" s="11"/>
      <c r="RKN18" s="11"/>
      <c r="RKO18" s="11"/>
      <c r="RKP18" s="11"/>
      <c r="RKQ18" s="11"/>
      <c r="RKR18" s="11"/>
      <c r="RKS18" s="11"/>
      <c r="RKT18" s="11"/>
      <c r="RKU18" s="11"/>
      <c r="RKV18" s="11"/>
      <c r="RKW18" s="11"/>
      <c r="RKX18" s="11"/>
      <c r="RKY18" s="11"/>
      <c r="RKZ18" s="11"/>
      <c r="RLA18" s="11"/>
      <c r="RLB18" s="11"/>
      <c r="RLC18" s="11"/>
      <c r="RLD18" s="11"/>
      <c r="RLE18" s="11"/>
      <c r="RLF18" s="11"/>
      <c r="RLG18" s="11"/>
      <c r="RLH18" s="11"/>
      <c r="RLI18" s="11"/>
      <c r="RLJ18" s="11"/>
      <c r="RLK18" s="11"/>
      <c r="RLL18" s="11"/>
      <c r="RLM18" s="11"/>
      <c r="RLN18" s="11"/>
      <c r="RLO18" s="11"/>
      <c r="RLP18" s="11"/>
      <c r="RLQ18" s="11"/>
      <c r="RLR18" s="11"/>
      <c r="RLS18" s="11"/>
      <c r="RLT18" s="11"/>
      <c r="RLU18" s="11"/>
      <c r="RLV18" s="11"/>
      <c r="RLW18" s="11"/>
      <c r="RLX18" s="11"/>
      <c r="RLY18" s="11"/>
      <c r="RLZ18" s="11"/>
      <c r="RMA18" s="11"/>
      <c r="RMB18" s="11"/>
      <c r="RMC18" s="11"/>
      <c r="RMD18" s="11"/>
      <c r="RME18" s="11"/>
      <c r="RMF18" s="11"/>
      <c r="RMG18" s="11"/>
      <c r="RMH18" s="11"/>
      <c r="RMI18" s="11"/>
      <c r="RMJ18" s="11"/>
      <c r="RMK18" s="11"/>
      <c r="RML18" s="11"/>
      <c r="RMM18" s="11"/>
      <c r="RMN18" s="11"/>
      <c r="RMO18" s="11"/>
      <c r="RMP18" s="11"/>
      <c r="RMQ18" s="11"/>
      <c r="RMR18" s="11"/>
      <c r="RMS18" s="11"/>
      <c r="RMT18" s="11"/>
      <c r="RMU18" s="11"/>
      <c r="RMV18" s="11"/>
      <c r="RMW18" s="11"/>
      <c r="RMX18" s="11"/>
      <c r="RMY18" s="11"/>
      <c r="RMZ18" s="11"/>
      <c r="RNA18" s="11"/>
      <c r="RNB18" s="11"/>
      <c r="RNC18" s="11"/>
      <c r="RND18" s="11"/>
      <c r="RNE18" s="11"/>
      <c r="RNF18" s="11"/>
      <c r="RNG18" s="11"/>
      <c r="RNH18" s="11"/>
      <c r="RNI18" s="11"/>
      <c r="RNJ18" s="11"/>
      <c r="RNK18" s="11"/>
      <c r="RNL18" s="11"/>
      <c r="RNM18" s="11"/>
      <c r="RNN18" s="11"/>
      <c r="RNO18" s="11"/>
      <c r="RNP18" s="11"/>
      <c r="RNQ18" s="11"/>
      <c r="RNR18" s="11"/>
      <c r="RNS18" s="11"/>
      <c r="RNT18" s="11"/>
      <c r="RNU18" s="11"/>
      <c r="RNV18" s="11"/>
      <c r="RNW18" s="11"/>
      <c r="RNX18" s="11"/>
      <c r="RNY18" s="11"/>
      <c r="RNZ18" s="11"/>
      <c r="ROA18" s="11"/>
      <c r="ROB18" s="11"/>
      <c r="ROC18" s="11"/>
      <c r="ROD18" s="11"/>
      <c r="ROE18" s="11"/>
      <c r="ROF18" s="11"/>
      <c r="ROG18" s="11"/>
      <c r="ROH18" s="11"/>
      <c r="ROI18" s="11"/>
      <c r="ROJ18" s="11"/>
      <c r="ROK18" s="11"/>
      <c r="ROL18" s="11"/>
      <c r="ROM18" s="11"/>
      <c r="RON18" s="11"/>
      <c r="ROO18" s="11"/>
      <c r="ROP18" s="11"/>
      <c r="ROQ18" s="11"/>
      <c r="ROR18" s="11"/>
      <c r="ROS18" s="11"/>
      <c r="ROT18" s="11"/>
      <c r="ROU18" s="11"/>
      <c r="ROV18" s="11"/>
      <c r="ROW18" s="11"/>
      <c r="ROX18" s="11"/>
      <c r="ROY18" s="11"/>
      <c r="ROZ18" s="11"/>
      <c r="RPA18" s="11"/>
      <c r="RPB18" s="11"/>
      <c r="RPC18" s="11"/>
      <c r="RPD18" s="11"/>
      <c r="RPE18" s="11"/>
      <c r="RPF18" s="11"/>
      <c r="RPG18" s="11"/>
      <c r="RPH18" s="11"/>
      <c r="RPI18" s="11"/>
      <c r="RPJ18" s="11"/>
      <c r="RPK18" s="11"/>
      <c r="RPL18" s="11"/>
      <c r="RPM18" s="11"/>
      <c r="RPN18" s="11"/>
      <c r="RPO18" s="11"/>
      <c r="RPP18" s="11"/>
      <c r="RPQ18" s="11"/>
      <c r="RPR18" s="11"/>
      <c r="RPS18" s="11"/>
      <c r="RPT18" s="11"/>
      <c r="RPU18" s="11"/>
      <c r="RPV18" s="11"/>
      <c r="RPW18" s="11"/>
      <c r="RPX18" s="11"/>
      <c r="RPY18" s="11"/>
      <c r="RPZ18" s="11"/>
      <c r="RQA18" s="11"/>
      <c r="RQB18" s="11"/>
      <c r="RQC18" s="11"/>
      <c r="RQD18" s="11"/>
      <c r="RQE18" s="11"/>
      <c r="RQF18" s="11"/>
      <c r="RQG18" s="11"/>
      <c r="RQH18" s="11"/>
      <c r="RQI18" s="11"/>
      <c r="RQJ18" s="11"/>
      <c r="RQK18" s="11"/>
      <c r="RQL18" s="11"/>
      <c r="RQM18" s="11"/>
      <c r="RQN18" s="11"/>
      <c r="RQO18" s="11"/>
      <c r="RQP18" s="11"/>
      <c r="RQQ18" s="11"/>
      <c r="RQR18" s="11"/>
      <c r="RQS18" s="11"/>
      <c r="RQT18" s="11"/>
      <c r="RQU18" s="11"/>
      <c r="RQV18" s="11"/>
      <c r="RQW18" s="11"/>
      <c r="RQX18" s="11"/>
      <c r="RQY18" s="11"/>
      <c r="RQZ18" s="11"/>
      <c r="RRA18" s="11"/>
      <c r="RRB18" s="11"/>
      <c r="RRC18" s="11"/>
      <c r="RRD18" s="11"/>
      <c r="RRE18" s="11"/>
      <c r="RRF18" s="11"/>
      <c r="RRG18" s="11"/>
      <c r="RRH18" s="11"/>
      <c r="RRI18" s="11"/>
      <c r="RRJ18" s="11"/>
      <c r="RRK18" s="11"/>
      <c r="RRL18" s="11"/>
      <c r="RRM18" s="11"/>
      <c r="RRN18" s="11"/>
      <c r="RRO18" s="11"/>
      <c r="RRP18" s="11"/>
      <c r="RRQ18" s="11"/>
      <c r="RRR18" s="11"/>
      <c r="RRS18" s="11"/>
      <c r="RRT18" s="11"/>
      <c r="RRU18" s="11"/>
      <c r="RRV18" s="11"/>
      <c r="RRW18" s="11"/>
      <c r="RRX18" s="11"/>
      <c r="RRY18" s="11"/>
      <c r="RRZ18" s="11"/>
      <c r="RSA18" s="11"/>
      <c r="RSB18" s="11"/>
      <c r="RSC18" s="11"/>
      <c r="RSD18" s="11"/>
      <c r="RSE18" s="11"/>
      <c r="RSF18" s="11"/>
      <c r="RSG18" s="11"/>
      <c r="RSH18" s="11"/>
      <c r="RSI18" s="11"/>
      <c r="RSJ18" s="11"/>
      <c r="RSK18" s="11"/>
      <c r="RSL18" s="11"/>
      <c r="RSM18" s="11"/>
      <c r="RSN18" s="11"/>
      <c r="RSO18" s="11"/>
      <c r="RSP18" s="11"/>
      <c r="RSQ18" s="11"/>
      <c r="RSR18" s="11"/>
      <c r="RSS18" s="11"/>
      <c r="RST18" s="11"/>
      <c r="RSU18" s="11"/>
      <c r="RSV18" s="11"/>
      <c r="RSW18" s="11"/>
      <c r="RSX18" s="11"/>
      <c r="RSY18" s="11"/>
      <c r="RSZ18" s="11"/>
      <c r="RTA18" s="11"/>
      <c r="RTB18" s="11"/>
      <c r="RTC18" s="11"/>
      <c r="RTD18" s="11"/>
      <c r="RTE18" s="11"/>
      <c r="RTF18" s="11"/>
      <c r="RTG18" s="11"/>
      <c r="RTH18" s="11"/>
      <c r="RTI18" s="11"/>
      <c r="RTJ18" s="11"/>
      <c r="RTK18" s="11"/>
      <c r="RTL18" s="11"/>
      <c r="RTM18" s="11"/>
      <c r="RTN18" s="11"/>
      <c r="RTO18" s="11"/>
      <c r="RTP18" s="11"/>
      <c r="RTQ18" s="11"/>
      <c r="RTR18" s="11"/>
      <c r="RTS18" s="11"/>
      <c r="RTT18" s="11"/>
      <c r="RTU18" s="11"/>
      <c r="RTV18" s="11"/>
      <c r="RTW18" s="11"/>
      <c r="RTX18" s="11"/>
      <c r="RTY18" s="11"/>
      <c r="RTZ18" s="11"/>
      <c r="RUA18" s="11"/>
      <c r="RUB18" s="11"/>
      <c r="RUC18" s="11"/>
      <c r="RUD18" s="11"/>
      <c r="RUE18" s="11"/>
      <c r="RUF18" s="11"/>
      <c r="RUG18" s="11"/>
      <c r="RUH18" s="11"/>
      <c r="RUI18" s="11"/>
      <c r="RUJ18" s="11"/>
      <c r="RUK18" s="11"/>
      <c r="RUL18" s="11"/>
      <c r="RUM18" s="11"/>
      <c r="RUN18" s="11"/>
      <c r="RUO18" s="11"/>
      <c r="RUP18" s="11"/>
      <c r="RUQ18" s="11"/>
      <c r="RUR18" s="11"/>
      <c r="RUS18" s="11"/>
      <c r="RUT18" s="11"/>
      <c r="RUU18" s="11"/>
      <c r="RUV18" s="11"/>
      <c r="RUW18" s="11"/>
      <c r="RUX18" s="11"/>
      <c r="RUY18" s="11"/>
      <c r="RUZ18" s="11"/>
      <c r="RVA18" s="11"/>
      <c r="RVB18" s="11"/>
      <c r="RVC18" s="11"/>
      <c r="RVD18" s="11"/>
      <c r="RVE18" s="11"/>
      <c r="RVF18" s="11"/>
      <c r="RVG18" s="11"/>
      <c r="RVH18" s="11"/>
      <c r="RVI18" s="11"/>
      <c r="RVJ18" s="11"/>
      <c r="RVK18" s="11"/>
      <c r="RVL18" s="11"/>
      <c r="RVM18" s="11"/>
      <c r="RVN18" s="11"/>
      <c r="RVO18" s="11"/>
      <c r="RVP18" s="11"/>
      <c r="RVQ18" s="11"/>
      <c r="RVR18" s="11"/>
      <c r="RVS18" s="11"/>
      <c r="RVT18" s="11"/>
      <c r="RVU18" s="11"/>
      <c r="RVV18" s="11"/>
      <c r="RVW18" s="11"/>
      <c r="RVX18" s="11"/>
      <c r="RVY18" s="11"/>
      <c r="RVZ18" s="11"/>
      <c r="RWA18" s="11"/>
      <c r="RWB18" s="11"/>
      <c r="RWC18" s="11"/>
      <c r="RWD18" s="11"/>
      <c r="RWE18" s="11"/>
      <c r="RWF18" s="11"/>
      <c r="RWG18" s="11"/>
      <c r="RWH18" s="11"/>
      <c r="RWI18" s="11"/>
      <c r="RWJ18" s="11"/>
      <c r="RWK18" s="11"/>
      <c r="RWL18" s="11"/>
      <c r="RWM18" s="11"/>
      <c r="RWN18" s="11"/>
      <c r="RWO18" s="11"/>
      <c r="RWP18" s="11"/>
      <c r="RWQ18" s="11"/>
      <c r="RWR18" s="11"/>
      <c r="RWS18" s="11"/>
      <c r="RWT18" s="11"/>
      <c r="RWU18" s="11"/>
      <c r="RWV18" s="11"/>
      <c r="RWW18" s="11"/>
      <c r="RWX18" s="11"/>
      <c r="RWY18" s="11"/>
      <c r="RWZ18" s="11"/>
      <c r="RXA18" s="11"/>
      <c r="RXB18" s="11"/>
      <c r="RXC18" s="11"/>
      <c r="RXD18" s="11"/>
      <c r="RXE18" s="11"/>
      <c r="RXF18" s="11"/>
      <c r="RXG18" s="11"/>
      <c r="RXH18" s="11"/>
      <c r="RXI18" s="11"/>
      <c r="RXJ18" s="11"/>
      <c r="RXK18" s="11"/>
      <c r="RXL18" s="11"/>
      <c r="RXM18" s="11"/>
      <c r="RXN18" s="11"/>
      <c r="RXO18" s="11"/>
      <c r="RXP18" s="11"/>
      <c r="RXQ18" s="11"/>
      <c r="RXR18" s="11"/>
      <c r="RXS18" s="11"/>
      <c r="RXT18" s="11"/>
      <c r="RXU18" s="11"/>
      <c r="RXV18" s="11"/>
      <c r="RXW18" s="11"/>
      <c r="RXX18" s="11"/>
      <c r="RXY18" s="11"/>
      <c r="RXZ18" s="11"/>
      <c r="RYA18" s="11"/>
      <c r="RYB18" s="11"/>
      <c r="RYC18" s="11"/>
      <c r="RYD18" s="11"/>
      <c r="RYE18" s="11"/>
      <c r="RYF18" s="11"/>
      <c r="RYG18" s="11"/>
      <c r="RYH18" s="11"/>
      <c r="RYI18" s="11"/>
      <c r="RYJ18" s="11"/>
      <c r="RYK18" s="11"/>
      <c r="RYL18" s="11"/>
      <c r="RYM18" s="11"/>
      <c r="RYN18" s="11"/>
      <c r="RYO18" s="11"/>
      <c r="RYP18" s="11"/>
      <c r="RYQ18" s="11"/>
      <c r="RYR18" s="11"/>
      <c r="RYS18" s="11"/>
      <c r="RYT18" s="11"/>
      <c r="RYU18" s="11"/>
      <c r="RYV18" s="11"/>
      <c r="RYW18" s="11"/>
      <c r="RYX18" s="11"/>
      <c r="RYY18" s="11"/>
      <c r="RYZ18" s="11"/>
      <c r="RZA18" s="11"/>
      <c r="RZB18" s="11"/>
      <c r="RZC18" s="11"/>
      <c r="RZD18" s="11"/>
      <c r="RZE18" s="11"/>
      <c r="RZF18" s="11"/>
      <c r="RZG18" s="11"/>
      <c r="RZH18" s="11"/>
      <c r="RZI18" s="11"/>
      <c r="RZJ18" s="11"/>
      <c r="RZK18" s="11"/>
      <c r="RZL18" s="11"/>
      <c r="RZM18" s="11"/>
      <c r="RZN18" s="11"/>
      <c r="RZO18" s="11"/>
      <c r="RZP18" s="11"/>
      <c r="RZQ18" s="11"/>
      <c r="RZR18" s="11"/>
      <c r="RZS18" s="11"/>
      <c r="RZT18" s="11"/>
      <c r="RZU18" s="11"/>
      <c r="RZV18" s="11"/>
      <c r="RZW18" s="11"/>
      <c r="RZX18" s="11"/>
      <c r="RZY18" s="11"/>
      <c r="RZZ18" s="11"/>
      <c r="SAA18" s="11"/>
      <c r="SAB18" s="11"/>
      <c r="SAC18" s="11"/>
      <c r="SAD18" s="11"/>
      <c r="SAE18" s="11"/>
      <c r="SAF18" s="11"/>
      <c r="SAG18" s="11"/>
      <c r="SAH18" s="11"/>
      <c r="SAI18" s="11"/>
      <c r="SAJ18" s="11"/>
      <c r="SAK18" s="11"/>
      <c r="SAL18" s="11"/>
      <c r="SAM18" s="11"/>
      <c r="SAN18" s="11"/>
      <c r="SAO18" s="11"/>
      <c r="SAP18" s="11"/>
      <c r="SAQ18" s="11"/>
      <c r="SAR18" s="11"/>
      <c r="SAS18" s="11"/>
      <c r="SAT18" s="11"/>
      <c r="SAU18" s="11"/>
      <c r="SAV18" s="11"/>
      <c r="SAW18" s="11"/>
      <c r="SAX18" s="11"/>
      <c r="SAY18" s="11"/>
      <c r="SAZ18" s="11"/>
      <c r="SBA18" s="11"/>
      <c r="SBB18" s="11"/>
      <c r="SBC18" s="11"/>
      <c r="SBD18" s="11"/>
      <c r="SBE18" s="11"/>
      <c r="SBF18" s="11"/>
      <c r="SBG18" s="11"/>
      <c r="SBH18" s="11"/>
      <c r="SBI18" s="11"/>
      <c r="SBJ18" s="11"/>
      <c r="SBK18" s="11"/>
      <c r="SBL18" s="11"/>
      <c r="SBM18" s="11"/>
      <c r="SBN18" s="11"/>
      <c r="SBO18" s="11"/>
      <c r="SBP18" s="11"/>
      <c r="SBQ18" s="11"/>
      <c r="SBR18" s="11"/>
      <c r="SBS18" s="11"/>
      <c r="SBT18" s="11"/>
      <c r="SBU18" s="11"/>
      <c r="SBV18" s="11"/>
      <c r="SBW18" s="11"/>
      <c r="SBX18" s="11"/>
      <c r="SBY18" s="11"/>
      <c r="SBZ18" s="11"/>
      <c r="SCA18" s="11"/>
      <c r="SCB18" s="11"/>
      <c r="SCC18" s="11"/>
      <c r="SCD18" s="11"/>
      <c r="SCE18" s="11"/>
      <c r="SCF18" s="11"/>
      <c r="SCG18" s="11"/>
      <c r="SCH18" s="11"/>
      <c r="SCI18" s="11"/>
      <c r="SCJ18" s="11"/>
      <c r="SCK18" s="11"/>
      <c r="SCL18" s="11"/>
      <c r="SCM18" s="11"/>
      <c r="SCN18" s="11"/>
      <c r="SCO18" s="11"/>
      <c r="SCP18" s="11"/>
      <c r="SCQ18" s="11"/>
      <c r="SCR18" s="11"/>
      <c r="SCS18" s="11"/>
      <c r="SCT18" s="11"/>
      <c r="SCU18" s="11"/>
      <c r="SCV18" s="11"/>
      <c r="SCW18" s="11"/>
      <c r="SCX18" s="11"/>
      <c r="SCY18" s="11"/>
      <c r="SCZ18" s="11"/>
      <c r="SDA18" s="11"/>
      <c r="SDB18" s="11"/>
      <c r="SDC18" s="11"/>
      <c r="SDD18" s="11"/>
      <c r="SDE18" s="11"/>
      <c r="SDF18" s="11"/>
      <c r="SDG18" s="11"/>
      <c r="SDH18" s="11"/>
      <c r="SDI18" s="11"/>
      <c r="SDJ18" s="11"/>
      <c r="SDK18" s="11"/>
      <c r="SDL18" s="11"/>
      <c r="SDM18" s="11"/>
      <c r="SDN18" s="11"/>
      <c r="SDO18" s="11"/>
      <c r="SDP18" s="11"/>
      <c r="SDQ18" s="11"/>
      <c r="SDR18" s="11"/>
      <c r="SDS18" s="11"/>
      <c r="SDT18" s="11"/>
      <c r="SDU18" s="11"/>
      <c r="SDV18" s="11"/>
      <c r="SDW18" s="11"/>
      <c r="SDX18" s="11"/>
      <c r="SDY18" s="11"/>
      <c r="SDZ18" s="11"/>
      <c r="SEA18" s="11"/>
      <c r="SEB18" s="11"/>
      <c r="SEC18" s="11"/>
      <c r="SED18" s="11"/>
      <c r="SEE18" s="11"/>
      <c r="SEF18" s="11"/>
      <c r="SEG18" s="11"/>
      <c r="SEH18" s="11"/>
      <c r="SEI18" s="11"/>
      <c r="SEJ18" s="11"/>
      <c r="SEK18" s="11"/>
      <c r="SEL18" s="11"/>
      <c r="SEM18" s="11"/>
      <c r="SEN18" s="11"/>
      <c r="SEO18" s="11"/>
      <c r="SEP18" s="11"/>
      <c r="SEQ18" s="11"/>
      <c r="SER18" s="11"/>
      <c r="SES18" s="11"/>
      <c r="SET18" s="11"/>
      <c r="SEU18" s="11"/>
      <c r="SEV18" s="11"/>
      <c r="SEW18" s="11"/>
      <c r="SEX18" s="11"/>
      <c r="SEY18" s="11"/>
      <c r="SEZ18" s="11"/>
      <c r="SFA18" s="11"/>
      <c r="SFB18" s="11"/>
      <c r="SFC18" s="11"/>
      <c r="SFD18" s="11"/>
      <c r="SFE18" s="11"/>
      <c r="SFF18" s="11"/>
      <c r="SFG18" s="11"/>
      <c r="SFH18" s="11"/>
      <c r="SFI18" s="11"/>
      <c r="SFJ18" s="11"/>
      <c r="SFK18" s="11"/>
      <c r="SFL18" s="11"/>
      <c r="SFM18" s="11"/>
      <c r="SFN18" s="11"/>
      <c r="SFO18" s="11"/>
      <c r="SFP18" s="11"/>
      <c r="SFQ18" s="11"/>
      <c r="SFR18" s="11"/>
      <c r="SFS18" s="11"/>
      <c r="SFT18" s="11"/>
      <c r="SFU18" s="11"/>
      <c r="SFV18" s="11"/>
      <c r="SFW18" s="11"/>
      <c r="SFX18" s="11"/>
      <c r="SFY18" s="11"/>
      <c r="SFZ18" s="11"/>
      <c r="SGA18" s="11"/>
      <c r="SGB18" s="11"/>
      <c r="SGC18" s="11"/>
      <c r="SGD18" s="11"/>
      <c r="SGE18" s="11"/>
      <c r="SGF18" s="11"/>
      <c r="SGG18" s="11"/>
      <c r="SGH18" s="11"/>
      <c r="SGI18" s="11"/>
      <c r="SGJ18" s="11"/>
      <c r="SGK18" s="11"/>
      <c r="SGL18" s="11"/>
      <c r="SGM18" s="11"/>
      <c r="SGN18" s="11"/>
      <c r="SGO18" s="11"/>
      <c r="SGP18" s="11"/>
      <c r="SGQ18" s="11"/>
      <c r="SGR18" s="11"/>
      <c r="SGS18" s="11"/>
      <c r="SGT18" s="11"/>
      <c r="SGU18" s="11"/>
      <c r="SGV18" s="11"/>
      <c r="SGW18" s="11"/>
      <c r="SGX18" s="11"/>
      <c r="SGY18" s="11"/>
      <c r="SGZ18" s="11"/>
      <c r="SHA18" s="11"/>
      <c r="SHB18" s="11"/>
      <c r="SHC18" s="11"/>
      <c r="SHD18" s="11"/>
      <c r="SHE18" s="11"/>
      <c r="SHF18" s="11"/>
      <c r="SHG18" s="11"/>
      <c r="SHH18" s="11"/>
      <c r="SHI18" s="11"/>
      <c r="SHJ18" s="11"/>
      <c r="SHK18" s="11"/>
      <c r="SHL18" s="11"/>
      <c r="SHM18" s="11"/>
      <c r="SHN18" s="11"/>
      <c r="SHO18" s="11"/>
      <c r="SHP18" s="11"/>
      <c r="SHQ18" s="11"/>
      <c r="SHR18" s="11"/>
      <c r="SHS18" s="11"/>
      <c r="SHT18" s="11"/>
      <c r="SHU18" s="11"/>
      <c r="SHV18" s="11"/>
      <c r="SHW18" s="11"/>
      <c r="SHX18" s="11"/>
      <c r="SHY18" s="11"/>
      <c r="SHZ18" s="11"/>
      <c r="SIA18" s="11"/>
      <c r="SIB18" s="11"/>
      <c r="SIC18" s="11"/>
      <c r="SID18" s="11"/>
      <c r="SIE18" s="11"/>
      <c r="SIF18" s="11"/>
      <c r="SIG18" s="11"/>
      <c r="SIH18" s="11"/>
      <c r="SII18" s="11"/>
      <c r="SIJ18" s="11"/>
      <c r="SIK18" s="11"/>
      <c r="SIL18" s="11"/>
      <c r="SIM18" s="11"/>
      <c r="SIN18" s="11"/>
      <c r="SIO18" s="11"/>
      <c r="SIP18" s="11"/>
      <c r="SIQ18" s="11"/>
      <c r="SIR18" s="11"/>
      <c r="SIS18" s="11"/>
      <c r="SIT18" s="11"/>
      <c r="SIU18" s="11"/>
      <c r="SIV18" s="11"/>
      <c r="SIW18" s="11"/>
      <c r="SIX18" s="11"/>
      <c r="SIY18" s="11"/>
      <c r="SIZ18" s="11"/>
      <c r="SJA18" s="11"/>
      <c r="SJB18" s="11"/>
      <c r="SJC18" s="11"/>
      <c r="SJD18" s="11"/>
      <c r="SJE18" s="11"/>
      <c r="SJF18" s="11"/>
      <c r="SJG18" s="11"/>
      <c r="SJH18" s="11"/>
      <c r="SJI18" s="11"/>
      <c r="SJJ18" s="11"/>
      <c r="SJK18" s="11"/>
      <c r="SJL18" s="11"/>
      <c r="SJM18" s="11"/>
      <c r="SJN18" s="11"/>
      <c r="SJO18" s="11"/>
      <c r="SJP18" s="11"/>
      <c r="SJQ18" s="11"/>
      <c r="SJR18" s="11"/>
      <c r="SJS18" s="11"/>
      <c r="SJT18" s="11"/>
      <c r="SJU18" s="11"/>
      <c r="SJV18" s="11"/>
      <c r="SJW18" s="11"/>
      <c r="SJX18" s="11"/>
      <c r="SJY18" s="11"/>
      <c r="SJZ18" s="11"/>
      <c r="SKA18" s="11"/>
      <c r="SKB18" s="11"/>
      <c r="SKC18" s="11"/>
      <c r="SKD18" s="11"/>
      <c r="SKE18" s="11"/>
      <c r="SKF18" s="11"/>
      <c r="SKG18" s="11"/>
      <c r="SKH18" s="11"/>
      <c r="SKI18" s="11"/>
      <c r="SKJ18" s="11"/>
      <c r="SKK18" s="11"/>
      <c r="SKL18" s="11"/>
      <c r="SKM18" s="11"/>
      <c r="SKN18" s="11"/>
      <c r="SKO18" s="11"/>
      <c r="SKP18" s="11"/>
      <c r="SKQ18" s="11"/>
      <c r="SKR18" s="11"/>
      <c r="SKS18" s="11"/>
      <c r="SKT18" s="11"/>
      <c r="SKU18" s="11"/>
      <c r="SKV18" s="11"/>
      <c r="SKW18" s="11"/>
      <c r="SKX18" s="11"/>
      <c r="SKY18" s="11"/>
      <c r="SKZ18" s="11"/>
      <c r="SLA18" s="11"/>
      <c r="SLB18" s="11"/>
      <c r="SLC18" s="11"/>
      <c r="SLD18" s="11"/>
      <c r="SLE18" s="11"/>
      <c r="SLF18" s="11"/>
      <c r="SLG18" s="11"/>
      <c r="SLH18" s="11"/>
      <c r="SLI18" s="11"/>
      <c r="SLJ18" s="11"/>
      <c r="SLK18" s="11"/>
      <c r="SLL18" s="11"/>
      <c r="SLM18" s="11"/>
      <c r="SLN18" s="11"/>
      <c r="SLO18" s="11"/>
      <c r="SLP18" s="11"/>
      <c r="SLQ18" s="11"/>
      <c r="SLR18" s="11"/>
      <c r="SLS18" s="11"/>
      <c r="SLT18" s="11"/>
      <c r="SLU18" s="11"/>
      <c r="SLV18" s="11"/>
      <c r="SLW18" s="11"/>
      <c r="SLX18" s="11"/>
      <c r="SLY18" s="11"/>
      <c r="SLZ18" s="11"/>
      <c r="SMA18" s="11"/>
      <c r="SMB18" s="11"/>
      <c r="SMC18" s="11"/>
      <c r="SMD18" s="11"/>
      <c r="SME18" s="11"/>
      <c r="SMF18" s="11"/>
      <c r="SMG18" s="11"/>
      <c r="SMH18" s="11"/>
      <c r="SMI18" s="11"/>
      <c r="SMJ18" s="11"/>
      <c r="SMK18" s="11"/>
      <c r="SML18" s="11"/>
      <c r="SMM18" s="11"/>
      <c r="SMN18" s="11"/>
      <c r="SMO18" s="11"/>
      <c r="SMP18" s="11"/>
      <c r="SMQ18" s="11"/>
      <c r="SMR18" s="11"/>
      <c r="SMS18" s="11"/>
      <c r="SMT18" s="11"/>
      <c r="SMU18" s="11"/>
      <c r="SMV18" s="11"/>
      <c r="SMW18" s="11"/>
      <c r="SMX18" s="11"/>
      <c r="SMY18" s="11"/>
      <c r="SMZ18" s="11"/>
      <c r="SNA18" s="11"/>
      <c r="SNB18" s="11"/>
      <c r="SNC18" s="11"/>
      <c r="SND18" s="11"/>
      <c r="SNE18" s="11"/>
      <c r="SNF18" s="11"/>
      <c r="SNG18" s="11"/>
      <c r="SNH18" s="11"/>
      <c r="SNI18" s="11"/>
      <c r="SNJ18" s="11"/>
      <c r="SNK18" s="11"/>
      <c r="SNL18" s="11"/>
      <c r="SNM18" s="11"/>
      <c r="SNN18" s="11"/>
      <c r="SNO18" s="11"/>
      <c r="SNP18" s="11"/>
      <c r="SNQ18" s="11"/>
      <c r="SNR18" s="11"/>
      <c r="SNS18" s="11"/>
      <c r="SNT18" s="11"/>
      <c r="SNU18" s="11"/>
      <c r="SNV18" s="11"/>
      <c r="SNW18" s="11"/>
      <c r="SNX18" s="11"/>
      <c r="SNY18" s="11"/>
      <c r="SNZ18" s="11"/>
      <c r="SOA18" s="11"/>
      <c r="SOB18" s="11"/>
      <c r="SOC18" s="11"/>
      <c r="SOD18" s="11"/>
      <c r="SOE18" s="11"/>
      <c r="SOF18" s="11"/>
      <c r="SOG18" s="11"/>
      <c r="SOH18" s="11"/>
      <c r="SOI18" s="11"/>
      <c r="SOJ18" s="11"/>
      <c r="SOK18" s="11"/>
      <c r="SOL18" s="11"/>
      <c r="SOM18" s="11"/>
      <c r="SON18" s="11"/>
      <c r="SOO18" s="11"/>
      <c r="SOP18" s="11"/>
      <c r="SOQ18" s="11"/>
      <c r="SOR18" s="11"/>
      <c r="SOS18" s="11"/>
      <c r="SOT18" s="11"/>
      <c r="SOU18" s="11"/>
      <c r="SOV18" s="11"/>
      <c r="SOW18" s="11"/>
      <c r="SOX18" s="11"/>
      <c r="SOY18" s="11"/>
      <c r="SOZ18" s="11"/>
      <c r="SPA18" s="11"/>
      <c r="SPB18" s="11"/>
      <c r="SPC18" s="11"/>
      <c r="SPD18" s="11"/>
      <c r="SPE18" s="11"/>
      <c r="SPF18" s="11"/>
      <c r="SPG18" s="11"/>
      <c r="SPH18" s="11"/>
      <c r="SPI18" s="11"/>
      <c r="SPJ18" s="11"/>
      <c r="SPK18" s="11"/>
      <c r="SPL18" s="11"/>
      <c r="SPM18" s="11"/>
      <c r="SPN18" s="11"/>
      <c r="SPO18" s="11"/>
      <c r="SPP18" s="11"/>
      <c r="SPQ18" s="11"/>
      <c r="SPR18" s="11"/>
      <c r="SPS18" s="11"/>
      <c r="SPT18" s="11"/>
      <c r="SPU18" s="11"/>
      <c r="SPV18" s="11"/>
      <c r="SPW18" s="11"/>
      <c r="SPX18" s="11"/>
      <c r="SPY18" s="11"/>
      <c r="SPZ18" s="11"/>
      <c r="SQA18" s="11"/>
      <c r="SQB18" s="11"/>
      <c r="SQC18" s="11"/>
      <c r="SQD18" s="11"/>
      <c r="SQE18" s="11"/>
      <c r="SQF18" s="11"/>
      <c r="SQG18" s="11"/>
      <c r="SQH18" s="11"/>
      <c r="SQI18" s="11"/>
      <c r="SQJ18" s="11"/>
      <c r="SQK18" s="11"/>
      <c r="SQL18" s="11"/>
      <c r="SQM18" s="11"/>
      <c r="SQN18" s="11"/>
      <c r="SQO18" s="11"/>
      <c r="SQP18" s="11"/>
      <c r="SQQ18" s="11"/>
      <c r="SQR18" s="11"/>
      <c r="SQS18" s="11"/>
      <c r="SQT18" s="11"/>
      <c r="SQU18" s="11"/>
      <c r="SQV18" s="11"/>
      <c r="SQW18" s="11"/>
      <c r="SQX18" s="11"/>
      <c r="SQY18" s="11"/>
      <c r="SQZ18" s="11"/>
      <c r="SRA18" s="11"/>
      <c r="SRB18" s="11"/>
      <c r="SRC18" s="11"/>
      <c r="SRD18" s="11"/>
      <c r="SRE18" s="11"/>
      <c r="SRF18" s="11"/>
      <c r="SRG18" s="11"/>
      <c r="SRH18" s="11"/>
      <c r="SRI18" s="11"/>
      <c r="SRJ18" s="11"/>
      <c r="SRK18" s="11"/>
      <c r="SRL18" s="11"/>
      <c r="SRM18" s="11"/>
      <c r="SRN18" s="11"/>
      <c r="SRO18" s="11"/>
      <c r="SRP18" s="11"/>
      <c r="SRQ18" s="11"/>
      <c r="SRR18" s="11"/>
      <c r="SRS18" s="11"/>
      <c r="SRT18" s="11"/>
      <c r="SRU18" s="11"/>
      <c r="SRV18" s="11"/>
      <c r="SRW18" s="11"/>
      <c r="SRX18" s="11"/>
      <c r="SRY18" s="11"/>
      <c r="SRZ18" s="11"/>
      <c r="SSA18" s="11"/>
      <c r="SSB18" s="11"/>
      <c r="SSC18" s="11"/>
      <c r="SSD18" s="11"/>
      <c r="SSE18" s="11"/>
      <c r="SSF18" s="11"/>
      <c r="SSG18" s="11"/>
      <c r="SSH18" s="11"/>
      <c r="SSI18" s="11"/>
      <c r="SSJ18" s="11"/>
      <c r="SSK18" s="11"/>
      <c r="SSL18" s="11"/>
      <c r="SSM18" s="11"/>
      <c r="SSN18" s="11"/>
      <c r="SSO18" s="11"/>
      <c r="SSP18" s="11"/>
      <c r="SSQ18" s="11"/>
      <c r="SSR18" s="11"/>
      <c r="SSS18" s="11"/>
      <c r="SST18" s="11"/>
      <c r="SSU18" s="11"/>
      <c r="SSV18" s="11"/>
      <c r="SSW18" s="11"/>
      <c r="SSX18" s="11"/>
      <c r="SSY18" s="11"/>
      <c r="SSZ18" s="11"/>
      <c r="STA18" s="11"/>
      <c r="STB18" s="11"/>
      <c r="STC18" s="11"/>
      <c r="STD18" s="11"/>
      <c r="STE18" s="11"/>
      <c r="STF18" s="11"/>
      <c r="STG18" s="11"/>
      <c r="STH18" s="11"/>
      <c r="STI18" s="11"/>
      <c r="STJ18" s="11"/>
      <c r="STK18" s="11"/>
      <c r="STL18" s="11"/>
      <c r="STM18" s="11"/>
      <c r="STN18" s="11"/>
      <c r="STO18" s="11"/>
      <c r="STP18" s="11"/>
      <c r="STQ18" s="11"/>
      <c r="STR18" s="11"/>
      <c r="STS18" s="11"/>
      <c r="STT18" s="11"/>
      <c r="STU18" s="11"/>
      <c r="STV18" s="11"/>
      <c r="STW18" s="11"/>
      <c r="STX18" s="11"/>
      <c r="STY18" s="11"/>
      <c r="STZ18" s="11"/>
      <c r="SUA18" s="11"/>
      <c r="SUB18" s="11"/>
      <c r="SUC18" s="11"/>
      <c r="SUD18" s="11"/>
      <c r="SUE18" s="11"/>
      <c r="SUF18" s="11"/>
      <c r="SUG18" s="11"/>
      <c r="SUH18" s="11"/>
      <c r="SUI18" s="11"/>
      <c r="SUJ18" s="11"/>
      <c r="SUK18" s="11"/>
      <c r="SUL18" s="11"/>
      <c r="SUM18" s="11"/>
      <c r="SUN18" s="11"/>
      <c r="SUO18" s="11"/>
      <c r="SUP18" s="11"/>
      <c r="SUQ18" s="11"/>
      <c r="SUR18" s="11"/>
      <c r="SUS18" s="11"/>
      <c r="SUT18" s="11"/>
      <c r="SUU18" s="11"/>
      <c r="SUV18" s="11"/>
      <c r="SUW18" s="11"/>
      <c r="SUX18" s="11"/>
      <c r="SUY18" s="11"/>
      <c r="SUZ18" s="11"/>
      <c r="SVA18" s="11"/>
      <c r="SVB18" s="11"/>
      <c r="SVC18" s="11"/>
      <c r="SVD18" s="11"/>
      <c r="SVE18" s="11"/>
      <c r="SVF18" s="11"/>
      <c r="SVG18" s="11"/>
      <c r="SVH18" s="11"/>
      <c r="SVI18" s="11"/>
      <c r="SVJ18" s="11"/>
      <c r="SVK18" s="11"/>
      <c r="SVL18" s="11"/>
      <c r="SVM18" s="11"/>
      <c r="SVN18" s="11"/>
      <c r="SVO18" s="11"/>
      <c r="SVP18" s="11"/>
      <c r="SVQ18" s="11"/>
      <c r="SVR18" s="11"/>
      <c r="SVS18" s="11"/>
      <c r="SVT18" s="11"/>
      <c r="SVU18" s="11"/>
      <c r="SVV18" s="11"/>
      <c r="SVW18" s="11"/>
      <c r="SVX18" s="11"/>
      <c r="SVY18" s="11"/>
      <c r="SVZ18" s="11"/>
      <c r="SWA18" s="11"/>
      <c r="SWB18" s="11"/>
      <c r="SWC18" s="11"/>
      <c r="SWD18" s="11"/>
      <c r="SWE18" s="11"/>
      <c r="SWF18" s="11"/>
      <c r="SWG18" s="11"/>
      <c r="SWH18" s="11"/>
      <c r="SWI18" s="11"/>
      <c r="SWJ18" s="11"/>
      <c r="SWK18" s="11"/>
      <c r="SWL18" s="11"/>
      <c r="SWM18" s="11"/>
      <c r="SWN18" s="11"/>
      <c r="SWO18" s="11"/>
      <c r="SWP18" s="11"/>
      <c r="SWQ18" s="11"/>
      <c r="SWR18" s="11"/>
      <c r="SWS18" s="11"/>
      <c r="SWT18" s="11"/>
      <c r="SWU18" s="11"/>
      <c r="SWV18" s="11"/>
      <c r="SWW18" s="11"/>
      <c r="SWX18" s="11"/>
      <c r="SWY18" s="11"/>
      <c r="SWZ18" s="11"/>
      <c r="SXA18" s="11"/>
      <c r="SXB18" s="11"/>
      <c r="SXC18" s="11"/>
      <c r="SXD18" s="11"/>
      <c r="SXE18" s="11"/>
      <c r="SXF18" s="11"/>
      <c r="SXG18" s="11"/>
      <c r="SXH18" s="11"/>
      <c r="SXI18" s="11"/>
      <c r="SXJ18" s="11"/>
      <c r="SXK18" s="11"/>
      <c r="SXL18" s="11"/>
      <c r="SXM18" s="11"/>
      <c r="SXN18" s="11"/>
      <c r="SXO18" s="11"/>
      <c r="SXP18" s="11"/>
      <c r="SXQ18" s="11"/>
      <c r="SXR18" s="11"/>
      <c r="SXS18" s="11"/>
      <c r="SXT18" s="11"/>
      <c r="SXU18" s="11"/>
      <c r="SXV18" s="11"/>
      <c r="SXW18" s="11"/>
      <c r="SXX18" s="11"/>
      <c r="SXY18" s="11"/>
      <c r="SXZ18" s="11"/>
      <c r="SYA18" s="11"/>
      <c r="SYB18" s="11"/>
      <c r="SYC18" s="11"/>
      <c r="SYD18" s="11"/>
      <c r="SYE18" s="11"/>
      <c r="SYF18" s="11"/>
      <c r="SYG18" s="11"/>
      <c r="SYH18" s="11"/>
      <c r="SYI18" s="11"/>
      <c r="SYJ18" s="11"/>
      <c r="SYK18" s="11"/>
      <c r="SYL18" s="11"/>
      <c r="SYM18" s="11"/>
      <c r="SYN18" s="11"/>
      <c r="SYO18" s="11"/>
      <c r="SYP18" s="11"/>
      <c r="SYQ18" s="11"/>
      <c r="SYR18" s="11"/>
      <c r="SYS18" s="11"/>
      <c r="SYT18" s="11"/>
      <c r="SYU18" s="11"/>
      <c r="SYV18" s="11"/>
      <c r="SYW18" s="11"/>
      <c r="SYX18" s="11"/>
      <c r="SYY18" s="11"/>
      <c r="SYZ18" s="11"/>
      <c r="SZA18" s="11"/>
      <c r="SZB18" s="11"/>
      <c r="SZC18" s="11"/>
      <c r="SZD18" s="11"/>
      <c r="SZE18" s="11"/>
      <c r="SZF18" s="11"/>
      <c r="SZG18" s="11"/>
      <c r="SZH18" s="11"/>
      <c r="SZI18" s="11"/>
      <c r="SZJ18" s="11"/>
      <c r="SZK18" s="11"/>
      <c r="SZL18" s="11"/>
      <c r="SZM18" s="11"/>
      <c r="SZN18" s="11"/>
      <c r="SZO18" s="11"/>
      <c r="SZP18" s="11"/>
      <c r="SZQ18" s="11"/>
      <c r="SZR18" s="11"/>
      <c r="SZS18" s="11"/>
      <c r="SZT18" s="11"/>
      <c r="SZU18" s="11"/>
      <c r="SZV18" s="11"/>
      <c r="SZW18" s="11"/>
      <c r="SZX18" s="11"/>
      <c r="SZY18" s="11"/>
      <c r="SZZ18" s="11"/>
      <c r="TAA18" s="11"/>
      <c r="TAB18" s="11"/>
      <c r="TAC18" s="11"/>
      <c r="TAD18" s="11"/>
      <c r="TAE18" s="11"/>
      <c r="TAF18" s="11"/>
      <c r="TAG18" s="11"/>
      <c r="TAH18" s="11"/>
      <c r="TAI18" s="11"/>
      <c r="TAJ18" s="11"/>
      <c r="TAK18" s="11"/>
      <c r="TAL18" s="11"/>
      <c r="TAM18" s="11"/>
      <c r="TAN18" s="11"/>
      <c r="TAO18" s="11"/>
      <c r="TAP18" s="11"/>
      <c r="TAQ18" s="11"/>
      <c r="TAR18" s="11"/>
      <c r="TAS18" s="11"/>
      <c r="TAT18" s="11"/>
      <c r="TAU18" s="11"/>
      <c r="TAV18" s="11"/>
      <c r="TAW18" s="11"/>
      <c r="TAX18" s="11"/>
      <c r="TAY18" s="11"/>
      <c r="TAZ18" s="11"/>
      <c r="TBA18" s="11"/>
      <c r="TBB18" s="11"/>
      <c r="TBC18" s="11"/>
      <c r="TBD18" s="11"/>
      <c r="TBE18" s="11"/>
      <c r="TBF18" s="11"/>
      <c r="TBG18" s="11"/>
      <c r="TBH18" s="11"/>
      <c r="TBI18" s="11"/>
      <c r="TBJ18" s="11"/>
      <c r="TBK18" s="11"/>
      <c r="TBL18" s="11"/>
      <c r="TBM18" s="11"/>
      <c r="TBN18" s="11"/>
      <c r="TBO18" s="11"/>
      <c r="TBP18" s="11"/>
      <c r="TBQ18" s="11"/>
      <c r="TBR18" s="11"/>
      <c r="TBS18" s="11"/>
      <c r="TBT18" s="11"/>
      <c r="TBU18" s="11"/>
      <c r="TBV18" s="11"/>
      <c r="TBW18" s="11"/>
      <c r="TBX18" s="11"/>
      <c r="TBY18" s="11"/>
      <c r="TBZ18" s="11"/>
      <c r="TCA18" s="11"/>
      <c r="TCB18" s="11"/>
      <c r="TCC18" s="11"/>
      <c r="TCD18" s="11"/>
      <c r="TCE18" s="11"/>
      <c r="TCF18" s="11"/>
      <c r="TCG18" s="11"/>
      <c r="TCH18" s="11"/>
      <c r="TCI18" s="11"/>
      <c r="TCJ18" s="11"/>
      <c r="TCK18" s="11"/>
      <c r="TCL18" s="11"/>
      <c r="TCM18" s="11"/>
      <c r="TCN18" s="11"/>
      <c r="TCO18" s="11"/>
      <c r="TCP18" s="11"/>
      <c r="TCQ18" s="11"/>
      <c r="TCR18" s="11"/>
      <c r="TCS18" s="11"/>
      <c r="TCT18" s="11"/>
      <c r="TCU18" s="11"/>
      <c r="TCV18" s="11"/>
      <c r="TCW18" s="11"/>
      <c r="TCX18" s="11"/>
      <c r="TCY18" s="11"/>
      <c r="TCZ18" s="11"/>
      <c r="TDA18" s="11"/>
      <c r="TDB18" s="11"/>
      <c r="TDC18" s="11"/>
      <c r="TDD18" s="11"/>
      <c r="TDE18" s="11"/>
      <c r="TDF18" s="11"/>
      <c r="TDG18" s="11"/>
      <c r="TDH18" s="11"/>
      <c r="TDI18" s="11"/>
      <c r="TDJ18" s="11"/>
      <c r="TDK18" s="11"/>
      <c r="TDL18" s="11"/>
      <c r="TDM18" s="11"/>
      <c r="TDN18" s="11"/>
      <c r="TDO18" s="11"/>
      <c r="TDP18" s="11"/>
      <c r="TDQ18" s="11"/>
      <c r="TDR18" s="11"/>
      <c r="TDS18" s="11"/>
      <c r="TDT18" s="11"/>
      <c r="TDU18" s="11"/>
      <c r="TDV18" s="11"/>
      <c r="TDW18" s="11"/>
      <c r="TDX18" s="11"/>
      <c r="TDY18" s="11"/>
      <c r="TDZ18" s="11"/>
      <c r="TEA18" s="11"/>
      <c r="TEB18" s="11"/>
      <c r="TEC18" s="11"/>
      <c r="TED18" s="11"/>
      <c r="TEE18" s="11"/>
      <c r="TEF18" s="11"/>
      <c r="TEG18" s="11"/>
      <c r="TEH18" s="11"/>
      <c r="TEI18" s="11"/>
      <c r="TEJ18" s="11"/>
      <c r="TEK18" s="11"/>
      <c r="TEL18" s="11"/>
      <c r="TEM18" s="11"/>
      <c r="TEN18" s="11"/>
      <c r="TEO18" s="11"/>
      <c r="TEP18" s="11"/>
      <c r="TEQ18" s="11"/>
      <c r="TER18" s="11"/>
      <c r="TES18" s="11"/>
      <c r="TET18" s="11"/>
      <c r="TEU18" s="11"/>
      <c r="TEV18" s="11"/>
      <c r="TEW18" s="11"/>
      <c r="TEX18" s="11"/>
      <c r="TEY18" s="11"/>
      <c r="TEZ18" s="11"/>
      <c r="TFA18" s="11"/>
      <c r="TFB18" s="11"/>
      <c r="TFC18" s="11"/>
      <c r="TFD18" s="11"/>
      <c r="TFE18" s="11"/>
      <c r="TFF18" s="11"/>
      <c r="TFG18" s="11"/>
      <c r="TFH18" s="11"/>
      <c r="TFI18" s="11"/>
      <c r="TFJ18" s="11"/>
      <c r="TFK18" s="11"/>
      <c r="TFL18" s="11"/>
      <c r="TFM18" s="11"/>
      <c r="TFN18" s="11"/>
      <c r="TFO18" s="11"/>
      <c r="TFP18" s="11"/>
      <c r="TFQ18" s="11"/>
      <c r="TFR18" s="11"/>
      <c r="TFS18" s="11"/>
      <c r="TFT18" s="11"/>
      <c r="TFU18" s="11"/>
      <c r="TFV18" s="11"/>
      <c r="TFW18" s="11"/>
      <c r="TFX18" s="11"/>
      <c r="TFY18" s="11"/>
      <c r="TFZ18" s="11"/>
      <c r="TGA18" s="11"/>
      <c r="TGB18" s="11"/>
      <c r="TGC18" s="11"/>
      <c r="TGD18" s="11"/>
      <c r="TGE18" s="11"/>
      <c r="TGF18" s="11"/>
      <c r="TGG18" s="11"/>
      <c r="TGH18" s="11"/>
      <c r="TGI18" s="11"/>
      <c r="TGJ18" s="11"/>
      <c r="TGK18" s="11"/>
      <c r="TGL18" s="11"/>
      <c r="TGM18" s="11"/>
      <c r="TGN18" s="11"/>
      <c r="TGO18" s="11"/>
      <c r="TGP18" s="11"/>
      <c r="TGQ18" s="11"/>
      <c r="TGR18" s="11"/>
      <c r="TGS18" s="11"/>
      <c r="TGT18" s="11"/>
      <c r="TGU18" s="11"/>
      <c r="TGV18" s="11"/>
      <c r="TGW18" s="11"/>
      <c r="TGX18" s="11"/>
      <c r="TGY18" s="11"/>
      <c r="TGZ18" s="11"/>
      <c r="THA18" s="11"/>
      <c r="THB18" s="11"/>
      <c r="THC18" s="11"/>
      <c r="THD18" s="11"/>
      <c r="THE18" s="11"/>
      <c r="THF18" s="11"/>
      <c r="THG18" s="11"/>
      <c r="THH18" s="11"/>
      <c r="THI18" s="11"/>
      <c r="THJ18" s="11"/>
      <c r="THK18" s="11"/>
      <c r="THL18" s="11"/>
      <c r="THM18" s="11"/>
      <c r="THN18" s="11"/>
      <c r="THO18" s="11"/>
      <c r="THP18" s="11"/>
      <c r="THQ18" s="11"/>
      <c r="THR18" s="11"/>
      <c r="THS18" s="11"/>
      <c r="THT18" s="11"/>
      <c r="THU18" s="11"/>
      <c r="THV18" s="11"/>
      <c r="THW18" s="11"/>
      <c r="THX18" s="11"/>
      <c r="THY18" s="11"/>
      <c r="THZ18" s="11"/>
      <c r="TIA18" s="11"/>
      <c r="TIB18" s="11"/>
      <c r="TIC18" s="11"/>
      <c r="TID18" s="11"/>
      <c r="TIE18" s="11"/>
      <c r="TIF18" s="11"/>
      <c r="TIG18" s="11"/>
      <c r="TIH18" s="11"/>
      <c r="TII18" s="11"/>
      <c r="TIJ18" s="11"/>
      <c r="TIK18" s="11"/>
      <c r="TIL18" s="11"/>
      <c r="TIM18" s="11"/>
      <c r="TIN18" s="11"/>
      <c r="TIO18" s="11"/>
      <c r="TIP18" s="11"/>
      <c r="TIQ18" s="11"/>
      <c r="TIR18" s="11"/>
      <c r="TIS18" s="11"/>
      <c r="TIT18" s="11"/>
      <c r="TIU18" s="11"/>
      <c r="TIV18" s="11"/>
      <c r="TIW18" s="11"/>
      <c r="TIX18" s="11"/>
      <c r="TIY18" s="11"/>
      <c r="TIZ18" s="11"/>
      <c r="TJA18" s="11"/>
      <c r="TJB18" s="11"/>
      <c r="TJC18" s="11"/>
      <c r="TJD18" s="11"/>
      <c r="TJE18" s="11"/>
      <c r="TJF18" s="11"/>
      <c r="TJG18" s="11"/>
      <c r="TJH18" s="11"/>
      <c r="TJI18" s="11"/>
      <c r="TJJ18" s="11"/>
      <c r="TJK18" s="11"/>
      <c r="TJL18" s="11"/>
      <c r="TJM18" s="11"/>
      <c r="TJN18" s="11"/>
      <c r="TJO18" s="11"/>
      <c r="TJP18" s="11"/>
      <c r="TJQ18" s="11"/>
      <c r="TJR18" s="11"/>
      <c r="TJS18" s="11"/>
      <c r="TJT18" s="11"/>
      <c r="TJU18" s="11"/>
      <c r="TJV18" s="11"/>
      <c r="TJW18" s="11"/>
      <c r="TJX18" s="11"/>
      <c r="TJY18" s="11"/>
      <c r="TJZ18" s="11"/>
      <c r="TKA18" s="11"/>
      <c r="TKB18" s="11"/>
      <c r="TKC18" s="11"/>
      <c r="TKD18" s="11"/>
      <c r="TKE18" s="11"/>
      <c r="TKF18" s="11"/>
      <c r="TKG18" s="11"/>
      <c r="TKH18" s="11"/>
      <c r="TKI18" s="11"/>
      <c r="TKJ18" s="11"/>
      <c r="TKK18" s="11"/>
      <c r="TKL18" s="11"/>
      <c r="TKM18" s="11"/>
      <c r="TKN18" s="11"/>
      <c r="TKO18" s="11"/>
      <c r="TKP18" s="11"/>
      <c r="TKQ18" s="11"/>
      <c r="TKR18" s="11"/>
      <c r="TKS18" s="11"/>
      <c r="TKT18" s="11"/>
      <c r="TKU18" s="11"/>
      <c r="TKV18" s="11"/>
      <c r="TKW18" s="11"/>
      <c r="TKX18" s="11"/>
      <c r="TKY18" s="11"/>
      <c r="TKZ18" s="11"/>
      <c r="TLA18" s="11"/>
      <c r="TLB18" s="11"/>
      <c r="TLC18" s="11"/>
      <c r="TLD18" s="11"/>
      <c r="TLE18" s="11"/>
      <c r="TLF18" s="11"/>
      <c r="TLG18" s="11"/>
      <c r="TLH18" s="11"/>
      <c r="TLI18" s="11"/>
      <c r="TLJ18" s="11"/>
      <c r="TLK18" s="11"/>
      <c r="TLL18" s="11"/>
      <c r="TLM18" s="11"/>
      <c r="TLN18" s="11"/>
      <c r="TLO18" s="11"/>
      <c r="TLP18" s="11"/>
      <c r="TLQ18" s="11"/>
      <c r="TLR18" s="11"/>
      <c r="TLS18" s="11"/>
      <c r="TLT18" s="11"/>
      <c r="TLU18" s="11"/>
      <c r="TLV18" s="11"/>
      <c r="TLW18" s="11"/>
      <c r="TLX18" s="11"/>
      <c r="TLY18" s="11"/>
      <c r="TLZ18" s="11"/>
      <c r="TMA18" s="11"/>
      <c r="TMB18" s="11"/>
      <c r="TMC18" s="11"/>
      <c r="TMD18" s="11"/>
      <c r="TME18" s="11"/>
      <c r="TMF18" s="11"/>
      <c r="TMG18" s="11"/>
      <c r="TMH18" s="11"/>
      <c r="TMI18" s="11"/>
      <c r="TMJ18" s="11"/>
      <c r="TMK18" s="11"/>
      <c r="TML18" s="11"/>
      <c r="TMM18" s="11"/>
      <c r="TMN18" s="11"/>
      <c r="TMO18" s="11"/>
      <c r="TMP18" s="11"/>
      <c r="TMQ18" s="11"/>
      <c r="TMR18" s="11"/>
      <c r="TMS18" s="11"/>
      <c r="TMT18" s="11"/>
      <c r="TMU18" s="11"/>
      <c r="TMV18" s="11"/>
      <c r="TMW18" s="11"/>
      <c r="TMX18" s="11"/>
      <c r="TMY18" s="11"/>
      <c r="TMZ18" s="11"/>
      <c r="TNA18" s="11"/>
      <c r="TNB18" s="11"/>
      <c r="TNC18" s="11"/>
      <c r="TND18" s="11"/>
      <c r="TNE18" s="11"/>
      <c r="TNF18" s="11"/>
      <c r="TNG18" s="11"/>
      <c r="TNH18" s="11"/>
      <c r="TNI18" s="11"/>
      <c r="TNJ18" s="11"/>
      <c r="TNK18" s="11"/>
      <c r="TNL18" s="11"/>
      <c r="TNM18" s="11"/>
      <c r="TNN18" s="11"/>
      <c r="TNO18" s="11"/>
      <c r="TNP18" s="11"/>
      <c r="TNQ18" s="11"/>
      <c r="TNR18" s="11"/>
      <c r="TNS18" s="11"/>
      <c r="TNT18" s="11"/>
      <c r="TNU18" s="11"/>
      <c r="TNV18" s="11"/>
      <c r="TNW18" s="11"/>
      <c r="TNX18" s="11"/>
      <c r="TNY18" s="11"/>
      <c r="TNZ18" s="11"/>
      <c r="TOA18" s="11"/>
      <c r="TOB18" s="11"/>
      <c r="TOC18" s="11"/>
      <c r="TOD18" s="11"/>
      <c r="TOE18" s="11"/>
      <c r="TOF18" s="11"/>
      <c r="TOG18" s="11"/>
      <c r="TOH18" s="11"/>
      <c r="TOI18" s="11"/>
      <c r="TOJ18" s="11"/>
      <c r="TOK18" s="11"/>
      <c r="TOL18" s="11"/>
      <c r="TOM18" s="11"/>
      <c r="TON18" s="11"/>
      <c r="TOO18" s="11"/>
      <c r="TOP18" s="11"/>
      <c r="TOQ18" s="11"/>
      <c r="TOR18" s="11"/>
      <c r="TOS18" s="11"/>
      <c r="TOT18" s="11"/>
      <c r="TOU18" s="11"/>
      <c r="TOV18" s="11"/>
      <c r="TOW18" s="11"/>
      <c r="TOX18" s="11"/>
      <c r="TOY18" s="11"/>
      <c r="TOZ18" s="11"/>
      <c r="TPA18" s="11"/>
      <c r="TPB18" s="11"/>
      <c r="TPC18" s="11"/>
      <c r="TPD18" s="11"/>
      <c r="TPE18" s="11"/>
      <c r="TPF18" s="11"/>
      <c r="TPG18" s="11"/>
      <c r="TPH18" s="11"/>
      <c r="TPI18" s="11"/>
      <c r="TPJ18" s="11"/>
      <c r="TPK18" s="11"/>
      <c r="TPL18" s="11"/>
      <c r="TPM18" s="11"/>
      <c r="TPN18" s="11"/>
      <c r="TPO18" s="11"/>
      <c r="TPP18" s="11"/>
      <c r="TPQ18" s="11"/>
      <c r="TPR18" s="11"/>
      <c r="TPS18" s="11"/>
      <c r="TPT18" s="11"/>
      <c r="TPU18" s="11"/>
      <c r="TPV18" s="11"/>
      <c r="TPW18" s="11"/>
      <c r="TPX18" s="11"/>
      <c r="TPY18" s="11"/>
      <c r="TPZ18" s="11"/>
      <c r="TQA18" s="11"/>
      <c r="TQB18" s="11"/>
      <c r="TQC18" s="11"/>
      <c r="TQD18" s="11"/>
      <c r="TQE18" s="11"/>
      <c r="TQF18" s="11"/>
      <c r="TQG18" s="11"/>
      <c r="TQH18" s="11"/>
      <c r="TQI18" s="11"/>
      <c r="TQJ18" s="11"/>
      <c r="TQK18" s="11"/>
      <c r="TQL18" s="11"/>
      <c r="TQM18" s="11"/>
      <c r="TQN18" s="11"/>
      <c r="TQO18" s="11"/>
      <c r="TQP18" s="11"/>
      <c r="TQQ18" s="11"/>
      <c r="TQR18" s="11"/>
      <c r="TQS18" s="11"/>
      <c r="TQT18" s="11"/>
      <c r="TQU18" s="11"/>
      <c r="TQV18" s="11"/>
      <c r="TQW18" s="11"/>
      <c r="TQX18" s="11"/>
      <c r="TQY18" s="11"/>
      <c r="TQZ18" s="11"/>
      <c r="TRA18" s="11"/>
      <c r="TRB18" s="11"/>
      <c r="TRC18" s="11"/>
      <c r="TRD18" s="11"/>
      <c r="TRE18" s="11"/>
      <c r="TRF18" s="11"/>
      <c r="TRG18" s="11"/>
      <c r="TRH18" s="11"/>
      <c r="TRI18" s="11"/>
      <c r="TRJ18" s="11"/>
      <c r="TRK18" s="11"/>
      <c r="TRL18" s="11"/>
      <c r="TRM18" s="11"/>
      <c r="TRN18" s="11"/>
      <c r="TRO18" s="11"/>
      <c r="TRP18" s="11"/>
      <c r="TRQ18" s="11"/>
      <c r="TRR18" s="11"/>
      <c r="TRS18" s="11"/>
      <c r="TRT18" s="11"/>
      <c r="TRU18" s="11"/>
      <c r="TRV18" s="11"/>
      <c r="TRW18" s="11"/>
      <c r="TRX18" s="11"/>
      <c r="TRY18" s="11"/>
      <c r="TRZ18" s="11"/>
      <c r="TSA18" s="11"/>
      <c r="TSB18" s="11"/>
      <c r="TSC18" s="11"/>
      <c r="TSD18" s="11"/>
      <c r="TSE18" s="11"/>
      <c r="TSF18" s="11"/>
      <c r="TSG18" s="11"/>
      <c r="TSH18" s="11"/>
      <c r="TSI18" s="11"/>
      <c r="TSJ18" s="11"/>
      <c r="TSK18" s="11"/>
      <c r="TSL18" s="11"/>
      <c r="TSM18" s="11"/>
      <c r="TSN18" s="11"/>
      <c r="TSO18" s="11"/>
      <c r="TSP18" s="11"/>
      <c r="TSQ18" s="11"/>
      <c r="TSR18" s="11"/>
      <c r="TSS18" s="11"/>
      <c r="TST18" s="11"/>
      <c r="TSU18" s="11"/>
      <c r="TSV18" s="11"/>
      <c r="TSW18" s="11"/>
      <c r="TSX18" s="11"/>
      <c r="TSY18" s="11"/>
      <c r="TSZ18" s="11"/>
      <c r="TTA18" s="11"/>
      <c r="TTB18" s="11"/>
      <c r="TTC18" s="11"/>
      <c r="TTD18" s="11"/>
      <c r="TTE18" s="11"/>
      <c r="TTF18" s="11"/>
      <c r="TTG18" s="11"/>
      <c r="TTH18" s="11"/>
      <c r="TTI18" s="11"/>
      <c r="TTJ18" s="11"/>
      <c r="TTK18" s="11"/>
      <c r="TTL18" s="11"/>
      <c r="TTM18" s="11"/>
      <c r="TTN18" s="11"/>
      <c r="TTO18" s="11"/>
      <c r="TTP18" s="11"/>
      <c r="TTQ18" s="11"/>
      <c r="TTR18" s="11"/>
      <c r="TTS18" s="11"/>
      <c r="TTT18" s="11"/>
      <c r="TTU18" s="11"/>
      <c r="TTV18" s="11"/>
      <c r="TTW18" s="11"/>
      <c r="TTX18" s="11"/>
      <c r="TTY18" s="11"/>
      <c r="TTZ18" s="11"/>
      <c r="TUA18" s="11"/>
      <c r="TUB18" s="11"/>
      <c r="TUC18" s="11"/>
      <c r="TUD18" s="11"/>
      <c r="TUE18" s="11"/>
      <c r="TUF18" s="11"/>
      <c r="TUG18" s="11"/>
      <c r="TUH18" s="11"/>
      <c r="TUI18" s="11"/>
      <c r="TUJ18" s="11"/>
      <c r="TUK18" s="11"/>
      <c r="TUL18" s="11"/>
      <c r="TUM18" s="11"/>
      <c r="TUN18" s="11"/>
      <c r="TUO18" s="11"/>
      <c r="TUP18" s="11"/>
      <c r="TUQ18" s="11"/>
      <c r="TUR18" s="11"/>
      <c r="TUS18" s="11"/>
      <c r="TUT18" s="11"/>
      <c r="TUU18" s="11"/>
      <c r="TUV18" s="11"/>
      <c r="TUW18" s="11"/>
      <c r="TUX18" s="11"/>
      <c r="TUY18" s="11"/>
      <c r="TUZ18" s="11"/>
      <c r="TVA18" s="11"/>
      <c r="TVB18" s="11"/>
      <c r="TVC18" s="11"/>
      <c r="TVD18" s="11"/>
      <c r="TVE18" s="11"/>
      <c r="TVF18" s="11"/>
      <c r="TVG18" s="11"/>
      <c r="TVH18" s="11"/>
      <c r="TVI18" s="11"/>
      <c r="TVJ18" s="11"/>
      <c r="TVK18" s="11"/>
      <c r="TVL18" s="11"/>
      <c r="TVM18" s="11"/>
      <c r="TVN18" s="11"/>
      <c r="TVO18" s="11"/>
      <c r="TVP18" s="11"/>
      <c r="TVQ18" s="11"/>
      <c r="TVR18" s="11"/>
      <c r="TVS18" s="11"/>
      <c r="TVT18" s="11"/>
      <c r="TVU18" s="11"/>
      <c r="TVV18" s="11"/>
      <c r="TVW18" s="11"/>
      <c r="TVX18" s="11"/>
      <c r="TVY18" s="11"/>
      <c r="TVZ18" s="11"/>
      <c r="TWA18" s="11"/>
      <c r="TWB18" s="11"/>
      <c r="TWC18" s="11"/>
      <c r="TWD18" s="11"/>
      <c r="TWE18" s="11"/>
      <c r="TWF18" s="11"/>
      <c r="TWG18" s="11"/>
      <c r="TWH18" s="11"/>
      <c r="TWI18" s="11"/>
      <c r="TWJ18" s="11"/>
      <c r="TWK18" s="11"/>
      <c r="TWL18" s="11"/>
      <c r="TWM18" s="11"/>
      <c r="TWN18" s="11"/>
      <c r="TWO18" s="11"/>
      <c r="TWP18" s="11"/>
      <c r="TWQ18" s="11"/>
      <c r="TWR18" s="11"/>
      <c r="TWS18" s="11"/>
      <c r="TWT18" s="11"/>
      <c r="TWU18" s="11"/>
      <c r="TWV18" s="11"/>
      <c r="TWW18" s="11"/>
      <c r="TWX18" s="11"/>
      <c r="TWY18" s="11"/>
      <c r="TWZ18" s="11"/>
      <c r="TXA18" s="11"/>
      <c r="TXB18" s="11"/>
      <c r="TXC18" s="11"/>
      <c r="TXD18" s="11"/>
      <c r="TXE18" s="11"/>
      <c r="TXF18" s="11"/>
      <c r="TXG18" s="11"/>
      <c r="TXH18" s="11"/>
      <c r="TXI18" s="11"/>
      <c r="TXJ18" s="11"/>
      <c r="TXK18" s="11"/>
      <c r="TXL18" s="11"/>
      <c r="TXM18" s="11"/>
      <c r="TXN18" s="11"/>
      <c r="TXO18" s="11"/>
      <c r="TXP18" s="11"/>
      <c r="TXQ18" s="11"/>
      <c r="TXR18" s="11"/>
      <c r="TXS18" s="11"/>
      <c r="TXT18" s="11"/>
      <c r="TXU18" s="11"/>
      <c r="TXV18" s="11"/>
      <c r="TXW18" s="11"/>
      <c r="TXX18" s="11"/>
      <c r="TXY18" s="11"/>
      <c r="TXZ18" s="11"/>
      <c r="TYA18" s="11"/>
      <c r="TYB18" s="11"/>
      <c r="TYC18" s="11"/>
      <c r="TYD18" s="11"/>
      <c r="TYE18" s="11"/>
      <c r="TYF18" s="11"/>
      <c r="TYG18" s="11"/>
      <c r="TYH18" s="11"/>
      <c r="TYI18" s="11"/>
      <c r="TYJ18" s="11"/>
      <c r="TYK18" s="11"/>
      <c r="TYL18" s="11"/>
      <c r="TYM18" s="11"/>
      <c r="TYN18" s="11"/>
      <c r="TYO18" s="11"/>
      <c r="TYP18" s="11"/>
      <c r="TYQ18" s="11"/>
      <c r="TYR18" s="11"/>
      <c r="TYS18" s="11"/>
      <c r="TYT18" s="11"/>
      <c r="TYU18" s="11"/>
      <c r="TYV18" s="11"/>
      <c r="TYW18" s="11"/>
      <c r="TYX18" s="11"/>
      <c r="TYY18" s="11"/>
      <c r="TYZ18" s="11"/>
      <c r="TZA18" s="11"/>
      <c r="TZB18" s="11"/>
      <c r="TZC18" s="11"/>
      <c r="TZD18" s="11"/>
      <c r="TZE18" s="11"/>
      <c r="TZF18" s="11"/>
      <c r="TZG18" s="11"/>
      <c r="TZH18" s="11"/>
      <c r="TZI18" s="11"/>
      <c r="TZJ18" s="11"/>
      <c r="TZK18" s="11"/>
      <c r="TZL18" s="11"/>
      <c r="TZM18" s="11"/>
      <c r="TZN18" s="11"/>
      <c r="TZO18" s="11"/>
      <c r="TZP18" s="11"/>
      <c r="TZQ18" s="11"/>
      <c r="TZR18" s="11"/>
      <c r="TZS18" s="11"/>
      <c r="TZT18" s="11"/>
      <c r="TZU18" s="11"/>
      <c r="TZV18" s="11"/>
      <c r="TZW18" s="11"/>
      <c r="TZX18" s="11"/>
      <c r="TZY18" s="11"/>
      <c r="TZZ18" s="11"/>
      <c r="UAA18" s="11"/>
      <c r="UAB18" s="11"/>
      <c r="UAC18" s="11"/>
      <c r="UAD18" s="11"/>
      <c r="UAE18" s="11"/>
      <c r="UAF18" s="11"/>
      <c r="UAG18" s="11"/>
      <c r="UAH18" s="11"/>
      <c r="UAI18" s="11"/>
      <c r="UAJ18" s="11"/>
      <c r="UAK18" s="11"/>
      <c r="UAL18" s="11"/>
      <c r="UAM18" s="11"/>
      <c r="UAN18" s="11"/>
      <c r="UAO18" s="11"/>
      <c r="UAP18" s="11"/>
      <c r="UAQ18" s="11"/>
      <c r="UAR18" s="11"/>
      <c r="UAS18" s="11"/>
      <c r="UAT18" s="11"/>
      <c r="UAU18" s="11"/>
      <c r="UAV18" s="11"/>
      <c r="UAW18" s="11"/>
      <c r="UAX18" s="11"/>
      <c r="UAY18" s="11"/>
      <c r="UAZ18" s="11"/>
      <c r="UBA18" s="11"/>
      <c r="UBB18" s="11"/>
      <c r="UBC18" s="11"/>
      <c r="UBD18" s="11"/>
      <c r="UBE18" s="11"/>
      <c r="UBF18" s="11"/>
      <c r="UBG18" s="11"/>
      <c r="UBH18" s="11"/>
      <c r="UBI18" s="11"/>
      <c r="UBJ18" s="11"/>
      <c r="UBK18" s="11"/>
      <c r="UBL18" s="11"/>
      <c r="UBM18" s="11"/>
      <c r="UBN18" s="11"/>
      <c r="UBO18" s="11"/>
      <c r="UBP18" s="11"/>
      <c r="UBQ18" s="11"/>
      <c r="UBR18" s="11"/>
      <c r="UBS18" s="11"/>
      <c r="UBT18" s="11"/>
      <c r="UBU18" s="11"/>
      <c r="UBV18" s="11"/>
      <c r="UBW18" s="11"/>
      <c r="UBX18" s="11"/>
      <c r="UBY18" s="11"/>
      <c r="UBZ18" s="11"/>
      <c r="UCA18" s="11"/>
      <c r="UCB18" s="11"/>
      <c r="UCC18" s="11"/>
      <c r="UCD18" s="11"/>
      <c r="UCE18" s="11"/>
      <c r="UCF18" s="11"/>
      <c r="UCG18" s="11"/>
      <c r="UCH18" s="11"/>
      <c r="UCI18" s="11"/>
      <c r="UCJ18" s="11"/>
      <c r="UCK18" s="11"/>
      <c r="UCL18" s="11"/>
      <c r="UCM18" s="11"/>
      <c r="UCN18" s="11"/>
      <c r="UCO18" s="11"/>
      <c r="UCP18" s="11"/>
      <c r="UCQ18" s="11"/>
      <c r="UCR18" s="11"/>
      <c r="UCS18" s="11"/>
      <c r="UCT18" s="11"/>
      <c r="UCU18" s="11"/>
      <c r="UCV18" s="11"/>
      <c r="UCW18" s="11"/>
      <c r="UCX18" s="11"/>
      <c r="UCY18" s="11"/>
      <c r="UCZ18" s="11"/>
      <c r="UDA18" s="11"/>
      <c r="UDB18" s="11"/>
      <c r="UDC18" s="11"/>
      <c r="UDD18" s="11"/>
      <c r="UDE18" s="11"/>
      <c r="UDF18" s="11"/>
      <c r="UDG18" s="11"/>
      <c r="UDH18" s="11"/>
      <c r="UDI18" s="11"/>
      <c r="UDJ18" s="11"/>
      <c r="UDK18" s="11"/>
      <c r="UDL18" s="11"/>
      <c r="UDM18" s="11"/>
      <c r="UDN18" s="11"/>
      <c r="UDO18" s="11"/>
      <c r="UDP18" s="11"/>
      <c r="UDQ18" s="11"/>
      <c r="UDR18" s="11"/>
      <c r="UDS18" s="11"/>
      <c r="UDT18" s="11"/>
      <c r="UDU18" s="11"/>
      <c r="UDV18" s="11"/>
      <c r="UDW18" s="11"/>
      <c r="UDX18" s="11"/>
      <c r="UDY18" s="11"/>
      <c r="UDZ18" s="11"/>
      <c r="UEA18" s="11"/>
      <c r="UEB18" s="11"/>
      <c r="UEC18" s="11"/>
      <c r="UED18" s="11"/>
      <c r="UEE18" s="11"/>
      <c r="UEF18" s="11"/>
      <c r="UEG18" s="11"/>
      <c r="UEH18" s="11"/>
      <c r="UEI18" s="11"/>
      <c r="UEJ18" s="11"/>
      <c r="UEK18" s="11"/>
      <c r="UEL18" s="11"/>
      <c r="UEM18" s="11"/>
      <c r="UEN18" s="11"/>
      <c r="UEO18" s="11"/>
      <c r="UEP18" s="11"/>
      <c r="UEQ18" s="11"/>
      <c r="UER18" s="11"/>
      <c r="UES18" s="11"/>
      <c r="UET18" s="11"/>
      <c r="UEU18" s="11"/>
      <c r="UEV18" s="11"/>
      <c r="UEW18" s="11"/>
      <c r="UEX18" s="11"/>
      <c r="UEY18" s="11"/>
      <c r="UEZ18" s="11"/>
      <c r="UFA18" s="11"/>
      <c r="UFB18" s="11"/>
      <c r="UFC18" s="11"/>
      <c r="UFD18" s="11"/>
      <c r="UFE18" s="11"/>
      <c r="UFF18" s="11"/>
      <c r="UFG18" s="11"/>
      <c r="UFH18" s="11"/>
      <c r="UFI18" s="11"/>
      <c r="UFJ18" s="11"/>
      <c r="UFK18" s="11"/>
      <c r="UFL18" s="11"/>
      <c r="UFM18" s="11"/>
      <c r="UFN18" s="11"/>
      <c r="UFO18" s="11"/>
      <c r="UFP18" s="11"/>
      <c r="UFQ18" s="11"/>
      <c r="UFR18" s="11"/>
      <c r="UFS18" s="11"/>
      <c r="UFT18" s="11"/>
      <c r="UFU18" s="11"/>
      <c r="UFV18" s="11"/>
      <c r="UFW18" s="11"/>
      <c r="UFX18" s="11"/>
      <c r="UFY18" s="11"/>
      <c r="UFZ18" s="11"/>
      <c r="UGA18" s="11"/>
      <c r="UGB18" s="11"/>
      <c r="UGC18" s="11"/>
      <c r="UGD18" s="11"/>
      <c r="UGE18" s="11"/>
      <c r="UGF18" s="11"/>
      <c r="UGG18" s="11"/>
      <c r="UGH18" s="11"/>
      <c r="UGI18" s="11"/>
      <c r="UGJ18" s="11"/>
      <c r="UGK18" s="11"/>
      <c r="UGL18" s="11"/>
      <c r="UGM18" s="11"/>
      <c r="UGN18" s="11"/>
      <c r="UGO18" s="11"/>
      <c r="UGP18" s="11"/>
      <c r="UGQ18" s="11"/>
      <c r="UGR18" s="11"/>
      <c r="UGS18" s="11"/>
      <c r="UGT18" s="11"/>
      <c r="UGU18" s="11"/>
      <c r="UGV18" s="11"/>
      <c r="UGW18" s="11"/>
      <c r="UGX18" s="11"/>
      <c r="UGY18" s="11"/>
      <c r="UGZ18" s="11"/>
      <c r="UHA18" s="11"/>
      <c r="UHB18" s="11"/>
      <c r="UHC18" s="11"/>
      <c r="UHD18" s="11"/>
      <c r="UHE18" s="11"/>
      <c r="UHF18" s="11"/>
      <c r="UHG18" s="11"/>
      <c r="UHH18" s="11"/>
      <c r="UHI18" s="11"/>
      <c r="UHJ18" s="11"/>
      <c r="UHK18" s="11"/>
      <c r="UHL18" s="11"/>
      <c r="UHM18" s="11"/>
      <c r="UHN18" s="11"/>
      <c r="UHO18" s="11"/>
      <c r="UHP18" s="11"/>
      <c r="UHQ18" s="11"/>
      <c r="UHR18" s="11"/>
      <c r="UHS18" s="11"/>
      <c r="UHT18" s="11"/>
      <c r="UHU18" s="11"/>
      <c r="UHV18" s="11"/>
      <c r="UHW18" s="11"/>
      <c r="UHX18" s="11"/>
      <c r="UHY18" s="11"/>
      <c r="UHZ18" s="11"/>
      <c r="UIA18" s="11"/>
      <c r="UIB18" s="11"/>
      <c r="UIC18" s="11"/>
      <c r="UID18" s="11"/>
      <c r="UIE18" s="11"/>
      <c r="UIF18" s="11"/>
      <c r="UIG18" s="11"/>
      <c r="UIH18" s="11"/>
      <c r="UII18" s="11"/>
      <c r="UIJ18" s="11"/>
      <c r="UIK18" s="11"/>
      <c r="UIL18" s="11"/>
      <c r="UIM18" s="11"/>
      <c r="UIN18" s="11"/>
      <c r="UIO18" s="11"/>
      <c r="UIP18" s="11"/>
      <c r="UIQ18" s="11"/>
      <c r="UIR18" s="11"/>
      <c r="UIS18" s="11"/>
      <c r="UIT18" s="11"/>
      <c r="UIU18" s="11"/>
      <c r="UIV18" s="11"/>
      <c r="UIW18" s="11"/>
      <c r="UIX18" s="11"/>
      <c r="UIY18" s="11"/>
      <c r="UIZ18" s="11"/>
      <c r="UJA18" s="11"/>
      <c r="UJB18" s="11"/>
      <c r="UJC18" s="11"/>
      <c r="UJD18" s="11"/>
      <c r="UJE18" s="11"/>
      <c r="UJF18" s="11"/>
      <c r="UJG18" s="11"/>
      <c r="UJH18" s="11"/>
      <c r="UJI18" s="11"/>
      <c r="UJJ18" s="11"/>
      <c r="UJK18" s="11"/>
      <c r="UJL18" s="11"/>
      <c r="UJM18" s="11"/>
      <c r="UJN18" s="11"/>
      <c r="UJO18" s="11"/>
      <c r="UJP18" s="11"/>
      <c r="UJQ18" s="11"/>
      <c r="UJR18" s="11"/>
      <c r="UJS18" s="11"/>
      <c r="UJT18" s="11"/>
      <c r="UJU18" s="11"/>
      <c r="UJV18" s="11"/>
      <c r="UJW18" s="11"/>
      <c r="UJX18" s="11"/>
      <c r="UJY18" s="11"/>
      <c r="UJZ18" s="11"/>
      <c r="UKA18" s="11"/>
      <c r="UKB18" s="11"/>
      <c r="UKC18" s="11"/>
      <c r="UKD18" s="11"/>
      <c r="UKE18" s="11"/>
      <c r="UKF18" s="11"/>
      <c r="UKG18" s="11"/>
      <c r="UKH18" s="11"/>
      <c r="UKI18" s="11"/>
      <c r="UKJ18" s="11"/>
      <c r="UKK18" s="11"/>
      <c r="UKL18" s="11"/>
      <c r="UKM18" s="11"/>
      <c r="UKN18" s="11"/>
      <c r="UKO18" s="11"/>
      <c r="UKP18" s="11"/>
      <c r="UKQ18" s="11"/>
      <c r="UKR18" s="11"/>
      <c r="UKS18" s="11"/>
      <c r="UKT18" s="11"/>
      <c r="UKU18" s="11"/>
      <c r="UKV18" s="11"/>
      <c r="UKW18" s="11"/>
      <c r="UKX18" s="11"/>
      <c r="UKY18" s="11"/>
      <c r="UKZ18" s="11"/>
      <c r="ULA18" s="11"/>
      <c r="ULB18" s="11"/>
      <c r="ULC18" s="11"/>
      <c r="ULD18" s="11"/>
      <c r="ULE18" s="11"/>
      <c r="ULF18" s="11"/>
      <c r="ULG18" s="11"/>
      <c r="ULH18" s="11"/>
      <c r="ULI18" s="11"/>
      <c r="ULJ18" s="11"/>
      <c r="ULK18" s="11"/>
      <c r="ULL18" s="11"/>
      <c r="ULM18" s="11"/>
      <c r="ULN18" s="11"/>
      <c r="ULO18" s="11"/>
      <c r="ULP18" s="11"/>
      <c r="ULQ18" s="11"/>
      <c r="ULR18" s="11"/>
      <c r="ULS18" s="11"/>
      <c r="ULT18" s="11"/>
      <c r="ULU18" s="11"/>
      <c r="ULV18" s="11"/>
      <c r="ULW18" s="11"/>
      <c r="ULX18" s="11"/>
      <c r="ULY18" s="11"/>
      <c r="ULZ18" s="11"/>
      <c r="UMA18" s="11"/>
      <c r="UMB18" s="11"/>
      <c r="UMC18" s="11"/>
      <c r="UMD18" s="11"/>
      <c r="UME18" s="11"/>
      <c r="UMF18" s="11"/>
      <c r="UMG18" s="11"/>
      <c r="UMH18" s="11"/>
      <c r="UMI18" s="11"/>
      <c r="UMJ18" s="11"/>
      <c r="UMK18" s="11"/>
      <c r="UML18" s="11"/>
      <c r="UMM18" s="11"/>
      <c r="UMN18" s="11"/>
      <c r="UMO18" s="11"/>
      <c r="UMP18" s="11"/>
      <c r="UMQ18" s="11"/>
      <c r="UMR18" s="11"/>
      <c r="UMS18" s="11"/>
      <c r="UMT18" s="11"/>
      <c r="UMU18" s="11"/>
      <c r="UMV18" s="11"/>
      <c r="UMW18" s="11"/>
      <c r="UMX18" s="11"/>
      <c r="UMY18" s="11"/>
      <c r="UMZ18" s="11"/>
      <c r="UNA18" s="11"/>
      <c r="UNB18" s="11"/>
      <c r="UNC18" s="11"/>
      <c r="UND18" s="11"/>
      <c r="UNE18" s="11"/>
      <c r="UNF18" s="11"/>
      <c r="UNG18" s="11"/>
      <c r="UNH18" s="11"/>
      <c r="UNI18" s="11"/>
      <c r="UNJ18" s="11"/>
      <c r="UNK18" s="11"/>
      <c r="UNL18" s="11"/>
      <c r="UNM18" s="11"/>
      <c r="UNN18" s="11"/>
      <c r="UNO18" s="11"/>
      <c r="UNP18" s="11"/>
      <c r="UNQ18" s="11"/>
      <c r="UNR18" s="11"/>
      <c r="UNS18" s="11"/>
      <c r="UNT18" s="11"/>
      <c r="UNU18" s="11"/>
      <c r="UNV18" s="11"/>
      <c r="UNW18" s="11"/>
      <c r="UNX18" s="11"/>
      <c r="UNY18" s="11"/>
      <c r="UNZ18" s="11"/>
      <c r="UOA18" s="11"/>
      <c r="UOB18" s="11"/>
      <c r="UOC18" s="11"/>
      <c r="UOD18" s="11"/>
      <c r="UOE18" s="11"/>
      <c r="UOF18" s="11"/>
      <c r="UOG18" s="11"/>
      <c r="UOH18" s="11"/>
      <c r="UOI18" s="11"/>
      <c r="UOJ18" s="11"/>
      <c r="UOK18" s="11"/>
      <c r="UOL18" s="11"/>
      <c r="UOM18" s="11"/>
      <c r="UON18" s="11"/>
      <c r="UOO18" s="11"/>
      <c r="UOP18" s="11"/>
      <c r="UOQ18" s="11"/>
      <c r="UOR18" s="11"/>
      <c r="UOS18" s="11"/>
      <c r="UOT18" s="11"/>
      <c r="UOU18" s="11"/>
      <c r="UOV18" s="11"/>
      <c r="UOW18" s="11"/>
      <c r="UOX18" s="11"/>
      <c r="UOY18" s="11"/>
      <c r="UOZ18" s="11"/>
      <c r="UPA18" s="11"/>
      <c r="UPB18" s="11"/>
      <c r="UPC18" s="11"/>
      <c r="UPD18" s="11"/>
      <c r="UPE18" s="11"/>
      <c r="UPF18" s="11"/>
      <c r="UPG18" s="11"/>
      <c r="UPH18" s="11"/>
      <c r="UPI18" s="11"/>
      <c r="UPJ18" s="11"/>
      <c r="UPK18" s="11"/>
      <c r="UPL18" s="11"/>
      <c r="UPM18" s="11"/>
      <c r="UPN18" s="11"/>
      <c r="UPO18" s="11"/>
      <c r="UPP18" s="11"/>
      <c r="UPQ18" s="11"/>
      <c r="UPR18" s="11"/>
      <c r="UPS18" s="11"/>
      <c r="UPT18" s="11"/>
      <c r="UPU18" s="11"/>
      <c r="UPV18" s="11"/>
      <c r="UPW18" s="11"/>
      <c r="UPX18" s="11"/>
      <c r="UPY18" s="11"/>
      <c r="UPZ18" s="11"/>
      <c r="UQA18" s="11"/>
      <c r="UQB18" s="11"/>
      <c r="UQC18" s="11"/>
      <c r="UQD18" s="11"/>
      <c r="UQE18" s="11"/>
      <c r="UQF18" s="11"/>
      <c r="UQG18" s="11"/>
      <c r="UQH18" s="11"/>
      <c r="UQI18" s="11"/>
      <c r="UQJ18" s="11"/>
      <c r="UQK18" s="11"/>
      <c r="UQL18" s="11"/>
      <c r="UQM18" s="11"/>
      <c r="UQN18" s="11"/>
      <c r="UQO18" s="11"/>
      <c r="UQP18" s="11"/>
      <c r="UQQ18" s="11"/>
      <c r="UQR18" s="11"/>
      <c r="UQS18" s="11"/>
      <c r="UQT18" s="11"/>
      <c r="UQU18" s="11"/>
      <c r="UQV18" s="11"/>
      <c r="UQW18" s="11"/>
      <c r="UQX18" s="11"/>
      <c r="UQY18" s="11"/>
      <c r="UQZ18" s="11"/>
      <c r="URA18" s="11"/>
      <c r="URB18" s="11"/>
      <c r="URC18" s="11"/>
      <c r="URD18" s="11"/>
      <c r="URE18" s="11"/>
      <c r="URF18" s="11"/>
      <c r="URG18" s="11"/>
      <c r="URH18" s="11"/>
      <c r="URI18" s="11"/>
      <c r="URJ18" s="11"/>
      <c r="URK18" s="11"/>
      <c r="URL18" s="11"/>
      <c r="URM18" s="11"/>
      <c r="URN18" s="11"/>
      <c r="URO18" s="11"/>
      <c r="URP18" s="11"/>
      <c r="URQ18" s="11"/>
      <c r="URR18" s="11"/>
      <c r="URS18" s="11"/>
      <c r="URT18" s="11"/>
      <c r="URU18" s="11"/>
      <c r="URV18" s="11"/>
      <c r="URW18" s="11"/>
      <c r="URX18" s="11"/>
      <c r="URY18" s="11"/>
      <c r="URZ18" s="11"/>
      <c r="USA18" s="11"/>
      <c r="USB18" s="11"/>
      <c r="USC18" s="11"/>
      <c r="USD18" s="11"/>
      <c r="USE18" s="11"/>
      <c r="USF18" s="11"/>
      <c r="USG18" s="11"/>
      <c r="USH18" s="11"/>
      <c r="USI18" s="11"/>
      <c r="USJ18" s="11"/>
      <c r="USK18" s="11"/>
      <c r="USL18" s="11"/>
      <c r="USM18" s="11"/>
      <c r="USN18" s="11"/>
      <c r="USO18" s="11"/>
      <c r="USP18" s="11"/>
      <c r="USQ18" s="11"/>
      <c r="USR18" s="11"/>
      <c r="USS18" s="11"/>
      <c r="UST18" s="11"/>
      <c r="USU18" s="11"/>
      <c r="USV18" s="11"/>
      <c r="USW18" s="11"/>
      <c r="USX18" s="11"/>
      <c r="USY18" s="11"/>
      <c r="USZ18" s="11"/>
      <c r="UTA18" s="11"/>
      <c r="UTB18" s="11"/>
      <c r="UTC18" s="11"/>
      <c r="UTD18" s="11"/>
      <c r="UTE18" s="11"/>
      <c r="UTF18" s="11"/>
      <c r="UTG18" s="11"/>
      <c r="UTH18" s="11"/>
      <c r="UTI18" s="11"/>
      <c r="UTJ18" s="11"/>
      <c r="UTK18" s="11"/>
      <c r="UTL18" s="11"/>
      <c r="UTM18" s="11"/>
      <c r="UTN18" s="11"/>
      <c r="UTO18" s="11"/>
      <c r="UTP18" s="11"/>
      <c r="UTQ18" s="11"/>
      <c r="UTR18" s="11"/>
      <c r="UTS18" s="11"/>
      <c r="UTT18" s="11"/>
      <c r="UTU18" s="11"/>
      <c r="UTV18" s="11"/>
      <c r="UTW18" s="11"/>
      <c r="UTX18" s="11"/>
      <c r="UTY18" s="11"/>
      <c r="UTZ18" s="11"/>
      <c r="UUA18" s="11"/>
      <c r="UUB18" s="11"/>
      <c r="UUC18" s="11"/>
      <c r="UUD18" s="11"/>
      <c r="UUE18" s="11"/>
      <c r="UUF18" s="11"/>
      <c r="UUG18" s="11"/>
      <c r="UUH18" s="11"/>
      <c r="UUI18" s="11"/>
      <c r="UUJ18" s="11"/>
      <c r="UUK18" s="11"/>
      <c r="UUL18" s="11"/>
      <c r="UUM18" s="11"/>
      <c r="UUN18" s="11"/>
      <c r="UUO18" s="11"/>
      <c r="UUP18" s="11"/>
      <c r="UUQ18" s="11"/>
      <c r="UUR18" s="11"/>
      <c r="UUS18" s="11"/>
      <c r="UUT18" s="11"/>
      <c r="UUU18" s="11"/>
      <c r="UUV18" s="11"/>
      <c r="UUW18" s="11"/>
      <c r="UUX18" s="11"/>
      <c r="UUY18" s="11"/>
      <c r="UUZ18" s="11"/>
      <c r="UVA18" s="11"/>
      <c r="UVB18" s="11"/>
      <c r="UVC18" s="11"/>
      <c r="UVD18" s="11"/>
      <c r="UVE18" s="11"/>
      <c r="UVF18" s="11"/>
      <c r="UVG18" s="11"/>
      <c r="UVH18" s="11"/>
      <c r="UVI18" s="11"/>
      <c r="UVJ18" s="11"/>
      <c r="UVK18" s="11"/>
      <c r="UVL18" s="11"/>
      <c r="UVM18" s="11"/>
      <c r="UVN18" s="11"/>
      <c r="UVO18" s="11"/>
      <c r="UVP18" s="11"/>
      <c r="UVQ18" s="11"/>
      <c r="UVR18" s="11"/>
      <c r="UVS18" s="11"/>
      <c r="UVT18" s="11"/>
      <c r="UVU18" s="11"/>
      <c r="UVV18" s="11"/>
      <c r="UVW18" s="11"/>
      <c r="UVX18" s="11"/>
      <c r="UVY18" s="11"/>
      <c r="UVZ18" s="11"/>
      <c r="UWA18" s="11"/>
      <c r="UWB18" s="11"/>
      <c r="UWC18" s="11"/>
      <c r="UWD18" s="11"/>
      <c r="UWE18" s="11"/>
      <c r="UWF18" s="11"/>
      <c r="UWG18" s="11"/>
      <c r="UWH18" s="11"/>
      <c r="UWI18" s="11"/>
      <c r="UWJ18" s="11"/>
      <c r="UWK18" s="11"/>
      <c r="UWL18" s="11"/>
      <c r="UWM18" s="11"/>
      <c r="UWN18" s="11"/>
      <c r="UWO18" s="11"/>
      <c r="UWP18" s="11"/>
      <c r="UWQ18" s="11"/>
      <c r="UWR18" s="11"/>
      <c r="UWS18" s="11"/>
      <c r="UWT18" s="11"/>
      <c r="UWU18" s="11"/>
      <c r="UWV18" s="11"/>
      <c r="UWW18" s="11"/>
      <c r="UWX18" s="11"/>
      <c r="UWY18" s="11"/>
      <c r="UWZ18" s="11"/>
      <c r="UXA18" s="11"/>
      <c r="UXB18" s="11"/>
      <c r="UXC18" s="11"/>
      <c r="UXD18" s="11"/>
      <c r="UXE18" s="11"/>
      <c r="UXF18" s="11"/>
      <c r="UXG18" s="11"/>
      <c r="UXH18" s="11"/>
      <c r="UXI18" s="11"/>
      <c r="UXJ18" s="11"/>
      <c r="UXK18" s="11"/>
      <c r="UXL18" s="11"/>
      <c r="UXM18" s="11"/>
      <c r="UXN18" s="11"/>
      <c r="UXO18" s="11"/>
      <c r="UXP18" s="11"/>
      <c r="UXQ18" s="11"/>
      <c r="UXR18" s="11"/>
      <c r="UXS18" s="11"/>
      <c r="UXT18" s="11"/>
      <c r="UXU18" s="11"/>
      <c r="UXV18" s="11"/>
      <c r="UXW18" s="11"/>
      <c r="UXX18" s="11"/>
      <c r="UXY18" s="11"/>
      <c r="UXZ18" s="11"/>
      <c r="UYA18" s="11"/>
      <c r="UYB18" s="11"/>
      <c r="UYC18" s="11"/>
      <c r="UYD18" s="11"/>
      <c r="UYE18" s="11"/>
      <c r="UYF18" s="11"/>
      <c r="UYG18" s="11"/>
      <c r="UYH18" s="11"/>
      <c r="UYI18" s="11"/>
      <c r="UYJ18" s="11"/>
      <c r="UYK18" s="11"/>
      <c r="UYL18" s="11"/>
      <c r="UYM18" s="11"/>
      <c r="UYN18" s="11"/>
      <c r="UYO18" s="11"/>
      <c r="UYP18" s="11"/>
      <c r="UYQ18" s="11"/>
      <c r="UYR18" s="11"/>
      <c r="UYS18" s="11"/>
      <c r="UYT18" s="11"/>
      <c r="UYU18" s="11"/>
      <c r="UYV18" s="11"/>
      <c r="UYW18" s="11"/>
      <c r="UYX18" s="11"/>
      <c r="UYY18" s="11"/>
      <c r="UYZ18" s="11"/>
      <c r="UZA18" s="11"/>
      <c r="UZB18" s="11"/>
      <c r="UZC18" s="11"/>
      <c r="UZD18" s="11"/>
      <c r="UZE18" s="11"/>
      <c r="UZF18" s="11"/>
      <c r="UZG18" s="11"/>
      <c r="UZH18" s="11"/>
      <c r="UZI18" s="11"/>
      <c r="UZJ18" s="11"/>
      <c r="UZK18" s="11"/>
      <c r="UZL18" s="11"/>
      <c r="UZM18" s="11"/>
      <c r="UZN18" s="11"/>
      <c r="UZO18" s="11"/>
      <c r="UZP18" s="11"/>
      <c r="UZQ18" s="11"/>
      <c r="UZR18" s="11"/>
      <c r="UZS18" s="11"/>
      <c r="UZT18" s="11"/>
      <c r="UZU18" s="11"/>
      <c r="UZV18" s="11"/>
      <c r="UZW18" s="11"/>
      <c r="UZX18" s="11"/>
      <c r="UZY18" s="11"/>
      <c r="UZZ18" s="11"/>
      <c r="VAA18" s="11"/>
      <c r="VAB18" s="11"/>
      <c r="VAC18" s="11"/>
      <c r="VAD18" s="11"/>
      <c r="VAE18" s="11"/>
      <c r="VAF18" s="11"/>
      <c r="VAG18" s="11"/>
      <c r="VAH18" s="11"/>
      <c r="VAI18" s="11"/>
      <c r="VAJ18" s="11"/>
      <c r="VAK18" s="11"/>
      <c r="VAL18" s="11"/>
      <c r="VAM18" s="11"/>
      <c r="VAN18" s="11"/>
      <c r="VAO18" s="11"/>
      <c r="VAP18" s="11"/>
      <c r="VAQ18" s="11"/>
      <c r="VAR18" s="11"/>
      <c r="VAS18" s="11"/>
      <c r="VAT18" s="11"/>
      <c r="VAU18" s="11"/>
      <c r="VAV18" s="11"/>
      <c r="VAW18" s="11"/>
      <c r="VAX18" s="11"/>
      <c r="VAY18" s="11"/>
      <c r="VAZ18" s="11"/>
      <c r="VBA18" s="11"/>
      <c r="VBB18" s="11"/>
      <c r="VBC18" s="11"/>
      <c r="VBD18" s="11"/>
      <c r="VBE18" s="11"/>
      <c r="VBF18" s="11"/>
      <c r="VBG18" s="11"/>
      <c r="VBH18" s="11"/>
      <c r="VBI18" s="11"/>
      <c r="VBJ18" s="11"/>
      <c r="VBK18" s="11"/>
      <c r="VBL18" s="11"/>
      <c r="VBM18" s="11"/>
      <c r="VBN18" s="11"/>
      <c r="VBO18" s="11"/>
      <c r="VBP18" s="11"/>
      <c r="VBQ18" s="11"/>
      <c r="VBR18" s="11"/>
      <c r="VBS18" s="11"/>
      <c r="VBT18" s="11"/>
      <c r="VBU18" s="11"/>
      <c r="VBV18" s="11"/>
      <c r="VBW18" s="11"/>
      <c r="VBX18" s="11"/>
      <c r="VBY18" s="11"/>
      <c r="VBZ18" s="11"/>
      <c r="VCA18" s="11"/>
      <c r="VCB18" s="11"/>
      <c r="VCC18" s="11"/>
      <c r="VCD18" s="11"/>
      <c r="VCE18" s="11"/>
      <c r="VCF18" s="11"/>
      <c r="VCG18" s="11"/>
      <c r="VCH18" s="11"/>
      <c r="VCI18" s="11"/>
      <c r="VCJ18" s="11"/>
      <c r="VCK18" s="11"/>
      <c r="VCL18" s="11"/>
      <c r="VCM18" s="11"/>
      <c r="VCN18" s="11"/>
      <c r="VCO18" s="11"/>
      <c r="VCP18" s="11"/>
      <c r="VCQ18" s="11"/>
      <c r="VCR18" s="11"/>
      <c r="VCS18" s="11"/>
      <c r="VCT18" s="11"/>
      <c r="VCU18" s="11"/>
      <c r="VCV18" s="11"/>
      <c r="VCW18" s="11"/>
      <c r="VCX18" s="11"/>
      <c r="VCY18" s="11"/>
      <c r="VCZ18" s="11"/>
      <c r="VDA18" s="11"/>
      <c r="VDB18" s="11"/>
      <c r="VDC18" s="11"/>
      <c r="VDD18" s="11"/>
      <c r="VDE18" s="11"/>
      <c r="VDF18" s="11"/>
      <c r="VDG18" s="11"/>
      <c r="VDH18" s="11"/>
      <c r="VDI18" s="11"/>
      <c r="VDJ18" s="11"/>
      <c r="VDK18" s="11"/>
      <c r="VDL18" s="11"/>
      <c r="VDM18" s="11"/>
      <c r="VDN18" s="11"/>
      <c r="VDO18" s="11"/>
      <c r="VDP18" s="11"/>
      <c r="VDQ18" s="11"/>
      <c r="VDR18" s="11"/>
      <c r="VDS18" s="11"/>
      <c r="VDT18" s="11"/>
      <c r="VDU18" s="11"/>
      <c r="VDV18" s="11"/>
      <c r="VDW18" s="11"/>
      <c r="VDX18" s="11"/>
      <c r="VDY18" s="11"/>
      <c r="VDZ18" s="11"/>
      <c r="VEA18" s="11"/>
      <c r="VEB18" s="11"/>
      <c r="VEC18" s="11"/>
      <c r="VED18" s="11"/>
      <c r="VEE18" s="11"/>
      <c r="VEF18" s="11"/>
      <c r="VEG18" s="11"/>
      <c r="VEH18" s="11"/>
      <c r="VEI18" s="11"/>
      <c r="VEJ18" s="11"/>
      <c r="VEK18" s="11"/>
      <c r="VEL18" s="11"/>
      <c r="VEM18" s="11"/>
      <c r="VEN18" s="11"/>
      <c r="VEO18" s="11"/>
      <c r="VEP18" s="11"/>
      <c r="VEQ18" s="11"/>
      <c r="VER18" s="11"/>
      <c r="VES18" s="11"/>
      <c r="VET18" s="11"/>
      <c r="VEU18" s="11"/>
      <c r="VEV18" s="11"/>
      <c r="VEW18" s="11"/>
      <c r="VEX18" s="11"/>
      <c r="VEY18" s="11"/>
      <c r="VEZ18" s="11"/>
      <c r="VFA18" s="11"/>
      <c r="VFB18" s="11"/>
      <c r="VFC18" s="11"/>
      <c r="VFD18" s="11"/>
      <c r="VFE18" s="11"/>
      <c r="VFF18" s="11"/>
      <c r="VFG18" s="11"/>
      <c r="VFH18" s="11"/>
      <c r="VFI18" s="11"/>
      <c r="VFJ18" s="11"/>
      <c r="VFK18" s="11"/>
      <c r="VFL18" s="11"/>
      <c r="VFM18" s="11"/>
      <c r="VFN18" s="11"/>
      <c r="VFO18" s="11"/>
      <c r="VFP18" s="11"/>
      <c r="VFQ18" s="11"/>
      <c r="VFR18" s="11"/>
      <c r="VFS18" s="11"/>
      <c r="VFT18" s="11"/>
      <c r="VFU18" s="11"/>
      <c r="VFV18" s="11"/>
      <c r="VFW18" s="11"/>
      <c r="VFX18" s="11"/>
      <c r="VFY18" s="11"/>
      <c r="VFZ18" s="11"/>
      <c r="VGA18" s="11"/>
      <c r="VGB18" s="11"/>
      <c r="VGC18" s="11"/>
      <c r="VGD18" s="11"/>
      <c r="VGE18" s="11"/>
      <c r="VGF18" s="11"/>
      <c r="VGG18" s="11"/>
      <c r="VGH18" s="11"/>
      <c r="VGI18" s="11"/>
      <c r="VGJ18" s="11"/>
      <c r="VGK18" s="11"/>
      <c r="VGL18" s="11"/>
      <c r="VGM18" s="11"/>
      <c r="VGN18" s="11"/>
      <c r="VGO18" s="11"/>
      <c r="VGP18" s="11"/>
      <c r="VGQ18" s="11"/>
      <c r="VGR18" s="11"/>
      <c r="VGS18" s="11"/>
      <c r="VGT18" s="11"/>
      <c r="VGU18" s="11"/>
      <c r="VGV18" s="11"/>
      <c r="VGW18" s="11"/>
      <c r="VGX18" s="11"/>
      <c r="VGY18" s="11"/>
      <c r="VGZ18" s="11"/>
      <c r="VHA18" s="11"/>
      <c r="VHB18" s="11"/>
      <c r="VHC18" s="11"/>
      <c r="VHD18" s="11"/>
      <c r="VHE18" s="11"/>
      <c r="VHF18" s="11"/>
      <c r="VHG18" s="11"/>
      <c r="VHH18" s="11"/>
      <c r="VHI18" s="11"/>
      <c r="VHJ18" s="11"/>
      <c r="VHK18" s="11"/>
      <c r="VHL18" s="11"/>
      <c r="VHM18" s="11"/>
      <c r="VHN18" s="11"/>
      <c r="VHO18" s="11"/>
      <c r="VHP18" s="11"/>
      <c r="VHQ18" s="11"/>
      <c r="VHR18" s="11"/>
      <c r="VHS18" s="11"/>
      <c r="VHT18" s="11"/>
      <c r="VHU18" s="11"/>
      <c r="VHV18" s="11"/>
      <c r="VHW18" s="11"/>
      <c r="VHX18" s="11"/>
      <c r="VHY18" s="11"/>
      <c r="VHZ18" s="11"/>
      <c r="VIA18" s="11"/>
      <c r="VIB18" s="11"/>
      <c r="VIC18" s="11"/>
      <c r="VID18" s="11"/>
      <c r="VIE18" s="11"/>
      <c r="VIF18" s="11"/>
      <c r="VIG18" s="11"/>
      <c r="VIH18" s="11"/>
      <c r="VII18" s="11"/>
      <c r="VIJ18" s="11"/>
      <c r="VIK18" s="11"/>
      <c r="VIL18" s="11"/>
      <c r="VIM18" s="11"/>
      <c r="VIN18" s="11"/>
      <c r="VIO18" s="11"/>
      <c r="VIP18" s="11"/>
      <c r="VIQ18" s="11"/>
      <c r="VIR18" s="11"/>
      <c r="VIS18" s="11"/>
      <c r="VIT18" s="11"/>
      <c r="VIU18" s="11"/>
      <c r="VIV18" s="11"/>
      <c r="VIW18" s="11"/>
      <c r="VIX18" s="11"/>
      <c r="VIY18" s="11"/>
      <c r="VIZ18" s="11"/>
      <c r="VJA18" s="11"/>
      <c r="VJB18" s="11"/>
      <c r="VJC18" s="11"/>
      <c r="VJD18" s="11"/>
      <c r="VJE18" s="11"/>
      <c r="VJF18" s="11"/>
      <c r="VJG18" s="11"/>
      <c r="VJH18" s="11"/>
      <c r="VJI18" s="11"/>
      <c r="VJJ18" s="11"/>
      <c r="VJK18" s="11"/>
      <c r="VJL18" s="11"/>
      <c r="VJM18" s="11"/>
      <c r="VJN18" s="11"/>
      <c r="VJO18" s="11"/>
      <c r="VJP18" s="11"/>
      <c r="VJQ18" s="11"/>
      <c r="VJR18" s="11"/>
      <c r="VJS18" s="11"/>
      <c r="VJT18" s="11"/>
      <c r="VJU18" s="11"/>
      <c r="VJV18" s="11"/>
      <c r="VJW18" s="11"/>
      <c r="VJX18" s="11"/>
      <c r="VJY18" s="11"/>
      <c r="VJZ18" s="11"/>
      <c r="VKA18" s="11"/>
      <c r="VKB18" s="11"/>
      <c r="VKC18" s="11"/>
      <c r="VKD18" s="11"/>
      <c r="VKE18" s="11"/>
      <c r="VKF18" s="11"/>
      <c r="VKG18" s="11"/>
      <c r="VKH18" s="11"/>
      <c r="VKI18" s="11"/>
      <c r="VKJ18" s="11"/>
      <c r="VKK18" s="11"/>
      <c r="VKL18" s="11"/>
      <c r="VKM18" s="11"/>
      <c r="VKN18" s="11"/>
      <c r="VKO18" s="11"/>
      <c r="VKP18" s="11"/>
      <c r="VKQ18" s="11"/>
      <c r="VKR18" s="11"/>
      <c r="VKS18" s="11"/>
      <c r="VKT18" s="11"/>
      <c r="VKU18" s="11"/>
      <c r="VKV18" s="11"/>
      <c r="VKW18" s="11"/>
      <c r="VKX18" s="11"/>
      <c r="VKY18" s="11"/>
      <c r="VKZ18" s="11"/>
      <c r="VLA18" s="11"/>
      <c r="VLB18" s="11"/>
      <c r="VLC18" s="11"/>
      <c r="VLD18" s="11"/>
      <c r="VLE18" s="11"/>
      <c r="VLF18" s="11"/>
      <c r="VLG18" s="11"/>
      <c r="VLH18" s="11"/>
      <c r="VLI18" s="11"/>
      <c r="VLJ18" s="11"/>
      <c r="VLK18" s="11"/>
      <c r="VLL18" s="11"/>
      <c r="VLM18" s="11"/>
      <c r="VLN18" s="11"/>
      <c r="VLO18" s="11"/>
      <c r="VLP18" s="11"/>
      <c r="VLQ18" s="11"/>
      <c r="VLR18" s="11"/>
      <c r="VLS18" s="11"/>
      <c r="VLT18" s="11"/>
      <c r="VLU18" s="11"/>
      <c r="VLV18" s="11"/>
      <c r="VLW18" s="11"/>
      <c r="VLX18" s="11"/>
      <c r="VLY18" s="11"/>
      <c r="VLZ18" s="11"/>
      <c r="VMA18" s="11"/>
      <c r="VMB18" s="11"/>
      <c r="VMC18" s="11"/>
      <c r="VMD18" s="11"/>
      <c r="VME18" s="11"/>
      <c r="VMF18" s="11"/>
      <c r="VMG18" s="11"/>
      <c r="VMH18" s="11"/>
      <c r="VMI18" s="11"/>
      <c r="VMJ18" s="11"/>
      <c r="VMK18" s="11"/>
      <c r="VML18" s="11"/>
      <c r="VMM18" s="11"/>
      <c r="VMN18" s="11"/>
      <c r="VMO18" s="11"/>
      <c r="VMP18" s="11"/>
      <c r="VMQ18" s="11"/>
      <c r="VMR18" s="11"/>
      <c r="VMS18" s="11"/>
      <c r="VMT18" s="11"/>
      <c r="VMU18" s="11"/>
      <c r="VMV18" s="11"/>
      <c r="VMW18" s="11"/>
      <c r="VMX18" s="11"/>
      <c r="VMY18" s="11"/>
      <c r="VMZ18" s="11"/>
      <c r="VNA18" s="11"/>
      <c r="VNB18" s="11"/>
      <c r="VNC18" s="11"/>
      <c r="VND18" s="11"/>
      <c r="VNE18" s="11"/>
      <c r="VNF18" s="11"/>
      <c r="VNG18" s="11"/>
      <c r="VNH18" s="11"/>
      <c r="VNI18" s="11"/>
      <c r="VNJ18" s="11"/>
      <c r="VNK18" s="11"/>
      <c r="VNL18" s="11"/>
      <c r="VNM18" s="11"/>
      <c r="VNN18" s="11"/>
      <c r="VNO18" s="11"/>
      <c r="VNP18" s="11"/>
      <c r="VNQ18" s="11"/>
      <c r="VNR18" s="11"/>
      <c r="VNS18" s="11"/>
      <c r="VNT18" s="11"/>
      <c r="VNU18" s="11"/>
      <c r="VNV18" s="11"/>
      <c r="VNW18" s="11"/>
      <c r="VNX18" s="11"/>
      <c r="VNY18" s="11"/>
      <c r="VNZ18" s="11"/>
      <c r="VOA18" s="11"/>
      <c r="VOB18" s="11"/>
      <c r="VOC18" s="11"/>
      <c r="VOD18" s="11"/>
      <c r="VOE18" s="11"/>
      <c r="VOF18" s="11"/>
      <c r="VOG18" s="11"/>
      <c r="VOH18" s="11"/>
      <c r="VOI18" s="11"/>
      <c r="VOJ18" s="11"/>
      <c r="VOK18" s="11"/>
      <c r="VOL18" s="11"/>
      <c r="VOM18" s="11"/>
      <c r="VON18" s="11"/>
      <c r="VOO18" s="11"/>
      <c r="VOP18" s="11"/>
      <c r="VOQ18" s="11"/>
      <c r="VOR18" s="11"/>
      <c r="VOS18" s="11"/>
      <c r="VOT18" s="11"/>
      <c r="VOU18" s="11"/>
      <c r="VOV18" s="11"/>
      <c r="VOW18" s="11"/>
      <c r="VOX18" s="11"/>
      <c r="VOY18" s="11"/>
      <c r="VOZ18" s="11"/>
      <c r="VPA18" s="11"/>
      <c r="VPB18" s="11"/>
      <c r="VPC18" s="11"/>
      <c r="VPD18" s="11"/>
      <c r="VPE18" s="11"/>
      <c r="VPF18" s="11"/>
      <c r="VPG18" s="11"/>
      <c r="VPH18" s="11"/>
      <c r="VPI18" s="11"/>
      <c r="VPJ18" s="11"/>
      <c r="VPK18" s="11"/>
      <c r="VPL18" s="11"/>
      <c r="VPM18" s="11"/>
      <c r="VPN18" s="11"/>
      <c r="VPO18" s="11"/>
      <c r="VPP18" s="11"/>
      <c r="VPQ18" s="11"/>
      <c r="VPR18" s="11"/>
      <c r="VPS18" s="11"/>
      <c r="VPT18" s="11"/>
      <c r="VPU18" s="11"/>
      <c r="VPV18" s="11"/>
      <c r="VPW18" s="11"/>
      <c r="VPX18" s="11"/>
      <c r="VPY18" s="11"/>
      <c r="VPZ18" s="11"/>
      <c r="VQA18" s="11"/>
      <c r="VQB18" s="11"/>
      <c r="VQC18" s="11"/>
      <c r="VQD18" s="11"/>
      <c r="VQE18" s="11"/>
      <c r="VQF18" s="11"/>
      <c r="VQG18" s="11"/>
      <c r="VQH18" s="11"/>
      <c r="VQI18" s="11"/>
      <c r="VQJ18" s="11"/>
      <c r="VQK18" s="11"/>
      <c r="VQL18" s="11"/>
      <c r="VQM18" s="11"/>
      <c r="VQN18" s="11"/>
      <c r="VQO18" s="11"/>
      <c r="VQP18" s="11"/>
      <c r="VQQ18" s="11"/>
      <c r="VQR18" s="11"/>
      <c r="VQS18" s="11"/>
      <c r="VQT18" s="11"/>
      <c r="VQU18" s="11"/>
      <c r="VQV18" s="11"/>
      <c r="VQW18" s="11"/>
      <c r="VQX18" s="11"/>
      <c r="VQY18" s="11"/>
      <c r="VQZ18" s="11"/>
      <c r="VRA18" s="11"/>
      <c r="VRB18" s="11"/>
      <c r="VRC18" s="11"/>
      <c r="VRD18" s="11"/>
      <c r="VRE18" s="11"/>
      <c r="VRF18" s="11"/>
      <c r="VRG18" s="11"/>
      <c r="VRH18" s="11"/>
      <c r="VRI18" s="11"/>
      <c r="VRJ18" s="11"/>
      <c r="VRK18" s="11"/>
      <c r="VRL18" s="11"/>
      <c r="VRM18" s="11"/>
      <c r="VRN18" s="11"/>
      <c r="VRO18" s="11"/>
      <c r="VRP18" s="11"/>
      <c r="VRQ18" s="11"/>
      <c r="VRR18" s="11"/>
      <c r="VRS18" s="11"/>
      <c r="VRT18" s="11"/>
      <c r="VRU18" s="11"/>
      <c r="VRV18" s="11"/>
      <c r="VRW18" s="11"/>
      <c r="VRX18" s="11"/>
      <c r="VRY18" s="11"/>
      <c r="VRZ18" s="11"/>
      <c r="VSA18" s="11"/>
      <c r="VSB18" s="11"/>
      <c r="VSC18" s="11"/>
      <c r="VSD18" s="11"/>
      <c r="VSE18" s="11"/>
      <c r="VSF18" s="11"/>
      <c r="VSG18" s="11"/>
      <c r="VSH18" s="11"/>
      <c r="VSI18" s="11"/>
      <c r="VSJ18" s="11"/>
      <c r="VSK18" s="11"/>
      <c r="VSL18" s="11"/>
      <c r="VSM18" s="11"/>
      <c r="VSN18" s="11"/>
      <c r="VSO18" s="11"/>
      <c r="VSP18" s="11"/>
      <c r="VSQ18" s="11"/>
      <c r="VSR18" s="11"/>
      <c r="VSS18" s="11"/>
      <c r="VST18" s="11"/>
      <c r="VSU18" s="11"/>
      <c r="VSV18" s="11"/>
      <c r="VSW18" s="11"/>
      <c r="VSX18" s="11"/>
      <c r="VSY18" s="11"/>
      <c r="VSZ18" s="11"/>
      <c r="VTA18" s="11"/>
      <c r="VTB18" s="11"/>
      <c r="VTC18" s="11"/>
      <c r="VTD18" s="11"/>
      <c r="VTE18" s="11"/>
      <c r="VTF18" s="11"/>
      <c r="VTG18" s="11"/>
      <c r="VTH18" s="11"/>
      <c r="VTI18" s="11"/>
      <c r="VTJ18" s="11"/>
      <c r="VTK18" s="11"/>
      <c r="VTL18" s="11"/>
      <c r="VTM18" s="11"/>
      <c r="VTN18" s="11"/>
      <c r="VTO18" s="11"/>
      <c r="VTP18" s="11"/>
      <c r="VTQ18" s="11"/>
      <c r="VTR18" s="11"/>
      <c r="VTS18" s="11"/>
      <c r="VTT18" s="11"/>
      <c r="VTU18" s="11"/>
      <c r="VTV18" s="11"/>
      <c r="VTW18" s="11"/>
      <c r="VTX18" s="11"/>
      <c r="VTY18" s="11"/>
      <c r="VTZ18" s="11"/>
      <c r="VUA18" s="11"/>
      <c r="VUB18" s="11"/>
      <c r="VUC18" s="11"/>
      <c r="VUD18" s="11"/>
      <c r="VUE18" s="11"/>
      <c r="VUF18" s="11"/>
      <c r="VUG18" s="11"/>
      <c r="VUH18" s="11"/>
      <c r="VUI18" s="11"/>
      <c r="VUJ18" s="11"/>
      <c r="VUK18" s="11"/>
      <c r="VUL18" s="11"/>
      <c r="VUM18" s="11"/>
      <c r="VUN18" s="11"/>
      <c r="VUO18" s="11"/>
      <c r="VUP18" s="11"/>
      <c r="VUQ18" s="11"/>
      <c r="VUR18" s="11"/>
      <c r="VUS18" s="11"/>
      <c r="VUT18" s="11"/>
      <c r="VUU18" s="11"/>
      <c r="VUV18" s="11"/>
      <c r="VUW18" s="11"/>
      <c r="VUX18" s="11"/>
      <c r="VUY18" s="11"/>
      <c r="VUZ18" s="11"/>
      <c r="VVA18" s="11"/>
      <c r="VVB18" s="11"/>
      <c r="VVC18" s="11"/>
      <c r="VVD18" s="11"/>
      <c r="VVE18" s="11"/>
      <c r="VVF18" s="11"/>
      <c r="VVG18" s="11"/>
      <c r="VVH18" s="11"/>
      <c r="VVI18" s="11"/>
      <c r="VVJ18" s="11"/>
      <c r="VVK18" s="11"/>
      <c r="VVL18" s="11"/>
      <c r="VVM18" s="11"/>
      <c r="VVN18" s="11"/>
      <c r="VVO18" s="11"/>
      <c r="VVP18" s="11"/>
      <c r="VVQ18" s="11"/>
      <c r="VVR18" s="11"/>
      <c r="VVS18" s="11"/>
      <c r="VVT18" s="11"/>
      <c r="VVU18" s="11"/>
      <c r="VVV18" s="11"/>
      <c r="VVW18" s="11"/>
      <c r="VVX18" s="11"/>
      <c r="VVY18" s="11"/>
      <c r="VVZ18" s="11"/>
      <c r="VWA18" s="11"/>
      <c r="VWB18" s="11"/>
      <c r="VWC18" s="11"/>
      <c r="VWD18" s="11"/>
      <c r="VWE18" s="11"/>
      <c r="VWF18" s="11"/>
      <c r="VWG18" s="11"/>
      <c r="VWH18" s="11"/>
      <c r="VWI18" s="11"/>
      <c r="VWJ18" s="11"/>
      <c r="VWK18" s="11"/>
      <c r="VWL18" s="11"/>
      <c r="VWM18" s="11"/>
      <c r="VWN18" s="11"/>
      <c r="VWO18" s="11"/>
      <c r="VWP18" s="11"/>
      <c r="VWQ18" s="11"/>
      <c r="VWR18" s="11"/>
      <c r="VWS18" s="11"/>
      <c r="VWT18" s="11"/>
      <c r="VWU18" s="11"/>
      <c r="VWV18" s="11"/>
      <c r="VWW18" s="11"/>
      <c r="VWX18" s="11"/>
      <c r="VWY18" s="11"/>
      <c r="VWZ18" s="11"/>
      <c r="VXA18" s="11"/>
      <c r="VXB18" s="11"/>
      <c r="VXC18" s="11"/>
      <c r="VXD18" s="11"/>
      <c r="VXE18" s="11"/>
      <c r="VXF18" s="11"/>
      <c r="VXG18" s="11"/>
      <c r="VXH18" s="11"/>
      <c r="VXI18" s="11"/>
      <c r="VXJ18" s="11"/>
      <c r="VXK18" s="11"/>
      <c r="VXL18" s="11"/>
      <c r="VXM18" s="11"/>
      <c r="VXN18" s="11"/>
      <c r="VXO18" s="11"/>
      <c r="VXP18" s="11"/>
      <c r="VXQ18" s="11"/>
      <c r="VXR18" s="11"/>
      <c r="VXS18" s="11"/>
      <c r="VXT18" s="11"/>
      <c r="VXU18" s="11"/>
      <c r="VXV18" s="11"/>
      <c r="VXW18" s="11"/>
      <c r="VXX18" s="11"/>
      <c r="VXY18" s="11"/>
      <c r="VXZ18" s="11"/>
      <c r="VYA18" s="11"/>
      <c r="VYB18" s="11"/>
      <c r="VYC18" s="11"/>
      <c r="VYD18" s="11"/>
      <c r="VYE18" s="11"/>
      <c r="VYF18" s="11"/>
      <c r="VYG18" s="11"/>
      <c r="VYH18" s="11"/>
      <c r="VYI18" s="11"/>
      <c r="VYJ18" s="11"/>
      <c r="VYK18" s="11"/>
      <c r="VYL18" s="11"/>
      <c r="VYM18" s="11"/>
      <c r="VYN18" s="11"/>
      <c r="VYO18" s="11"/>
      <c r="VYP18" s="11"/>
      <c r="VYQ18" s="11"/>
      <c r="VYR18" s="11"/>
      <c r="VYS18" s="11"/>
      <c r="VYT18" s="11"/>
      <c r="VYU18" s="11"/>
      <c r="VYV18" s="11"/>
      <c r="VYW18" s="11"/>
      <c r="VYX18" s="11"/>
      <c r="VYY18" s="11"/>
      <c r="VYZ18" s="11"/>
      <c r="VZA18" s="11"/>
      <c r="VZB18" s="11"/>
      <c r="VZC18" s="11"/>
      <c r="VZD18" s="11"/>
      <c r="VZE18" s="11"/>
      <c r="VZF18" s="11"/>
      <c r="VZG18" s="11"/>
      <c r="VZH18" s="11"/>
      <c r="VZI18" s="11"/>
      <c r="VZJ18" s="11"/>
      <c r="VZK18" s="11"/>
      <c r="VZL18" s="11"/>
      <c r="VZM18" s="11"/>
      <c r="VZN18" s="11"/>
      <c r="VZO18" s="11"/>
      <c r="VZP18" s="11"/>
      <c r="VZQ18" s="11"/>
      <c r="VZR18" s="11"/>
      <c r="VZS18" s="11"/>
      <c r="VZT18" s="11"/>
      <c r="VZU18" s="11"/>
      <c r="VZV18" s="11"/>
      <c r="VZW18" s="11"/>
      <c r="VZX18" s="11"/>
      <c r="VZY18" s="11"/>
      <c r="VZZ18" s="11"/>
      <c r="WAA18" s="11"/>
      <c r="WAB18" s="11"/>
      <c r="WAC18" s="11"/>
      <c r="WAD18" s="11"/>
      <c r="WAE18" s="11"/>
      <c r="WAF18" s="11"/>
      <c r="WAG18" s="11"/>
      <c r="WAH18" s="11"/>
      <c r="WAI18" s="11"/>
      <c r="WAJ18" s="11"/>
      <c r="WAK18" s="11"/>
      <c r="WAL18" s="11"/>
      <c r="WAM18" s="11"/>
      <c r="WAN18" s="11"/>
      <c r="WAO18" s="11"/>
      <c r="WAP18" s="11"/>
      <c r="WAQ18" s="11"/>
      <c r="WAR18" s="11"/>
      <c r="WAS18" s="11"/>
      <c r="WAT18" s="11"/>
      <c r="WAU18" s="11"/>
      <c r="WAV18" s="11"/>
      <c r="WAW18" s="11"/>
      <c r="WAX18" s="11"/>
      <c r="WAY18" s="11"/>
      <c r="WAZ18" s="11"/>
      <c r="WBA18" s="11"/>
      <c r="WBB18" s="11"/>
      <c r="WBC18" s="11"/>
      <c r="WBD18" s="11"/>
      <c r="WBE18" s="11"/>
      <c r="WBF18" s="11"/>
      <c r="WBG18" s="11"/>
      <c r="WBH18" s="11"/>
      <c r="WBI18" s="11"/>
      <c r="WBJ18" s="11"/>
      <c r="WBK18" s="11"/>
      <c r="WBL18" s="11"/>
      <c r="WBM18" s="11"/>
      <c r="WBN18" s="11"/>
      <c r="WBO18" s="11"/>
      <c r="WBP18" s="11"/>
      <c r="WBQ18" s="11"/>
      <c r="WBR18" s="11"/>
      <c r="WBS18" s="11"/>
      <c r="WBT18" s="11"/>
      <c r="WBU18" s="11"/>
      <c r="WBV18" s="11"/>
      <c r="WBW18" s="11"/>
      <c r="WBX18" s="11"/>
      <c r="WBY18" s="11"/>
      <c r="WBZ18" s="11"/>
      <c r="WCA18" s="11"/>
      <c r="WCB18" s="11"/>
      <c r="WCC18" s="11"/>
      <c r="WCD18" s="11"/>
      <c r="WCE18" s="11"/>
      <c r="WCF18" s="11"/>
      <c r="WCG18" s="11"/>
      <c r="WCH18" s="11"/>
      <c r="WCI18" s="11"/>
      <c r="WCJ18" s="11"/>
      <c r="WCK18" s="11"/>
      <c r="WCL18" s="11"/>
      <c r="WCM18" s="11"/>
      <c r="WCN18" s="11"/>
      <c r="WCO18" s="11"/>
      <c r="WCP18" s="11"/>
      <c r="WCQ18" s="11"/>
      <c r="WCR18" s="11"/>
      <c r="WCS18" s="11"/>
      <c r="WCT18" s="11"/>
      <c r="WCU18" s="11"/>
      <c r="WCV18" s="11"/>
      <c r="WCW18" s="11"/>
      <c r="WCX18" s="11"/>
      <c r="WCY18" s="11"/>
      <c r="WCZ18" s="11"/>
      <c r="WDA18" s="11"/>
      <c r="WDB18" s="11"/>
      <c r="WDC18" s="11"/>
      <c r="WDD18" s="11"/>
      <c r="WDE18" s="11"/>
      <c r="WDF18" s="11"/>
      <c r="WDG18" s="11"/>
      <c r="WDH18" s="11"/>
      <c r="WDI18" s="11"/>
      <c r="WDJ18" s="11"/>
      <c r="WDK18" s="11"/>
      <c r="WDL18" s="11"/>
      <c r="WDM18" s="11"/>
      <c r="WDN18" s="11"/>
      <c r="WDO18" s="11"/>
      <c r="WDP18" s="11"/>
      <c r="WDQ18" s="11"/>
      <c r="WDR18" s="11"/>
      <c r="WDS18" s="11"/>
      <c r="WDT18" s="11"/>
      <c r="WDU18" s="11"/>
      <c r="WDV18" s="11"/>
      <c r="WDW18" s="11"/>
      <c r="WDX18" s="11"/>
      <c r="WDY18" s="11"/>
      <c r="WDZ18" s="11"/>
      <c r="WEA18" s="11"/>
      <c r="WEB18" s="11"/>
      <c r="WEC18" s="11"/>
      <c r="WED18" s="11"/>
      <c r="WEE18" s="11"/>
      <c r="WEF18" s="11"/>
      <c r="WEG18" s="11"/>
      <c r="WEH18" s="11"/>
      <c r="WEI18" s="11"/>
      <c r="WEJ18" s="11"/>
      <c r="WEK18" s="11"/>
      <c r="WEL18" s="11"/>
      <c r="WEM18" s="11"/>
      <c r="WEN18" s="11"/>
      <c r="WEO18" s="11"/>
      <c r="WEP18" s="11"/>
      <c r="WEQ18" s="11"/>
      <c r="WER18" s="11"/>
      <c r="WES18" s="11"/>
      <c r="WET18" s="11"/>
      <c r="WEU18" s="11"/>
      <c r="WEV18" s="11"/>
      <c r="WEW18" s="11"/>
      <c r="WEX18" s="11"/>
      <c r="WEY18" s="11"/>
      <c r="WEZ18" s="11"/>
      <c r="WFA18" s="11"/>
      <c r="WFB18" s="11"/>
      <c r="WFC18" s="11"/>
      <c r="WFD18" s="11"/>
      <c r="WFE18" s="11"/>
      <c r="WFF18" s="11"/>
      <c r="WFG18" s="11"/>
      <c r="WFH18" s="11"/>
      <c r="WFI18" s="11"/>
      <c r="WFJ18" s="11"/>
      <c r="WFK18" s="11"/>
      <c r="WFL18" s="11"/>
      <c r="WFM18" s="11"/>
      <c r="WFN18" s="11"/>
      <c r="WFO18" s="11"/>
      <c r="WFP18" s="11"/>
      <c r="WFQ18" s="11"/>
      <c r="WFR18" s="11"/>
      <c r="WFS18" s="11"/>
      <c r="WFT18" s="11"/>
      <c r="WFU18" s="11"/>
      <c r="WFV18" s="11"/>
      <c r="WFW18" s="11"/>
      <c r="WFX18" s="11"/>
      <c r="WFY18" s="11"/>
      <c r="WFZ18" s="11"/>
      <c r="WGA18" s="11"/>
      <c r="WGB18" s="11"/>
      <c r="WGC18" s="11"/>
      <c r="WGD18" s="11"/>
      <c r="WGE18" s="11"/>
      <c r="WGF18" s="11"/>
      <c r="WGG18" s="11"/>
      <c r="WGH18" s="11"/>
      <c r="WGI18" s="11"/>
      <c r="WGJ18" s="11"/>
      <c r="WGK18" s="11"/>
      <c r="WGL18" s="11"/>
      <c r="WGM18" s="11"/>
      <c r="WGN18" s="11"/>
      <c r="WGO18" s="11"/>
      <c r="WGP18" s="11"/>
      <c r="WGQ18" s="11"/>
      <c r="WGR18" s="11"/>
      <c r="WGS18" s="11"/>
      <c r="WGT18" s="11"/>
      <c r="WGU18" s="11"/>
      <c r="WGV18" s="11"/>
      <c r="WGW18" s="11"/>
      <c r="WGX18" s="11"/>
      <c r="WGY18" s="11"/>
      <c r="WGZ18" s="11"/>
      <c r="WHA18" s="11"/>
      <c r="WHB18" s="11"/>
      <c r="WHC18" s="11"/>
      <c r="WHD18" s="11"/>
      <c r="WHE18" s="11"/>
      <c r="WHF18" s="11"/>
      <c r="WHG18" s="11"/>
      <c r="WHH18" s="11"/>
      <c r="WHI18" s="11"/>
      <c r="WHJ18" s="11"/>
      <c r="WHK18" s="11"/>
      <c r="WHL18" s="11"/>
      <c r="WHM18" s="11"/>
      <c r="WHN18" s="11"/>
      <c r="WHO18" s="11"/>
      <c r="WHP18" s="11"/>
      <c r="WHQ18" s="11"/>
      <c r="WHR18" s="11"/>
      <c r="WHS18" s="11"/>
      <c r="WHT18" s="11"/>
      <c r="WHU18" s="11"/>
      <c r="WHV18" s="11"/>
      <c r="WHW18" s="11"/>
      <c r="WHX18" s="11"/>
      <c r="WHY18" s="11"/>
      <c r="WHZ18" s="11"/>
      <c r="WIA18" s="11"/>
      <c r="WIB18" s="11"/>
      <c r="WIC18" s="11"/>
      <c r="WID18" s="11"/>
      <c r="WIE18" s="11"/>
      <c r="WIF18" s="11"/>
      <c r="WIG18" s="11"/>
      <c r="WIH18" s="11"/>
      <c r="WII18" s="11"/>
      <c r="WIJ18" s="11"/>
      <c r="WIK18" s="11"/>
      <c r="WIL18" s="11"/>
      <c r="WIM18" s="11"/>
      <c r="WIN18" s="11"/>
      <c r="WIO18" s="11"/>
      <c r="WIP18" s="11"/>
      <c r="WIQ18" s="11"/>
      <c r="WIR18" s="11"/>
      <c r="WIS18" s="11"/>
      <c r="WIT18" s="11"/>
      <c r="WIU18" s="11"/>
      <c r="WIV18" s="11"/>
      <c r="WIW18" s="11"/>
      <c r="WIX18" s="11"/>
      <c r="WIY18" s="11"/>
      <c r="WIZ18" s="11"/>
      <c r="WJA18" s="11"/>
      <c r="WJB18" s="11"/>
      <c r="WJC18" s="11"/>
      <c r="WJD18" s="11"/>
      <c r="WJE18" s="11"/>
      <c r="WJF18" s="11"/>
      <c r="WJG18" s="11"/>
      <c r="WJH18" s="11"/>
      <c r="WJI18" s="11"/>
      <c r="WJJ18" s="11"/>
      <c r="WJK18" s="11"/>
      <c r="WJL18" s="11"/>
      <c r="WJM18" s="11"/>
      <c r="WJN18" s="11"/>
      <c r="WJO18" s="11"/>
      <c r="WJP18" s="11"/>
      <c r="WJQ18" s="11"/>
      <c r="WJR18" s="11"/>
      <c r="WJS18" s="11"/>
      <c r="WJT18" s="11"/>
      <c r="WJU18" s="11"/>
      <c r="WJV18" s="11"/>
      <c r="WJW18" s="11"/>
      <c r="WJX18" s="11"/>
      <c r="WJY18" s="11"/>
      <c r="WJZ18" s="11"/>
      <c r="WKA18" s="11"/>
      <c r="WKB18" s="11"/>
      <c r="WKC18" s="11"/>
      <c r="WKD18" s="11"/>
      <c r="WKE18" s="11"/>
      <c r="WKF18" s="11"/>
      <c r="WKG18" s="11"/>
      <c r="WKH18" s="11"/>
      <c r="WKI18" s="11"/>
      <c r="WKJ18" s="11"/>
      <c r="WKK18" s="11"/>
      <c r="WKL18" s="11"/>
      <c r="WKM18" s="11"/>
      <c r="WKN18" s="11"/>
      <c r="WKO18" s="11"/>
      <c r="WKP18" s="11"/>
      <c r="WKQ18" s="11"/>
      <c r="WKR18" s="11"/>
      <c r="WKS18" s="11"/>
      <c r="WKT18" s="11"/>
      <c r="WKU18" s="11"/>
      <c r="WKV18" s="11"/>
      <c r="WKW18" s="11"/>
      <c r="WKX18" s="11"/>
      <c r="WKY18" s="11"/>
      <c r="WKZ18" s="11"/>
      <c r="WLA18" s="11"/>
      <c r="WLB18" s="11"/>
      <c r="WLC18" s="11"/>
      <c r="WLD18" s="11"/>
      <c r="WLE18" s="11"/>
      <c r="WLF18" s="11"/>
      <c r="WLG18" s="11"/>
      <c r="WLH18" s="11"/>
      <c r="WLI18" s="11"/>
      <c r="WLJ18" s="11"/>
      <c r="WLK18" s="11"/>
      <c r="WLL18" s="11"/>
      <c r="WLM18" s="11"/>
      <c r="WLN18" s="11"/>
      <c r="WLO18" s="11"/>
      <c r="WLP18" s="11"/>
      <c r="WLQ18" s="11"/>
      <c r="WLR18" s="11"/>
      <c r="WLS18" s="11"/>
      <c r="WLT18" s="11"/>
      <c r="WLU18" s="11"/>
      <c r="WLV18" s="11"/>
      <c r="WLW18" s="11"/>
      <c r="WLX18" s="11"/>
      <c r="WLY18" s="11"/>
      <c r="WLZ18" s="11"/>
      <c r="WMA18" s="11"/>
      <c r="WMB18" s="11"/>
      <c r="WMC18" s="11"/>
      <c r="WMD18" s="11"/>
      <c r="WME18" s="11"/>
      <c r="WMF18" s="11"/>
      <c r="WMG18" s="11"/>
      <c r="WMH18" s="11"/>
      <c r="WMI18" s="11"/>
      <c r="WMJ18" s="11"/>
      <c r="WMK18" s="11"/>
      <c r="WML18" s="11"/>
      <c r="WMM18" s="11"/>
      <c r="WMN18" s="11"/>
      <c r="WMO18" s="11"/>
      <c r="WMP18" s="11"/>
      <c r="WMQ18" s="11"/>
      <c r="WMR18" s="11"/>
      <c r="WMS18" s="11"/>
      <c r="WMT18" s="11"/>
      <c r="WMU18" s="11"/>
      <c r="WMV18" s="11"/>
      <c r="WMW18" s="11"/>
      <c r="WMX18" s="11"/>
      <c r="WMY18" s="11"/>
      <c r="WMZ18" s="11"/>
      <c r="WNA18" s="11"/>
      <c r="WNB18" s="11"/>
      <c r="WNC18" s="11"/>
      <c r="WND18" s="11"/>
      <c r="WNE18" s="11"/>
      <c r="WNF18" s="11"/>
      <c r="WNG18" s="11"/>
      <c r="WNH18" s="11"/>
      <c r="WNI18" s="11"/>
      <c r="WNJ18" s="11"/>
      <c r="WNK18" s="11"/>
      <c r="WNL18" s="11"/>
      <c r="WNM18" s="11"/>
      <c r="WNN18" s="11"/>
      <c r="WNO18" s="11"/>
      <c r="WNP18" s="11"/>
      <c r="WNQ18" s="11"/>
      <c r="WNR18" s="11"/>
      <c r="WNS18" s="11"/>
      <c r="WNT18" s="11"/>
      <c r="WNU18" s="11"/>
      <c r="WNV18" s="11"/>
      <c r="WNW18" s="11"/>
      <c r="WNX18" s="11"/>
      <c r="WNY18" s="11"/>
      <c r="WNZ18" s="11"/>
      <c r="WOA18" s="11"/>
      <c r="WOB18" s="11"/>
      <c r="WOC18" s="11"/>
      <c r="WOD18" s="11"/>
      <c r="WOE18" s="11"/>
      <c r="WOF18" s="11"/>
      <c r="WOG18" s="11"/>
      <c r="WOH18" s="11"/>
      <c r="WOI18" s="11"/>
      <c r="WOJ18" s="11"/>
      <c r="WOK18" s="11"/>
      <c r="WOL18" s="11"/>
      <c r="WOM18" s="11"/>
      <c r="WON18" s="11"/>
      <c r="WOO18" s="11"/>
      <c r="WOP18" s="11"/>
      <c r="WOQ18" s="11"/>
      <c r="WOR18" s="11"/>
      <c r="WOS18" s="11"/>
      <c r="WOT18" s="11"/>
      <c r="WOU18" s="11"/>
      <c r="WOV18" s="11"/>
      <c r="WOW18" s="11"/>
      <c r="WOX18" s="11"/>
      <c r="WOY18" s="11"/>
      <c r="WOZ18" s="11"/>
      <c r="WPA18" s="11"/>
      <c r="WPB18" s="11"/>
      <c r="WPC18" s="11"/>
      <c r="WPD18" s="11"/>
      <c r="WPE18" s="11"/>
      <c r="WPF18" s="11"/>
      <c r="WPG18" s="11"/>
      <c r="WPH18" s="11"/>
      <c r="WPI18" s="11"/>
      <c r="WPJ18" s="11"/>
      <c r="WPK18" s="11"/>
      <c r="WPL18" s="11"/>
      <c r="WPM18" s="11"/>
      <c r="WPN18" s="11"/>
      <c r="WPO18" s="11"/>
      <c r="WPP18" s="11"/>
      <c r="WPQ18" s="11"/>
      <c r="WPR18" s="11"/>
      <c r="WPS18" s="11"/>
      <c r="WPT18" s="11"/>
      <c r="WPU18" s="11"/>
      <c r="WPV18" s="11"/>
      <c r="WPW18" s="11"/>
      <c r="WPX18" s="11"/>
      <c r="WPY18" s="11"/>
      <c r="WPZ18" s="11"/>
      <c r="WQA18" s="11"/>
      <c r="WQB18" s="11"/>
      <c r="WQC18" s="11"/>
      <c r="WQD18" s="11"/>
      <c r="WQE18" s="11"/>
      <c r="WQF18" s="11"/>
      <c r="WQG18" s="11"/>
      <c r="WQH18" s="11"/>
      <c r="WQI18" s="11"/>
      <c r="WQJ18" s="11"/>
      <c r="WQK18" s="11"/>
      <c r="WQL18" s="11"/>
      <c r="WQM18" s="11"/>
      <c r="WQN18" s="11"/>
      <c r="WQO18" s="11"/>
      <c r="WQP18" s="11"/>
      <c r="WQQ18" s="11"/>
      <c r="WQR18" s="11"/>
      <c r="WQS18" s="11"/>
      <c r="WQT18" s="11"/>
      <c r="WQU18" s="11"/>
      <c r="WQV18" s="11"/>
      <c r="WQW18" s="11"/>
      <c r="WQX18" s="11"/>
      <c r="WQY18" s="11"/>
      <c r="WQZ18" s="11"/>
      <c r="WRA18" s="11"/>
      <c r="WRB18" s="11"/>
      <c r="WRC18" s="11"/>
      <c r="WRD18" s="11"/>
      <c r="WRE18" s="11"/>
      <c r="WRF18" s="11"/>
      <c r="WRG18" s="11"/>
      <c r="WRH18" s="11"/>
      <c r="WRI18" s="11"/>
      <c r="WRJ18" s="11"/>
      <c r="WRK18" s="11"/>
      <c r="WRL18" s="11"/>
      <c r="WRM18" s="11"/>
      <c r="WRN18" s="11"/>
      <c r="WRO18" s="11"/>
      <c r="WRP18" s="11"/>
      <c r="WRQ18" s="11"/>
      <c r="WRR18" s="11"/>
      <c r="WRS18" s="11"/>
      <c r="WRT18" s="11"/>
      <c r="WRU18" s="11"/>
      <c r="WRV18" s="11"/>
      <c r="WRW18" s="11"/>
      <c r="WRX18" s="11"/>
      <c r="WRY18" s="11"/>
      <c r="WRZ18" s="11"/>
      <c r="WSA18" s="11"/>
      <c r="WSB18" s="11"/>
      <c r="WSC18" s="11"/>
      <c r="WSD18" s="11"/>
      <c r="WSE18" s="11"/>
      <c r="WSF18" s="11"/>
      <c r="WSG18" s="11"/>
      <c r="WSH18" s="11"/>
      <c r="WSI18" s="11"/>
      <c r="WSJ18" s="11"/>
      <c r="WSK18" s="11"/>
      <c r="WSL18" s="11"/>
      <c r="WSM18" s="11"/>
      <c r="WSN18" s="11"/>
      <c r="WSO18" s="11"/>
      <c r="WSP18" s="11"/>
      <c r="WSQ18" s="11"/>
      <c r="WSR18" s="11"/>
      <c r="WSS18" s="11"/>
      <c r="WST18" s="11"/>
      <c r="WSU18" s="11"/>
      <c r="WSV18" s="11"/>
      <c r="WSW18" s="11"/>
      <c r="WSX18" s="11"/>
      <c r="WSY18" s="11"/>
      <c r="WSZ18" s="11"/>
      <c r="WTA18" s="11"/>
      <c r="WTB18" s="11"/>
      <c r="WTC18" s="11"/>
      <c r="WTD18" s="11"/>
      <c r="WTE18" s="11"/>
      <c r="WTF18" s="11"/>
      <c r="WTG18" s="11"/>
      <c r="WTH18" s="11"/>
      <c r="WTI18" s="11"/>
      <c r="WTJ18" s="11"/>
      <c r="WTK18" s="11"/>
      <c r="WTL18" s="11"/>
      <c r="WTM18" s="11"/>
      <c r="WTN18" s="11"/>
      <c r="WTO18" s="11"/>
      <c r="WTP18" s="11"/>
      <c r="WTQ18" s="11"/>
      <c r="WTR18" s="11"/>
      <c r="WTS18" s="11"/>
      <c r="WTT18" s="11"/>
      <c r="WTU18" s="11"/>
      <c r="WTV18" s="11"/>
      <c r="WTW18" s="11"/>
      <c r="WTX18" s="11"/>
      <c r="WTY18" s="11"/>
      <c r="WTZ18" s="11"/>
      <c r="WUA18" s="11"/>
      <c r="WUB18" s="11"/>
      <c r="WUC18" s="11"/>
      <c r="WUD18" s="11"/>
      <c r="WUE18" s="11"/>
      <c r="WUF18" s="11"/>
      <c r="WUG18" s="11"/>
      <c r="WUH18" s="11"/>
      <c r="WUI18" s="11"/>
      <c r="WUJ18" s="11"/>
      <c r="WUK18" s="11"/>
      <c r="WUL18" s="11"/>
      <c r="WUM18" s="11"/>
      <c r="WUN18" s="11"/>
      <c r="WUO18" s="11"/>
      <c r="WUP18" s="11"/>
      <c r="WUQ18" s="11"/>
      <c r="WUR18" s="11"/>
      <c r="WUS18" s="11"/>
      <c r="WUT18" s="11"/>
      <c r="WUU18" s="11"/>
      <c r="WUV18" s="11"/>
      <c r="WUW18" s="11"/>
      <c r="WUX18" s="11"/>
      <c r="WUY18" s="11"/>
      <c r="WUZ18" s="11"/>
      <c r="WVA18" s="11"/>
      <c r="WVB18" s="11"/>
      <c r="WVC18" s="11"/>
      <c r="WVD18" s="11"/>
      <c r="WVE18" s="11"/>
      <c r="WVF18" s="11"/>
      <c r="WVG18" s="11"/>
      <c r="WVH18" s="11"/>
      <c r="WVI18" s="11"/>
      <c r="WVJ18" s="11"/>
      <c r="WVK18" s="11"/>
      <c r="WVL18" s="11"/>
      <c r="WVM18" s="11"/>
      <c r="WVN18" s="11"/>
      <c r="WVO18" s="11"/>
      <c r="WVP18" s="11"/>
      <c r="WVQ18" s="11"/>
      <c r="WVR18" s="11"/>
      <c r="WVS18" s="11"/>
      <c r="WVT18" s="11"/>
      <c r="WVU18" s="11"/>
      <c r="WVV18" s="11"/>
      <c r="WVW18" s="11"/>
      <c r="WVX18" s="11"/>
      <c r="WVY18" s="11"/>
      <c r="WVZ18" s="11"/>
      <c r="WWA18" s="11"/>
      <c r="WWB18" s="11"/>
      <c r="WWC18" s="11"/>
      <c r="WWD18" s="11"/>
      <c r="WWE18" s="11"/>
      <c r="WWF18" s="11"/>
      <c r="WWG18" s="11"/>
      <c r="WWH18" s="11"/>
      <c r="WWI18" s="11"/>
      <c r="WWJ18" s="11"/>
    </row>
    <row r="19" spans="1:3660 12096:16156" ht="28.5" customHeight="1">
      <c r="B19" s="472" t="s">
        <v>66</v>
      </c>
      <c r="C19" s="473"/>
      <c r="D19" s="473"/>
      <c r="E19" s="378"/>
      <c r="F19" s="376" t="s">
        <v>44</v>
      </c>
      <c r="G19" s="379"/>
      <c r="H19" s="380" t="str">
        <f>'Session Reconciliation Summary'!C7</f>
        <v>Session #1
(Mon, AM)</v>
      </c>
      <c r="I19" s="381"/>
      <c r="J19" s="380" t="str">
        <f>'Session Reconciliation Summary'!C24</f>
        <v>Session #2
(Mon, PM)</v>
      </c>
      <c r="K19" s="381"/>
      <c r="L19" s="380" t="str">
        <f>'Session Reconciliation Summary'!C41</f>
        <v>Session #3
(Tues, AM)</v>
      </c>
      <c r="M19" s="376"/>
      <c r="N19" s="380" t="str">
        <f>'Session Reconciliation Summary'!C58</f>
        <v>Session #4
(Tues, PM)</v>
      </c>
      <c r="O19" s="382"/>
      <c r="P19" s="44"/>
      <c r="Q19" s="28"/>
      <c r="R19" s="72"/>
      <c r="S19" s="28"/>
      <c r="T19" s="43"/>
      <c r="U19" s="43"/>
      <c r="V19" s="43"/>
    </row>
    <row r="20" spans="1:3660 12096:16156" ht="9" customHeight="1">
      <c r="A20" s="33"/>
      <c r="B20" s="52"/>
      <c r="C20" s="350"/>
      <c r="D20" s="350"/>
      <c r="E20" s="350"/>
      <c r="F20" s="81"/>
      <c r="G20" s="76"/>
      <c r="H20" s="77"/>
      <c r="I20" s="67"/>
      <c r="J20" s="77"/>
      <c r="K20" s="67"/>
      <c r="L20" s="77"/>
      <c r="M20" s="77"/>
      <c r="N20" s="77"/>
      <c r="O20" s="75"/>
      <c r="P20" s="44"/>
      <c r="Q20" s="163"/>
      <c r="R20" s="43"/>
      <c r="S20" s="43"/>
      <c r="T20" s="43"/>
      <c r="U20" s="43"/>
      <c r="V20" s="43"/>
    </row>
    <row r="21" spans="1:3660 12096:16156" ht="16.5" customHeight="1">
      <c r="B21" s="52" t="s">
        <v>35</v>
      </c>
      <c r="C21" s="458" t="s">
        <v>68</v>
      </c>
      <c r="D21" s="458"/>
      <c r="E21" s="349"/>
      <c r="F21" s="115">
        <f>'Session Reconciliation Summary'!D75</f>
        <v>0</v>
      </c>
      <c r="G21" s="116"/>
      <c r="H21" s="115">
        <f>'Session Reconciliation Summary'!D22</f>
        <v>0</v>
      </c>
      <c r="I21" s="117"/>
      <c r="J21" s="115">
        <f>'Session Reconciliation Summary'!D39</f>
        <v>0</v>
      </c>
      <c r="K21" s="117"/>
      <c r="L21" s="115">
        <f>'Session Reconciliation Summary'!D56</f>
        <v>0</v>
      </c>
      <c r="M21" s="116"/>
      <c r="N21" s="115">
        <f>'Session Reconciliation Summary'!D73</f>
        <v>0</v>
      </c>
      <c r="O21" s="103"/>
      <c r="P21" s="44"/>
      <c r="Q21" s="163"/>
      <c r="R21" s="43"/>
      <c r="S21" s="43"/>
      <c r="T21" s="43"/>
      <c r="U21" s="43"/>
      <c r="V21" s="43"/>
    </row>
    <row r="22" spans="1:3660 12096:16156" ht="16.5" customHeight="1">
      <c r="B22" s="53" t="s">
        <v>34</v>
      </c>
      <c r="C22" s="447" t="s">
        <v>79</v>
      </c>
      <c r="D22" s="471"/>
      <c r="E22" s="104"/>
      <c r="F22" s="126" t="str">
        <f>IF(F21=0,"0",F31/F21)</f>
        <v>0</v>
      </c>
      <c r="G22" s="118"/>
      <c r="H22" s="126" t="str">
        <f>IF(H21=0,"0",H31/H21)</f>
        <v>0</v>
      </c>
      <c r="I22" s="118"/>
      <c r="J22" s="126" t="str">
        <f>IF(J21=0,"0",J31/J21)</f>
        <v>0</v>
      </c>
      <c r="K22" s="118"/>
      <c r="L22" s="126" t="str">
        <f>IF(L21=0,"0",L31/L21)</f>
        <v>0</v>
      </c>
      <c r="M22" s="118"/>
      <c r="N22" s="126" t="str">
        <f>IF(N21=0,"0",N31/N21)</f>
        <v>0</v>
      </c>
      <c r="O22" s="99"/>
      <c r="P22" s="44"/>
      <c r="Q22" s="163"/>
      <c r="R22" s="43"/>
      <c r="S22" s="43"/>
      <c r="T22" s="43"/>
      <c r="U22" s="43"/>
      <c r="V22" s="43"/>
    </row>
    <row r="23" spans="1:3660 12096:16156" ht="16.5" customHeight="1">
      <c r="B23" s="53" t="s">
        <v>33</v>
      </c>
      <c r="C23" s="447" t="s">
        <v>63</v>
      </c>
      <c r="D23" s="471"/>
      <c r="E23" s="104"/>
      <c r="F23" s="126" t="str">
        <f>IF(F21=0,"0",F41/F21)</f>
        <v>0</v>
      </c>
      <c r="G23" s="118"/>
      <c r="H23" s="126" t="str">
        <f>IF(H21=0,"0",H41/H21)</f>
        <v>0</v>
      </c>
      <c r="I23" s="118"/>
      <c r="J23" s="126" t="str">
        <f>IF(J21=0,"0",J41/J21)</f>
        <v>0</v>
      </c>
      <c r="K23" s="118"/>
      <c r="L23" s="126" t="str">
        <f>IF(L21=0,"0",L41/L21)</f>
        <v>0</v>
      </c>
      <c r="M23" s="118"/>
      <c r="N23" s="126" t="str">
        <f>IF(N21=0,"0",N41/N21)</f>
        <v>0</v>
      </c>
      <c r="O23" s="99"/>
      <c r="P23" s="44"/>
      <c r="Q23" s="163"/>
      <c r="R23" s="127"/>
      <c r="S23" s="43"/>
      <c r="T23" s="43"/>
      <c r="U23" s="43"/>
      <c r="V23" s="43"/>
    </row>
    <row r="24" spans="1:3660 12096:16156" ht="16.5" customHeight="1">
      <c r="B24" s="53" t="s">
        <v>32</v>
      </c>
      <c r="C24" s="447" t="s">
        <v>90</v>
      </c>
      <c r="D24" s="447"/>
      <c r="E24" s="67"/>
      <c r="F24" s="126" t="str">
        <f>IF(F21=0,"0",F52/F21)</f>
        <v>0</v>
      </c>
      <c r="G24" s="118"/>
      <c r="H24" s="126" t="str">
        <f>IF(H21=0,"0",H52/H21)</f>
        <v>0</v>
      </c>
      <c r="I24" s="118"/>
      <c r="J24" s="126" t="str">
        <f>IF(J21=0,"0",J52/J21)</f>
        <v>0</v>
      </c>
      <c r="K24" s="118"/>
      <c r="L24" s="126" t="str">
        <f>IF(L21=0,"0",L52/L21)</f>
        <v>0</v>
      </c>
      <c r="M24" s="118"/>
      <c r="N24" s="126" t="str">
        <f>IF(N21=0,"0",N52/N21)</f>
        <v>0</v>
      </c>
      <c r="O24" s="99"/>
      <c r="P24" s="44"/>
      <c r="Q24" s="163"/>
      <c r="R24" s="43"/>
      <c r="S24" s="43"/>
      <c r="T24" s="43"/>
      <c r="U24" s="43"/>
      <c r="V24" s="43"/>
    </row>
    <row r="25" spans="1:3660 12096:16156" ht="16.5" customHeight="1" thickBot="1">
      <c r="B25" s="78" t="s">
        <v>31</v>
      </c>
      <c r="C25" s="454" t="s">
        <v>69</v>
      </c>
      <c r="D25" s="454"/>
      <c r="E25" s="67"/>
      <c r="F25" s="129">
        <f>SUM(F22:F24)</f>
        <v>0</v>
      </c>
      <c r="G25" s="118"/>
      <c r="H25" s="129">
        <f>SUM(H22:H24)</f>
        <v>0</v>
      </c>
      <c r="I25" s="118"/>
      <c r="J25" s="128">
        <f>SUM(J22:J24)</f>
        <v>0</v>
      </c>
      <c r="K25" s="118"/>
      <c r="L25" s="129">
        <f>SUM(L22:L24)</f>
        <v>0</v>
      </c>
      <c r="M25" s="118"/>
      <c r="N25" s="129">
        <f>SUM(N22:N24)</f>
        <v>0</v>
      </c>
      <c r="O25" s="99"/>
      <c r="P25" s="44"/>
      <c r="Q25" s="163"/>
      <c r="R25" s="43"/>
      <c r="S25" s="43"/>
      <c r="T25" s="43"/>
      <c r="U25" s="43"/>
      <c r="V25" s="43"/>
    </row>
    <row r="26" spans="1:3660 12096:16156" s="33" customFormat="1" ht="9" customHeight="1" thickTop="1">
      <c r="A26" s="164"/>
      <c r="B26" s="177"/>
      <c r="C26" s="178"/>
      <c r="D26" s="178"/>
      <c r="E26" s="424"/>
      <c r="F26" s="179"/>
      <c r="G26" s="424"/>
      <c r="H26" s="425"/>
      <c r="I26" s="426"/>
      <c r="J26" s="425"/>
      <c r="K26" s="426"/>
      <c r="L26" s="425"/>
      <c r="M26" s="426"/>
      <c r="N26" s="425"/>
      <c r="O26" s="180"/>
      <c r="P26" s="168"/>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c r="KI26" s="34"/>
      <c r="KJ26" s="34"/>
      <c r="KK26" s="34"/>
      <c r="KL26" s="34"/>
      <c r="KM26" s="34"/>
      <c r="KN26" s="34"/>
      <c r="KO26" s="34"/>
      <c r="KP26" s="34"/>
      <c r="KQ26" s="34"/>
      <c r="KR26" s="34"/>
      <c r="KS26" s="34"/>
      <c r="KT26" s="34"/>
      <c r="KU26" s="34"/>
      <c r="KV26" s="34"/>
      <c r="KW26" s="34"/>
      <c r="KX26" s="34"/>
      <c r="KY26" s="34"/>
      <c r="KZ26" s="34"/>
      <c r="LA26" s="34"/>
      <c r="LB26" s="34"/>
      <c r="LC26" s="34"/>
      <c r="LD26" s="34"/>
      <c r="LE26" s="34"/>
      <c r="LF26" s="34"/>
      <c r="LG26" s="34"/>
      <c r="LH26" s="34"/>
      <c r="LI26" s="34"/>
      <c r="LJ26" s="34"/>
      <c r="LK26" s="34"/>
      <c r="LL26" s="34"/>
      <c r="LM26" s="34"/>
      <c r="LN26" s="34"/>
      <c r="LO26" s="34"/>
      <c r="LP26" s="34"/>
      <c r="LQ26" s="34"/>
      <c r="LR26" s="34"/>
      <c r="LS26" s="34"/>
      <c r="LT26" s="34"/>
      <c r="LU26" s="34"/>
      <c r="LV26" s="34"/>
      <c r="LW26" s="34"/>
      <c r="LX26" s="34"/>
      <c r="LY26" s="34"/>
      <c r="LZ26" s="34"/>
      <c r="MA26" s="34"/>
      <c r="MB26" s="34"/>
      <c r="MC26" s="34"/>
      <c r="MD26" s="34"/>
      <c r="ME26" s="34"/>
      <c r="MF26" s="34"/>
      <c r="MG26" s="34"/>
      <c r="MH26" s="34"/>
      <c r="MI26" s="34"/>
      <c r="MJ26" s="34"/>
      <c r="MK26" s="34"/>
      <c r="ML26" s="34"/>
      <c r="MM26" s="34"/>
      <c r="MN26" s="34"/>
      <c r="MO26" s="34"/>
      <c r="MP26" s="34"/>
      <c r="MQ26" s="34"/>
      <c r="MR26" s="34"/>
      <c r="MS26" s="34"/>
      <c r="MT26" s="34"/>
      <c r="MU26" s="34"/>
      <c r="MV26" s="34"/>
      <c r="MW26" s="34"/>
      <c r="MX26" s="34"/>
      <c r="MY26" s="34"/>
      <c r="MZ26" s="34"/>
      <c r="NA26" s="34"/>
      <c r="NB26" s="34"/>
      <c r="NC26" s="34"/>
      <c r="ND26" s="34"/>
      <c r="NE26" s="34"/>
      <c r="NF26" s="34"/>
      <c r="NG26" s="34"/>
      <c r="NH26" s="34"/>
      <c r="NI26" s="34"/>
      <c r="NJ26" s="34"/>
      <c r="NK26" s="34"/>
      <c r="NL26" s="34"/>
      <c r="NM26" s="34"/>
      <c r="NN26" s="34"/>
      <c r="NO26" s="34"/>
      <c r="NP26" s="34"/>
      <c r="NQ26" s="34"/>
      <c r="NR26" s="34"/>
      <c r="NS26" s="34"/>
      <c r="NT26" s="34"/>
      <c r="NU26" s="34"/>
      <c r="NV26" s="34"/>
      <c r="NW26" s="34"/>
      <c r="NX26" s="34"/>
      <c r="NY26" s="34"/>
      <c r="NZ26" s="34"/>
      <c r="OA26" s="34"/>
      <c r="OB26" s="34"/>
      <c r="OC26" s="34"/>
      <c r="OD26" s="34"/>
      <c r="OE26" s="34"/>
      <c r="OF26" s="34"/>
      <c r="OG26" s="34"/>
      <c r="OH26" s="34"/>
      <c r="OI26" s="34"/>
      <c r="OJ26" s="34"/>
      <c r="OK26" s="34"/>
      <c r="OL26" s="34"/>
      <c r="OM26" s="34"/>
      <c r="ON26" s="34"/>
      <c r="OO26" s="34"/>
      <c r="OP26" s="34"/>
      <c r="OQ26" s="34"/>
      <c r="OR26" s="34"/>
      <c r="OS26" s="34"/>
      <c r="OT26" s="34"/>
      <c r="OU26" s="34"/>
      <c r="OV26" s="34"/>
      <c r="OW26" s="34"/>
      <c r="OX26" s="34"/>
      <c r="OY26" s="34"/>
      <c r="OZ26" s="34"/>
      <c r="PA26" s="34"/>
      <c r="PB26" s="34"/>
      <c r="PC26" s="34"/>
      <c r="PD26" s="34"/>
      <c r="PE26" s="34"/>
      <c r="PF26" s="34"/>
      <c r="PG26" s="34"/>
      <c r="PH26" s="34"/>
      <c r="PI26" s="34"/>
      <c r="PJ26" s="34"/>
      <c r="PK26" s="34"/>
      <c r="PL26" s="34"/>
      <c r="PM26" s="34"/>
      <c r="PN26" s="34"/>
      <c r="PO26" s="34"/>
      <c r="PP26" s="34"/>
      <c r="PQ26" s="34"/>
      <c r="PR26" s="34"/>
      <c r="PS26" s="34"/>
      <c r="PT26" s="34"/>
      <c r="PU26" s="34"/>
      <c r="PV26" s="34"/>
      <c r="PW26" s="34"/>
      <c r="PX26" s="34"/>
      <c r="PY26" s="34"/>
      <c r="PZ26" s="34"/>
      <c r="QA26" s="34"/>
      <c r="QB26" s="34"/>
      <c r="QC26" s="34"/>
      <c r="QD26" s="34"/>
      <c r="QE26" s="34"/>
      <c r="QF26" s="34"/>
      <c r="QG26" s="34"/>
      <c r="QH26" s="34"/>
      <c r="QI26" s="34"/>
      <c r="QJ26" s="34"/>
      <c r="QK26" s="34"/>
      <c r="QL26" s="34"/>
      <c r="QM26" s="34"/>
      <c r="QN26" s="34"/>
      <c r="QO26" s="34"/>
      <c r="QP26" s="34"/>
      <c r="QQ26" s="34"/>
      <c r="QR26" s="34"/>
      <c r="QS26" s="34"/>
      <c r="QT26" s="34"/>
      <c r="QU26" s="34"/>
      <c r="QV26" s="34"/>
      <c r="QW26" s="34"/>
      <c r="QX26" s="34"/>
      <c r="QY26" s="34"/>
      <c r="QZ26" s="34"/>
      <c r="RA26" s="34"/>
      <c r="RB26" s="34"/>
      <c r="RC26" s="34"/>
      <c r="RD26" s="34"/>
      <c r="RE26" s="34"/>
      <c r="RF26" s="34"/>
      <c r="RG26" s="34"/>
      <c r="RH26" s="34"/>
      <c r="RI26" s="34"/>
      <c r="RJ26" s="34"/>
      <c r="RK26" s="34"/>
      <c r="RL26" s="34"/>
      <c r="RM26" s="34"/>
      <c r="RN26" s="34"/>
      <c r="RO26" s="34"/>
      <c r="RP26" s="34"/>
      <c r="RQ26" s="34"/>
      <c r="RR26" s="34"/>
      <c r="RS26" s="34"/>
      <c r="RT26" s="34"/>
      <c r="RU26" s="34"/>
      <c r="RV26" s="34"/>
      <c r="RW26" s="34"/>
      <c r="RX26" s="34"/>
      <c r="RY26" s="34"/>
      <c r="RZ26" s="34"/>
      <c r="SA26" s="34"/>
      <c r="SB26" s="34"/>
      <c r="SC26" s="34"/>
      <c r="SD26" s="34"/>
      <c r="SE26" s="34"/>
      <c r="SF26" s="34"/>
      <c r="SG26" s="34"/>
      <c r="SH26" s="34"/>
      <c r="SI26" s="34"/>
      <c r="SJ26" s="34"/>
      <c r="SK26" s="34"/>
      <c r="SL26" s="34"/>
      <c r="SM26" s="34"/>
      <c r="SN26" s="34"/>
      <c r="SO26" s="34"/>
      <c r="SP26" s="34"/>
      <c r="SQ26" s="34"/>
      <c r="SR26" s="34"/>
      <c r="SS26" s="34"/>
      <c r="ST26" s="34"/>
      <c r="SU26" s="34"/>
      <c r="SV26" s="34"/>
      <c r="SW26" s="34"/>
      <c r="SX26" s="34"/>
      <c r="SY26" s="34"/>
      <c r="SZ26" s="34"/>
      <c r="TA26" s="34"/>
      <c r="TB26" s="34"/>
      <c r="TC26" s="34"/>
      <c r="TD26" s="34"/>
      <c r="TE26" s="34"/>
      <c r="TF26" s="34"/>
      <c r="TG26" s="34"/>
      <c r="TH26" s="34"/>
      <c r="TI26" s="34"/>
      <c r="TJ26" s="34"/>
      <c r="TK26" s="34"/>
      <c r="TL26" s="34"/>
      <c r="TM26" s="34"/>
      <c r="TN26" s="34"/>
      <c r="TO26" s="34"/>
      <c r="TP26" s="34"/>
      <c r="TQ26" s="34"/>
      <c r="TR26" s="34"/>
      <c r="TS26" s="34"/>
      <c r="TT26" s="34"/>
      <c r="TU26" s="34"/>
      <c r="TV26" s="34"/>
      <c r="TW26" s="34"/>
      <c r="TX26" s="34"/>
      <c r="TY26" s="34"/>
      <c r="TZ26" s="34"/>
      <c r="UA26" s="34"/>
      <c r="UB26" s="34"/>
      <c r="UC26" s="34"/>
      <c r="UD26" s="34"/>
      <c r="UE26" s="34"/>
      <c r="UF26" s="34"/>
      <c r="UG26" s="34"/>
      <c r="UH26" s="34"/>
      <c r="UI26" s="34"/>
      <c r="UJ26" s="34"/>
      <c r="UK26" s="34"/>
      <c r="UL26" s="34"/>
      <c r="UM26" s="34"/>
      <c r="UN26" s="34"/>
      <c r="UO26" s="34"/>
      <c r="UP26" s="34"/>
      <c r="UQ26" s="34"/>
      <c r="UR26" s="34"/>
      <c r="US26" s="34"/>
      <c r="UT26" s="34"/>
      <c r="UU26" s="34"/>
      <c r="UV26" s="34"/>
      <c r="UW26" s="34"/>
      <c r="UX26" s="34"/>
      <c r="UY26" s="34"/>
      <c r="UZ26" s="34"/>
      <c r="VA26" s="34"/>
      <c r="VB26" s="34"/>
      <c r="VC26" s="34"/>
      <c r="VD26" s="34"/>
      <c r="VE26" s="34"/>
      <c r="VF26" s="34"/>
      <c r="VG26" s="34"/>
      <c r="VH26" s="34"/>
      <c r="VI26" s="34"/>
      <c r="VJ26" s="34"/>
      <c r="VK26" s="34"/>
      <c r="VL26" s="34"/>
      <c r="VM26" s="34"/>
      <c r="VN26" s="34"/>
      <c r="VO26" s="34"/>
      <c r="VP26" s="34"/>
      <c r="VQ26" s="34"/>
      <c r="VR26" s="34"/>
      <c r="VS26" s="34"/>
      <c r="VT26" s="34"/>
      <c r="VU26" s="34"/>
      <c r="VV26" s="34"/>
      <c r="VW26" s="34"/>
      <c r="VX26" s="34"/>
      <c r="VY26" s="34"/>
      <c r="VZ26" s="34"/>
      <c r="WA26" s="34"/>
      <c r="WB26" s="34"/>
      <c r="WC26" s="34"/>
      <c r="WD26" s="34"/>
      <c r="WE26" s="34"/>
      <c r="WF26" s="34"/>
      <c r="WG26" s="34"/>
      <c r="WH26" s="34"/>
      <c r="WI26" s="34"/>
      <c r="WJ26" s="34"/>
      <c r="WK26" s="34"/>
      <c r="WL26" s="34"/>
      <c r="WM26" s="34"/>
      <c r="WN26" s="34"/>
      <c r="WO26" s="34"/>
      <c r="WP26" s="34"/>
      <c r="WQ26" s="34"/>
      <c r="WR26" s="34"/>
      <c r="WS26" s="34"/>
      <c r="WT26" s="34"/>
      <c r="WU26" s="34"/>
      <c r="WV26" s="34"/>
      <c r="WW26" s="34"/>
      <c r="WX26" s="34"/>
      <c r="WY26" s="34"/>
      <c r="WZ26" s="34"/>
      <c r="XA26" s="34"/>
      <c r="XB26" s="34"/>
      <c r="XC26" s="34"/>
      <c r="XD26" s="34"/>
      <c r="XE26" s="34"/>
      <c r="XF26" s="34"/>
      <c r="XG26" s="34"/>
      <c r="XH26" s="34"/>
      <c r="XI26" s="34"/>
      <c r="XJ26" s="34"/>
      <c r="XK26" s="34"/>
      <c r="XL26" s="34"/>
      <c r="XM26" s="34"/>
      <c r="XN26" s="34"/>
      <c r="XO26" s="34"/>
      <c r="XP26" s="34"/>
      <c r="XQ26" s="34"/>
      <c r="XR26" s="34"/>
      <c r="XS26" s="34"/>
      <c r="XT26" s="34"/>
      <c r="XU26" s="34"/>
      <c r="XV26" s="34"/>
      <c r="XW26" s="34"/>
      <c r="XX26" s="34"/>
      <c r="XY26" s="34"/>
      <c r="XZ26" s="34"/>
      <c r="YA26" s="34"/>
      <c r="YB26" s="34"/>
      <c r="YC26" s="34"/>
      <c r="YD26" s="34"/>
      <c r="YE26" s="34"/>
      <c r="YF26" s="34"/>
      <c r="YG26" s="34"/>
      <c r="YH26" s="34"/>
      <c r="YI26" s="34"/>
      <c r="YJ26" s="34"/>
      <c r="YK26" s="34"/>
      <c r="YL26" s="34"/>
      <c r="YM26" s="34"/>
      <c r="YN26" s="34"/>
      <c r="YO26" s="34"/>
      <c r="YP26" s="34"/>
      <c r="YQ26" s="34"/>
      <c r="YR26" s="34"/>
      <c r="YS26" s="34"/>
      <c r="YT26" s="34"/>
      <c r="YU26" s="34"/>
      <c r="YV26" s="34"/>
      <c r="YW26" s="34"/>
      <c r="YX26" s="34"/>
      <c r="YY26" s="34"/>
      <c r="YZ26" s="34"/>
      <c r="ZA26" s="34"/>
      <c r="ZB26" s="34"/>
      <c r="ZC26" s="34"/>
      <c r="ZD26" s="34"/>
      <c r="ZE26" s="34"/>
      <c r="ZF26" s="34"/>
      <c r="ZG26" s="34"/>
      <c r="ZH26" s="34"/>
      <c r="ZI26" s="34"/>
      <c r="ZJ26" s="34"/>
      <c r="ZK26" s="34"/>
      <c r="ZL26" s="34"/>
      <c r="ZM26" s="34"/>
      <c r="ZN26" s="34"/>
      <c r="ZO26" s="34"/>
      <c r="ZP26" s="34"/>
      <c r="ZQ26" s="34"/>
      <c r="ZR26" s="34"/>
      <c r="ZS26" s="34"/>
      <c r="ZT26" s="34"/>
      <c r="ZU26" s="34"/>
      <c r="ZV26" s="34"/>
      <c r="ZW26" s="34"/>
      <c r="ZX26" s="34"/>
      <c r="ZY26" s="34"/>
      <c r="ZZ26" s="34"/>
      <c r="AAA26" s="34"/>
      <c r="AAB26" s="34"/>
      <c r="AAC26" s="34"/>
      <c r="AAD26" s="34"/>
      <c r="AAE26" s="34"/>
      <c r="AAF26" s="34"/>
      <c r="AAG26" s="34"/>
      <c r="AAH26" s="34"/>
      <c r="AAI26" s="34"/>
      <c r="AAJ26" s="34"/>
      <c r="AAK26" s="34"/>
      <c r="AAL26" s="34"/>
      <c r="AAM26" s="34"/>
      <c r="AAN26" s="34"/>
      <c r="AAO26" s="34"/>
      <c r="AAP26" s="34"/>
      <c r="AAQ26" s="34"/>
      <c r="AAR26" s="34"/>
      <c r="AAS26" s="34"/>
      <c r="AAT26" s="34"/>
      <c r="AAU26" s="34"/>
      <c r="AAV26" s="34"/>
      <c r="AAW26" s="34"/>
      <c r="AAX26" s="34"/>
      <c r="AAY26" s="34"/>
      <c r="AAZ26" s="34"/>
      <c r="ABA26" s="34"/>
      <c r="ABB26" s="34"/>
      <c r="ABC26" s="34"/>
      <c r="ABD26" s="34"/>
      <c r="ABE26" s="34"/>
      <c r="ABF26" s="34"/>
      <c r="ABG26" s="34"/>
      <c r="ABH26" s="34"/>
      <c r="ABI26" s="34"/>
      <c r="ABJ26" s="34"/>
      <c r="ABK26" s="34"/>
      <c r="ABL26" s="34"/>
      <c r="ABM26" s="34"/>
      <c r="ABN26" s="34"/>
      <c r="ABO26" s="34"/>
      <c r="ABP26" s="34"/>
      <c r="ABQ26" s="34"/>
      <c r="ABR26" s="34"/>
      <c r="ABS26" s="34"/>
      <c r="ABT26" s="34"/>
      <c r="ABU26" s="34"/>
      <c r="ABV26" s="34"/>
      <c r="ABW26" s="34"/>
      <c r="ABX26" s="34"/>
      <c r="ABY26" s="34"/>
      <c r="ABZ26" s="34"/>
      <c r="ACA26" s="34"/>
      <c r="ACB26" s="34"/>
      <c r="ACC26" s="34"/>
      <c r="ACD26" s="34"/>
      <c r="ACE26" s="34"/>
      <c r="ACF26" s="34"/>
      <c r="ACG26" s="34"/>
      <c r="ACH26" s="34"/>
      <c r="ACI26" s="34"/>
      <c r="ACJ26" s="34"/>
      <c r="ACK26" s="34"/>
      <c r="ACL26" s="34"/>
      <c r="ACM26" s="34"/>
      <c r="ACN26" s="34"/>
      <c r="ACO26" s="34"/>
      <c r="ACP26" s="34"/>
      <c r="ACQ26" s="34"/>
      <c r="ACR26" s="34"/>
      <c r="ACS26" s="34"/>
      <c r="ACT26" s="34"/>
      <c r="ACU26" s="34"/>
      <c r="ACV26" s="34"/>
      <c r="ACW26" s="34"/>
      <c r="ACX26" s="34"/>
      <c r="ACY26" s="34"/>
      <c r="ACZ26" s="34"/>
      <c r="ADA26" s="34"/>
      <c r="ADB26" s="34"/>
      <c r="ADC26" s="34"/>
      <c r="ADD26" s="34"/>
      <c r="ADE26" s="34"/>
      <c r="ADF26" s="34"/>
      <c r="ADG26" s="34"/>
      <c r="ADH26" s="34"/>
      <c r="ADI26" s="34"/>
      <c r="ADJ26" s="34"/>
      <c r="ADK26" s="34"/>
      <c r="ADL26" s="34"/>
      <c r="ADM26" s="34"/>
      <c r="ADN26" s="34"/>
      <c r="ADO26" s="34"/>
      <c r="ADP26" s="34"/>
      <c r="ADQ26" s="34"/>
      <c r="ADR26" s="34"/>
      <c r="ADS26" s="34"/>
      <c r="ADT26" s="34"/>
      <c r="ADU26" s="34"/>
      <c r="ADV26" s="34"/>
      <c r="ADW26" s="34"/>
      <c r="ADX26" s="34"/>
      <c r="ADY26" s="34"/>
      <c r="ADZ26" s="34"/>
      <c r="AEA26" s="34"/>
      <c r="AEB26" s="34"/>
      <c r="AEC26" s="34"/>
      <c r="AED26" s="34"/>
      <c r="AEE26" s="34"/>
      <c r="AEF26" s="34"/>
      <c r="AEG26" s="34"/>
      <c r="AEH26" s="34"/>
      <c r="AEI26" s="34"/>
      <c r="AEJ26" s="34"/>
      <c r="AEK26" s="34"/>
      <c r="AEL26" s="34"/>
      <c r="AEM26" s="34"/>
      <c r="AEN26" s="34"/>
      <c r="AEO26" s="34"/>
      <c r="AEP26" s="34"/>
      <c r="AEQ26" s="34"/>
      <c r="AER26" s="34"/>
      <c r="AES26" s="34"/>
      <c r="AET26" s="34"/>
      <c r="AEU26" s="34"/>
      <c r="AEV26" s="34"/>
      <c r="AEW26" s="34"/>
      <c r="AEX26" s="34"/>
      <c r="AEY26" s="34"/>
      <c r="AEZ26" s="34"/>
      <c r="AFA26" s="34"/>
      <c r="AFB26" s="34"/>
      <c r="AFC26" s="34"/>
      <c r="AFD26" s="34"/>
      <c r="AFE26" s="34"/>
      <c r="AFF26" s="34"/>
      <c r="AFG26" s="34"/>
      <c r="AFH26" s="34"/>
      <c r="AFI26" s="34"/>
      <c r="AFJ26" s="34"/>
      <c r="AFK26" s="34"/>
      <c r="AFL26" s="34"/>
      <c r="AFM26" s="34"/>
      <c r="AFN26" s="34"/>
      <c r="AFO26" s="34"/>
      <c r="AFP26" s="34"/>
      <c r="AFQ26" s="34"/>
      <c r="AFR26" s="34"/>
      <c r="AFS26" s="34"/>
      <c r="AFT26" s="34"/>
      <c r="AFU26" s="34"/>
      <c r="AFV26" s="34"/>
      <c r="AFW26" s="34"/>
      <c r="AFX26" s="34"/>
      <c r="AFY26" s="34"/>
      <c r="AFZ26" s="34"/>
      <c r="AGA26" s="34"/>
      <c r="AGB26" s="34"/>
      <c r="AGC26" s="34"/>
      <c r="AGD26" s="34"/>
      <c r="AGE26" s="34"/>
      <c r="AGF26" s="34"/>
      <c r="AGG26" s="34"/>
      <c r="AGH26" s="34"/>
      <c r="AGI26" s="34"/>
      <c r="AGJ26" s="34"/>
      <c r="AGK26" s="34"/>
      <c r="AGL26" s="34"/>
      <c r="AGM26" s="34"/>
      <c r="AGN26" s="34"/>
      <c r="AGO26" s="34"/>
      <c r="AGP26" s="34"/>
      <c r="AGQ26" s="34"/>
      <c r="AGR26" s="34"/>
      <c r="AGS26" s="34"/>
      <c r="AGT26" s="34"/>
      <c r="AGU26" s="34"/>
      <c r="AGV26" s="34"/>
      <c r="AGW26" s="34"/>
      <c r="AGX26" s="34"/>
      <c r="AGY26" s="34"/>
      <c r="AGZ26" s="34"/>
      <c r="AHA26" s="34"/>
      <c r="AHB26" s="34"/>
      <c r="AHC26" s="34"/>
      <c r="AHD26" s="34"/>
      <c r="AHE26" s="34"/>
      <c r="AHF26" s="34"/>
      <c r="AHG26" s="34"/>
      <c r="AHH26" s="34"/>
      <c r="AHI26" s="34"/>
      <c r="AHJ26" s="34"/>
      <c r="AHK26" s="34"/>
      <c r="AHL26" s="34"/>
      <c r="AHM26" s="34"/>
      <c r="AHN26" s="34"/>
      <c r="AHO26" s="34"/>
      <c r="AHP26" s="34"/>
      <c r="AHQ26" s="34"/>
      <c r="AHR26" s="34"/>
      <c r="AHS26" s="34"/>
      <c r="AHT26" s="34"/>
      <c r="AHU26" s="34"/>
      <c r="AHV26" s="34"/>
      <c r="AHW26" s="34"/>
      <c r="AHX26" s="34"/>
      <c r="AHY26" s="34"/>
      <c r="AHZ26" s="34"/>
      <c r="AIA26" s="34"/>
      <c r="AIB26" s="34"/>
      <c r="AIC26" s="34"/>
      <c r="AID26" s="34"/>
      <c r="AIE26" s="34"/>
      <c r="AIF26" s="34"/>
      <c r="AIG26" s="34"/>
      <c r="AIH26" s="34"/>
      <c r="AII26" s="34"/>
      <c r="AIJ26" s="34"/>
      <c r="AIK26" s="34"/>
      <c r="AIL26" s="34"/>
      <c r="AIM26" s="34"/>
      <c r="AIN26" s="34"/>
      <c r="AIO26" s="34"/>
      <c r="AIP26" s="34"/>
      <c r="AIQ26" s="34"/>
      <c r="AIR26" s="34"/>
      <c r="AIS26" s="34"/>
      <c r="AIT26" s="34"/>
      <c r="AIU26" s="34"/>
      <c r="AIV26" s="34"/>
      <c r="AIW26" s="34"/>
      <c r="AIX26" s="34"/>
      <c r="AIY26" s="34"/>
      <c r="AIZ26" s="34"/>
      <c r="AJA26" s="34"/>
      <c r="AJB26" s="34"/>
      <c r="AJC26" s="34"/>
      <c r="AJD26" s="34"/>
      <c r="AJE26" s="34"/>
      <c r="AJF26" s="34"/>
      <c r="AJG26" s="34"/>
      <c r="AJH26" s="34"/>
      <c r="AJI26" s="34"/>
      <c r="AJJ26" s="34"/>
      <c r="AJK26" s="34"/>
      <c r="AJL26" s="34"/>
      <c r="AJM26" s="34"/>
      <c r="AJN26" s="34"/>
      <c r="AJO26" s="34"/>
      <c r="AJP26" s="34"/>
      <c r="AJQ26" s="34"/>
      <c r="AJR26" s="34"/>
      <c r="AJS26" s="34"/>
      <c r="AJT26" s="34"/>
      <c r="AJU26" s="34"/>
      <c r="AJV26" s="34"/>
      <c r="AJW26" s="34"/>
      <c r="AJX26" s="34"/>
      <c r="AJY26" s="34"/>
      <c r="AJZ26" s="34"/>
      <c r="AKA26" s="34"/>
      <c r="AKB26" s="34"/>
      <c r="AKC26" s="34"/>
      <c r="AKD26" s="34"/>
      <c r="AKE26" s="34"/>
      <c r="AKF26" s="34"/>
      <c r="AKG26" s="34"/>
      <c r="AKH26" s="34"/>
      <c r="AKI26" s="34"/>
      <c r="AKJ26" s="34"/>
      <c r="AKK26" s="34"/>
      <c r="AKL26" s="34"/>
      <c r="AKM26" s="34"/>
      <c r="AKN26" s="34"/>
      <c r="AKO26" s="34"/>
      <c r="AKP26" s="34"/>
      <c r="AKQ26" s="34"/>
      <c r="AKR26" s="34"/>
      <c r="AKS26" s="34"/>
      <c r="AKT26" s="34"/>
      <c r="AKU26" s="34"/>
      <c r="AKV26" s="34"/>
      <c r="AKW26" s="34"/>
      <c r="AKX26" s="34"/>
      <c r="AKY26" s="34"/>
      <c r="AKZ26" s="34"/>
      <c r="ALA26" s="34"/>
      <c r="ALB26" s="34"/>
      <c r="ALC26" s="34"/>
      <c r="ALD26" s="34"/>
      <c r="ALE26" s="34"/>
      <c r="ALF26" s="34"/>
      <c r="ALG26" s="34"/>
      <c r="ALH26" s="34"/>
      <c r="ALI26" s="34"/>
      <c r="ALJ26" s="34"/>
      <c r="ALK26" s="34"/>
      <c r="ALL26" s="34"/>
      <c r="ALM26" s="34"/>
      <c r="ALN26" s="34"/>
      <c r="ALO26" s="34"/>
      <c r="ALP26" s="34"/>
      <c r="ALQ26" s="34"/>
      <c r="ALR26" s="34"/>
      <c r="ALS26" s="34"/>
      <c r="ALT26" s="34"/>
      <c r="ALU26" s="34"/>
      <c r="ALV26" s="34"/>
      <c r="ALW26" s="34"/>
      <c r="ALX26" s="34"/>
      <c r="ALY26" s="34"/>
      <c r="ALZ26" s="34"/>
      <c r="AMA26" s="34"/>
      <c r="AMB26" s="34"/>
      <c r="AMC26" s="34"/>
      <c r="AMD26" s="34"/>
      <c r="AME26" s="34"/>
      <c r="AMF26" s="34"/>
      <c r="AMG26" s="34"/>
      <c r="AMH26" s="34"/>
      <c r="AMI26" s="34"/>
      <c r="AMJ26" s="34"/>
      <c r="AMK26" s="34"/>
      <c r="AML26" s="34"/>
      <c r="AMM26" s="34"/>
      <c r="AMN26" s="34"/>
      <c r="AMO26" s="34"/>
      <c r="AMP26" s="34"/>
      <c r="AMQ26" s="34"/>
      <c r="AMR26" s="34"/>
      <c r="AMS26" s="34"/>
      <c r="AMT26" s="34"/>
      <c r="AMU26" s="34"/>
      <c r="AMV26" s="34"/>
      <c r="AMW26" s="34"/>
      <c r="AMX26" s="34"/>
      <c r="AMY26" s="34"/>
      <c r="AMZ26" s="34"/>
      <c r="ANA26" s="34"/>
      <c r="ANB26" s="34"/>
      <c r="ANC26" s="34"/>
      <c r="AND26" s="34"/>
      <c r="ANE26" s="34"/>
      <c r="ANF26" s="34"/>
      <c r="ANG26" s="34"/>
      <c r="ANH26" s="34"/>
      <c r="ANI26" s="34"/>
      <c r="ANJ26" s="34"/>
      <c r="ANK26" s="34"/>
      <c r="ANL26" s="34"/>
      <c r="ANM26" s="34"/>
      <c r="ANN26" s="34"/>
      <c r="ANO26" s="34"/>
      <c r="ANP26" s="34"/>
      <c r="ANQ26" s="34"/>
      <c r="ANR26" s="34"/>
      <c r="ANS26" s="34"/>
      <c r="ANT26" s="34"/>
      <c r="ANU26" s="34"/>
      <c r="ANV26" s="34"/>
      <c r="ANW26" s="34"/>
      <c r="ANX26" s="34"/>
      <c r="ANY26" s="34"/>
      <c r="ANZ26" s="34"/>
      <c r="AOA26" s="34"/>
      <c r="AOB26" s="34"/>
      <c r="AOC26" s="34"/>
      <c r="AOD26" s="34"/>
      <c r="AOE26" s="34"/>
      <c r="AOF26" s="34"/>
      <c r="AOG26" s="34"/>
      <c r="AOH26" s="34"/>
      <c r="AOI26" s="34"/>
      <c r="AOJ26" s="34"/>
      <c r="AOK26" s="34"/>
      <c r="AOL26" s="34"/>
      <c r="AOM26" s="34"/>
      <c r="AON26" s="34"/>
      <c r="AOO26" s="34"/>
      <c r="AOP26" s="34"/>
      <c r="AOQ26" s="34"/>
      <c r="AOR26" s="34"/>
      <c r="AOS26" s="34"/>
      <c r="AOT26" s="34"/>
      <c r="AOU26" s="34"/>
      <c r="AOV26" s="34"/>
      <c r="AOW26" s="34"/>
      <c r="AOX26" s="34"/>
      <c r="AOY26" s="34"/>
      <c r="AOZ26" s="34"/>
      <c r="APA26" s="34"/>
      <c r="APB26" s="34"/>
      <c r="APC26" s="34"/>
      <c r="APD26" s="34"/>
      <c r="APE26" s="34"/>
      <c r="APF26" s="34"/>
      <c r="APG26" s="34"/>
      <c r="APH26" s="34"/>
      <c r="API26" s="34"/>
      <c r="APJ26" s="34"/>
      <c r="APK26" s="34"/>
      <c r="APL26" s="34"/>
      <c r="APM26" s="34"/>
      <c r="APN26" s="34"/>
      <c r="APO26" s="34"/>
      <c r="APP26" s="34"/>
      <c r="APQ26" s="34"/>
      <c r="APR26" s="34"/>
      <c r="APS26" s="34"/>
      <c r="APT26" s="34"/>
      <c r="APU26" s="34"/>
      <c r="APV26" s="34"/>
      <c r="APW26" s="34"/>
      <c r="APX26" s="34"/>
      <c r="APY26" s="34"/>
      <c r="APZ26" s="34"/>
      <c r="AQA26" s="34"/>
      <c r="AQB26" s="34"/>
      <c r="AQC26" s="34"/>
      <c r="AQD26" s="34"/>
      <c r="AQE26" s="34"/>
      <c r="AQF26" s="34"/>
      <c r="AQG26" s="34"/>
      <c r="AQH26" s="34"/>
      <c r="AQI26" s="34"/>
      <c r="AQJ26" s="34"/>
      <c r="AQK26" s="34"/>
      <c r="AQL26" s="34"/>
      <c r="AQM26" s="34"/>
      <c r="AQN26" s="34"/>
      <c r="AQO26" s="34"/>
      <c r="AQP26" s="34"/>
      <c r="AQQ26" s="34"/>
      <c r="AQR26" s="34"/>
      <c r="AQS26" s="34"/>
      <c r="AQT26" s="34"/>
      <c r="AQU26" s="34"/>
      <c r="AQV26" s="34"/>
      <c r="AQW26" s="34"/>
      <c r="AQX26" s="34"/>
      <c r="AQY26" s="34"/>
      <c r="AQZ26" s="34"/>
      <c r="ARA26" s="34"/>
      <c r="ARB26" s="34"/>
      <c r="ARC26" s="34"/>
      <c r="ARD26" s="34"/>
      <c r="ARE26" s="34"/>
      <c r="ARF26" s="34"/>
      <c r="ARG26" s="34"/>
      <c r="ARH26" s="34"/>
      <c r="ARI26" s="34"/>
      <c r="ARJ26" s="34"/>
      <c r="ARK26" s="34"/>
      <c r="ARL26" s="34"/>
      <c r="ARM26" s="34"/>
      <c r="ARN26" s="34"/>
      <c r="ARO26" s="34"/>
      <c r="ARP26" s="34"/>
      <c r="ARQ26" s="34"/>
      <c r="ARR26" s="34"/>
      <c r="ARS26" s="34"/>
      <c r="ART26" s="34"/>
      <c r="ARU26" s="34"/>
      <c r="ARV26" s="34"/>
      <c r="ARW26" s="34"/>
      <c r="ARX26" s="34"/>
      <c r="ARY26" s="34"/>
      <c r="ARZ26" s="34"/>
      <c r="ASA26" s="34"/>
      <c r="ASB26" s="34"/>
      <c r="ASC26" s="34"/>
      <c r="ASD26" s="34"/>
      <c r="ASE26" s="34"/>
      <c r="ASF26" s="34"/>
      <c r="ASG26" s="34"/>
      <c r="ASH26" s="34"/>
      <c r="ASI26" s="34"/>
      <c r="ASJ26" s="34"/>
      <c r="ASK26" s="34"/>
      <c r="ASL26" s="34"/>
      <c r="ASM26" s="34"/>
      <c r="ASN26" s="34"/>
      <c r="ASO26" s="34"/>
      <c r="ASP26" s="34"/>
      <c r="ASQ26" s="34"/>
      <c r="ASR26" s="34"/>
      <c r="ASS26" s="34"/>
      <c r="AST26" s="34"/>
      <c r="ASU26" s="34"/>
      <c r="ASV26" s="34"/>
      <c r="ASW26" s="34"/>
      <c r="ASX26" s="34"/>
      <c r="ASY26" s="34"/>
      <c r="ASZ26" s="34"/>
      <c r="ATA26" s="34"/>
      <c r="ATB26" s="34"/>
      <c r="ATC26" s="34"/>
      <c r="ATD26" s="34"/>
      <c r="ATE26" s="34"/>
      <c r="ATF26" s="34"/>
      <c r="ATG26" s="34"/>
      <c r="ATH26" s="34"/>
      <c r="ATI26" s="34"/>
      <c r="ATJ26" s="34"/>
      <c r="ATK26" s="34"/>
      <c r="ATL26" s="34"/>
      <c r="ATM26" s="34"/>
      <c r="ATN26" s="34"/>
      <c r="ATO26" s="34"/>
      <c r="ATP26" s="34"/>
      <c r="ATQ26" s="34"/>
      <c r="ATR26" s="34"/>
      <c r="ATS26" s="34"/>
      <c r="ATT26" s="34"/>
      <c r="ATU26" s="34"/>
      <c r="ATV26" s="34"/>
      <c r="ATW26" s="34"/>
      <c r="ATX26" s="34"/>
      <c r="ATY26" s="34"/>
      <c r="ATZ26" s="34"/>
      <c r="AUA26" s="34"/>
      <c r="AUB26" s="34"/>
      <c r="AUC26" s="34"/>
      <c r="AUD26" s="34"/>
      <c r="AUE26" s="34"/>
      <c r="AUF26" s="34"/>
      <c r="AUG26" s="34"/>
      <c r="AUH26" s="34"/>
      <c r="AUI26" s="34"/>
      <c r="AUJ26" s="34"/>
      <c r="AUK26" s="34"/>
      <c r="AUL26" s="34"/>
      <c r="AUM26" s="34"/>
      <c r="AUN26" s="34"/>
      <c r="AUO26" s="34"/>
      <c r="AUP26" s="34"/>
      <c r="AUQ26" s="34"/>
      <c r="AUR26" s="34"/>
      <c r="AUS26" s="34"/>
      <c r="AUT26" s="34"/>
      <c r="AUU26" s="34"/>
      <c r="AUV26" s="34"/>
      <c r="AUW26" s="34"/>
      <c r="AUX26" s="34"/>
      <c r="AUY26" s="34"/>
      <c r="AUZ26" s="34"/>
      <c r="AVA26" s="34"/>
      <c r="AVB26" s="34"/>
      <c r="AVC26" s="34"/>
      <c r="AVD26" s="34"/>
      <c r="AVE26" s="34"/>
      <c r="AVF26" s="34"/>
      <c r="AVG26" s="34"/>
      <c r="AVH26" s="34"/>
      <c r="AVI26" s="34"/>
      <c r="AVJ26" s="34"/>
      <c r="AVK26" s="34"/>
      <c r="AVL26" s="34"/>
      <c r="AVM26" s="34"/>
      <c r="AVN26" s="34"/>
      <c r="AVO26" s="34"/>
      <c r="AVP26" s="34"/>
      <c r="AVQ26" s="34"/>
      <c r="AVR26" s="34"/>
      <c r="AVS26" s="34"/>
      <c r="AVT26" s="34"/>
      <c r="AVU26" s="34"/>
      <c r="AVV26" s="34"/>
      <c r="AVW26" s="34"/>
      <c r="AVX26" s="34"/>
      <c r="AVY26" s="34"/>
      <c r="AVZ26" s="34"/>
      <c r="AWA26" s="34"/>
      <c r="AWB26" s="34"/>
      <c r="AWC26" s="34"/>
      <c r="AWD26" s="34"/>
      <c r="AWE26" s="34"/>
      <c r="AWF26" s="34"/>
      <c r="AWG26" s="34"/>
      <c r="AWH26" s="34"/>
      <c r="AWI26" s="34"/>
      <c r="AWJ26" s="34"/>
      <c r="AWK26" s="34"/>
      <c r="AWL26" s="34"/>
      <c r="AWM26" s="34"/>
      <c r="AWN26" s="34"/>
      <c r="AWO26" s="34"/>
      <c r="AWP26" s="34"/>
      <c r="AWQ26" s="34"/>
      <c r="AWR26" s="34"/>
      <c r="AWS26" s="34"/>
      <c r="AWT26" s="34"/>
      <c r="AWU26" s="34"/>
      <c r="AWV26" s="34"/>
      <c r="AWW26" s="34"/>
      <c r="AWX26" s="34"/>
      <c r="AWY26" s="34"/>
      <c r="AWZ26" s="34"/>
      <c r="AXA26" s="34"/>
      <c r="AXB26" s="34"/>
      <c r="AXC26" s="34"/>
      <c r="AXD26" s="34"/>
      <c r="AXE26" s="34"/>
      <c r="AXF26" s="34"/>
      <c r="AXG26" s="34"/>
      <c r="AXH26" s="34"/>
      <c r="AXI26" s="34"/>
      <c r="AXJ26" s="34"/>
      <c r="AXK26" s="34"/>
      <c r="AXL26" s="34"/>
      <c r="AXM26" s="34"/>
      <c r="AXN26" s="34"/>
      <c r="AXO26" s="34"/>
      <c r="AXP26" s="34"/>
      <c r="AXQ26" s="34"/>
      <c r="AXR26" s="34"/>
      <c r="AXS26" s="34"/>
      <c r="AXT26" s="34"/>
      <c r="AXU26" s="34"/>
      <c r="AXV26" s="34"/>
      <c r="AXW26" s="34"/>
      <c r="AXX26" s="34"/>
      <c r="AXY26" s="34"/>
      <c r="AXZ26" s="34"/>
      <c r="AYA26" s="34"/>
      <c r="AYB26" s="34"/>
      <c r="AYC26" s="34"/>
      <c r="AYD26" s="34"/>
      <c r="AYE26" s="34"/>
      <c r="AYF26" s="34"/>
      <c r="AYG26" s="34"/>
      <c r="AYH26" s="34"/>
      <c r="AYI26" s="34"/>
      <c r="AYJ26" s="34"/>
      <c r="AYK26" s="34"/>
      <c r="AYL26" s="34"/>
      <c r="AYM26" s="34"/>
      <c r="AYN26" s="34"/>
      <c r="AYO26" s="34"/>
      <c r="AYP26" s="34"/>
      <c r="AYQ26" s="34"/>
      <c r="AYR26" s="34"/>
      <c r="AYS26" s="34"/>
      <c r="AYT26" s="34"/>
      <c r="AYU26" s="34"/>
      <c r="AYV26" s="34"/>
      <c r="AYW26" s="34"/>
      <c r="AYX26" s="34"/>
      <c r="AYY26" s="34"/>
      <c r="AYZ26" s="34"/>
      <c r="AZA26" s="34"/>
      <c r="AZB26" s="34"/>
      <c r="AZC26" s="34"/>
      <c r="AZD26" s="34"/>
      <c r="AZE26" s="34"/>
      <c r="AZF26" s="34"/>
      <c r="AZG26" s="34"/>
      <c r="AZH26" s="34"/>
      <c r="AZI26" s="34"/>
      <c r="AZJ26" s="34"/>
      <c r="AZK26" s="34"/>
      <c r="AZL26" s="34"/>
      <c r="AZM26" s="34"/>
      <c r="AZN26" s="34"/>
      <c r="AZO26" s="34"/>
      <c r="AZP26" s="34"/>
      <c r="AZQ26" s="34"/>
      <c r="AZR26" s="34"/>
      <c r="AZS26" s="34"/>
      <c r="AZT26" s="34"/>
      <c r="AZU26" s="34"/>
      <c r="AZV26" s="34"/>
      <c r="AZW26" s="34"/>
      <c r="AZX26" s="34"/>
      <c r="AZY26" s="34"/>
      <c r="AZZ26" s="34"/>
      <c r="BAA26" s="34"/>
      <c r="BAB26" s="34"/>
      <c r="BAC26" s="34"/>
      <c r="BAD26" s="34"/>
      <c r="BAE26" s="34"/>
      <c r="BAF26" s="34"/>
      <c r="BAG26" s="34"/>
      <c r="BAH26" s="34"/>
      <c r="BAI26" s="34"/>
      <c r="BAJ26" s="34"/>
      <c r="BAK26" s="34"/>
      <c r="BAL26" s="34"/>
      <c r="BAM26" s="34"/>
      <c r="BAN26" s="34"/>
      <c r="BAO26" s="34"/>
      <c r="BAP26" s="34"/>
      <c r="BAQ26" s="34"/>
      <c r="BAR26" s="34"/>
      <c r="BAS26" s="34"/>
      <c r="BAT26" s="34"/>
      <c r="BAU26" s="34"/>
      <c r="BAV26" s="34"/>
      <c r="BAW26" s="34"/>
      <c r="BAX26" s="34"/>
      <c r="BAY26" s="34"/>
      <c r="BAZ26" s="34"/>
      <c r="BBA26" s="34"/>
      <c r="BBB26" s="34"/>
      <c r="BBC26" s="34"/>
      <c r="BBD26" s="34"/>
      <c r="BBE26" s="34"/>
      <c r="BBF26" s="34"/>
      <c r="BBG26" s="34"/>
      <c r="BBH26" s="34"/>
      <c r="BBI26" s="34"/>
      <c r="BBJ26" s="34"/>
      <c r="BBK26" s="34"/>
      <c r="BBL26" s="34"/>
      <c r="BBM26" s="34"/>
      <c r="BBN26" s="34"/>
      <c r="BBO26" s="34"/>
      <c r="BBP26" s="34"/>
      <c r="BBQ26" s="34"/>
      <c r="BBR26" s="34"/>
      <c r="BBS26" s="34"/>
      <c r="BBT26" s="34"/>
      <c r="BBU26" s="34"/>
      <c r="BBV26" s="34"/>
      <c r="BBW26" s="34"/>
      <c r="BBX26" s="34"/>
      <c r="BBY26" s="34"/>
      <c r="BBZ26" s="34"/>
      <c r="BCA26" s="34"/>
      <c r="BCB26" s="34"/>
      <c r="BCC26" s="34"/>
      <c r="BCD26" s="34"/>
      <c r="BCE26" s="34"/>
      <c r="BCF26" s="34"/>
      <c r="BCG26" s="34"/>
      <c r="BCH26" s="34"/>
      <c r="BCI26" s="34"/>
      <c r="BCJ26" s="34"/>
      <c r="BCK26" s="34"/>
      <c r="BCL26" s="34"/>
      <c r="BCM26" s="34"/>
      <c r="BCN26" s="34"/>
      <c r="BCO26" s="34"/>
      <c r="BCP26" s="34"/>
      <c r="BCQ26" s="34"/>
      <c r="BCR26" s="34"/>
      <c r="BCS26" s="34"/>
      <c r="BCT26" s="34"/>
      <c r="BCU26" s="34"/>
      <c r="BCV26" s="34"/>
      <c r="BCW26" s="34"/>
      <c r="BCX26" s="34"/>
      <c r="BCY26" s="34"/>
      <c r="BCZ26" s="34"/>
      <c r="BDA26" s="34"/>
      <c r="BDB26" s="34"/>
      <c r="BDC26" s="34"/>
      <c r="BDD26" s="34"/>
      <c r="BDE26" s="34"/>
      <c r="BDF26" s="34"/>
      <c r="BDG26" s="34"/>
      <c r="BDH26" s="34"/>
      <c r="BDI26" s="34"/>
      <c r="BDJ26" s="34"/>
      <c r="BDK26" s="34"/>
      <c r="BDL26" s="34"/>
      <c r="BDM26" s="34"/>
      <c r="BDN26" s="34"/>
      <c r="BDO26" s="34"/>
      <c r="BDP26" s="34"/>
      <c r="BDQ26" s="34"/>
      <c r="BDR26" s="34"/>
      <c r="BDS26" s="34"/>
      <c r="BDT26" s="34"/>
      <c r="BDU26" s="34"/>
      <c r="BDV26" s="34"/>
      <c r="BDW26" s="34"/>
      <c r="BDX26" s="34"/>
      <c r="BDY26" s="34"/>
      <c r="BDZ26" s="34"/>
      <c r="BEA26" s="34"/>
      <c r="BEB26" s="34"/>
      <c r="BEC26" s="34"/>
      <c r="BED26" s="34"/>
      <c r="BEE26" s="34"/>
      <c r="BEF26" s="34"/>
      <c r="BEG26" s="34"/>
      <c r="BEH26" s="34"/>
      <c r="BEI26" s="34"/>
      <c r="BEJ26" s="34"/>
      <c r="BEK26" s="34"/>
      <c r="BEL26" s="34"/>
      <c r="BEM26" s="34"/>
      <c r="BEN26" s="34"/>
      <c r="BEO26" s="34"/>
      <c r="BEP26" s="34"/>
      <c r="BEQ26" s="34"/>
      <c r="BER26" s="34"/>
      <c r="BES26" s="34"/>
      <c r="BET26" s="34"/>
      <c r="BEU26" s="34"/>
      <c r="BEV26" s="34"/>
      <c r="BEW26" s="34"/>
      <c r="BEX26" s="34"/>
      <c r="BEY26" s="34"/>
      <c r="BEZ26" s="34"/>
      <c r="BFA26" s="34"/>
      <c r="BFB26" s="34"/>
      <c r="BFC26" s="34"/>
      <c r="BFD26" s="34"/>
      <c r="BFE26" s="34"/>
      <c r="BFF26" s="34"/>
      <c r="BFG26" s="34"/>
      <c r="BFH26" s="34"/>
      <c r="BFI26" s="34"/>
      <c r="BFJ26" s="34"/>
      <c r="BFK26" s="34"/>
      <c r="BFL26" s="34"/>
      <c r="BFM26" s="34"/>
      <c r="BFN26" s="34"/>
      <c r="BFO26" s="34"/>
      <c r="BFP26" s="34"/>
      <c r="BFQ26" s="34"/>
      <c r="BFR26" s="34"/>
      <c r="BFS26" s="34"/>
      <c r="BFT26" s="34"/>
      <c r="BFU26" s="34"/>
      <c r="BFV26" s="34"/>
      <c r="BFW26" s="34"/>
      <c r="BFX26" s="34"/>
      <c r="BFY26" s="34"/>
      <c r="BFZ26" s="34"/>
      <c r="BGA26" s="34"/>
      <c r="BGB26" s="34"/>
      <c r="BGC26" s="34"/>
      <c r="BGD26" s="34"/>
      <c r="BGE26" s="34"/>
      <c r="BGF26" s="34"/>
      <c r="BGG26" s="34"/>
      <c r="BGH26" s="34"/>
      <c r="BGI26" s="34"/>
      <c r="BGJ26" s="34"/>
      <c r="BGK26" s="34"/>
      <c r="BGL26" s="34"/>
      <c r="BGM26" s="34"/>
      <c r="BGN26" s="34"/>
      <c r="BGO26" s="34"/>
      <c r="BGP26" s="34"/>
      <c r="BGQ26" s="34"/>
      <c r="BGR26" s="34"/>
      <c r="BGS26" s="34"/>
      <c r="BGT26" s="34"/>
      <c r="BGU26" s="34"/>
      <c r="BGV26" s="34"/>
      <c r="BGW26" s="34"/>
      <c r="BGX26" s="34"/>
      <c r="BGY26" s="34"/>
      <c r="BGZ26" s="34"/>
      <c r="BHA26" s="34"/>
      <c r="BHB26" s="34"/>
      <c r="BHC26" s="34"/>
      <c r="BHD26" s="34"/>
      <c r="BHE26" s="34"/>
      <c r="BHF26" s="34"/>
      <c r="BHG26" s="34"/>
      <c r="BHH26" s="34"/>
      <c r="BHI26" s="34"/>
      <c r="BHJ26" s="34"/>
      <c r="BHK26" s="34"/>
      <c r="BHL26" s="34"/>
      <c r="BHM26" s="34"/>
      <c r="BHN26" s="34"/>
      <c r="BHO26" s="34"/>
      <c r="BHP26" s="34"/>
      <c r="BHQ26" s="34"/>
      <c r="BHR26" s="34"/>
      <c r="BHS26" s="34"/>
      <c r="BHT26" s="34"/>
      <c r="BHU26" s="34"/>
      <c r="BHV26" s="34"/>
      <c r="BHW26" s="34"/>
      <c r="BHX26" s="34"/>
      <c r="BHY26" s="34"/>
      <c r="BHZ26" s="34"/>
      <c r="BIA26" s="34"/>
      <c r="BIB26" s="34"/>
      <c r="BIC26" s="34"/>
      <c r="BID26" s="34"/>
      <c r="BIE26" s="34"/>
      <c r="BIF26" s="34"/>
      <c r="BIG26" s="34"/>
      <c r="BIH26" s="34"/>
      <c r="BII26" s="34"/>
      <c r="BIJ26" s="34"/>
      <c r="BIK26" s="34"/>
      <c r="BIL26" s="34"/>
      <c r="BIM26" s="34"/>
      <c r="BIN26" s="34"/>
      <c r="BIO26" s="34"/>
      <c r="BIP26" s="34"/>
      <c r="BIQ26" s="34"/>
      <c r="BIR26" s="34"/>
      <c r="BIS26" s="34"/>
      <c r="BIT26" s="34"/>
      <c r="BIU26" s="34"/>
      <c r="BIV26" s="34"/>
      <c r="BIW26" s="34"/>
      <c r="BIX26" s="34"/>
      <c r="BIY26" s="34"/>
      <c r="BIZ26" s="34"/>
      <c r="BJA26" s="34"/>
      <c r="BJB26" s="34"/>
      <c r="BJC26" s="34"/>
      <c r="BJD26" s="34"/>
      <c r="BJE26" s="34"/>
      <c r="BJF26" s="34"/>
      <c r="BJG26" s="34"/>
      <c r="BJH26" s="34"/>
      <c r="BJI26" s="34"/>
      <c r="BJJ26" s="34"/>
      <c r="BJK26" s="34"/>
      <c r="BJL26" s="34"/>
      <c r="BJM26" s="34"/>
      <c r="BJN26" s="34"/>
      <c r="BJO26" s="34"/>
      <c r="BJP26" s="34"/>
      <c r="BJQ26" s="34"/>
      <c r="BJR26" s="34"/>
      <c r="BJS26" s="34"/>
      <c r="BJT26" s="34"/>
      <c r="BJU26" s="34"/>
      <c r="BJV26" s="34"/>
      <c r="BJW26" s="34"/>
      <c r="BJX26" s="34"/>
      <c r="BJY26" s="34"/>
      <c r="BJZ26" s="34"/>
      <c r="BKA26" s="34"/>
      <c r="BKB26" s="34"/>
      <c r="BKC26" s="34"/>
      <c r="BKD26" s="34"/>
      <c r="BKE26" s="34"/>
      <c r="BKF26" s="34"/>
      <c r="BKG26" s="34"/>
      <c r="BKH26" s="34"/>
      <c r="BKI26" s="34"/>
      <c r="BKJ26" s="34"/>
      <c r="BKK26" s="34"/>
      <c r="BKL26" s="34"/>
      <c r="BKM26" s="34"/>
      <c r="BKN26" s="34"/>
      <c r="BKO26" s="34"/>
      <c r="BKP26" s="34"/>
      <c r="BKQ26" s="34"/>
      <c r="BKR26" s="34"/>
      <c r="BKS26" s="34"/>
      <c r="BKT26" s="34"/>
      <c r="BKU26" s="34"/>
      <c r="BKV26" s="34"/>
      <c r="BKW26" s="34"/>
      <c r="BKX26" s="34"/>
      <c r="BKY26" s="34"/>
      <c r="BKZ26" s="34"/>
      <c r="BLA26" s="34"/>
      <c r="BLB26" s="34"/>
      <c r="BLC26" s="34"/>
      <c r="BLD26" s="34"/>
      <c r="BLE26" s="34"/>
      <c r="BLF26" s="34"/>
      <c r="BLG26" s="34"/>
      <c r="BLH26" s="34"/>
      <c r="BLI26" s="34"/>
      <c r="BLJ26" s="34"/>
      <c r="BLK26" s="34"/>
      <c r="BLL26" s="34"/>
      <c r="BLM26" s="34"/>
      <c r="BLN26" s="34"/>
      <c r="BLO26" s="34"/>
      <c r="BLP26" s="34"/>
      <c r="BLQ26" s="34"/>
      <c r="BLR26" s="34"/>
      <c r="BLS26" s="34"/>
      <c r="BLT26" s="34"/>
      <c r="BLU26" s="34"/>
      <c r="BLV26" s="34"/>
      <c r="BLW26" s="34"/>
      <c r="BLX26" s="34"/>
      <c r="BLY26" s="34"/>
      <c r="BLZ26" s="34"/>
      <c r="BMA26" s="34"/>
      <c r="BMB26" s="34"/>
      <c r="BMC26" s="34"/>
      <c r="BMD26" s="34"/>
      <c r="BME26" s="34"/>
      <c r="BMF26" s="34"/>
      <c r="BMG26" s="34"/>
      <c r="BMH26" s="34"/>
      <c r="BMI26" s="34"/>
      <c r="BMJ26" s="34"/>
      <c r="BMK26" s="34"/>
      <c r="BML26" s="34"/>
      <c r="BMM26" s="34"/>
      <c r="BMN26" s="34"/>
      <c r="BMO26" s="34"/>
      <c r="BMP26" s="34"/>
      <c r="BMQ26" s="34"/>
      <c r="BMR26" s="34"/>
      <c r="BMS26" s="34"/>
      <c r="BMT26" s="34"/>
      <c r="BMU26" s="34"/>
      <c r="BMV26" s="34"/>
      <c r="BMW26" s="34"/>
      <c r="BMX26" s="34"/>
      <c r="BMY26" s="34"/>
      <c r="BMZ26" s="34"/>
      <c r="BNA26" s="34"/>
      <c r="BNB26" s="34"/>
      <c r="BNC26" s="34"/>
      <c r="BND26" s="34"/>
      <c r="BNE26" s="34"/>
      <c r="BNF26" s="34"/>
      <c r="BNG26" s="34"/>
      <c r="BNH26" s="34"/>
      <c r="BNI26" s="34"/>
      <c r="BNJ26" s="34"/>
      <c r="BNK26" s="34"/>
      <c r="BNL26" s="34"/>
      <c r="BNM26" s="34"/>
      <c r="BNN26" s="34"/>
      <c r="BNO26" s="34"/>
      <c r="BNP26" s="34"/>
      <c r="BNQ26" s="34"/>
      <c r="BNR26" s="34"/>
      <c r="BNS26" s="34"/>
      <c r="BNT26" s="34"/>
      <c r="BNU26" s="34"/>
      <c r="BNV26" s="34"/>
      <c r="BNW26" s="34"/>
      <c r="BNX26" s="34"/>
      <c r="BNY26" s="34"/>
      <c r="BNZ26" s="34"/>
      <c r="BOA26" s="34"/>
      <c r="BOB26" s="34"/>
      <c r="BOC26" s="34"/>
      <c r="BOD26" s="34"/>
      <c r="BOE26" s="34"/>
      <c r="BOF26" s="34"/>
      <c r="BOG26" s="34"/>
      <c r="BOH26" s="34"/>
      <c r="BOI26" s="34"/>
      <c r="BOJ26" s="34"/>
      <c r="BOK26" s="34"/>
      <c r="BOL26" s="34"/>
      <c r="BOM26" s="34"/>
      <c r="BON26" s="34"/>
      <c r="BOO26" s="34"/>
      <c r="BOP26" s="34"/>
      <c r="BOQ26" s="34"/>
      <c r="BOR26" s="34"/>
      <c r="BOS26" s="34"/>
      <c r="BOT26" s="34"/>
      <c r="BOU26" s="34"/>
      <c r="BOV26" s="34"/>
      <c r="BOW26" s="34"/>
      <c r="BOX26" s="34"/>
      <c r="BOY26" s="34"/>
      <c r="BOZ26" s="34"/>
      <c r="BPA26" s="34"/>
      <c r="BPB26" s="34"/>
      <c r="BPC26" s="34"/>
      <c r="BPD26" s="34"/>
      <c r="BPE26" s="34"/>
      <c r="BPF26" s="34"/>
      <c r="BPG26" s="34"/>
      <c r="BPH26" s="34"/>
      <c r="BPI26" s="34"/>
      <c r="BPJ26" s="34"/>
      <c r="BPK26" s="34"/>
      <c r="BPL26" s="34"/>
      <c r="BPM26" s="34"/>
      <c r="BPN26" s="34"/>
      <c r="BPO26" s="34"/>
      <c r="BPP26" s="34"/>
      <c r="BPQ26" s="34"/>
      <c r="BPR26" s="34"/>
      <c r="BPS26" s="34"/>
      <c r="BPT26" s="34"/>
      <c r="BPU26" s="34"/>
      <c r="BPV26" s="34"/>
      <c r="BPW26" s="34"/>
      <c r="BPX26" s="34"/>
      <c r="BPY26" s="34"/>
      <c r="BPZ26" s="34"/>
      <c r="BQA26" s="34"/>
      <c r="BQB26" s="34"/>
      <c r="BQC26" s="34"/>
      <c r="BQD26" s="34"/>
      <c r="BQE26" s="34"/>
      <c r="BQF26" s="34"/>
      <c r="BQG26" s="34"/>
      <c r="BQH26" s="34"/>
      <c r="BQI26" s="34"/>
      <c r="BQJ26" s="34"/>
      <c r="BQK26" s="34"/>
      <c r="BQL26" s="34"/>
      <c r="BQM26" s="34"/>
      <c r="BQN26" s="34"/>
      <c r="BQO26" s="34"/>
      <c r="BQP26" s="34"/>
      <c r="BQQ26" s="34"/>
      <c r="BQR26" s="34"/>
      <c r="BQS26" s="34"/>
      <c r="BQT26" s="34"/>
      <c r="BQU26" s="34"/>
      <c r="BQV26" s="34"/>
      <c r="BQW26" s="34"/>
      <c r="BQX26" s="34"/>
      <c r="BQY26" s="34"/>
      <c r="BQZ26" s="34"/>
      <c r="BRA26" s="34"/>
      <c r="BRB26" s="34"/>
      <c r="BRC26" s="34"/>
      <c r="BRD26" s="34"/>
      <c r="BRE26" s="34"/>
      <c r="BRF26" s="34"/>
      <c r="BRG26" s="34"/>
      <c r="BRH26" s="34"/>
      <c r="BRI26" s="34"/>
      <c r="BRJ26" s="34"/>
      <c r="BRK26" s="34"/>
      <c r="BRL26" s="34"/>
      <c r="BRM26" s="34"/>
      <c r="BRN26" s="34"/>
      <c r="BRO26" s="34"/>
      <c r="BRP26" s="34"/>
      <c r="BRQ26" s="34"/>
      <c r="BRR26" s="34"/>
      <c r="BRS26" s="34"/>
      <c r="BRT26" s="34"/>
      <c r="BRU26" s="34"/>
      <c r="BRV26" s="34"/>
      <c r="BRW26" s="34"/>
      <c r="BRX26" s="34"/>
      <c r="BRY26" s="34"/>
      <c r="BRZ26" s="34"/>
      <c r="BSA26" s="34"/>
      <c r="BSB26" s="34"/>
      <c r="BSC26" s="34"/>
      <c r="BSD26" s="34"/>
      <c r="BSE26" s="34"/>
      <c r="BSF26" s="34"/>
      <c r="BSG26" s="34"/>
      <c r="BSH26" s="34"/>
      <c r="BSI26" s="34"/>
      <c r="BSJ26" s="34"/>
      <c r="BSK26" s="34"/>
      <c r="BSL26" s="34"/>
      <c r="BSM26" s="34"/>
      <c r="BSN26" s="34"/>
      <c r="BSO26" s="34"/>
      <c r="BSP26" s="34"/>
      <c r="BSQ26" s="34"/>
      <c r="BSR26" s="34"/>
      <c r="BSS26" s="34"/>
      <c r="BST26" s="34"/>
      <c r="BSU26" s="34"/>
      <c r="BSV26" s="34"/>
      <c r="BSW26" s="34"/>
      <c r="BSX26" s="34"/>
      <c r="BSY26" s="34"/>
      <c r="BSZ26" s="34"/>
      <c r="BTA26" s="34"/>
      <c r="BTB26" s="34"/>
      <c r="BTC26" s="34"/>
      <c r="BTD26" s="34"/>
      <c r="BTE26" s="34"/>
      <c r="BTF26" s="34"/>
      <c r="BTG26" s="34"/>
      <c r="BTH26" s="34"/>
      <c r="BTI26" s="34"/>
      <c r="BTJ26" s="34"/>
      <c r="BTK26" s="34"/>
      <c r="BTL26" s="34"/>
      <c r="BTM26" s="34"/>
      <c r="BTN26" s="34"/>
      <c r="BTO26" s="34"/>
      <c r="BTP26" s="34"/>
      <c r="BTQ26" s="34"/>
      <c r="BTR26" s="34"/>
      <c r="BTS26" s="34"/>
      <c r="BTT26" s="34"/>
      <c r="BTU26" s="34"/>
      <c r="BTV26" s="34"/>
      <c r="BTW26" s="34"/>
      <c r="BTX26" s="34"/>
      <c r="BTY26" s="34"/>
      <c r="BTZ26" s="34"/>
      <c r="BUA26" s="34"/>
      <c r="BUB26" s="34"/>
      <c r="BUC26" s="34"/>
      <c r="BUD26" s="34"/>
      <c r="BUE26" s="34"/>
      <c r="BUF26" s="34"/>
      <c r="BUG26" s="34"/>
      <c r="BUH26" s="34"/>
      <c r="BUI26" s="34"/>
      <c r="BUJ26" s="34"/>
      <c r="BUK26" s="34"/>
      <c r="BUL26" s="34"/>
      <c r="BUM26" s="34"/>
      <c r="BUN26" s="34"/>
      <c r="BUO26" s="34"/>
      <c r="BUP26" s="34"/>
      <c r="BUQ26" s="34"/>
      <c r="BUR26" s="34"/>
      <c r="BUS26" s="34"/>
      <c r="BUT26" s="34"/>
      <c r="BUU26" s="34"/>
      <c r="BUV26" s="34"/>
      <c r="BUW26" s="34"/>
      <c r="BUX26" s="34"/>
      <c r="BUY26" s="34"/>
      <c r="BUZ26" s="34"/>
      <c r="BVA26" s="34"/>
      <c r="BVB26" s="34"/>
      <c r="BVC26" s="34"/>
      <c r="BVD26" s="34"/>
      <c r="BVE26" s="34"/>
      <c r="BVF26" s="34"/>
      <c r="BVG26" s="34"/>
      <c r="BVH26" s="34"/>
      <c r="BVI26" s="34"/>
      <c r="BVJ26" s="34"/>
      <c r="BVK26" s="34"/>
      <c r="BVL26" s="34"/>
      <c r="BVM26" s="34"/>
      <c r="BVN26" s="34"/>
      <c r="BVO26" s="34"/>
      <c r="BVP26" s="34"/>
      <c r="BVQ26" s="34"/>
      <c r="BVR26" s="34"/>
      <c r="BVS26" s="34"/>
      <c r="BVT26" s="34"/>
      <c r="BVU26" s="34"/>
      <c r="BVV26" s="34"/>
      <c r="BVW26" s="34"/>
      <c r="BVX26" s="34"/>
      <c r="BVY26" s="34"/>
      <c r="BVZ26" s="34"/>
      <c r="BWA26" s="34"/>
      <c r="BWB26" s="34"/>
      <c r="BWC26" s="34"/>
      <c r="BWD26" s="34"/>
      <c r="BWE26" s="34"/>
      <c r="BWF26" s="34"/>
      <c r="BWG26" s="34"/>
      <c r="BWH26" s="34"/>
      <c r="BWI26" s="34"/>
      <c r="BWJ26" s="34"/>
      <c r="BWK26" s="34"/>
      <c r="BWL26" s="34"/>
      <c r="BWM26" s="34"/>
      <c r="BWN26" s="34"/>
      <c r="BWO26" s="34"/>
      <c r="BWP26" s="34"/>
      <c r="BWQ26" s="34"/>
      <c r="BWR26" s="34"/>
      <c r="BWS26" s="34"/>
      <c r="BWT26" s="34"/>
      <c r="BWU26" s="34"/>
      <c r="BWV26" s="34"/>
      <c r="BWW26" s="34"/>
      <c r="BWX26" s="34"/>
      <c r="BWY26" s="34"/>
      <c r="BWZ26" s="34"/>
      <c r="BXA26" s="34"/>
      <c r="BXB26" s="34"/>
      <c r="BXC26" s="34"/>
      <c r="BXD26" s="34"/>
      <c r="BXE26" s="34"/>
      <c r="BXF26" s="34"/>
      <c r="BXG26" s="34"/>
      <c r="BXH26" s="34"/>
      <c r="BXI26" s="34"/>
      <c r="BXJ26" s="34"/>
      <c r="BXK26" s="34"/>
      <c r="BXL26" s="34"/>
      <c r="BXM26" s="34"/>
      <c r="BXN26" s="34"/>
      <c r="BXO26" s="34"/>
      <c r="BXP26" s="34"/>
      <c r="BXQ26" s="34"/>
      <c r="BXR26" s="34"/>
      <c r="BXS26" s="34"/>
      <c r="BXT26" s="34"/>
      <c r="BXU26" s="34"/>
      <c r="BXV26" s="34"/>
      <c r="BXW26" s="34"/>
      <c r="BXX26" s="34"/>
      <c r="BXY26" s="34"/>
      <c r="BXZ26" s="34"/>
      <c r="BYA26" s="34"/>
      <c r="BYB26" s="34"/>
      <c r="BYC26" s="34"/>
      <c r="BYD26" s="34"/>
      <c r="BYE26" s="34"/>
      <c r="BYF26" s="34"/>
      <c r="BYG26" s="34"/>
      <c r="BYH26" s="34"/>
      <c r="BYI26" s="34"/>
      <c r="BYJ26" s="34"/>
      <c r="BYK26" s="34"/>
      <c r="BYL26" s="34"/>
      <c r="BYM26" s="34"/>
      <c r="BYN26" s="34"/>
      <c r="BYO26" s="34"/>
      <c r="BYP26" s="34"/>
      <c r="BYQ26" s="34"/>
      <c r="BYR26" s="34"/>
      <c r="BYS26" s="34"/>
      <c r="BYT26" s="34"/>
      <c r="BYU26" s="34"/>
      <c r="BYV26" s="34"/>
      <c r="BYW26" s="34"/>
      <c r="BYX26" s="34"/>
      <c r="BYY26" s="34"/>
      <c r="BYZ26" s="34"/>
      <c r="BZA26" s="34"/>
      <c r="BZB26" s="34"/>
      <c r="BZC26" s="34"/>
      <c r="BZD26" s="34"/>
      <c r="BZE26" s="34"/>
      <c r="BZF26" s="34"/>
      <c r="BZG26" s="34"/>
      <c r="BZH26" s="34"/>
      <c r="BZI26" s="34"/>
      <c r="BZJ26" s="34"/>
      <c r="BZK26" s="34"/>
      <c r="BZL26" s="34"/>
      <c r="BZM26" s="34"/>
      <c r="BZN26" s="34"/>
      <c r="BZO26" s="34"/>
      <c r="BZP26" s="34"/>
      <c r="BZQ26" s="34"/>
      <c r="BZR26" s="34"/>
      <c r="BZS26" s="34"/>
      <c r="BZT26" s="34"/>
      <c r="BZU26" s="34"/>
      <c r="BZV26" s="34"/>
      <c r="BZW26" s="34"/>
      <c r="BZX26" s="34"/>
      <c r="BZY26" s="34"/>
      <c r="BZZ26" s="34"/>
      <c r="CAA26" s="34"/>
      <c r="CAB26" s="34"/>
      <c r="CAC26" s="34"/>
      <c r="CAD26" s="34"/>
      <c r="CAE26" s="34"/>
      <c r="CAF26" s="34"/>
      <c r="CAG26" s="34"/>
      <c r="CAH26" s="34"/>
      <c r="CAI26" s="34"/>
      <c r="CAJ26" s="34"/>
      <c r="CAK26" s="34"/>
      <c r="CAL26" s="34"/>
      <c r="CAM26" s="34"/>
      <c r="CAN26" s="34"/>
      <c r="CAO26" s="34"/>
      <c r="CAP26" s="34"/>
      <c r="CAQ26" s="34"/>
      <c r="CAR26" s="34"/>
      <c r="CAS26" s="34"/>
      <c r="CAT26" s="34"/>
      <c r="CAU26" s="34"/>
      <c r="CAV26" s="34"/>
      <c r="CAW26" s="34"/>
      <c r="CAX26" s="34"/>
      <c r="CAY26" s="34"/>
      <c r="CAZ26" s="34"/>
      <c r="CBA26" s="34"/>
      <c r="CBB26" s="34"/>
      <c r="CBC26" s="34"/>
      <c r="CBD26" s="34"/>
      <c r="CBE26" s="34"/>
      <c r="CBF26" s="34"/>
      <c r="CBG26" s="34"/>
      <c r="CBH26" s="34"/>
      <c r="CBI26" s="34"/>
      <c r="CBJ26" s="34"/>
      <c r="CBK26" s="34"/>
      <c r="CBL26" s="34"/>
      <c r="CBM26" s="34"/>
      <c r="CBN26" s="34"/>
      <c r="CBO26" s="34"/>
      <c r="CBP26" s="34"/>
      <c r="CBQ26" s="34"/>
      <c r="CBR26" s="34"/>
      <c r="CBS26" s="34"/>
      <c r="CBT26" s="34"/>
      <c r="CBU26" s="34"/>
      <c r="CBV26" s="34"/>
      <c r="CBW26" s="34"/>
      <c r="CBX26" s="34"/>
      <c r="CBY26" s="34"/>
      <c r="CBZ26" s="34"/>
      <c r="CCA26" s="34"/>
      <c r="CCB26" s="34"/>
      <c r="CCC26" s="34"/>
      <c r="CCD26" s="34"/>
      <c r="CCE26" s="34"/>
      <c r="CCF26" s="34"/>
      <c r="CCG26" s="34"/>
      <c r="CCH26" s="34"/>
      <c r="CCI26" s="34"/>
      <c r="CCJ26" s="34"/>
      <c r="CCK26" s="34"/>
      <c r="CCL26" s="34"/>
      <c r="CCM26" s="34"/>
      <c r="CCN26" s="34"/>
      <c r="CCO26" s="34"/>
      <c r="CCP26" s="34"/>
      <c r="CCQ26" s="34"/>
      <c r="CCR26" s="34"/>
      <c r="CCS26" s="34"/>
      <c r="CCT26" s="34"/>
      <c r="CCU26" s="34"/>
      <c r="CCV26" s="34"/>
      <c r="CCW26" s="34"/>
      <c r="CCX26" s="34"/>
      <c r="CCY26" s="34"/>
      <c r="CCZ26" s="34"/>
      <c r="CDA26" s="34"/>
      <c r="CDB26" s="34"/>
      <c r="CDC26" s="34"/>
      <c r="CDD26" s="34"/>
      <c r="CDE26" s="34"/>
      <c r="CDF26" s="34"/>
      <c r="CDG26" s="34"/>
      <c r="CDH26" s="34"/>
      <c r="CDI26" s="34"/>
      <c r="CDJ26" s="34"/>
      <c r="CDK26" s="34"/>
      <c r="CDL26" s="34"/>
      <c r="CDM26" s="34"/>
      <c r="CDN26" s="34"/>
      <c r="CDO26" s="34"/>
      <c r="CDP26" s="34"/>
      <c r="CDQ26" s="34"/>
      <c r="CDR26" s="34"/>
      <c r="CDS26" s="34"/>
      <c r="CDT26" s="34"/>
      <c r="CDU26" s="34"/>
      <c r="CDV26" s="34"/>
      <c r="CDW26" s="34"/>
      <c r="CDX26" s="34"/>
      <c r="CDY26" s="34"/>
      <c r="CDZ26" s="34"/>
      <c r="CEA26" s="34"/>
      <c r="CEB26" s="34"/>
      <c r="CEC26" s="34"/>
      <c r="CED26" s="34"/>
      <c r="CEE26" s="34"/>
      <c r="CEF26" s="34"/>
      <c r="CEG26" s="34"/>
      <c r="CEH26" s="34"/>
      <c r="CEI26" s="34"/>
      <c r="CEJ26" s="34"/>
      <c r="CEK26" s="34"/>
      <c r="CEL26" s="34"/>
      <c r="CEM26" s="34"/>
      <c r="CEN26" s="34"/>
      <c r="CEO26" s="34"/>
      <c r="CEP26" s="34"/>
      <c r="CEQ26" s="34"/>
      <c r="CER26" s="34"/>
      <c r="CES26" s="34"/>
      <c r="CET26" s="34"/>
      <c r="CEU26" s="34"/>
      <c r="CEV26" s="34"/>
      <c r="CEW26" s="34"/>
      <c r="CEX26" s="34"/>
      <c r="CEY26" s="34"/>
      <c r="CEZ26" s="34"/>
      <c r="CFA26" s="34"/>
      <c r="CFB26" s="34"/>
      <c r="CFC26" s="34"/>
      <c r="CFD26" s="34"/>
      <c r="CFE26" s="34"/>
      <c r="CFF26" s="34"/>
      <c r="CFG26" s="34"/>
      <c r="CFH26" s="34"/>
      <c r="CFI26" s="34"/>
      <c r="CFJ26" s="34"/>
      <c r="CFK26" s="34"/>
      <c r="CFL26" s="34"/>
      <c r="CFM26" s="34"/>
      <c r="CFN26" s="34"/>
      <c r="CFO26" s="34"/>
      <c r="CFP26" s="34"/>
      <c r="CFQ26" s="34"/>
      <c r="CFR26" s="34"/>
      <c r="CFS26" s="34"/>
      <c r="CFT26" s="34"/>
      <c r="CFU26" s="34"/>
      <c r="CFV26" s="34"/>
      <c r="CFW26" s="34"/>
      <c r="CFX26" s="34"/>
      <c r="CFY26" s="34"/>
      <c r="CFZ26" s="34"/>
      <c r="CGA26" s="34"/>
      <c r="CGB26" s="34"/>
      <c r="CGC26" s="34"/>
      <c r="CGD26" s="34"/>
      <c r="CGE26" s="34"/>
      <c r="CGF26" s="34"/>
      <c r="CGG26" s="34"/>
      <c r="CGH26" s="34"/>
      <c r="CGI26" s="34"/>
      <c r="CGJ26" s="34"/>
      <c r="CGK26" s="34"/>
      <c r="CGL26" s="34"/>
      <c r="CGM26" s="34"/>
      <c r="CGN26" s="34"/>
      <c r="CGO26" s="34"/>
      <c r="CGP26" s="34"/>
      <c r="CGQ26" s="34"/>
      <c r="CGR26" s="34"/>
      <c r="CGS26" s="34"/>
      <c r="CGT26" s="34"/>
      <c r="CGU26" s="34"/>
      <c r="CGV26" s="34"/>
      <c r="CGW26" s="34"/>
      <c r="CGX26" s="34"/>
      <c r="CGY26" s="34"/>
      <c r="CGZ26" s="34"/>
      <c r="CHA26" s="34"/>
      <c r="CHB26" s="34"/>
      <c r="CHC26" s="34"/>
      <c r="CHD26" s="34"/>
      <c r="CHE26" s="34"/>
      <c r="CHF26" s="34"/>
      <c r="CHG26" s="34"/>
      <c r="CHH26" s="34"/>
      <c r="CHI26" s="34"/>
      <c r="CHJ26" s="34"/>
      <c r="CHK26" s="34"/>
      <c r="CHL26" s="34"/>
      <c r="CHM26" s="34"/>
      <c r="CHN26" s="34"/>
      <c r="CHO26" s="34"/>
      <c r="CHP26" s="34"/>
      <c r="CHQ26" s="34"/>
      <c r="CHR26" s="34"/>
      <c r="CHS26" s="34"/>
      <c r="CHT26" s="34"/>
      <c r="CHU26" s="34"/>
      <c r="CHV26" s="34"/>
      <c r="CHW26" s="34"/>
      <c r="CHX26" s="34"/>
      <c r="CHY26" s="34"/>
      <c r="CHZ26" s="34"/>
      <c r="CIA26" s="34"/>
      <c r="CIB26" s="34"/>
      <c r="CIC26" s="34"/>
      <c r="CID26" s="34"/>
      <c r="CIE26" s="34"/>
      <c r="CIF26" s="34"/>
      <c r="CIG26" s="34"/>
      <c r="CIH26" s="34"/>
      <c r="CII26" s="34"/>
      <c r="CIJ26" s="34"/>
      <c r="CIK26" s="34"/>
      <c r="CIL26" s="34"/>
      <c r="CIM26" s="34"/>
      <c r="CIN26" s="34"/>
      <c r="CIO26" s="34"/>
      <c r="CIP26" s="34"/>
      <c r="CIQ26" s="34"/>
      <c r="CIR26" s="34"/>
      <c r="CIS26" s="34"/>
      <c r="CIT26" s="34"/>
      <c r="CIU26" s="34"/>
      <c r="CIV26" s="34"/>
      <c r="CIW26" s="34"/>
      <c r="CIX26" s="34"/>
      <c r="CIY26" s="34"/>
      <c r="CIZ26" s="34"/>
      <c r="CJA26" s="34"/>
      <c r="CJB26" s="34"/>
      <c r="CJC26" s="34"/>
      <c r="CJD26" s="34"/>
      <c r="CJE26" s="34"/>
      <c r="CJF26" s="34"/>
      <c r="CJG26" s="34"/>
      <c r="CJH26" s="34"/>
      <c r="CJI26" s="34"/>
      <c r="CJJ26" s="34"/>
      <c r="CJK26" s="34"/>
      <c r="CJL26" s="34"/>
      <c r="CJM26" s="34"/>
      <c r="CJN26" s="34"/>
      <c r="CJO26" s="34"/>
      <c r="CJP26" s="34"/>
      <c r="CJQ26" s="34"/>
      <c r="CJR26" s="34"/>
      <c r="CJS26" s="34"/>
      <c r="CJT26" s="34"/>
      <c r="CJU26" s="34"/>
      <c r="CJV26" s="34"/>
      <c r="CJW26" s="34"/>
      <c r="CJX26" s="34"/>
      <c r="CJY26" s="34"/>
      <c r="CJZ26" s="34"/>
      <c r="CKA26" s="34"/>
      <c r="CKB26" s="34"/>
      <c r="CKC26" s="34"/>
      <c r="CKD26" s="34"/>
      <c r="CKE26" s="34"/>
      <c r="CKF26" s="34"/>
      <c r="CKG26" s="34"/>
      <c r="CKH26" s="34"/>
      <c r="CKI26" s="34"/>
      <c r="CKJ26" s="34"/>
      <c r="CKK26" s="34"/>
      <c r="CKL26" s="34"/>
      <c r="CKM26" s="34"/>
      <c r="CKN26" s="34"/>
      <c r="CKO26" s="34"/>
      <c r="CKP26" s="34"/>
      <c r="CKQ26" s="34"/>
      <c r="CKR26" s="34"/>
      <c r="CKS26" s="34"/>
      <c r="CKT26" s="34"/>
      <c r="CKU26" s="34"/>
      <c r="CKV26" s="34"/>
      <c r="CKW26" s="34"/>
      <c r="CKX26" s="34"/>
      <c r="CKY26" s="34"/>
      <c r="CKZ26" s="34"/>
      <c r="CLA26" s="34"/>
      <c r="CLB26" s="34"/>
      <c r="CLC26" s="34"/>
      <c r="CLD26" s="34"/>
      <c r="CLE26" s="34"/>
      <c r="CLF26" s="34"/>
      <c r="CLG26" s="34"/>
      <c r="CLH26" s="34"/>
      <c r="CLI26" s="34"/>
      <c r="CLJ26" s="34"/>
      <c r="CLK26" s="34"/>
      <c r="CLL26" s="34"/>
      <c r="CLM26" s="34"/>
      <c r="CLN26" s="34"/>
      <c r="CLO26" s="34"/>
      <c r="CLP26" s="34"/>
      <c r="CLQ26" s="34"/>
      <c r="CLR26" s="34"/>
      <c r="CLS26" s="34"/>
      <c r="CLT26" s="34"/>
      <c r="CLU26" s="34"/>
      <c r="CLV26" s="34"/>
      <c r="CLW26" s="34"/>
      <c r="CLX26" s="34"/>
      <c r="CLY26" s="34"/>
      <c r="CLZ26" s="34"/>
      <c r="CMA26" s="34"/>
      <c r="CMB26" s="34"/>
      <c r="CMC26" s="34"/>
      <c r="CMD26" s="34"/>
      <c r="CME26" s="34"/>
      <c r="CMF26" s="34"/>
      <c r="CMG26" s="34"/>
      <c r="CMH26" s="34"/>
      <c r="CMI26" s="34"/>
      <c r="CMJ26" s="34"/>
      <c r="CMK26" s="34"/>
      <c r="CML26" s="34"/>
      <c r="CMM26" s="34"/>
      <c r="CMN26" s="34"/>
      <c r="CMO26" s="34"/>
      <c r="CMP26" s="34"/>
      <c r="CMQ26" s="34"/>
      <c r="CMR26" s="34"/>
      <c r="CMS26" s="34"/>
      <c r="CMT26" s="34"/>
      <c r="CMU26" s="34"/>
      <c r="CMV26" s="34"/>
      <c r="CMW26" s="34"/>
      <c r="CMX26" s="34"/>
      <c r="CMY26" s="34"/>
      <c r="CMZ26" s="34"/>
      <c r="CNA26" s="34"/>
      <c r="CNB26" s="34"/>
      <c r="CNC26" s="34"/>
      <c r="CND26" s="34"/>
      <c r="CNE26" s="34"/>
      <c r="CNF26" s="34"/>
      <c r="CNG26" s="34"/>
      <c r="CNH26" s="34"/>
      <c r="CNI26" s="34"/>
      <c r="CNJ26" s="34"/>
      <c r="CNK26" s="34"/>
      <c r="CNL26" s="34"/>
      <c r="CNM26" s="34"/>
      <c r="CNN26" s="34"/>
      <c r="CNO26" s="34"/>
      <c r="CNP26" s="34"/>
      <c r="CNQ26" s="34"/>
      <c r="CNR26" s="34"/>
      <c r="CNS26" s="34"/>
      <c r="CNT26" s="34"/>
      <c r="CNU26" s="34"/>
      <c r="CNV26" s="34"/>
      <c r="CNW26" s="34"/>
      <c r="CNX26" s="34"/>
      <c r="CNY26" s="34"/>
      <c r="CNZ26" s="34"/>
      <c r="COA26" s="34"/>
      <c r="COB26" s="34"/>
      <c r="COC26" s="34"/>
      <c r="COD26" s="34"/>
      <c r="COE26" s="34"/>
      <c r="COF26" s="34"/>
      <c r="COG26" s="34"/>
      <c r="COH26" s="34"/>
      <c r="COI26" s="34"/>
      <c r="COJ26" s="34"/>
      <c r="COK26" s="34"/>
      <c r="COL26" s="34"/>
      <c r="COM26" s="34"/>
      <c r="CON26" s="34"/>
      <c r="COO26" s="34"/>
      <c r="COP26" s="34"/>
      <c r="COQ26" s="34"/>
      <c r="COR26" s="34"/>
      <c r="COS26" s="34"/>
      <c r="COT26" s="34"/>
      <c r="COU26" s="34"/>
      <c r="COV26" s="34"/>
      <c r="COW26" s="34"/>
      <c r="COX26" s="34"/>
      <c r="COY26" s="34"/>
      <c r="COZ26" s="34"/>
      <c r="CPA26" s="34"/>
      <c r="CPB26" s="34"/>
      <c r="CPC26" s="34"/>
      <c r="CPD26" s="34"/>
      <c r="CPE26" s="34"/>
      <c r="CPF26" s="34"/>
      <c r="CPG26" s="34"/>
      <c r="CPH26" s="34"/>
      <c r="CPI26" s="34"/>
      <c r="CPJ26" s="34"/>
      <c r="CPK26" s="34"/>
      <c r="CPL26" s="34"/>
      <c r="CPM26" s="34"/>
      <c r="CPN26" s="34"/>
      <c r="CPO26" s="34"/>
      <c r="CPP26" s="34"/>
      <c r="CPQ26" s="34"/>
      <c r="CPR26" s="34"/>
      <c r="CPS26" s="34"/>
      <c r="CPT26" s="34"/>
      <c r="CPU26" s="34"/>
      <c r="CPV26" s="34"/>
      <c r="CPW26" s="34"/>
      <c r="CPX26" s="34"/>
      <c r="CPY26" s="34"/>
      <c r="CPZ26" s="34"/>
      <c r="CQA26" s="34"/>
      <c r="CQB26" s="34"/>
      <c r="CQC26" s="34"/>
      <c r="CQD26" s="34"/>
      <c r="CQE26" s="34"/>
      <c r="CQF26" s="34"/>
      <c r="CQG26" s="34"/>
      <c r="CQH26" s="34"/>
      <c r="CQI26" s="34"/>
      <c r="CQJ26" s="34"/>
      <c r="CQK26" s="34"/>
      <c r="CQL26" s="34"/>
      <c r="CQM26" s="34"/>
      <c r="CQN26" s="34"/>
      <c r="CQO26" s="34"/>
      <c r="CQP26" s="34"/>
      <c r="CQQ26" s="34"/>
      <c r="CQR26" s="34"/>
      <c r="CQS26" s="34"/>
      <c r="CQT26" s="34"/>
      <c r="CQU26" s="34"/>
      <c r="CQV26" s="34"/>
      <c r="CQW26" s="34"/>
      <c r="CQX26" s="34"/>
      <c r="CQY26" s="34"/>
      <c r="CQZ26" s="34"/>
      <c r="CRA26" s="34"/>
      <c r="CRB26" s="34"/>
      <c r="CRC26" s="34"/>
      <c r="CRD26" s="34"/>
      <c r="CRE26" s="34"/>
      <c r="CRF26" s="34"/>
      <c r="CRG26" s="34"/>
      <c r="CRH26" s="34"/>
      <c r="CRI26" s="34"/>
      <c r="CRJ26" s="34"/>
      <c r="CRK26" s="34"/>
      <c r="CRL26" s="34"/>
      <c r="CRM26" s="34"/>
      <c r="CRN26" s="34"/>
      <c r="CRO26" s="34"/>
      <c r="CRP26" s="34"/>
      <c r="CRQ26" s="34"/>
      <c r="CRR26" s="34"/>
      <c r="CRS26" s="34"/>
      <c r="CRT26" s="34"/>
      <c r="CRU26" s="34"/>
      <c r="CRV26" s="34"/>
      <c r="CRW26" s="34"/>
      <c r="CRX26" s="34"/>
      <c r="CRY26" s="34"/>
      <c r="CRZ26" s="34"/>
      <c r="CSA26" s="34"/>
      <c r="CSB26" s="34"/>
      <c r="CSC26" s="34"/>
      <c r="CSD26" s="34"/>
      <c r="CSE26" s="34"/>
      <c r="CSF26" s="34"/>
      <c r="CSG26" s="34"/>
      <c r="CSH26" s="34"/>
      <c r="CSI26" s="34"/>
      <c r="CSJ26" s="34"/>
      <c r="CSK26" s="34"/>
      <c r="CSL26" s="34"/>
      <c r="CSM26" s="34"/>
      <c r="CSN26" s="34"/>
      <c r="CSO26" s="34"/>
      <c r="CSP26" s="34"/>
      <c r="CSQ26" s="34"/>
      <c r="CSR26" s="34"/>
      <c r="CSS26" s="34"/>
      <c r="CST26" s="34"/>
      <c r="CSU26" s="34"/>
      <c r="CSV26" s="34"/>
      <c r="CSW26" s="34"/>
      <c r="CSX26" s="34"/>
      <c r="CSY26" s="34"/>
      <c r="CSZ26" s="34"/>
      <c r="CTA26" s="34"/>
      <c r="CTB26" s="34"/>
      <c r="CTC26" s="34"/>
      <c r="CTD26" s="34"/>
      <c r="CTE26" s="34"/>
      <c r="CTF26" s="34"/>
      <c r="CTG26" s="34"/>
      <c r="CTH26" s="34"/>
      <c r="CTI26" s="34"/>
      <c r="CTJ26" s="34"/>
      <c r="CTK26" s="34"/>
      <c r="CTL26" s="34"/>
      <c r="CTM26" s="34"/>
      <c r="CTN26" s="34"/>
      <c r="CTO26" s="34"/>
      <c r="CTP26" s="34"/>
      <c r="CTQ26" s="34"/>
      <c r="CTR26" s="34"/>
      <c r="CTS26" s="34"/>
      <c r="CTT26" s="34"/>
      <c r="CTU26" s="34"/>
      <c r="CTV26" s="34"/>
      <c r="CTW26" s="34"/>
      <c r="CTX26" s="34"/>
      <c r="CTY26" s="34"/>
      <c r="CTZ26" s="34"/>
      <c r="CUA26" s="34"/>
      <c r="CUB26" s="34"/>
      <c r="CUC26" s="34"/>
      <c r="CUD26" s="34"/>
      <c r="CUE26" s="34"/>
      <c r="CUF26" s="34"/>
      <c r="CUG26" s="34"/>
      <c r="CUH26" s="34"/>
      <c r="CUI26" s="34"/>
      <c r="CUJ26" s="34"/>
      <c r="CUK26" s="34"/>
      <c r="CUL26" s="34"/>
      <c r="CUM26" s="34"/>
      <c r="CUN26" s="34"/>
      <c r="CUO26" s="34"/>
      <c r="CUP26" s="34"/>
      <c r="CUQ26" s="34"/>
      <c r="CUR26" s="34"/>
      <c r="CUS26" s="34"/>
      <c r="CUT26" s="34"/>
      <c r="CUU26" s="34"/>
      <c r="CUV26" s="34"/>
      <c r="CUW26" s="34"/>
      <c r="CUX26" s="34"/>
      <c r="CUY26" s="34"/>
      <c r="CUZ26" s="34"/>
      <c r="CVA26" s="34"/>
      <c r="CVB26" s="34"/>
      <c r="CVC26" s="34"/>
      <c r="CVD26" s="34"/>
      <c r="CVE26" s="34"/>
      <c r="CVF26" s="34"/>
      <c r="CVG26" s="34"/>
      <c r="CVH26" s="34"/>
      <c r="CVI26" s="34"/>
      <c r="CVJ26" s="34"/>
      <c r="CVK26" s="34"/>
      <c r="CVL26" s="34"/>
      <c r="CVM26" s="34"/>
      <c r="CVN26" s="34"/>
      <c r="CVO26" s="34"/>
      <c r="CVP26" s="34"/>
      <c r="CVQ26" s="34"/>
      <c r="CVR26" s="34"/>
      <c r="CVS26" s="34"/>
      <c r="CVT26" s="34"/>
      <c r="CVU26" s="34"/>
      <c r="CVV26" s="34"/>
      <c r="CVW26" s="34"/>
      <c r="CVX26" s="34"/>
      <c r="CVY26" s="34"/>
      <c r="CVZ26" s="34"/>
      <c r="CWA26" s="34"/>
      <c r="CWB26" s="34"/>
      <c r="CWC26" s="34"/>
      <c r="CWD26" s="34"/>
      <c r="CWE26" s="34"/>
      <c r="CWF26" s="34"/>
      <c r="CWG26" s="34"/>
      <c r="CWH26" s="34"/>
      <c r="CWI26" s="34"/>
      <c r="CWJ26" s="34"/>
      <c r="CWK26" s="34"/>
      <c r="CWL26" s="34"/>
      <c r="CWM26" s="34"/>
      <c r="CWN26" s="34"/>
      <c r="CWO26" s="34"/>
      <c r="CWP26" s="34"/>
      <c r="CWQ26" s="34"/>
      <c r="CWR26" s="34"/>
      <c r="CWS26" s="34"/>
      <c r="CWT26" s="34"/>
      <c r="CWU26" s="34"/>
      <c r="CWV26" s="34"/>
      <c r="CWW26" s="34"/>
      <c r="CWX26" s="34"/>
      <c r="CWY26" s="34"/>
      <c r="CWZ26" s="34"/>
      <c r="CXA26" s="34"/>
      <c r="CXB26" s="34"/>
      <c r="CXC26" s="34"/>
      <c r="CXD26" s="34"/>
      <c r="CXE26" s="34"/>
      <c r="CXF26" s="34"/>
      <c r="CXG26" s="34"/>
      <c r="CXH26" s="34"/>
      <c r="CXI26" s="34"/>
      <c r="CXJ26" s="34"/>
      <c r="CXK26" s="34"/>
      <c r="CXL26" s="34"/>
      <c r="CXM26" s="34"/>
      <c r="CXN26" s="34"/>
      <c r="CXO26" s="34"/>
      <c r="CXP26" s="34"/>
      <c r="CXQ26" s="34"/>
      <c r="CXR26" s="34"/>
      <c r="CXS26" s="34"/>
      <c r="CXT26" s="34"/>
      <c r="CXU26" s="34"/>
      <c r="CXV26" s="34"/>
      <c r="CXW26" s="34"/>
      <c r="CXX26" s="34"/>
      <c r="CXY26" s="34"/>
      <c r="CXZ26" s="34"/>
      <c r="CYA26" s="34"/>
      <c r="CYB26" s="34"/>
      <c r="CYC26" s="34"/>
      <c r="CYD26" s="34"/>
      <c r="CYE26" s="34"/>
      <c r="CYF26" s="34"/>
      <c r="CYG26" s="34"/>
      <c r="CYH26" s="34"/>
      <c r="CYI26" s="34"/>
      <c r="CYJ26" s="34"/>
      <c r="CYK26" s="34"/>
      <c r="CYL26" s="34"/>
      <c r="CYM26" s="34"/>
      <c r="CYN26" s="34"/>
      <c r="CYO26" s="34"/>
      <c r="CYP26" s="34"/>
      <c r="CYQ26" s="34"/>
      <c r="CYR26" s="34"/>
      <c r="CYS26" s="34"/>
      <c r="CYT26" s="34"/>
      <c r="CYU26" s="34"/>
      <c r="CYV26" s="34"/>
      <c r="CYW26" s="34"/>
      <c r="CYX26" s="34"/>
      <c r="CYY26" s="34"/>
      <c r="CYZ26" s="34"/>
      <c r="CZA26" s="34"/>
      <c r="CZB26" s="34"/>
      <c r="CZC26" s="34"/>
      <c r="CZD26" s="34"/>
      <c r="CZE26" s="34"/>
      <c r="CZF26" s="34"/>
      <c r="CZG26" s="34"/>
      <c r="CZH26" s="34"/>
      <c r="CZI26" s="34"/>
      <c r="CZJ26" s="34"/>
      <c r="CZK26" s="34"/>
      <c r="CZL26" s="34"/>
      <c r="CZM26" s="34"/>
      <c r="CZN26" s="34"/>
      <c r="CZO26" s="34"/>
      <c r="CZP26" s="34"/>
      <c r="CZQ26" s="34"/>
      <c r="CZR26" s="34"/>
      <c r="CZS26" s="34"/>
      <c r="CZT26" s="34"/>
      <c r="CZU26" s="34"/>
      <c r="CZV26" s="34"/>
      <c r="CZW26" s="34"/>
      <c r="CZX26" s="34"/>
      <c r="CZY26" s="34"/>
      <c r="CZZ26" s="34"/>
      <c r="DAA26" s="34"/>
      <c r="DAB26" s="34"/>
      <c r="DAC26" s="34"/>
      <c r="DAD26" s="34"/>
      <c r="DAE26" s="34"/>
      <c r="DAF26" s="34"/>
      <c r="DAG26" s="34"/>
      <c r="DAH26" s="34"/>
      <c r="DAI26" s="34"/>
      <c r="DAJ26" s="34"/>
      <c r="DAK26" s="34"/>
      <c r="DAL26" s="34"/>
      <c r="DAM26" s="34"/>
      <c r="DAN26" s="34"/>
      <c r="DAO26" s="34"/>
      <c r="DAP26" s="34"/>
      <c r="DAQ26" s="34"/>
      <c r="DAR26" s="34"/>
      <c r="DAS26" s="34"/>
      <c r="DAT26" s="34"/>
      <c r="DAU26" s="34"/>
      <c r="DAV26" s="34"/>
      <c r="DAW26" s="34"/>
      <c r="DAX26" s="34"/>
      <c r="DAY26" s="34"/>
      <c r="DAZ26" s="34"/>
      <c r="DBA26" s="34"/>
      <c r="DBB26" s="34"/>
      <c r="DBC26" s="34"/>
      <c r="DBD26" s="34"/>
      <c r="DBE26" s="34"/>
      <c r="DBF26" s="34"/>
      <c r="DBG26" s="34"/>
      <c r="DBH26" s="34"/>
      <c r="DBI26" s="34"/>
      <c r="DBJ26" s="34"/>
      <c r="DBK26" s="34"/>
      <c r="DBL26" s="34"/>
      <c r="DBM26" s="34"/>
      <c r="DBN26" s="34"/>
      <c r="DBO26" s="34"/>
      <c r="DBP26" s="34"/>
      <c r="DBQ26" s="34"/>
      <c r="DBR26" s="34"/>
      <c r="DBS26" s="34"/>
      <c r="DBT26" s="34"/>
      <c r="DBU26" s="34"/>
      <c r="DBV26" s="34"/>
      <c r="DBW26" s="34"/>
      <c r="DBX26" s="34"/>
      <c r="DBY26" s="34"/>
      <c r="DBZ26" s="34"/>
      <c r="DCA26" s="34"/>
      <c r="DCB26" s="34"/>
      <c r="DCC26" s="34"/>
      <c r="DCD26" s="34"/>
      <c r="DCE26" s="34"/>
      <c r="DCF26" s="34"/>
      <c r="DCG26" s="34"/>
      <c r="DCH26" s="34"/>
      <c r="DCI26" s="34"/>
      <c r="DCJ26" s="34"/>
      <c r="DCK26" s="34"/>
      <c r="DCL26" s="34"/>
      <c r="DCM26" s="34"/>
      <c r="DCN26" s="34"/>
      <c r="DCO26" s="34"/>
      <c r="DCP26" s="34"/>
      <c r="DCQ26" s="34"/>
      <c r="DCR26" s="34"/>
      <c r="DCS26" s="34"/>
      <c r="DCT26" s="34"/>
      <c r="DCU26" s="34"/>
      <c r="DCV26" s="34"/>
      <c r="DCW26" s="34"/>
      <c r="DCX26" s="34"/>
      <c r="DCY26" s="34"/>
      <c r="DCZ26" s="34"/>
      <c r="DDA26" s="34"/>
      <c r="DDB26" s="34"/>
      <c r="DDC26" s="34"/>
      <c r="DDD26" s="34"/>
      <c r="DDE26" s="34"/>
      <c r="DDF26" s="34"/>
      <c r="DDG26" s="34"/>
      <c r="DDH26" s="34"/>
      <c r="DDI26" s="34"/>
      <c r="DDJ26" s="34"/>
      <c r="DDK26" s="34"/>
      <c r="DDL26" s="34"/>
      <c r="DDM26" s="34"/>
      <c r="DDN26" s="34"/>
      <c r="DDO26" s="34"/>
      <c r="DDP26" s="34"/>
      <c r="DDQ26" s="34"/>
      <c r="DDR26" s="34"/>
      <c r="DDS26" s="34"/>
      <c r="DDT26" s="34"/>
      <c r="DDU26" s="34"/>
      <c r="DDV26" s="34"/>
      <c r="DDW26" s="34"/>
      <c r="DDX26" s="34"/>
      <c r="DDY26" s="34"/>
      <c r="DDZ26" s="34"/>
      <c r="DEA26" s="34"/>
      <c r="DEB26" s="34"/>
      <c r="DEC26" s="34"/>
      <c r="DED26" s="34"/>
      <c r="DEE26" s="34"/>
      <c r="DEF26" s="34"/>
      <c r="DEG26" s="34"/>
      <c r="DEH26" s="34"/>
      <c r="DEI26" s="34"/>
      <c r="DEJ26" s="34"/>
      <c r="DEK26" s="34"/>
      <c r="DEL26" s="34"/>
      <c r="DEM26" s="34"/>
      <c r="DEN26" s="34"/>
      <c r="DEO26" s="34"/>
      <c r="DEP26" s="34"/>
      <c r="DEQ26" s="34"/>
      <c r="DER26" s="34"/>
      <c r="DES26" s="34"/>
      <c r="DET26" s="34"/>
      <c r="DEU26" s="34"/>
      <c r="DEV26" s="34"/>
      <c r="DEW26" s="34"/>
      <c r="DEX26" s="34"/>
      <c r="DEY26" s="34"/>
      <c r="DEZ26" s="34"/>
      <c r="DFA26" s="34"/>
      <c r="DFB26" s="34"/>
      <c r="DFC26" s="34"/>
      <c r="DFD26" s="34"/>
      <c r="DFE26" s="34"/>
      <c r="DFF26" s="34"/>
      <c r="DFG26" s="34"/>
      <c r="DFH26" s="34"/>
      <c r="DFI26" s="34"/>
      <c r="DFJ26" s="34"/>
      <c r="DFK26" s="34"/>
      <c r="DFL26" s="34"/>
      <c r="DFM26" s="34"/>
      <c r="DFN26" s="34"/>
      <c r="DFO26" s="34"/>
      <c r="DFP26" s="34"/>
      <c r="DFQ26" s="34"/>
      <c r="DFR26" s="34"/>
      <c r="DFS26" s="34"/>
      <c r="DFT26" s="34"/>
      <c r="DFU26" s="34"/>
      <c r="DFV26" s="34"/>
      <c r="DFW26" s="34"/>
      <c r="DFX26" s="34"/>
      <c r="DFY26" s="34"/>
      <c r="DFZ26" s="34"/>
      <c r="DGA26" s="34"/>
      <c r="DGB26" s="34"/>
      <c r="DGC26" s="34"/>
      <c r="DGD26" s="34"/>
      <c r="DGE26" s="34"/>
      <c r="DGF26" s="34"/>
      <c r="DGG26" s="34"/>
      <c r="DGH26" s="34"/>
      <c r="DGI26" s="34"/>
      <c r="DGJ26" s="34"/>
      <c r="DGK26" s="34"/>
      <c r="DGL26" s="34"/>
      <c r="DGM26" s="34"/>
      <c r="DGN26" s="34"/>
      <c r="DGO26" s="34"/>
      <c r="DGP26" s="34"/>
      <c r="DGQ26" s="34"/>
      <c r="DGR26" s="34"/>
      <c r="DGS26" s="34"/>
      <c r="DGT26" s="34"/>
      <c r="DGU26" s="34"/>
      <c r="DGV26" s="34"/>
      <c r="DGW26" s="34"/>
      <c r="DGX26" s="34"/>
      <c r="DGY26" s="34"/>
      <c r="DGZ26" s="34"/>
      <c r="DHA26" s="34"/>
      <c r="DHB26" s="34"/>
      <c r="DHC26" s="34"/>
      <c r="DHD26" s="34"/>
      <c r="DHE26" s="34"/>
      <c r="DHF26" s="34"/>
      <c r="DHG26" s="34"/>
      <c r="DHH26" s="34"/>
      <c r="DHI26" s="34"/>
      <c r="DHJ26" s="34"/>
      <c r="DHK26" s="34"/>
      <c r="DHL26" s="34"/>
      <c r="DHM26" s="34"/>
      <c r="DHN26" s="34"/>
      <c r="DHO26" s="34"/>
      <c r="DHP26" s="34"/>
      <c r="DHQ26" s="34"/>
      <c r="DHR26" s="34"/>
      <c r="DHS26" s="34"/>
      <c r="DHT26" s="34"/>
      <c r="DHU26" s="34"/>
      <c r="DHV26" s="34"/>
      <c r="DHW26" s="34"/>
      <c r="DHX26" s="34"/>
      <c r="DHY26" s="34"/>
      <c r="DHZ26" s="34"/>
      <c r="DIA26" s="34"/>
      <c r="DIB26" s="34"/>
      <c r="DIC26" s="34"/>
      <c r="DID26" s="34"/>
      <c r="DIE26" s="34"/>
      <c r="DIF26" s="34"/>
      <c r="DIG26" s="34"/>
      <c r="DIH26" s="34"/>
      <c r="DII26" s="34"/>
      <c r="DIJ26" s="34"/>
      <c r="DIK26" s="34"/>
      <c r="DIL26" s="34"/>
      <c r="DIM26" s="34"/>
      <c r="DIN26" s="34"/>
      <c r="DIO26" s="34"/>
      <c r="DIP26" s="34"/>
      <c r="DIQ26" s="34"/>
      <c r="DIR26" s="34"/>
      <c r="DIS26" s="34"/>
      <c r="DIT26" s="34"/>
      <c r="DIU26" s="34"/>
      <c r="DIV26" s="34"/>
      <c r="DIW26" s="34"/>
      <c r="DIX26" s="34"/>
      <c r="DIY26" s="34"/>
      <c r="DIZ26" s="34"/>
      <c r="DJA26" s="34"/>
      <c r="DJB26" s="34"/>
      <c r="DJC26" s="34"/>
      <c r="DJD26" s="34"/>
      <c r="DJE26" s="34"/>
      <c r="DJF26" s="34"/>
      <c r="DJG26" s="34"/>
      <c r="DJH26" s="34"/>
      <c r="DJI26" s="34"/>
      <c r="DJJ26" s="34"/>
      <c r="DJK26" s="34"/>
      <c r="DJL26" s="34"/>
      <c r="DJM26" s="34"/>
      <c r="DJN26" s="34"/>
      <c r="DJO26" s="34"/>
      <c r="DJP26" s="34"/>
      <c r="DJQ26" s="34"/>
      <c r="DJR26" s="34"/>
      <c r="DJS26" s="34"/>
      <c r="DJT26" s="34"/>
      <c r="DJU26" s="34"/>
      <c r="DJV26" s="34"/>
      <c r="DJW26" s="34"/>
      <c r="DJX26" s="34"/>
      <c r="DJY26" s="34"/>
      <c r="DJZ26" s="34"/>
      <c r="DKA26" s="34"/>
      <c r="DKB26" s="34"/>
      <c r="DKC26" s="34"/>
      <c r="DKD26" s="34"/>
      <c r="DKE26" s="34"/>
      <c r="DKF26" s="34"/>
      <c r="DKG26" s="34"/>
      <c r="DKH26" s="34"/>
      <c r="DKI26" s="34"/>
      <c r="DKJ26" s="34"/>
      <c r="DKK26" s="34"/>
      <c r="DKL26" s="34"/>
      <c r="DKM26" s="34"/>
      <c r="DKN26" s="34"/>
      <c r="DKO26" s="34"/>
      <c r="DKP26" s="34"/>
      <c r="DKQ26" s="34"/>
      <c r="DKR26" s="34"/>
      <c r="DKS26" s="34"/>
      <c r="DKT26" s="34"/>
      <c r="DKU26" s="34"/>
      <c r="DKV26" s="34"/>
      <c r="DKW26" s="34"/>
      <c r="DKX26" s="34"/>
      <c r="DKY26" s="34"/>
      <c r="DKZ26" s="34"/>
      <c r="DLA26" s="34"/>
      <c r="DLB26" s="34"/>
      <c r="DLC26" s="34"/>
      <c r="DLD26" s="34"/>
      <c r="DLE26" s="34"/>
      <c r="DLF26" s="34"/>
      <c r="DLG26" s="34"/>
      <c r="DLH26" s="34"/>
      <c r="DLI26" s="34"/>
      <c r="DLJ26" s="34"/>
      <c r="DLK26" s="34"/>
      <c r="DLL26" s="34"/>
      <c r="DLM26" s="34"/>
      <c r="DLN26" s="34"/>
      <c r="DLO26" s="34"/>
      <c r="DLP26" s="34"/>
      <c r="DLQ26" s="34"/>
      <c r="DLR26" s="34"/>
      <c r="DLS26" s="34"/>
      <c r="DLT26" s="34"/>
      <c r="DLU26" s="34"/>
      <c r="DLV26" s="34"/>
      <c r="DLW26" s="34"/>
      <c r="DLX26" s="34"/>
      <c r="DLY26" s="34"/>
      <c r="DLZ26" s="34"/>
      <c r="DMA26" s="34"/>
      <c r="DMB26" s="34"/>
      <c r="DMC26" s="34"/>
      <c r="DMD26" s="34"/>
      <c r="DME26" s="34"/>
      <c r="DMF26" s="34"/>
      <c r="DMG26" s="34"/>
      <c r="DMH26" s="34"/>
      <c r="DMI26" s="34"/>
      <c r="DMJ26" s="34"/>
      <c r="DMK26" s="34"/>
      <c r="DML26" s="34"/>
      <c r="DMM26" s="34"/>
      <c r="DMN26" s="34"/>
      <c r="DMO26" s="34"/>
      <c r="DMP26" s="34"/>
      <c r="DMQ26" s="34"/>
      <c r="DMR26" s="34"/>
      <c r="DMS26" s="34"/>
      <c r="DMT26" s="34"/>
      <c r="DMU26" s="34"/>
      <c r="DMV26" s="34"/>
      <c r="DMW26" s="34"/>
      <c r="DMX26" s="34"/>
      <c r="DMY26" s="34"/>
      <c r="DMZ26" s="34"/>
      <c r="DNA26" s="34"/>
      <c r="DNB26" s="34"/>
      <c r="DNC26" s="34"/>
      <c r="DND26" s="34"/>
      <c r="DNE26" s="34"/>
      <c r="DNF26" s="34"/>
      <c r="DNG26" s="34"/>
      <c r="DNH26" s="34"/>
      <c r="DNI26" s="34"/>
      <c r="DNJ26" s="34"/>
      <c r="DNK26" s="34"/>
      <c r="DNL26" s="34"/>
      <c r="DNM26" s="34"/>
      <c r="DNN26" s="34"/>
      <c r="DNO26" s="34"/>
      <c r="DNP26" s="34"/>
      <c r="DNQ26" s="34"/>
      <c r="DNR26" s="34"/>
      <c r="DNS26" s="34"/>
      <c r="DNT26" s="34"/>
      <c r="DNU26" s="34"/>
      <c r="DNV26" s="34"/>
      <c r="DNW26" s="34"/>
      <c r="DNX26" s="34"/>
      <c r="DNY26" s="34"/>
      <c r="DNZ26" s="34"/>
      <c r="DOA26" s="34"/>
      <c r="DOB26" s="34"/>
      <c r="DOC26" s="34"/>
      <c r="DOD26" s="34"/>
      <c r="DOE26" s="34"/>
      <c r="DOF26" s="34"/>
      <c r="DOG26" s="34"/>
      <c r="DOH26" s="34"/>
      <c r="DOI26" s="34"/>
      <c r="DOJ26" s="34"/>
      <c r="DOK26" s="34"/>
      <c r="DOL26" s="34"/>
      <c r="DOM26" s="34"/>
      <c r="DON26" s="34"/>
      <c r="DOO26" s="34"/>
      <c r="DOP26" s="34"/>
      <c r="DOQ26" s="34"/>
      <c r="DOR26" s="34"/>
      <c r="DOS26" s="34"/>
      <c r="DOT26" s="34"/>
      <c r="DOU26" s="34"/>
      <c r="DOV26" s="34"/>
      <c r="DOW26" s="34"/>
      <c r="DOX26" s="34"/>
      <c r="DOY26" s="34"/>
      <c r="DOZ26" s="34"/>
      <c r="DPA26" s="34"/>
      <c r="DPB26" s="34"/>
      <c r="DPC26" s="34"/>
      <c r="DPD26" s="34"/>
      <c r="DPE26" s="34"/>
      <c r="DPF26" s="34"/>
      <c r="DPG26" s="34"/>
      <c r="DPH26" s="34"/>
      <c r="DPI26" s="34"/>
      <c r="DPJ26" s="34"/>
      <c r="DPK26" s="34"/>
      <c r="DPL26" s="34"/>
      <c r="DPM26" s="34"/>
      <c r="DPN26" s="34"/>
      <c r="DPO26" s="34"/>
      <c r="DPP26" s="34"/>
      <c r="DPQ26" s="34"/>
      <c r="DPR26" s="34"/>
      <c r="DPS26" s="34"/>
      <c r="DPT26" s="34"/>
      <c r="DPU26" s="34"/>
      <c r="DPV26" s="34"/>
      <c r="DPW26" s="34"/>
      <c r="DPX26" s="34"/>
      <c r="DPY26" s="34"/>
      <c r="DPZ26" s="34"/>
      <c r="DQA26" s="34"/>
      <c r="DQB26" s="34"/>
      <c r="DQC26" s="34"/>
      <c r="DQD26" s="34"/>
      <c r="DQE26" s="34"/>
      <c r="DQF26" s="34"/>
      <c r="DQG26" s="34"/>
      <c r="DQH26" s="34"/>
      <c r="DQI26" s="34"/>
      <c r="DQJ26" s="34"/>
      <c r="DQK26" s="34"/>
      <c r="DQL26" s="34"/>
      <c r="DQM26" s="34"/>
      <c r="DQN26" s="34"/>
      <c r="DQO26" s="34"/>
      <c r="DQP26" s="34"/>
      <c r="DQQ26" s="34"/>
      <c r="DQR26" s="34"/>
      <c r="DQS26" s="34"/>
      <c r="DQT26" s="34"/>
      <c r="DQU26" s="34"/>
      <c r="DQV26" s="34"/>
      <c r="DQW26" s="34"/>
      <c r="DQX26" s="34"/>
      <c r="DQY26" s="34"/>
      <c r="DQZ26" s="34"/>
      <c r="DRA26" s="34"/>
      <c r="DRB26" s="34"/>
      <c r="DRC26" s="34"/>
      <c r="DRD26" s="34"/>
      <c r="DRE26" s="34"/>
      <c r="DRF26" s="34"/>
      <c r="DRG26" s="34"/>
      <c r="DRH26" s="34"/>
      <c r="DRI26" s="34"/>
      <c r="DRJ26" s="34"/>
      <c r="DRK26" s="34"/>
      <c r="DRL26" s="34"/>
      <c r="DRM26" s="34"/>
      <c r="DRN26" s="34"/>
      <c r="DRO26" s="34"/>
      <c r="DRP26" s="34"/>
      <c r="DRQ26" s="34"/>
      <c r="DRR26" s="34"/>
      <c r="DRS26" s="34"/>
      <c r="DRT26" s="34"/>
      <c r="DRU26" s="34"/>
      <c r="DRV26" s="34"/>
      <c r="DRW26" s="34"/>
      <c r="DRX26" s="34"/>
      <c r="DRY26" s="34"/>
      <c r="DRZ26" s="34"/>
      <c r="DSA26" s="34"/>
      <c r="DSB26" s="34"/>
      <c r="DSC26" s="34"/>
      <c r="DSD26" s="34"/>
      <c r="DSE26" s="34"/>
      <c r="DSF26" s="34"/>
      <c r="DSG26" s="34"/>
      <c r="DSH26" s="34"/>
      <c r="DSI26" s="34"/>
      <c r="DSJ26" s="34"/>
      <c r="DSK26" s="34"/>
      <c r="DSL26" s="34"/>
      <c r="DSM26" s="34"/>
      <c r="DSN26" s="34"/>
      <c r="DSO26" s="34"/>
      <c r="DSP26" s="34"/>
      <c r="DSQ26" s="34"/>
      <c r="DSR26" s="34"/>
      <c r="DSS26" s="34"/>
      <c r="DST26" s="34"/>
      <c r="DSU26" s="34"/>
      <c r="DSV26" s="34"/>
      <c r="DSW26" s="34"/>
      <c r="DSX26" s="34"/>
      <c r="DSY26" s="34"/>
      <c r="DSZ26" s="34"/>
      <c r="DTA26" s="34"/>
      <c r="DTB26" s="34"/>
      <c r="DTC26" s="34"/>
      <c r="DTD26" s="34"/>
      <c r="DTE26" s="34"/>
      <c r="DTF26" s="34"/>
      <c r="DTG26" s="34"/>
      <c r="DTH26" s="34"/>
      <c r="DTI26" s="34"/>
      <c r="DTJ26" s="34"/>
      <c r="DTK26" s="34"/>
      <c r="DTL26" s="34"/>
      <c r="DTM26" s="34"/>
      <c r="DTN26" s="34"/>
      <c r="DTO26" s="34"/>
      <c r="DTP26" s="34"/>
      <c r="DTQ26" s="34"/>
      <c r="DTR26" s="34"/>
      <c r="DTS26" s="34"/>
      <c r="DTT26" s="34"/>
      <c r="DTU26" s="34"/>
      <c r="DTV26" s="34"/>
      <c r="DTW26" s="34"/>
      <c r="DTX26" s="34"/>
      <c r="DTY26" s="34"/>
      <c r="DTZ26" s="34"/>
      <c r="DUA26" s="34"/>
      <c r="DUB26" s="34"/>
      <c r="DUC26" s="34"/>
      <c r="DUD26" s="34"/>
      <c r="DUE26" s="34"/>
      <c r="DUF26" s="34"/>
      <c r="DUG26" s="34"/>
      <c r="DUH26" s="34"/>
      <c r="DUI26" s="34"/>
      <c r="DUJ26" s="34"/>
      <c r="DUK26" s="34"/>
      <c r="DUL26" s="34"/>
      <c r="DUM26" s="34"/>
      <c r="DUN26" s="34"/>
      <c r="DUO26" s="34"/>
      <c r="DUP26" s="34"/>
      <c r="DUQ26" s="34"/>
      <c r="DUR26" s="34"/>
      <c r="DUS26" s="34"/>
      <c r="DUT26" s="34"/>
      <c r="DUU26" s="34"/>
      <c r="DUV26" s="34"/>
      <c r="DUW26" s="34"/>
      <c r="DUX26" s="34"/>
      <c r="DUY26" s="34"/>
      <c r="DUZ26" s="34"/>
      <c r="DVA26" s="34"/>
      <c r="DVB26" s="34"/>
      <c r="DVC26" s="34"/>
      <c r="DVD26" s="34"/>
      <c r="DVE26" s="34"/>
      <c r="DVF26" s="34"/>
      <c r="DVG26" s="34"/>
      <c r="DVH26" s="34"/>
      <c r="DVI26" s="34"/>
      <c r="DVJ26" s="34"/>
      <c r="DVK26" s="34"/>
      <c r="DVL26" s="34"/>
      <c r="DVM26" s="34"/>
      <c r="DVN26" s="34"/>
      <c r="DVO26" s="34"/>
      <c r="DVP26" s="34"/>
      <c r="DVQ26" s="34"/>
      <c r="DVR26" s="34"/>
      <c r="DVS26" s="34"/>
      <c r="DVT26" s="34"/>
      <c r="DVU26" s="34"/>
      <c r="DVV26" s="34"/>
      <c r="DVW26" s="34"/>
      <c r="DVX26" s="34"/>
      <c r="DVY26" s="34"/>
      <c r="DVZ26" s="34"/>
      <c r="DWA26" s="34"/>
      <c r="DWB26" s="34"/>
      <c r="DWC26" s="34"/>
      <c r="DWD26" s="34"/>
      <c r="DWE26" s="34"/>
      <c r="DWF26" s="34"/>
      <c r="DWG26" s="34"/>
      <c r="DWH26" s="34"/>
      <c r="DWI26" s="34"/>
      <c r="DWJ26" s="34"/>
      <c r="DWK26" s="34"/>
      <c r="DWL26" s="34"/>
      <c r="DWM26" s="34"/>
      <c r="DWN26" s="34"/>
      <c r="DWO26" s="34"/>
      <c r="DWP26" s="34"/>
      <c r="DWQ26" s="34"/>
      <c r="DWR26" s="34"/>
      <c r="DWS26" s="34"/>
      <c r="DWT26" s="34"/>
      <c r="DWU26" s="34"/>
      <c r="DWV26" s="34"/>
      <c r="DWW26" s="34"/>
      <c r="DWX26" s="34"/>
      <c r="DWY26" s="34"/>
      <c r="DWZ26" s="34"/>
      <c r="DXA26" s="34"/>
      <c r="DXB26" s="34"/>
      <c r="DXC26" s="34"/>
      <c r="DXD26" s="34"/>
      <c r="DXE26" s="34"/>
      <c r="DXF26" s="34"/>
      <c r="DXG26" s="34"/>
      <c r="DXH26" s="34"/>
      <c r="DXI26" s="34"/>
      <c r="DXJ26" s="34"/>
      <c r="DXK26" s="34"/>
      <c r="DXL26" s="34"/>
      <c r="DXM26" s="34"/>
      <c r="DXN26" s="34"/>
      <c r="DXO26" s="34"/>
      <c r="DXP26" s="34"/>
      <c r="DXQ26" s="34"/>
      <c r="DXR26" s="34"/>
      <c r="DXS26" s="34"/>
      <c r="DXT26" s="34"/>
      <c r="DXU26" s="34"/>
      <c r="DXV26" s="34"/>
      <c r="DXW26" s="34"/>
      <c r="DXX26" s="34"/>
      <c r="DXY26" s="34"/>
      <c r="DXZ26" s="34"/>
      <c r="DYA26" s="34"/>
      <c r="DYB26" s="34"/>
      <c r="DYC26" s="34"/>
      <c r="DYD26" s="34"/>
      <c r="DYE26" s="34"/>
      <c r="DYF26" s="34"/>
      <c r="DYG26" s="34"/>
      <c r="DYH26" s="34"/>
      <c r="DYI26" s="34"/>
      <c r="DYJ26" s="34"/>
      <c r="DYK26" s="34"/>
      <c r="DYL26" s="34"/>
      <c r="DYM26" s="34"/>
      <c r="DYN26" s="34"/>
      <c r="DYO26" s="34"/>
      <c r="DYP26" s="34"/>
      <c r="DYQ26" s="34"/>
      <c r="DYR26" s="34"/>
      <c r="DYS26" s="34"/>
      <c r="DYT26" s="34"/>
      <c r="DYU26" s="34"/>
      <c r="DYV26" s="34"/>
      <c r="DYW26" s="34"/>
      <c r="DYX26" s="34"/>
      <c r="DYY26" s="34"/>
      <c r="DYZ26" s="34"/>
      <c r="DZA26" s="34"/>
      <c r="DZB26" s="34"/>
      <c r="DZC26" s="34"/>
      <c r="DZD26" s="34"/>
      <c r="DZE26" s="34"/>
      <c r="DZF26" s="34"/>
      <c r="DZG26" s="34"/>
      <c r="DZH26" s="34"/>
      <c r="DZI26" s="34"/>
      <c r="DZJ26" s="34"/>
      <c r="DZK26" s="34"/>
      <c r="DZL26" s="34"/>
      <c r="DZM26" s="34"/>
      <c r="DZN26" s="34"/>
      <c r="DZO26" s="34"/>
      <c r="DZP26" s="34"/>
      <c r="DZQ26" s="34"/>
      <c r="DZR26" s="34"/>
      <c r="DZS26" s="34"/>
      <c r="DZT26" s="34"/>
      <c r="DZU26" s="34"/>
      <c r="DZV26" s="34"/>
      <c r="DZW26" s="34"/>
      <c r="DZX26" s="34"/>
      <c r="DZY26" s="34"/>
      <c r="DZZ26" s="34"/>
      <c r="EAA26" s="34"/>
      <c r="EAB26" s="34"/>
      <c r="EAC26" s="34"/>
      <c r="EAD26" s="34"/>
      <c r="EAE26" s="34"/>
      <c r="EAF26" s="34"/>
      <c r="EAG26" s="34"/>
      <c r="EAH26" s="34"/>
      <c r="EAI26" s="34"/>
      <c r="EAJ26" s="34"/>
      <c r="EAK26" s="34"/>
      <c r="EAL26" s="34"/>
      <c r="EAM26" s="34"/>
      <c r="EAN26" s="34"/>
      <c r="EAO26" s="34"/>
      <c r="EAP26" s="34"/>
      <c r="EAQ26" s="34"/>
      <c r="EAR26" s="34"/>
      <c r="EAS26" s="34"/>
      <c r="EAT26" s="34"/>
      <c r="EAU26" s="34"/>
      <c r="EAV26" s="34"/>
      <c r="EAW26" s="34"/>
      <c r="EAX26" s="34"/>
      <c r="EAY26" s="34"/>
      <c r="EAZ26" s="34"/>
      <c r="EBA26" s="34"/>
      <c r="EBB26" s="34"/>
      <c r="EBC26" s="34"/>
      <c r="EBD26" s="34"/>
      <c r="EBE26" s="34"/>
      <c r="EBF26" s="34"/>
      <c r="EBG26" s="34"/>
      <c r="EBH26" s="34"/>
      <c r="EBI26" s="34"/>
      <c r="EBJ26" s="34"/>
      <c r="EBK26" s="34"/>
      <c r="EBL26" s="34"/>
      <c r="EBM26" s="34"/>
      <c r="EBN26" s="34"/>
      <c r="EBO26" s="34"/>
      <c r="EBP26" s="34"/>
      <c r="EBQ26" s="34"/>
      <c r="EBR26" s="34"/>
      <c r="EBS26" s="34"/>
      <c r="EBT26" s="34"/>
      <c r="EBU26" s="34"/>
      <c r="EBV26" s="34"/>
      <c r="EBW26" s="34"/>
      <c r="EBX26" s="34"/>
      <c r="EBY26" s="34"/>
      <c r="EBZ26" s="34"/>
      <c r="ECA26" s="34"/>
      <c r="ECB26" s="34"/>
      <c r="ECC26" s="34"/>
      <c r="ECD26" s="34"/>
      <c r="ECE26" s="34"/>
      <c r="ECF26" s="34"/>
      <c r="ECG26" s="34"/>
      <c r="ECH26" s="34"/>
      <c r="ECI26" s="34"/>
      <c r="ECJ26" s="34"/>
      <c r="ECK26" s="34"/>
      <c r="ECL26" s="34"/>
      <c r="ECM26" s="34"/>
      <c r="ECN26" s="34"/>
      <c r="ECO26" s="34"/>
      <c r="ECP26" s="34"/>
      <c r="ECQ26" s="34"/>
      <c r="ECR26" s="34"/>
      <c r="ECS26" s="34"/>
      <c r="ECT26" s="34"/>
      <c r="ECU26" s="34"/>
      <c r="ECV26" s="34"/>
      <c r="ECW26" s="34"/>
      <c r="ECX26" s="34"/>
      <c r="ECY26" s="34"/>
      <c r="ECZ26" s="34"/>
      <c r="EDA26" s="34"/>
      <c r="EDB26" s="34"/>
      <c r="EDC26" s="34"/>
      <c r="EDD26" s="34"/>
      <c r="EDE26" s="34"/>
      <c r="EDF26" s="34"/>
      <c r="EDG26" s="34"/>
      <c r="EDH26" s="34"/>
      <c r="EDI26" s="34"/>
      <c r="EDJ26" s="34"/>
      <c r="EDK26" s="34"/>
      <c r="EDL26" s="34"/>
      <c r="EDM26" s="34"/>
      <c r="EDN26" s="34"/>
      <c r="EDO26" s="34"/>
      <c r="EDP26" s="34"/>
      <c r="EDQ26" s="34"/>
      <c r="EDR26" s="34"/>
      <c r="EDS26" s="34"/>
      <c r="EDT26" s="34"/>
      <c r="EDU26" s="34"/>
      <c r="EDV26" s="34"/>
      <c r="EDW26" s="34"/>
      <c r="EDX26" s="34"/>
      <c r="EDY26" s="34"/>
      <c r="EDZ26" s="34"/>
      <c r="EEA26" s="34"/>
      <c r="EEB26" s="34"/>
      <c r="EEC26" s="34"/>
      <c r="EED26" s="34"/>
      <c r="EEE26" s="34"/>
      <c r="EEF26" s="34"/>
      <c r="EEG26" s="34"/>
      <c r="EEH26" s="34"/>
      <c r="EEI26" s="34"/>
      <c r="EEJ26" s="34"/>
      <c r="EEK26" s="34"/>
      <c r="EEL26" s="34"/>
      <c r="EEM26" s="34"/>
      <c r="EEN26" s="34"/>
      <c r="EEO26" s="34"/>
      <c r="EEP26" s="34"/>
      <c r="EEQ26" s="34"/>
      <c r="EER26" s="34"/>
      <c r="EES26" s="34"/>
      <c r="EET26" s="34"/>
      <c r="EEU26" s="34"/>
      <c r="EEV26" s="34"/>
      <c r="EEW26" s="34"/>
      <c r="EEX26" s="34"/>
      <c r="EEY26" s="34"/>
      <c r="EEZ26" s="34"/>
      <c r="EFA26" s="34"/>
      <c r="EFB26" s="34"/>
      <c r="EFC26" s="34"/>
      <c r="EFD26" s="34"/>
      <c r="EFE26" s="34"/>
      <c r="EFF26" s="34"/>
      <c r="EFG26" s="34"/>
      <c r="EFH26" s="34"/>
      <c r="EFI26" s="34"/>
      <c r="EFJ26" s="34"/>
      <c r="EFK26" s="34"/>
      <c r="EFL26" s="34"/>
      <c r="EFM26" s="34"/>
      <c r="EFN26" s="34"/>
      <c r="EFO26" s="34"/>
      <c r="EFP26" s="34"/>
      <c r="EFQ26" s="34"/>
      <c r="EFR26" s="34"/>
      <c r="EFS26" s="34"/>
      <c r="EFT26" s="34"/>
      <c r="EFU26" s="34"/>
      <c r="EFV26" s="34"/>
      <c r="EFW26" s="34"/>
      <c r="EFX26" s="34"/>
      <c r="EFY26" s="34"/>
      <c r="EFZ26" s="34"/>
      <c r="EGA26" s="34"/>
      <c r="EGB26" s="34"/>
      <c r="EGC26" s="34"/>
      <c r="EGD26" s="34"/>
      <c r="EGE26" s="34"/>
      <c r="EGF26" s="34"/>
      <c r="EGG26" s="34"/>
      <c r="EGH26" s="34"/>
      <c r="EGI26" s="34"/>
      <c r="EGJ26" s="34"/>
      <c r="EGK26" s="34"/>
      <c r="EGL26" s="34"/>
      <c r="EGM26" s="34"/>
      <c r="EGN26" s="34"/>
      <c r="EGO26" s="34"/>
      <c r="EGP26" s="34"/>
      <c r="EGQ26" s="34"/>
      <c r="EGR26" s="34"/>
      <c r="EGS26" s="34"/>
      <c r="EGT26" s="34"/>
      <c r="EGU26" s="34"/>
      <c r="EGV26" s="34"/>
      <c r="EGW26" s="34"/>
      <c r="EGX26" s="34"/>
      <c r="EGY26" s="34"/>
      <c r="EGZ26" s="34"/>
      <c r="EHA26" s="34"/>
      <c r="EHB26" s="34"/>
      <c r="EHC26" s="34"/>
      <c r="EHD26" s="34"/>
      <c r="EHE26" s="34"/>
      <c r="EHF26" s="34"/>
      <c r="EHG26" s="34"/>
      <c r="EHH26" s="34"/>
      <c r="EHI26" s="34"/>
      <c r="EHJ26" s="34"/>
      <c r="EHK26" s="34"/>
      <c r="EHL26" s="34"/>
      <c r="EHM26" s="34"/>
      <c r="EHN26" s="34"/>
      <c r="EHO26" s="34"/>
      <c r="EHP26" s="34"/>
      <c r="EHQ26" s="34"/>
      <c r="EHR26" s="34"/>
      <c r="EHS26" s="34"/>
      <c r="EHT26" s="34"/>
      <c r="EHU26" s="34"/>
      <c r="EHV26" s="34"/>
      <c r="EHW26" s="34"/>
      <c r="EHX26" s="34"/>
      <c r="EHY26" s="34"/>
      <c r="EHZ26" s="34"/>
      <c r="EIA26" s="34"/>
      <c r="EIB26" s="34"/>
      <c r="EIC26" s="34"/>
      <c r="EID26" s="34"/>
      <c r="EIE26" s="34"/>
      <c r="EIF26" s="34"/>
      <c r="EIG26" s="34"/>
      <c r="EIH26" s="34"/>
      <c r="EII26" s="34"/>
      <c r="EIJ26" s="34"/>
      <c r="EIK26" s="34"/>
      <c r="EIL26" s="34"/>
      <c r="EIM26" s="34"/>
      <c r="EIN26" s="34"/>
      <c r="EIO26" s="34"/>
      <c r="EIP26" s="34"/>
      <c r="EIQ26" s="34"/>
      <c r="EIR26" s="34"/>
      <c r="EIS26" s="34"/>
      <c r="EIT26" s="34"/>
      <c r="EIU26" s="34"/>
      <c r="EIV26" s="34"/>
      <c r="EIW26" s="34"/>
      <c r="EIX26" s="34"/>
      <c r="EIY26" s="34"/>
      <c r="EIZ26" s="34"/>
      <c r="EJA26" s="34"/>
      <c r="EJB26" s="34"/>
      <c r="EJC26" s="34"/>
      <c r="EJD26" s="34"/>
      <c r="EJE26" s="34"/>
      <c r="EJF26" s="34"/>
      <c r="EJG26" s="34"/>
      <c r="EJH26" s="34"/>
      <c r="EJI26" s="34"/>
      <c r="EJJ26" s="34"/>
      <c r="EJK26" s="34"/>
      <c r="EJL26" s="34"/>
      <c r="EJM26" s="34"/>
      <c r="EJN26" s="34"/>
      <c r="EJO26" s="34"/>
      <c r="EJP26" s="34"/>
      <c r="EJQ26" s="34"/>
      <c r="EJR26" s="34"/>
      <c r="EJS26" s="34"/>
      <c r="EJT26" s="34"/>
      <c r="QWF26" s="11"/>
      <c r="QWG26" s="11"/>
      <c r="QWH26" s="11"/>
      <c r="QWI26" s="11"/>
      <c r="QWJ26" s="11"/>
      <c r="QWK26" s="11"/>
      <c r="QWL26" s="11"/>
      <c r="QWM26" s="11"/>
      <c r="QWN26" s="11"/>
      <c r="QWO26" s="11"/>
      <c r="QWP26" s="11"/>
      <c r="QWQ26" s="11"/>
      <c r="QWR26" s="11"/>
      <c r="QWS26" s="11"/>
      <c r="QWT26" s="11"/>
      <c r="QWU26" s="11"/>
      <c r="QWV26" s="11"/>
      <c r="QWW26" s="11"/>
      <c r="QWX26" s="11"/>
      <c r="QWY26" s="11"/>
      <c r="QWZ26" s="11"/>
      <c r="QXA26" s="11"/>
      <c r="QXB26" s="11"/>
      <c r="QXC26" s="11"/>
      <c r="QXD26" s="11"/>
      <c r="QXE26" s="11"/>
      <c r="QXF26" s="11"/>
      <c r="QXG26" s="11"/>
      <c r="QXH26" s="11"/>
      <c r="QXI26" s="11"/>
      <c r="QXJ26" s="11"/>
      <c r="QXK26" s="11"/>
      <c r="QXL26" s="11"/>
      <c r="QXM26" s="11"/>
      <c r="QXN26" s="11"/>
      <c r="QXO26" s="11"/>
      <c r="QXP26" s="11"/>
      <c r="QXQ26" s="11"/>
      <c r="QXR26" s="11"/>
      <c r="QXS26" s="11"/>
      <c r="QXT26" s="11"/>
      <c r="QXU26" s="11"/>
      <c r="QXV26" s="11"/>
      <c r="QXW26" s="11"/>
      <c r="QXX26" s="11"/>
      <c r="QXY26" s="11"/>
      <c r="QXZ26" s="11"/>
      <c r="QYA26" s="11"/>
      <c r="QYB26" s="11"/>
      <c r="QYC26" s="11"/>
      <c r="QYD26" s="11"/>
      <c r="QYE26" s="11"/>
      <c r="QYF26" s="11"/>
      <c r="QYG26" s="11"/>
      <c r="QYH26" s="11"/>
      <c r="QYI26" s="11"/>
      <c r="QYJ26" s="11"/>
      <c r="QYK26" s="11"/>
      <c r="QYL26" s="11"/>
      <c r="QYM26" s="11"/>
      <c r="QYN26" s="11"/>
      <c r="QYO26" s="11"/>
      <c r="QYP26" s="11"/>
      <c r="QYQ26" s="11"/>
      <c r="QYR26" s="11"/>
      <c r="QYS26" s="11"/>
      <c r="QYT26" s="11"/>
      <c r="QYU26" s="11"/>
      <c r="QYV26" s="11"/>
      <c r="QYW26" s="11"/>
      <c r="QYX26" s="11"/>
      <c r="QYY26" s="11"/>
      <c r="QYZ26" s="11"/>
      <c r="QZA26" s="11"/>
      <c r="QZB26" s="11"/>
      <c r="QZC26" s="11"/>
      <c r="QZD26" s="11"/>
      <c r="QZE26" s="11"/>
      <c r="QZF26" s="11"/>
      <c r="QZG26" s="11"/>
      <c r="QZH26" s="11"/>
      <c r="QZI26" s="11"/>
      <c r="QZJ26" s="11"/>
      <c r="QZK26" s="11"/>
      <c r="QZL26" s="11"/>
      <c r="QZM26" s="11"/>
      <c r="QZN26" s="11"/>
      <c r="QZO26" s="11"/>
      <c r="QZP26" s="11"/>
      <c r="QZQ26" s="11"/>
      <c r="QZR26" s="11"/>
      <c r="QZS26" s="11"/>
      <c r="QZT26" s="11"/>
      <c r="QZU26" s="11"/>
      <c r="QZV26" s="11"/>
      <c r="QZW26" s="11"/>
      <c r="QZX26" s="11"/>
      <c r="QZY26" s="11"/>
      <c r="QZZ26" s="11"/>
      <c r="RAA26" s="11"/>
      <c r="RAB26" s="11"/>
      <c r="RAC26" s="11"/>
      <c r="RAD26" s="11"/>
      <c r="RAE26" s="11"/>
      <c r="RAF26" s="11"/>
      <c r="RAG26" s="11"/>
      <c r="RAH26" s="11"/>
      <c r="RAI26" s="11"/>
      <c r="RAJ26" s="11"/>
      <c r="RAK26" s="11"/>
      <c r="RAL26" s="11"/>
      <c r="RAM26" s="11"/>
      <c r="RAN26" s="11"/>
      <c r="RAO26" s="11"/>
      <c r="RAP26" s="11"/>
      <c r="RAQ26" s="11"/>
      <c r="RAR26" s="11"/>
      <c r="RAS26" s="11"/>
      <c r="RAT26" s="11"/>
      <c r="RAU26" s="11"/>
      <c r="RAV26" s="11"/>
      <c r="RAW26" s="11"/>
      <c r="RAX26" s="11"/>
      <c r="RAY26" s="11"/>
      <c r="RAZ26" s="11"/>
      <c r="RBA26" s="11"/>
      <c r="RBB26" s="11"/>
      <c r="RBC26" s="11"/>
      <c r="RBD26" s="11"/>
      <c r="RBE26" s="11"/>
      <c r="RBF26" s="11"/>
      <c r="RBG26" s="11"/>
      <c r="RBH26" s="11"/>
      <c r="RBI26" s="11"/>
      <c r="RBJ26" s="11"/>
      <c r="RBK26" s="11"/>
      <c r="RBL26" s="11"/>
      <c r="RBM26" s="11"/>
      <c r="RBN26" s="11"/>
      <c r="RBO26" s="11"/>
      <c r="RBP26" s="11"/>
      <c r="RBQ26" s="11"/>
      <c r="RBR26" s="11"/>
      <c r="RBS26" s="11"/>
      <c r="RBT26" s="11"/>
      <c r="RBU26" s="11"/>
      <c r="RBV26" s="11"/>
      <c r="RBW26" s="11"/>
      <c r="RBX26" s="11"/>
      <c r="RBY26" s="11"/>
      <c r="RBZ26" s="11"/>
      <c r="RCA26" s="11"/>
      <c r="RCB26" s="11"/>
      <c r="RCC26" s="11"/>
      <c r="RCD26" s="11"/>
      <c r="RCE26" s="11"/>
      <c r="RCF26" s="11"/>
      <c r="RCG26" s="11"/>
      <c r="RCH26" s="11"/>
      <c r="RCI26" s="11"/>
      <c r="RCJ26" s="11"/>
      <c r="RCK26" s="11"/>
      <c r="RCL26" s="11"/>
      <c r="RCM26" s="11"/>
      <c r="RCN26" s="11"/>
      <c r="RCO26" s="11"/>
      <c r="RCP26" s="11"/>
      <c r="RCQ26" s="11"/>
      <c r="RCR26" s="11"/>
      <c r="RCS26" s="11"/>
      <c r="RCT26" s="11"/>
      <c r="RCU26" s="11"/>
      <c r="RCV26" s="11"/>
      <c r="RCW26" s="11"/>
      <c r="RCX26" s="11"/>
      <c r="RCY26" s="11"/>
      <c r="RCZ26" s="11"/>
      <c r="RDA26" s="11"/>
      <c r="RDB26" s="11"/>
      <c r="RDC26" s="11"/>
      <c r="RDD26" s="11"/>
      <c r="RDE26" s="11"/>
      <c r="RDF26" s="11"/>
      <c r="RDG26" s="11"/>
      <c r="RDH26" s="11"/>
      <c r="RDI26" s="11"/>
      <c r="RDJ26" s="11"/>
      <c r="RDK26" s="11"/>
      <c r="RDL26" s="11"/>
      <c r="RDM26" s="11"/>
      <c r="RDN26" s="11"/>
      <c r="RDO26" s="11"/>
      <c r="RDP26" s="11"/>
      <c r="RDQ26" s="11"/>
      <c r="RDR26" s="11"/>
      <c r="RDS26" s="11"/>
      <c r="RDT26" s="11"/>
      <c r="RDU26" s="11"/>
      <c r="RDV26" s="11"/>
      <c r="RDW26" s="11"/>
      <c r="RDX26" s="11"/>
      <c r="RDY26" s="11"/>
      <c r="RDZ26" s="11"/>
      <c r="REA26" s="11"/>
      <c r="REB26" s="11"/>
      <c r="REC26" s="11"/>
      <c r="RED26" s="11"/>
      <c r="REE26" s="11"/>
      <c r="REF26" s="11"/>
      <c r="REG26" s="11"/>
      <c r="REH26" s="11"/>
      <c r="REI26" s="11"/>
      <c r="REJ26" s="11"/>
      <c r="REK26" s="11"/>
      <c r="REL26" s="11"/>
      <c r="REM26" s="11"/>
      <c r="REN26" s="11"/>
      <c r="REO26" s="11"/>
      <c r="REP26" s="11"/>
      <c r="REQ26" s="11"/>
      <c r="RER26" s="11"/>
      <c r="RES26" s="11"/>
      <c r="RET26" s="11"/>
      <c r="REU26" s="11"/>
      <c r="REV26" s="11"/>
      <c r="REW26" s="11"/>
      <c r="REX26" s="11"/>
      <c r="REY26" s="11"/>
      <c r="REZ26" s="11"/>
      <c r="RFA26" s="11"/>
      <c r="RFB26" s="11"/>
      <c r="RFC26" s="11"/>
      <c r="RFD26" s="11"/>
      <c r="RFE26" s="11"/>
      <c r="RFF26" s="11"/>
      <c r="RFG26" s="11"/>
      <c r="RFH26" s="11"/>
      <c r="RFI26" s="11"/>
      <c r="RFJ26" s="11"/>
      <c r="RFK26" s="11"/>
      <c r="RFL26" s="11"/>
      <c r="RFM26" s="11"/>
      <c r="RFN26" s="11"/>
      <c r="RFO26" s="11"/>
      <c r="RFP26" s="11"/>
      <c r="RFQ26" s="11"/>
      <c r="RFR26" s="11"/>
      <c r="RFS26" s="11"/>
      <c r="RFT26" s="11"/>
      <c r="RFU26" s="11"/>
      <c r="RFV26" s="11"/>
      <c r="RFW26" s="11"/>
      <c r="RFX26" s="11"/>
      <c r="RFY26" s="11"/>
      <c r="RFZ26" s="11"/>
      <c r="RGA26" s="11"/>
      <c r="RGB26" s="11"/>
      <c r="RGC26" s="11"/>
      <c r="RGD26" s="11"/>
      <c r="RGE26" s="11"/>
      <c r="RGF26" s="11"/>
      <c r="RGG26" s="11"/>
      <c r="RGH26" s="11"/>
      <c r="RGI26" s="11"/>
      <c r="RGJ26" s="11"/>
      <c r="RGK26" s="11"/>
      <c r="RGL26" s="11"/>
      <c r="RGM26" s="11"/>
      <c r="RGN26" s="11"/>
      <c r="RGO26" s="11"/>
      <c r="RGP26" s="11"/>
      <c r="RGQ26" s="11"/>
      <c r="RGR26" s="11"/>
      <c r="RGS26" s="11"/>
      <c r="RGT26" s="11"/>
      <c r="RGU26" s="11"/>
      <c r="RGV26" s="11"/>
      <c r="RGW26" s="11"/>
      <c r="RGX26" s="11"/>
      <c r="RGY26" s="11"/>
      <c r="RGZ26" s="11"/>
      <c r="RHA26" s="11"/>
      <c r="RHB26" s="11"/>
      <c r="RHC26" s="11"/>
      <c r="RHD26" s="11"/>
      <c r="RHE26" s="11"/>
      <c r="RHF26" s="11"/>
      <c r="RHG26" s="11"/>
      <c r="RHH26" s="11"/>
      <c r="RHI26" s="11"/>
      <c r="RHJ26" s="11"/>
      <c r="RHK26" s="11"/>
      <c r="RHL26" s="11"/>
      <c r="RHM26" s="11"/>
      <c r="RHN26" s="11"/>
      <c r="RHO26" s="11"/>
      <c r="RHP26" s="11"/>
      <c r="RHQ26" s="11"/>
      <c r="RHR26" s="11"/>
      <c r="RHS26" s="11"/>
      <c r="RHT26" s="11"/>
      <c r="RHU26" s="11"/>
      <c r="RHV26" s="11"/>
      <c r="RHW26" s="11"/>
      <c r="RHX26" s="11"/>
      <c r="RHY26" s="11"/>
      <c r="RHZ26" s="11"/>
      <c r="RIA26" s="11"/>
      <c r="RIB26" s="11"/>
      <c r="RIC26" s="11"/>
      <c r="RID26" s="11"/>
      <c r="RIE26" s="11"/>
      <c r="RIF26" s="11"/>
      <c r="RIG26" s="11"/>
      <c r="RIH26" s="11"/>
      <c r="RII26" s="11"/>
      <c r="RIJ26" s="11"/>
      <c r="RIK26" s="11"/>
      <c r="RIL26" s="11"/>
      <c r="RIM26" s="11"/>
      <c r="RIN26" s="11"/>
      <c r="RIO26" s="11"/>
      <c r="RIP26" s="11"/>
      <c r="RIQ26" s="11"/>
      <c r="RIR26" s="11"/>
      <c r="RIS26" s="11"/>
      <c r="RIT26" s="11"/>
      <c r="RIU26" s="11"/>
      <c r="RIV26" s="11"/>
      <c r="RIW26" s="11"/>
      <c r="RIX26" s="11"/>
      <c r="RIY26" s="11"/>
      <c r="RIZ26" s="11"/>
      <c r="RJA26" s="11"/>
      <c r="RJB26" s="11"/>
      <c r="RJC26" s="11"/>
      <c r="RJD26" s="11"/>
      <c r="RJE26" s="11"/>
      <c r="RJF26" s="11"/>
      <c r="RJG26" s="11"/>
      <c r="RJH26" s="11"/>
      <c r="RJI26" s="11"/>
      <c r="RJJ26" s="11"/>
      <c r="RJK26" s="11"/>
      <c r="RJL26" s="11"/>
      <c r="RJM26" s="11"/>
      <c r="RJN26" s="11"/>
      <c r="RJO26" s="11"/>
      <c r="RJP26" s="11"/>
      <c r="RJQ26" s="11"/>
      <c r="RJR26" s="11"/>
      <c r="RJS26" s="11"/>
      <c r="RJT26" s="11"/>
      <c r="RJU26" s="11"/>
      <c r="RJV26" s="11"/>
      <c r="RJW26" s="11"/>
      <c r="RJX26" s="11"/>
      <c r="RJY26" s="11"/>
      <c r="RJZ26" s="11"/>
      <c r="RKA26" s="11"/>
      <c r="RKB26" s="11"/>
      <c r="RKC26" s="11"/>
      <c r="RKD26" s="11"/>
      <c r="RKE26" s="11"/>
      <c r="RKF26" s="11"/>
      <c r="RKG26" s="11"/>
      <c r="RKH26" s="11"/>
      <c r="RKI26" s="11"/>
      <c r="RKJ26" s="11"/>
      <c r="RKK26" s="11"/>
      <c r="RKL26" s="11"/>
      <c r="RKM26" s="11"/>
      <c r="RKN26" s="11"/>
      <c r="RKO26" s="11"/>
      <c r="RKP26" s="11"/>
      <c r="RKQ26" s="11"/>
      <c r="RKR26" s="11"/>
      <c r="RKS26" s="11"/>
      <c r="RKT26" s="11"/>
      <c r="RKU26" s="11"/>
      <c r="RKV26" s="11"/>
      <c r="RKW26" s="11"/>
      <c r="RKX26" s="11"/>
      <c r="RKY26" s="11"/>
      <c r="RKZ26" s="11"/>
      <c r="RLA26" s="11"/>
      <c r="RLB26" s="11"/>
      <c r="RLC26" s="11"/>
      <c r="RLD26" s="11"/>
      <c r="RLE26" s="11"/>
      <c r="RLF26" s="11"/>
      <c r="RLG26" s="11"/>
      <c r="RLH26" s="11"/>
      <c r="RLI26" s="11"/>
      <c r="RLJ26" s="11"/>
      <c r="RLK26" s="11"/>
      <c r="RLL26" s="11"/>
      <c r="RLM26" s="11"/>
      <c r="RLN26" s="11"/>
      <c r="RLO26" s="11"/>
      <c r="RLP26" s="11"/>
      <c r="RLQ26" s="11"/>
      <c r="RLR26" s="11"/>
      <c r="RLS26" s="11"/>
      <c r="RLT26" s="11"/>
      <c r="RLU26" s="11"/>
      <c r="RLV26" s="11"/>
      <c r="RLW26" s="11"/>
      <c r="RLX26" s="11"/>
      <c r="RLY26" s="11"/>
      <c r="RLZ26" s="11"/>
      <c r="RMA26" s="11"/>
      <c r="RMB26" s="11"/>
      <c r="RMC26" s="11"/>
      <c r="RMD26" s="11"/>
      <c r="RME26" s="11"/>
      <c r="RMF26" s="11"/>
      <c r="RMG26" s="11"/>
      <c r="RMH26" s="11"/>
      <c r="RMI26" s="11"/>
      <c r="RMJ26" s="11"/>
      <c r="RMK26" s="11"/>
      <c r="RML26" s="11"/>
      <c r="RMM26" s="11"/>
      <c r="RMN26" s="11"/>
      <c r="RMO26" s="11"/>
      <c r="RMP26" s="11"/>
      <c r="RMQ26" s="11"/>
      <c r="RMR26" s="11"/>
      <c r="RMS26" s="11"/>
      <c r="RMT26" s="11"/>
      <c r="RMU26" s="11"/>
      <c r="RMV26" s="11"/>
      <c r="RMW26" s="11"/>
      <c r="RMX26" s="11"/>
      <c r="RMY26" s="11"/>
      <c r="RMZ26" s="11"/>
      <c r="RNA26" s="11"/>
      <c r="RNB26" s="11"/>
      <c r="RNC26" s="11"/>
      <c r="RND26" s="11"/>
      <c r="RNE26" s="11"/>
      <c r="RNF26" s="11"/>
      <c r="RNG26" s="11"/>
      <c r="RNH26" s="11"/>
      <c r="RNI26" s="11"/>
      <c r="RNJ26" s="11"/>
      <c r="RNK26" s="11"/>
      <c r="RNL26" s="11"/>
      <c r="RNM26" s="11"/>
      <c r="RNN26" s="11"/>
      <c r="RNO26" s="11"/>
      <c r="RNP26" s="11"/>
      <c r="RNQ26" s="11"/>
      <c r="RNR26" s="11"/>
      <c r="RNS26" s="11"/>
      <c r="RNT26" s="11"/>
      <c r="RNU26" s="11"/>
      <c r="RNV26" s="11"/>
      <c r="RNW26" s="11"/>
      <c r="RNX26" s="11"/>
      <c r="RNY26" s="11"/>
      <c r="RNZ26" s="11"/>
      <c r="ROA26" s="11"/>
      <c r="ROB26" s="11"/>
      <c r="ROC26" s="11"/>
      <c r="ROD26" s="11"/>
      <c r="ROE26" s="11"/>
      <c r="ROF26" s="11"/>
      <c r="ROG26" s="11"/>
      <c r="ROH26" s="11"/>
      <c r="ROI26" s="11"/>
      <c r="ROJ26" s="11"/>
      <c r="ROK26" s="11"/>
      <c r="ROL26" s="11"/>
      <c r="ROM26" s="11"/>
      <c r="RON26" s="11"/>
      <c r="ROO26" s="11"/>
      <c r="ROP26" s="11"/>
      <c r="ROQ26" s="11"/>
      <c r="ROR26" s="11"/>
      <c r="ROS26" s="11"/>
      <c r="ROT26" s="11"/>
      <c r="ROU26" s="11"/>
      <c r="ROV26" s="11"/>
      <c r="ROW26" s="11"/>
      <c r="ROX26" s="11"/>
      <c r="ROY26" s="11"/>
      <c r="ROZ26" s="11"/>
      <c r="RPA26" s="11"/>
      <c r="RPB26" s="11"/>
      <c r="RPC26" s="11"/>
      <c r="RPD26" s="11"/>
      <c r="RPE26" s="11"/>
      <c r="RPF26" s="11"/>
      <c r="RPG26" s="11"/>
      <c r="RPH26" s="11"/>
      <c r="RPI26" s="11"/>
      <c r="RPJ26" s="11"/>
      <c r="RPK26" s="11"/>
      <c r="RPL26" s="11"/>
      <c r="RPM26" s="11"/>
      <c r="RPN26" s="11"/>
      <c r="RPO26" s="11"/>
      <c r="RPP26" s="11"/>
      <c r="RPQ26" s="11"/>
      <c r="RPR26" s="11"/>
      <c r="RPS26" s="11"/>
      <c r="RPT26" s="11"/>
      <c r="RPU26" s="11"/>
      <c r="RPV26" s="11"/>
      <c r="RPW26" s="11"/>
      <c r="RPX26" s="11"/>
      <c r="RPY26" s="11"/>
      <c r="RPZ26" s="11"/>
      <c r="RQA26" s="11"/>
      <c r="RQB26" s="11"/>
      <c r="RQC26" s="11"/>
      <c r="RQD26" s="11"/>
      <c r="RQE26" s="11"/>
      <c r="RQF26" s="11"/>
      <c r="RQG26" s="11"/>
      <c r="RQH26" s="11"/>
      <c r="RQI26" s="11"/>
      <c r="RQJ26" s="11"/>
      <c r="RQK26" s="11"/>
      <c r="RQL26" s="11"/>
      <c r="RQM26" s="11"/>
      <c r="RQN26" s="11"/>
      <c r="RQO26" s="11"/>
      <c r="RQP26" s="11"/>
      <c r="RQQ26" s="11"/>
      <c r="RQR26" s="11"/>
      <c r="RQS26" s="11"/>
      <c r="RQT26" s="11"/>
      <c r="RQU26" s="11"/>
      <c r="RQV26" s="11"/>
      <c r="RQW26" s="11"/>
      <c r="RQX26" s="11"/>
      <c r="RQY26" s="11"/>
      <c r="RQZ26" s="11"/>
      <c r="RRA26" s="11"/>
      <c r="RRB26" s="11"/>
      <c r="RRC26" s="11"/>
      <c r="RRD26" s="11"/>
      <c r="RRE26" s="11"/>
      <c r="RRF26" s="11"/>
      <c r="RRG26" s="11"/>
      <c r="RRH26" s="11"/>
      <c r="RRI26" s="11"/>
      <c r="RRJ26" s="11"/>
      <c r="RRK26" s="11"/>
      <c r="RRL26" s="11"/>
      <c r="RRM26" s="11"/>
      <c r="RRN26" s="11"/>
      <c r="RRO26" s="11"/>
      <c r="RRP26" s="11"/>
      <c r="RRQ26" s="11"/>
      <c r="RRR26" s="11"/>
      <c r="RRS26" s="11"/>
      <c r="RRT26" s="11"/>
      <c r="RRU26" s="11"/>
      <c r="RRV26" s="11"/>
      <c r="RRW26" s="11"/>
      <c r="RRX26" s="11"/>
      <c r="RRY26" s="11"/>
      <c r="RRZ26" s="11"/>
      <c r="RSA26" s="11"/>
      <c r="RSB26" s="11"/>
      <c r="RSC26" s="11"/>
      <c r="RSD26" s="11"/>
      <c r="RSE26" s="11"/>
      <c r="RSF26" s="11"/>
      <c r="RSG26" s="11"/>
      <c r="RSH26" s="11"/>
      <c r="RSI26" s="11"/>
      <c r="RSJ26" s="11"/>
      <c r="RSK26" s="11"/>
      <c r="RSL26" s="11"/>
      <c r="RSM26" s="11"/>
      <c r="RSN26" s="11"/>
      <c r="RSO26" s="11"/>
      <c r="RSP26" s="11"/>
      <c r="RSQ26" s="11"/>
      <c r="RSR26" s="11"/>
      <c r="RSS26" s="11"/>
      <c r="RST26" s="11"/>
      <c r="RSU26" s="11"/>
      <c r="RSV26" s="11"/>
      <c r="RSW26" s="11"/>
      <c r="RSX26" s="11"/>
      <c r="RSY26" s="11"/>
      <c r="RSZ26" s="11"/>
      <c r="RTA26" s="11"/>
      <c r="RTB26" s="11"/>
      <c r="RTC26" s="11"/>
      <c r="RTD26" s="11"/>
      <c r="RTE26" s="11"/>
      <c r="RTF26" s="11"/>
      <c r="RTG26" s="11"/>
      <c r="RTH26" s="11"/>
      <c r="RTI26" s="11"/>
      <c r="RTJ26" s="11"/>
      <c r="RTK26" s="11"/>
      <c r="RTL26" s="11"/>
      <c r="RTM26" s="11"/>
      <c r="RTN26" s="11"/>
      <c r="RTO26" s="11"/>
      <c r="RTP26" s="11"/>
      <c r="RTQ26" s="11"/>
      <c r="RTR26" s="11"/>
      <c r="RTS26" s="11"/>
      <c r="RTT26" s="11"/>
      <c r="RTU26" s="11"/>
      <c r="RTV26" s="11"/>
      <c r="RTW26" s="11"/>
      <c r="RTX26" s="11"/>
      <c r="RTY26" s="11"/>
      <c r="RTZ26" s="11"/>
      <c r="RUA26" s="11"/>
      <c r="RUB26" s="11"/>
      <c r="RUC26" s="11"/>
      <c r="RUD26" s="11"/>
      <c r="RUE26" s="11"/>
      <c r="RUF26" s="11"/>
      <c r="RUG26" s="11"/>
      <c r="RUH26" s="11"/>
      <c r="RUI26" s="11"/>
      <c r="RUJ26" s="11"/>
      <c r="RUK26" s="11"/>
      <c r="RUL26" s="11"/>
      <c r="RUM26" s="11"/>
      <c r="RUN26" s="11"/>
      <c r="RUO26" s="11"/>
      <c r="RUP26" s="11"/>
      <c r="RUQ26" s="11"/>
      <c r="RUR26" s="11"/>
      <c r="RUS26" s="11"/>
      <c r="RUT26" s="11"/>
      <c r="RUU26" s="11"/>
      <c r="RUV26" s="11"/>
      <c r="RUW26" s="11"/>
      <c r="RUX26" s="11"/>
      <c r="RUY26" s="11"/>
      <c r="RUZ26" s="11"/>
      <c r="RVA26" s="11"/>
      <c r="RVB26" s="11"/>
      <c r="RVC26" s="11"/>
      <c r="RVD26" s="11"/>
      <c r="RVE26" s="11"/>
      <c r="RVF26" s="11"/>
      <c r="RVG26" s="11"/>
      <c r="RVH26" s="11"/>
      <c r="RVI26" s="11"/>
      <c r="RVJ26" s="11"/>
      <c r="RVK26" s="11"/>
      <c r="RVL26" s="11"/>
      <c r="RVM26" s="11"/>
      <c r="RVN26" s="11"/>
      <c r="RVO26" s="11"/>
      <c r="RVP26" s="11"/>
      <c r="RVQ26" s="11"/>
      <c r="RVR26" s="11"/>
      <c r="RVS26" s="11"/>
      <c r="RVT26" s="11"/>
      <c r="RVU26" s="11"/>
      <c r="RVV26" s="11"/>
      <c r="RVW26" s="11"/>
      <c r="RVX26" s="11"/>
      <c r="RVY26" s="11"/>
      <c r="RVZ26" s="11"/>
      <c r="RWA26" s="11"/>
      <c r="RWB26" s="11"/>
      <c r="RWC26" s="11"/>
      <c r="RWD26" s="11"/>
      <c r="RWE26" s="11"/>
      <c r="RWF26" s="11"/>
      <c r="RWG26" s="11"/>
      <c r="RWH26" s="11"/>
      <c r="RWI26" s="11"/>
      <c r="RWJ26" s="11"/>
      <c r="RWK26" s="11"/>
      <c r="RWL26" s="11"/>
      <c r="RWM26" s="11"/>
      <c r="RWN26" s="11"/>
      <c r="RWO26" s="11"/>
      <c r="RWP26" s="11"/>
      <c r="RWQ26" s="11"/>
      <c r="RWR26" s="11"/>
      <c r="RWS26" s="11"/>
      <c r="RWT26" s="11"/>
      <c r="RWU26" s="11"/>
      <c r="RWV26" s="11"/>
      <c r="RWW26" s="11"/>
      <c r="RWX26" s="11"/>
      <c r="RWY26" s="11"/>
      <c r="RWZ26" s="11"/>
      <c r="RXA26" s="11"/>
      <c r="RXB26" s="11"/>
      <c r="RXC26" s="11"/>
      <c r="RXD26" s="11"/>
      <c r="RXE26" s="11"/>
      <c r="RXF26" s="11"/>
      <c r="RXG26" s="11"/>
      <c r="RXH26" s="11"/>
      <c r="RXI26" s="11"/>
      <c r="RXJ26" s="11"/>
      <c r="RXK26" s="11"/>
      <c r="RXL26" s="11"/>
      <c r="RXM26" s="11"/>
      <c r="RXN26" s="11"/>
      <c r="RXO26" s="11"/>
      <c r="RXP26" s="11"/>
      <c r="RXQ26" s="11"/>
      <c r="RXR26" s="11"/>
      <c r="RXS26" s="11"/>
      <c r="RXT26" s="11"/>
      <c r="RXU26" s="11"/>
      <c r="RXV26" s="11"/>
      <c r="RXW26" s="11"/>
      <c r="RXX26" s="11"/>
      <c r="RXY26" s="11"/>
      <c r="RXZ26" s="11"/>
      <c r="RYA26" s="11"/>
      <c r="RYB26" s="11"/>
      <c r="RYC26" s="11"/>
      <c r="RYD26" s="11"/>
      <c r="RYE26" s="11"/>
      <c r="RYF26" s="11"/>
      <c r="RYG26" s="11"/>
      <c r="RYH26" s="11"/>
      <c r="RYI26" s="11"/>
      <c r="RYJ26" s="11"/>
      <c r="RYK26" s="11"/>
      <c r="RYL26" s="11"/>
      <c r="RYM26" s="11"/>
      <c r="RYN26" s="11"/>
      <c r="RYO26" s="11"/>
      <c r="RYP26" s="11"/>
      <c r="RYQ26" s="11"/>
      <c r="RYR26" s="11"/>
      <c r="RYS26" s="11"/>
      <c r="RYT26" s="11"/>
      <c r="RYU26" s="11"/>
      <c r="RYV26" s="11"/>
      <c r="RYW26" s="11"/>
      <c r="RYX26" s="11"/>
      <c r="RYY26" s="11"/>
      <c r="RYZ26" s="11"/>
      <c r="RZA26" s="11"/>
      <c r="RZB26" s="11"/>
      <c r="RZC26" s="11"/>
      <c r="RZD26" s="11"/>
      <c r="RZE26" s="11"/>
      <c r="RZF26" s="11"/>
      <c r="RZG26" s="11"/>
      <c r="RZH26" s="11"/>
      <c r="RZI26" s="11"/>
      <c r="RZJ26" s="11"/>
      <c r="RZK26" s="11"/>
      <c r="RZL26" s="11"/>
      <c r="RZM26" s="11"/>
      <c r="RZN26" s="11"/>
      <c r="RZO26" s="11"/>
      <c r="RZP26" s="11"/>
      <c r="RZQ26" s="11"/>
      <c r="RZR26" s="11"/>
      <c r="RZS26" s="11"/>
      <c r="RZT26" s="11"/>
      <c r="RZU26" s="11"/>
      <c r="RZV26" s="11"/>
      <c r="RZW26" s="11"/>
      <c r="RZX26" s="11"/>
      <c r="RZY26" s="11"/>
      <c r="RZZ26" s="11"/>
      <c r="SAA26" s="11"/>
      <c r="SAB26" s="11"/>
      <c r="SAC26" s="11"/>
      <c r="SAD26" s="11"/>
      <c r="SAE26" s="11"/>
      <c r="SAF26" s="11"/>
      <c r="SAG26" s="11"/>
      <c r="SAH26" s="11"/>
      <c r="SAI26" s="11"/>
      <c r="SAJ26" s="11"/>
      <c r="SAK26" s="11"/>
      <c r="SAL26" s="11"/>
      <c r="SAM26" s="11"/>
      <c r="SAN26" s="11"/>
      <c r="SAO26" s="11"/>
      <c r="SAP26" s="11"/>
      <c r="SAQ26" s="11"/>
      <c r="SAR26" s="11"/>
      <c r="SAS26" s="11"/>
      <c r="SAT26" s="11"/>
      <c r="SAU26" s="11"/>
      <c r="SAV26" s="11"/>
      <c r="SAW26" s="11"/>
      <c r="SAX26" s="11"/>
      <c r="SAY26" s="11"/>
      <c r="SAZ26" s="11"/>
      <c r="SBA26" s="11"/>
      <c r="SBB26" s="11"/>
      <c r="SBC26" s="11"/>
      <c r="SBD26" s="11"/>
      <c r="SBE26" s="11"/>
      <c r="SBF26" s="11"/>
      <c r="SBG26" s="11"/>
      <c r="SBH26" s="11"/>
      <c r="SBI26" s="11"/>
      <c r="SBJ26" s="11"/>
      <c r="SBK26" s="11"/>
      <c r="SBL26" s="11"/>
      <c r="SBM26" s="11"/>
      <c r="SBN26" s="11"/>
      <c r="SBO26" s="11"/>
      <c r="SBP26" s="11"/>
      <c r="SBQ26" s="11"/>
      <c r="SBR26" s="11"/>
      <c r="SBS26" s="11"/>
      <c r="SBT26" s="11"/>
      <c r="SBU26" s="11"/>
      <c r="SBV26" s="11"/>
      <c r="SBW26" s="11"/>
      <c r="SBX26" s="11"/>
      <c r="SBY26" s="11"/>
      <c r="SBZ26" s="11"/>
      <c r="SCA26" s="11"/>
      <c r="SCB26" s="11"/>
      <c r="SCC26" s="11"/>
      <c r="SCD26" s="11"/>
      <c r="SCE26" s="11"/>
      <c r="SCF26" s="11"/>
      <c r="SCG26" s="11"/>
      <c r="SCH26" s="11"/>
      <c r="SCI26" s="11"/>
      <c r="SCJ26" s="11"/>
      <c r="SCK26" s="11"/>
      <c r="SCL26" s="11"/>
      <c r="SCM26" s="11"/>
      <c r="SCN26" s="11"/>
      <c r="SCO26" s="11"/>
      <c r="SCP26" s="11"/>
      <c r="SCQ26" s="11"/>
      <c r="SCR26" s="11"/>
      <c r="SCS26" s="11"/>
      <c r="SCT26" s="11"/>
      <c r="SCU26" s="11"/>
      <c r="SCV26" s="11"/>
      <c r="SCW26" s="11"/>
      <c r="SCX26" s="11"/>
      <c r="SCY26" s="11"/>
      <c r="SCZ26" s="11"/>
      <c r="SDA26" s="11"/>
      <c r="SDB26" s="11"/>
      <c r="SDC26" s="11"/>
      <c r="SDD26" s="11"/>
      <c r="SDE26" s="11"/>
      <c r="SDF26" s="11"/>
      <c r="SDG26" s="11"/>
      <c r="SDH26" s="11"/>
      <c r="SDI26" s="11"/>
      <c r="SDJ26" s="11"/>
      <c r="SDK26" s="11"/>
      <c r="SDL26" s="11"/>
      <c r="SDM26" s="11"/>
      <c r="SDN26" s="11"/>
      <c r="SDO26" s="11"/>
      <c r="SDP26" s="11"/>
      <c r="SDQ26" s="11"/>
      <c r="SDR26" s="11"/>
      <c r="SDS26" s="11"/>
      <c r="SDT26" s="11"/>
      <c r="SDU26" s="11"/>
      <c r="SDV26" s="11"/>
      <c r="SDW26" s="11"/>
      <c r="SDX26" s="11"/>
      <c r="SDY26" s="11"/>
      <c r="SDZ26" s="11"/>
      <c r="SEA26" s="11"/>
      <c r="SEB26" s="11"/>
      <c r="SEC26" s="11"/>
      <c r="SED26" s="11"/>
      <c r="SEE26" s="11"/>
      <c r="SEF26" s="11"/>
      <c r="SEG26" s="11"/>
      <c r="SEH26" s="11"/>
      <c r="SEI26" s="11"/>
      <c r="SEJ26" s="11"/>
      <c r="SEK26" s="11"/>
      <c r="SEL26" s="11"/>
      <c r="SEM26" s="11"/>
      <c r="SEN26" s="11"/>
      <c r="SEO26" s="11"/>
      <c r="SEP26" s="11"/>
      <c r="SEQ26" s="11"/>
      <c r="SER26" s="11"/>
      <c r="SES26" s="11"/>
      <c r="SET26" s="11"/>
      <c r="SEU26" s="11"/>
      <c r="SEV26" s="11"/>
      <c r="SEW26" s="11"/>
      <c r="SEX26" s="11"/>
      <c r="SEY26" s="11"/>
      <c r="SEZ26" s="11"/>
      <c r="SFA26" s="11"/>
      <c r="SFB26" s="11"/>
      <c r="SFC26" s="11"/>
      <c r="SFD26" s="11"/>
      <c r="SFE26" s="11"/>
      <c r="SFF26" s="11"/>
      <c r="SFG26" s="11"/>
      <c r="SFH26" s="11"/>
      <c r="SFI26" s="11"/>
      <c r="SFJ26" s="11"/>
      <c r="SFK26" s="11"/>
      <c r="SFL26" s="11"/>
      <c r="SFM26" s="11"/>
      <c r="SFN26" s="11"/>
      <c r="SFO26" s="11"/>
      <c r="SFP26" s="11"/>
      <c r="SFQ26" s="11"/>
      <c r="SFR26" s="11"/>
      <c r="SFS26" s="11"/>
      <c r="SFT26" s="11"/>
      <c r="SFU26" s="11"/>
      <c r="SFV26" s="11"/>
      <c r="SFW26" s="11"/>
      <c r="SFX26" s="11"/>
      <c r="SFY26" s="11"/>
      <c r="SFZ26" s="11"/>
      <c r="SGA26" s="11"/>
      <c r="SGB26" s="11"/>
      <c r="SGC26" s="11"/>
      <c r="SGD26" s="11"/>
      <c r="SGE26" s="11"/>
      <c r="SGF26" s="11"/>
      <c r="SGG26" s="11"/>
      <c r="SGH26" s="11"/>
      <c r="SGI26" s="11"/>
      <c r="SGJ26" s="11"/>
      <c r="SGK26" s="11"/>
      <c r="SGL26" s="11"/>
      <c r="SGM26" s="11"/>
      <c r="SGN26" s="11"/>
      <c r="SGO26" s="11"/>
      <c r="SGP26" s="11"/>
      <c r="SGQ26" s="11"/>
      <c r="SGR26" s="11"/>
      <c r="SGS26" s="11"/>
      <c r="SGT26" s="11"/>
      <c r="SGU26" s="11"/>
      <c r="SGV26" s="11"/>
      <c r="SGW26" s="11"/>
      <c r="SGX26" s="11"/>
      <c r="SGY26" s="11"/>
      <c r="SGZ26" s="11"/>
      <c r="SHA26" s="11"/>
      <c r="SHB26" s="11"/>
      <c r="SHC26" s="11"/>
      <c r="SHD26" s="11"/>
      <c r="SHE26" s="11"/>
      <c r="SHF26" s="11"/>
      <c r="SHG26" s="11"/>
      <c r="SHH26" s="11"/>
      <c r="SHI26" s="11"/>
      <c r="SHJ26" s="11"/>
      <c r="SHK26" s="11"/>
      <c r="SHL26" s="11"/>
      <c r="SHM26" s="11"/>
      <c r="SHN26" s="11"/>
      <c r="SHO26" s="11"/>
      <c r="SHP26" s="11"/>
      <c r="SHQ26" s="11"/>
      <c r="SHR26" s="11"/>
      <c r="SHS26" s="11"/>
      <c r="SHT26" s="11"/>
      <c r="SHU26" s="11"/>
      <c r="SHV26" s="11"/>
      <c r="SHW26" s="11"/>
      <c r="SHX26" s="11"/>
      <c r="SHY26" s="11"/>
      <c r="SHZ26" s="11"/>
      <c r="SIA26" s="11"/>
      <c r="SIB26" s="11"/>
      <c r="SIC26" s="11"/>
      <c r="SID26" s="11"/>
      <c r="SIE26" s="11"/>
      <c r="SIF26" s="11"/>
      <c r="SIG26" s="11"/>
      <c r="SIH26" s="11"/>
      <c r="SII26" s="11"/>
      <c r="SIJ26" s="11"/>
      <c r="SIK26" s="11"/>
      <c r="SIL26" s="11"/>
      <c r="SIM26" s="11"/>
      <c r="SIN26" s="11"/>
      <c r="SIO26" s="11"/>
      <c r="SIP26" s="11"/>
      <c r="SIQ26" s="11"/>
      <c r="SIR26" s="11"/>
      <c r="SIS26" s="11"/>
      <c r="SIT26" s="11"/>
      <c r="SIU26" s="11"/>
      <c r="SIV26" s="11"/>
      <c r="SIW26" s="11"/>
      <c r="SIX26" s="11"/>
      <c r="SIY26" s="11"/>
      <c r="SIZ26" s="11"/>
      <c r="SJA26" s="11"/>
      <c r="SJB26" s="11"/>
      <c r="SJC26" s="11"/>
      <c r="SJD26" s="11"/>
      <c r="SJE26" s="11"/>
      <c r="SJF26" s="11"/>
      <c r="SJG26" s="11"/>
      <c r="SJH26" s="11"/>
      <c r="SJI26" s="11"/>
      <c r="SJJ26" s="11"/>
      <c r="SJK26" s="11"/>
      <c r="SJL26" s="11"/>
      <c r="SJM26" s="11"/>
      <c r="SJN26" s="11"/>
      <c r="SJO26" s="11"/>
      <c r="SJP26" s="11"/>
      <c r="SJQ26" s="11"/>
      <c r="SJR26" s="11"/>
      <c r="SJS26" s="11"/>
      <c r="SJT26" s="11"/>
      <c r="SJU26" s="11"/>
      <c r="SJV26" s="11"/>
      <c r="SJW26" s="11"/>
      <c r="SJX26" s="11"/>
      <c r="SJY26" s="11"/>
      <c r="SJZ26" s="11"/>
      <c r="SKA26" s="11"/>
      <c r="SKB26" s="11"/>
      <c r="SKC26" s="11"/>
      <c r="SKD26" s="11"/>
      <c r="SKE26" s="11"/>
      <c r="SKF26" s="11"/>
      <c r="SKG26" s="11"/>
      <c r="SKH26" s="11"/>
      <c r="SKI26" s="11"/>
      <c r="SKJ26" s="11"/>
      <c r="SKK26" s="11"/>
      <c r="SKL26" s="11"/>
      <c r="SKM26" s="11"/>
      <c r="SKN26" s="11"/>
      <c r="SKO26" s="11"/>
      <c r="SKP26" s="11"/>
      <c r="SKQ26" s="11"/>
      <c r="SKR26" s="11"/>
      <c r="SKS26" s="11"/>
      <c r="SKT26" s="11"/>
      <c r="SKU26" s="11"/>
      <c r="SKV26" s="11"/>
      <c r="SKW26" s="11"/>
      <c r="SKX26" s="11"/>
      <c r="SKY26" s="11"/>
      <c r="SKZ26" s="11"/>
      <c r="SLA26" s="11"/>
      <c r="SLB26" s="11"/>
      <c r="SLC26" s="11"/>
      <c r="SLD26" s="11"/>
      <c r="SLE26" s="11"/>
      <c r="SLF26" s="11"/>
      <c r="SLG26" s="11"/>
      <c r="SLH26" s="11"/>
      <c r="SLI26" s="11"/>
      <c r="SLJ26" s="11"/>
      <c r="SLK26" s="11"/>
      <c r="SLL26" s="11"/>
      <c r="SLM26" s="11"/>
      <c r="SLN26" s="11"/>
      <c r="SLO26" s="11"/>
      <c r="SLP26" s="11"/>
      <c r="SLQ26" s="11"/>
      <c r="SLR26" s="11"/>
      <c r="SLS26" s="11"/>
      <c r="SLT26" s="11"/>
      <c r="SLU26" s="11"/>
      <c r="SLV26" s="11"/>
      <c r="SLW26" s="11"/>
      <c r="SLX26" s="11"/>
      <c r="SLY26" s="11"/>
      <c r="SLZ26" s="11"/>
      <c r="SMA26" s="11"/>
      <c r="SMB26" s="11"/>
      <c r="SMC26" s="11"/>
      <c r="SMD26" s="11"/>
      <c r="SME26" s="11"/>
      <c r="SMF26" s="11"/>
      <c r="SMG26" s="11"/>
      <c r="SMH26" s="11"/>
      <c r="SMI26" s="11"/>
      <c r="SMJ26" s="11"/>
      <c r="SMK26" s="11"/>
      <c r="SML26" s="11"/>
      <c r="SMM26" s="11"/>
      <c r="SMN26" s="11"/>
      <c r="SMO26" s="11"/>
      <c r="SMP26" s="11"/>
      <c r="SMQ26" s="11"/>
      <c r="SMR26" s="11"/>
      <c r="SMS26" s="11"/>
      <c r="SMT26" s="11"/>
      <c r="SMU26" s="11"/>
      <c r="SMV26" s="11"/>
      <c r="SMW26" s="11"/>
      <c r="SMX26" s="11"/>
      <c r="SMY26" s="11"/>
      <c r="SMZ26" s="11"/>
      <c r="SNA26" s="11"/>
      <c r="SNB26" s="11"/>
      <c r="SNC26" s="11"/>
      <c r="SND26" s="11"/>
      <c r="SNE26" s="11"/>
      <c r="SNF26" s="11"/>
      <c r="SNG26" s="11"/>
      <c r="SNH26" s="11"/>
      <c r="SNI26" s="11"/>
      <c r="SNJ26" s="11"/>
      <c r="SNK26" s="11"/>
      <c r="SNL26" s="11"/>
      <c r="SNM26" s="11"/>
      <c r="SNN26" s="11"/>
      <c r="SNO26" s="11"/>
      <c r="SNP26" s="11"/>
      <c r="SNQ26" s="11"/>
      <c r="SNR26" s="11"/>
      <c r="SNS26" s="11"/>
      <c r="SNT26" s="11"/>
      <c r="SNU26" s="11"/>
      <c r="SNV26" s="11"/>
      <c r="SNW26" s="11"/>
      <c r="SNX26" s="11"/>
      <c r="SNY26" s="11"/>
      <c r="SNZ26" s="11"/>
      <c r="SOA26" s="11"/>
      <c r="SOB26" s="11"/>
      <c r="SOC26" s="11"/>
      <c r="SOD26" s="11"/>
      <c r="SOE26" s="11"/>
      <c r="SOF26" s="11"/>
      <c r="SOG26" s="11"/>
      <c r="SOH26" s="11"/>
      <c r="SOI26" s="11"/>
      <c r="SOJ26" s="11"/>
      <c r="SOK26" s="11"/>
      <c r="SOL26" s="11"/>
      <c r="SOM26" s="11"/>
      <c r="SON26" s="11"/>
      <c r="SOO26" s="11"/>
      <c r="SOP26" s="11"/>
      <c r="SOQ26" s="11"/>
      <c r="SOR26" s="11"/>
      <c r="SOS26" s="11"/>
      <c r="SOT26" s="11"/>
      <c r="SOU26" s="11"/>
      <c r="SOV26" s="11"/>
      <c r="SOW26" s="11"/>
      <c r="SOX26" s="11"/>
      <c r="SOY26" s="11"/>
      <c r="SOZ26" s="11"/>
      <c r="SPA26" s="11"/>
      <c r="SPB26" s="11"/>
      <c r="SPC26" s="11"/>
      <c r="SPD26" s="11"/>
      <c r="SPE26" s="11"/>
      <c r="SPF26" s="11"/>
      <c r="SPG26" s="11"/>
      <c r="SPH26" s="11"/>
      <c r="SPI26" s="11"/>
      <c r="SPJ26" s="11"/>
      <c r="SPK26" s="11"/>
      <c r="SPL26" s="11"/>
      <c r="SPM26" s="11"/>
      <c r="SPN26" s="11"/>
      <c r="SPO26" s="11"/>
      <c r="SPP26" s="11"/>
      <c r="SPQ26" s="11"/>
      <c r="SPR26" s="11"/>
      <c r="SPS26" s="11"/>
      <c r="SPT26" s="11"/>
      <c r="SPU26" s="11"/>
      <c r="SPV26" s="11"/>
      <c r="SPW26" s="11"/>
      <c r="SPX26" s="11"/>
      <c r="SPY26" s="11"/>
      <c r="SPZ26" s="11"/>
      <c r="SQA26" s="11"/>
      <c r="SQB26" s="11"/>
      <c r="SQC26" s="11"/>
      <c r="SQD26" s="11"/>
      <c r="SQE26" s="11"/>
      <c r="SQF26" s="11"/>
      <c r="SQG26" s="11"/>
      <c r="SQH26" s="11"/>
      <c r="SQI26" s="11"/>
      <c r="SQJ26" s="11"/>
      <c r="SQK26" s="11"/>
      <c r="SQL26" s="11"/>
      <c r="SQM26" s="11"/>
      <c r="SQN26" s="11"/>
      <c r="SQO26" s="11"/>
      <c r="SQP26" s="11"/>
      <c r="SQQ26" s="11"/>
      <c r="SQR26" s="11"/>
      <c r="SQS26" s="11"/>
      <c r="SQT26" s="11"/>
      <c r="SQU26" s="11"/>
      <c r="SQV26" s="11"/>
      <c r="SQW26" s="11"/>
      <c r="SQX26" s="11"/>
      <c r="SQY26" s="11"/>
      <c r="SQZ26" s="11"/>
      <c r="SRA26" s="11"/>
      <c r="SRB26" s="11"/>
      <c r="SRC26" s="11"/>
      <c r="SRD26" s="11"/>
      <c r="SRE26" s="11"/>
      <c r="SRF26" s="11"/>
      <c r="SRG26" s="11"/>
      <c r="SRH26" s="11"/>
      <c r="SRI26" s="11"/>
      <c r="SRJ26" s="11"/>
      <c r="SRK26" s="11"/>
      <c r="SRL26" s="11"/>
      <c r="SRM26" s="11"/>
      <c r="SRN26" s="11"/>
      <c r="SRO26" s="11"/>
      <c r="SRP26" s="11"/>
      <c r="SRQ26" s="11"/>
      <c r="SRR26" s="11"/>
      <c r="SRS26" s="11"/>
      <c r="SRT26" s="11"/>
      <c r="SRU26" s="11"/>
      <c r="SRV26" s="11"/>
      <c r="SRW26" s="11"/>
      <c r="SRX26" s="11"/>
      <c r="SRY26" s="11"/>
      <c r="SRZ26" s="11"/>
      <c r="SSA26" s="11"/>
      <c r="SSB26" s="11"/>
      <c r="SSC26" s="11"/>
      <c r="SSD26" s="11"/>
      <c r="SSE26" s="11"/>
      <c r="SSF26" s="11"/>
      <c r="SSG26" s="11"/>
      <c r="SSH26" s="11"/>
      <c r="SSI26" s="11"/>
      <c r="SSJ26" s="11"/>
      <c r="SSK26" s="11"/>
      <c r="SSL26" s="11"/>
      <c r="SSM26" s="11"/>
      <c r="SSN26" s="11"/>
      <c r="SSO26" s="11"/>
      <c r="SSP26" s="11"/>
      <c r="SSQ26" s="11"/>
      <c r="SSR26" s="11"/>
      <c r="SSS26" s="11"/>
      <c r="SST26" s="11"/>
      <c r="SSU26" s="11"/>
      <c r="SSV26" s="11"/>
      <c r="SSW26" s="11"/>
      <c r="SSX26" s="11"/>
      <c r="SSY26" s="11"/>
      <c r="SSZ26" s="11"/>
      <c r="STA26" s="11"/>
      <c r="STB26" s="11"/>
      <c r="STC26" s="11"/>
      <c r="STD26" s="11"/>
      <c r="STE26" s="11"/>
      <c r="STF26" s="11"/>
      <c r="STG26" s="11"/>
      <c r="STH26" s="11"/>
      <c r="STI26" s="11"/>
      <c r="STJ26" s="11"/>
      <c r="STK26" s="11"/>
      <c r="STL26" s="11"/>
      <c r="STM26" s="11"/>
      <c r="STN26" s="11"/>
      <c r="STO26" s="11"/>
      <c r="STP26" s="11"/>
      <c r="STQ26" s="11"/>
      <c r="STR26" s="11"/>
      <c r="STS26" s="11"/>
      <c r="STT26" s="11"/>
      <c r="STU26" s="11"/>
      <c r="STV26" s="11"/>
      <c r="STW26" s="11"/>
      <c r="STX26" s="11"/>
      <c r="STY26" s="11"/>
      <c r="STZ26" s="11"/>
      <c r="SUA26" s="11"/>
      <c r="SUB26" s="11"/>
      <c r="SUC26" s="11"/>
      <c r="SUD26" s="11"/>
      <c r="SUE26" s="11"/>
      <c r="SUF26" s="11"/>
      <c r="SUG26" s="11"/>
      <c r="SUH26" s="11"/>
      <c r="SUI26" s="11"/>
      <c r="SUJ26" s="11"/>
      <c r="SUK26" s="11"/>
      <c r="SUL26" s="11"/>
      <c r="SUM26" s="11"/>
      <c r="SUN26" s="11"/>
      <c r="SUO26" s="11"/>
      <c r="SUP26" s="11"/>
      <c r="SUQ26" s="11"/>
      <c r="SUR26" s="11"/>
      <c r="SUS26" s="11"/>
      <c r="SUT26" s="11"/>
      <c r="SUU26" s="11"/>
      <c r="SUV26" s="11"/>
      <c r="SUW26" s="11"/>
      <c r="SUX26" s="11"/>
      <c r="SUY26" s="11"/>
      <c r="SUZ26" s="11"/>
      <c r="SVA26" s="11"/>
      <c r="SVB26" s="11"/>
      <c r="SVC26" s="11"/>
      <c r="SVD26" s="11"/>
      <c r="SVE26" s="11"/>
      <c r="SVF26" s="11"/>
      <c r="SVG26" s="11"/>
      <c r="SVH26" s="11"/>
      <c r="SVI26" s="11"/>
      <c r="SVJ26" s="11"/>
      <c r="SVK26" s="11"/>
      <c r="SVL26" s="11"/>
      <c r="SVM26" s="11"/>
      <c r="SVN26" s="11"/>
      <c r="SVO26" s="11"/>
      <c r="SVP26" s="11"/>
      <c r="SVQ26" s="11"/>
      <c r="SVR26" s="11"/>
      <c r="SVS26" s="11"/>
      <c r="SVT26" s="11"/>
      <c r="SVU26" s="11"/>
      <c r="SVV26" s="11"/>
      <c r="SVW26" s="11"/>
      <c r="SVX26" s="11"/>
      <c r="SVY26" s="11"/>
      <c r="SVZ26" s="11"/>
      <c r="SWA26" s="11"/>
      <c r="SWB26" s="11"/>
      <c r="SWC26" s="11"/>
      <c r="SWD26" s="11"/>
      <c r="SWE26" s="11"/>
      <c r="SWF26" s="11"/>
      <c r="SWG26" s="11"/>
      <c r="SWH26" s="11"/>
      <c r="SWI26" s="11"/>
      <c r="SWJ26" s="11"/>
      <c r="SWK26" s="11"/>
      <c r="SWL26" s="11"/>
      <c r="SWM26" s="11"/>
      <c r="SWN26" s="11"/>
      <c r="SWO26" s="11"/>
      <c r="SWP26" s="11"/>
      <c r="SWQ26" s="11"/>
      <c r="SWR26" s="11"/>
      <c r="SWS26" s="11"/>
      <c r="SWT26" s="11"/>
      <c r="SWU26" s="11"/>
      <c r="SWV26" s="11"/>
      <c r="SWW26" s="11"/>
      <c r="SWX26" s="11"/>
      <c r="SWY26" s="11"/>
      <c r="SWZ26" s="11"/>
      <c r="SXA26" s="11"/>
      <c r="SXB26" s="11"/>
      <c r="SXC26" s="11"/>
      <c r="SXD26" s="11"/>
      <c r="SXE26" s="11"/>
      <c r="SXF26" s="11"/>
      <c r="SXG26" s="11"/>
      <c r="SXH26" s="11"/>
      <c r="SXI26" s="11"/>
      <c r="SXJ26" s="11"/>
      <c r="SXK26" s="11"/>
      <c r="SXL26" s="11"/>
      <c r="SXM26" s="11"/>
      <c r="SXN26" s="11"/>
      <c r="SXO26" s="11"/>
      <c r="SXP26" s="11"/>
      <c r="SXQ26" s="11"/>
      <c r="SXR26" s="11"/>
      <c r="SXS26" s="11"/>
      <c r="SXT26" s="11"/>
      <c r="SXU26" s="11"/>
      <c r="SXV26" s="11"/>
      <c r="SXW26" s="11"/>
      <c r="SXX26" s="11"/>
      <c r="SXY26" s="11"/>
      <c r="SXZ26" s="11"/>
      <c r="SYA26" s="11"/>
      <c r="SYB26" s="11"/>
      <c r="SYC26" s="11"/>
      <c r="SYD26" s="11"/>
      <c r="SYE26" s="11"/>
      <c r="SYF26" s="11"/>
      <c r="SYG26" s="11"/>
      <c r="SYH26" s="11"/>
      <c r="SYI26" s="11"/>
      <c r="SYJ26" s="11"/>
      <c r="SYK26" s="11"/>
      <c r="SYL26" s="11"/>
      <c r="SYM26" s="11"/>
      <c r="SYN26" s="11"/>
      <c r="SYO26" s="11"/>
      <c r="SYP26" s="11"/>
      <c r="SYQ26" s="11"/>
      <c r="SYR26" s="11"/>
      <c r="SYS26" s="11"/>
      <c r="SYT26" s="11"/>
      <c r="SYU26" s="11"/>
      <c r="SYV26" s="11"/>
      <c r="SYW26" s="11"/>
      <c r="SYX26" s="11"/>
      <c r="SYY26" s="11"/>
      <c r="SYZ26" s="11"/>
      <c r="SZA26" s="11"/>
      <c r="SZB26" s="11"/>
      <c r="SZC26" s="11"/>
      <c r="SZD26" s="11"/>
      <c r="SZE26" s="11"/>
      <c r="SZF26" s="11"/>
      <c r="SZG26" s="11"/>
      <c r="SZH26" s="11"/>
      <c r="SZI26" s="11"/>
      <c r="SZJ26" s="11"/>
      <c r="SZK26" s="11"/>
      <c r="SZL26" s="11"/>
      <c r="SZM26" s="11"/>
      <c r="SZN26" s="11"/>
      <c r="SZO26" s="11"/>
      <c r="SZP26" s="11"/>
      <c r="SZQ26" s="11"/>
      <c r="SZR26" s="11"/>
      <c r="SZS26" s="11"/>
      <c r="SZT26" s="11"/>
      <c r="SZU26" s="11"/>
      <c r="SZV26" s="11"/>
      <c r="SZW26" s="11"/>
      <c r="SZX26" s="11"/>
      <c r="SZY26" s="11"/>
      <c r="SZZ26" s="11"/>
      <c r="TAA26" s="11"/>
      <c r="TAB26" s="11"/>
      <c r="TAC26" s="11"/>
      <c r="TAD26" s="11"/>
      <c r="TAE26" s="11"/>
      <c r="TAF26" s="11"/>
      <c r="TAG26" s="11"/>
      <c r="TAH26" s="11"/>
      <c r="TAI26" s="11"/>
      <c r="TAJ26" s="11"/>
      <c r="TAK26" s="11"/>
      <c r="TAL26" s="11"/>
      <c r="TAM26" s="11"/>
      <c r="TAN26" s="11"/>
      <c r="TAO26" s="11"/>
      <c r="TAP26" s="11"/>
      <c r="TAQ26" s="11"/>
      <c r="TAR26" s="11"/>
      <c r="TAS26" s="11"/>
      <c r="TAT26" s="11"/>
      <c r="TAU26" s="11"/>
      <c r="TAV26" s="11"/>
      <c r="TAW26" s="11"/>
      <c r="TAX26" s="11"/>
      <c r="TAY26" s="11"/>
      <c r="TAZ26" s="11"/>
      <c r="TBA26" s="11"/>
      <c r="TBB26" s="11"/>
      <c r="TBC26" s="11"/>
      <c r="TBD26" s="11"/>
      <c r="TBE26" s="11"/>
      <c r="TBF26" s="11"/>
      <c r="TBG26" s="11"/>
      <c r="TBH26" s="11"/>
      <c r="TBI26" s="11"/>
      <c r="TBJ26" s="11"/>
      <c r="TBK26" s="11"/>
      <c r="TBL26" s="11"/>
      <c r="TBM26" s="11"/>
      <c r="TBN26" s="11"/>
      <c r="TBO26" s="11"/>
      <c r="TBP26" s="11"/>
      <c r="TBQ26" s="11"/>
      <c r="TBR26" s="11"/>
      <c r="TBS26" s="11"/>
      <c r="TBT26" s="11"/>
      <c r="TBU26" s="11"/>
      <c r="TBV26" s="11"/>
      <c r="TBW26" s="11"/>
      <c r="TBX26" s="11"/>
      <c r="TBY26" s="11"/>
      <c r="TBZ26" s="11"/>
      <c r="TCA26" s="11"/>
      <c r="TCB26" s="11"/>
      <c r="TCC26" s="11"/>
      <c r="TCD26" s="11"/>
      <c r="TCE26" s="11"/>
      <c r="TCF26" s="11"/>
      <c r="TCG26" s="11"/>
      <c r="TCH26" s="11"/>
      <c r="TCI26" s="11"/>
      <c r="TCJ26" s="11"/>
      <c r="TCK26" s="11"/>
      <c r="TCL26" s="11"/>
      <c r="TCM26" s="11"/>
      <c r="TCN26" s="11"/>
      <c r="TCO26" s="11"/>
      <c r="TCP26" s="11"/>
      <c r="TCQ26" s="11"/>
      <c r="TCR26" s="11"/>
      <c r="TCS26" s="11"/>
      <c r="TCT26" s="11"/>
      <c r="TCU26" s="11"/>
      <c r="TCV26" s="11"/>
      <c r="TCW26" s="11"/>
      <c r="TCX26" s="11"/>
      <c r="TCY26" s="11"/>
      <c r="TCZ26" s="11"/>
      <c r="TDA26" s="11"/>
      <c r="TDB26" s="11"/>
      <c r="TDC26" s="11"/>
      <c r="TDD26" s="11"/>
      <c r="TDE26" s="11"/>
      <c r="TDF26" s="11"/>
      <c r="TDG26" s="11"/>
      <c r="TDH26" s="11"/>
      <c r="TDI26" s="11"/>
      <c r="TDJ26" s="11"/>
      <c r="TDK26" s="11"/>
      <c r="TDL26" s="11"/>
      <c r="TDM26" s="11"/>
      <c r="TDN26" s="11"/>
      <c r="TDO26" s="11"/>
      <c r="TDP26" s="11"/>
      <c r="TDQ26" s="11"/>
      <c r="TDR26" s="11"/>
      <c r="TDS26" s="11"/>
      <c r="TDT26" s="11"/>
      <c r="TDU26" s="11"/>
      <c r="TDV26" s="11"/>
      <c r="TDW26" s="11"/>
      <c r="TDX26" s="11"/>
      <c r="TDY26" s="11"/>
      <c r="TDZ26" s="11"/>
      <c r="TEA26" s="11"/>
      <c r="TEB26" s="11"/>
      <c r="TEC26" s="11"/>
      <c r="TED26" s="11"/>
      <c r="TEE26" s="11"/>
      <c r="TEF26" s="11"/>
      <c r="TEG26" s="11"/>
      <c r="TEH26" s="11"/>
      <c r="TEI26" s="11"/>
      <c r="TEJ26" s="11"/>
      <c r="TEK26" s="11"/>
      <c r="TEL26" s="11"/>
      <c r="TEM26" s="11"/>
      <c r="TEN26" s="11"/>
      <c r="TEO26" s="11"/>
      <c r="TEP26" s="11"/>
      <c r="TEQ26" s="11"/>
      <c r="TER26" s="11"/>
      <c r="TES26" s="11"/>
      <c r="TET26" s="11"/>
      <c r="TEU26" s="11"/>
      <c r="TEV26" s="11"/>
      <c r="TEW26" s="11"/>
      <c r="TEX26" s="11"/>
      <c r="TEY26" s="11"/>
      <c r="TEZ26" s="11"/>
      <c r="TFA26" s="11"/>
      <c r="TFB26" s="11"/>
      <c r="TFC26" s="11"/>
      <c r="TFD26" s="11"/>
      <c r="TFE26" s="11"/>
      <c r="TFF26" s="11"/>
      <c r="TFG26" s="11"/>
      <c r="TFH26" s="11"/>
      <c r="TFI26" s="11"/>
      <c r="TFJ26" s="11"/>
      <c r="TFK26" s="11"/>
      <c r="TFL26" s="11"/>
      <c r="TFM26" s="11"/>
      <c r="TFN26" s="11"/>
      <c r="TFO26" s="11"/>
      <c r="TFP26" s="11"/>
      <c r="TFQ26" s="11"/>
      <c r="TFR26" s="11"/>
      <c r="TFS26" s="11"/>
      <c r="TFT26" s="11"/>
      <c r="TFU26" s="11"/>
      <c r="TFV26" s="11"/>
      <c r="TFW26" s="11"/>
      <c r="TFX26" s="11"/>
      <c r="TFY26" s="11"/>
      <c r="TFZ26" s="11"/>
      <c r="TGA26" s="11"/>
      <c r="TGB26" s="11"/>
      <c r="TGC26" s="11"/>
      <c r="TGD26" s="11"/>
      <c r="TGE26" s="11"/>
      <c r="TGF26" s="11"/>
      <c r="TGG26" s="11"/>
      <c r="TGH26" s="11"/>
      <c r="TGI26" s="11"/>
      <c r="TGJ26" s="11"/>
      <c r="TGK26" s="11"/>
      <c r="TGL26" s="11"/>
      <c r="TGM26" s="11"/>
      <c r="TGN26" s="11"/>
      <c r="TGO26" s="11"/>
      <c r="TGP26" s="11"/>
      <c r="TGQ26" s="11"/>
      <c r="TGR26" s="11"/>
      <c r="TGS26" s="11"/>
      <c r="TGT26" s="11"/>
      <c r="TGU26" s="11"/>
      <c r="TGV26" s="11"/>
      <c r="TGW26" s="11"/>
      <c r="TGX26" s="11"/>
      <c r="TGY26" s="11"/>
      <c r="TGZ26" s="11"/>
      <c r="THA26" s="11"/>
      <c r="THB26" s="11"/>
      <c r="THC26" s="11"/>
      <c r="THD26" s="11"/>
      <c r="THE26" s="11"/>
      <c r="THF26" s="11"/>
      <c r="THG26" s="11"/>
      <c r="THH26" s="11"/>
      <c r="THI26" s="11"/>
      <c r="THJ26" s="11"/>
      <c r="THK26" s="11"/>
      <c r="THL26" s="11"/>
      <c r="THM26" s="11"/>
      <c r="THN26" s="11"/>
      <c r="THO26" s="11"/>
      <c r="THP26" s="11"/>
      <c r="THQ26" s="11"/>
      <c r="THR26" s="11"/>
      <c r="THS26" s="11"/>
      <c r="THT26" s="11"/>
      <c r="THU26" s="11"/>
      <c r="THV26" s="11"/>
      <c r="THW26" s="11"/>
      <c r="THX26" s="11"/>
      <c r="THY26" s="11"/>
      <c r="THZ26" s="11"/>
      <c r="TIA26" s="11"/>
      <c r="TIB26" s="11"/>
      <c r="TIC26" s="11"/>
      <c r="TID26" s="11"/>
      <c r="TIE26" s="11"/>
      <c r="TIF26" s="11"/>
      <c r="TIG26" s="11"/>
      <c r="TIH26" s="11"/>
      <c r="TII26" s="11"/>
      <c r="TIJ26" s="11"/>
      <c r="TIK26" s="11"/>
      <c r="TIL26" s="11"/>
      <c r="TIM26" s="11"/>
      <c r="TIN26" s="11"/>
      <c r="TIO26" s="11"/>
      <c r="TIP26" s="11"/>
      <c r="TIQ26" s="11"/>
      <c r="TIR26" s="11"/>
      <c r="TIS26" s="11"/>
      <c r="TIT26" s="11"/>
      <c r="TIU26" s="11"/>
      <c r="TIV26" s="11"/>
      <c r="TIW26" s="11"/>
      <c r="TIX26" s="11"/>
      <c r="TIY26" s="11"/>
      <c r="TIZ26" s="11"/>
      <c r="TJA26" s="11"/>
      <c r="TJB26" s="11"/>
      <c r="TJC26" s="11"/>
      <c r="TJD26" s="11"/>
      <c r="TJE26" s="11"/>
      <c r="TJF26" s="11"/>
      <c r="TJG26" s="11"/>
      <c r="TJH26" s="11"/>
      <c r="TJI26" s="11"/>
      <c r="TJJ26" s="11"/>
      <c r="TJK26" s="11"/>
      <c r="TJL26" s="11"/>
      <c r="TJM26" s="11"/>
      <c r="TJN26" s="11"/>
      <c r="TJO26" s="11"/>
      <c r="TJP26" s="11"/>
      <c r="TJQ26" s="11"/>
      <c r="TJR26" s="11"/>
      <c r="TJS26" s="11"/>
      <c r="TJT26" s="11"/>
      <c r="TJU26" s="11"/>
      <c r="TJV26" s="11"/>
      <c r="TJW26" s="11"/>
      <c r="TJX26" s="11"/>
      <c r="TJY26" s="11"/>
      <c r="TJZ26" s="11"/>
      <c r="TKA26" s="11"/>
      <c r="TKB26" s="11"/>
      <c r="TKC26" s="11"/>
      <c r="TKD26" s="11"/>
      <c r="TKE26" s="11"/>
      <c r="TKF26" s="11"/>
      <c r="TKG26" s="11"/>
      <c r="TKH26" s="11"/>
      <c r="TKI26" s="11"/>
      <c r="TKJ26" s="11"/>
      <c r="TKK26" s="11"/>
      <c r="TKL26" s="11"/>
      <c r="TKM26" s="11"/>
      <c r="TKN26" s="11"/>
      <c r="TKO26" s="11"/>
      <c r="TKP26" s="11"/>
      <c r="TKQ26" s="11"/>
      <c r="TKR26" s="11"/>
      <c r="TKS26" s="11"/>
      <c r="TKT26" s="11"/>
      <c r="TKU26" s="11"/>
      <c r="TKV26" s="11"/>
      <c r="TKW26" s="11"/>
      <c r="TKX26" s="11"/>
      <c r="TKY26" s="11"/>
      <c r="TKZ26" s="11"/>
      <c r="TLA26" s="11"/>
      <c r="TLB26" s="11"/>
      <c r="TLC26" s="11"/>
      <c r="TLD26" s="11"/>
      <c r="TLE26" s="11"/>
      <c r="TLF26" s="11"/>
      <c r="TLG26" s="11"/>
      <c r="TLH26" s="11"/>
      <c r="TLI26" s="11"/>
      <c r="TLJ26" s="11"/>
      <c r="TLK26" s="11"/>
      <c r="TLL26" s="11"/>
      <c r="TLM26" s="11"/>
      <c r="TLN26" s="11"/>
      <c r="TLO26" s="11"/>
      <c r="TLP26" s="11"/>
      <c r="TLQ26" s="11"/>
      <c r="TLR26" s="11"/>
      <c r="TLS26" s="11"/>
      <c r="TLT26" s="11"/>
      <c r="TLU26" s="11"/>
      <c r="TLV26" s="11"/>
      <c r="TLW26" s="11"/>
      <c r="TLX26" s="11"/>
      <c r="TLY26" s="11"/>
      <c r="TLZ26" s="11"/>
      <c r="TMA26" s="11"/>
      <c r="TMB26" s="11"/>
      <c r="TMC26" s="11"/>
      <c r="TMD26" s="11"/>
      <c r="TME26" s="11"/>
      <c r="TMF26" s="11"/>
      <c r="TMG26" s="11"/>
      <c r="TMH26" s="11"/>
      <c r="TMI26" s="11"/>
      <c r="TMJ26" s="11"/>
      <c r="TMK26" s="11"/>
      <c r="TML26" s="11"/>
      <c r="TMM26" s="11"/>
      <c r="TMN26" s="11"/>
      <c r="TMO26" s="11"/>
      <c r="TMP26" s="11"/>
      <c r="TMQ26" s="11"/>
      <c r="TMR26" s="11"/>
      <c r="TMS26" s="11"/>
      <c r="TMT26" s="11"/>
      <c r="TMU26" s="11"/>
      <c r="TMV26" s="11"/>
      <c r="TMW26" s="11"/>
      <c r="TMX26" s="11"/>
      <c r="TMY26" s="11"/>
      <c r="TMZ26" s="11"/>
      <c r="TNA26" s="11"/>
      <c r="TNB26" s="11"/>
      <c r="TNC26" s="11"/>
      <c r="TND26" s="11"/>
      <c r="TNE26" s="11"/>
      <c r="TNF26" s="11"/>
      <c r="TNG26" s="11"/>
      <c r="TNH26" s="11"/>
      <c r="TNI26" s="11"/>
      <c r="TNJ26" s="11"/>
      <c r="TNK26" s="11"/>
      <c r="TNL26" s="11"/>
      <c r="TNM26" s="11"/>
      <c r="TNN26" s="11"/>
      <c r="TNO26" s="11"/>
      <c r="TNP26" s="11"/>
      <c r="TNQ26" s="11"/>
      <c r="TNR26" s="11"/>
      <c r="TNS26" s="11"/>
      <c r="TNT26" s="11"/>
      <c r="TNU26" s="11"/>
      <c r="TNV26" s="11"/>
      <c r="TNW26" s="11"/>
      <c r="TNX26" s="11"/>
      <c r="TNY26" s="11"/>
      <c r="TNZ26" s="11"/>
      <c r="TOA26" s="11"/>
      <c r="TOB26" s="11"/>
      <c r="TOC26" s="11"/>
      <c r="TOD26" s="11"/>
      <c r="TOE26" s="11"/>
      <c r="TOF26" s="11"/>
      <c r="TOG26" s="11"/>
      <c r="TOH26" s="11"/>
      <c r="TOI26" s="11"/>
      <c r="TOJ26" s="11"/>
      <c r="TOK26" s="11"/>
      <c r="TOL26" s="11"/>
      <c r="TOM26" s="11"/>
      <c r="TON26" s="11"/>
      <c r="TOO26" s="11"/>
      <c r="TOP26" s="11"/>
      <c r="TOQ26" s="11"/>
      <c r="TOR26" s="11"/>
      <c r="TOS26" s="11"/>
      <c r="TOT26" s="11"/>
      <c r="TOU26" s="11"/>
      <c r="TOV26" s="11"/>
      <c r="TOW26" s="11"/>
      <c r="TOX26" s="11"/>
      <c r="TOY26" s="11"/>
      <c r="TOZ26" s="11"/>
      <c r="TPA26" s="11"/>
      <c r="TPB26" s="11"/>
      <c r="TPC26" s="11"/>
      <c r="TPD26" s="11"/>
      <c r="TPE26" s="11"/>
      <c r="TPF26" s="11"/>
      <c r="TPG26" s="11"/>
      <c r="TPH26" s="11"/>
      <c r="TPI26" s="11"/>
      <c r="TPJ26" s="11"/>
      <c r="TPK26" s="11"/>
      <c r="TPL26" s="11"/>
      <c r="TPM26" s="11"/>
      <c r="TPN26" s="11"/>
      <c r="TPO26" s="11"/>
      <c r="TPP26" s="11"/>
      <c r="TPQ26" s="11"/>
      <c r="TPR26" s="11"/>
      <c r="TPS26" s="11"/>
      <c r="TPT26" s="11"/>
      <c r="TPU26" s="11"/>
      <c r="TPV26" s="11"/>
      <c r="TPW26" s="11"/>
      <c r="TPX26" s="11"/>
      <c r="TPY26" s="11"/>
      <c r="TPZ26" s="11"/>
      <c r="TQA26" s="11"/>
      <c r="TQB26" s="11"/>
      <c r="TQC26" s="11"/>
      <c r="TQD26" s="11"/>
      <c r="TQE26" s="11"/>
      <c r="TQF26" s="11"/>
      <c r="TQG26" s="11"/>
      <c r="TQH26" s="11"/>
      <c r="TQI26" s="11"/>
      <c r="TQJ26" s="11"/>
      <c r="TQK26" s="11"/>
      <c r="TQL26" s="11"/>
      <c r="TQM26" s="11"/>
      <c r="TQN26" s="11"/>
      <c r="TQO26" s="11"/>
      <c r="TQP26" s="11"/>
      <c r="TQQ26" s="11"/>
      <c r="TQR26" s="11"/>
      <c r="TQS26" s="11"/>
      <c r="TQT26" s="11"/>
      <c r="TQU26" s="11"/>
      <c r="TQV26" s="11"/>
      <c r="TQW26" s="11"/>
      <c r="TQX26" s="11"/>
      <c r="TQY26" s="11"/>
      <c r="TQZ26" s="11"/>
      <c r="TRA26" s="11"/>
      <c r="TRB26" s="11"/>
      <c r="TRC26" s="11"/>
      <c r="TRD26" s="11"/>
      <c r="TRE26" s="11"/>
      <c r="TRF26" s="11"/>
      <c r="TRG26" s="11"/>
      <c r="TRH26" s="11"/>
      <c r="TRI26" s="11"/>
      <c r="TRJ26" s="11"/>
      <c r="TRK26" s="11"/>
      <c r="TRL26" s="11"/>
      <c r="TRM26" s="11"/>
      <c r="TRN26" s="11"/>
      <c r="TRO26" s="11"/>
      <c r="TRP26" s="11"/>
      <c r="TRQ26" s="11"/>
      <c r="TRR26" s="11"/>
      <c r="TRS26" s="11"/>
      <c r="TRT26" s="11"/>
      <c r="TRU26" s="11"/>
      <c r="TRV26" s="11"/>
      <c r="TRW26" s="11"/>
      <c r="TRX26" s="11"/>
      <c r="TRY26" s="11"/>
      <c r="TRZ26" s="11"/>
      <c r="TSA26" s="11"/>
      <c r="TSB26" s="11"/>
      <c r="TSC26" s="11"/>
      <c r="TSD26" s="11"/>
      <c r="TSE26" s="11"/>
      <c r="TSF26" s="11"/>
      <c r="TSG26" s="11"/>
      <c r="TSH26" s="11"/>
      <c r="TSI26" s="11"/>
      <c r="TSJ26" s="11"/>
      <c r="TSK26" s="11"/>
      <c r="TSL26" s="11"/>
      <c r="TSM26" s="11"/>
      <c r="TSN26" s="11"/>
      <c r="TSO26" s="11"/>
      <c r="TSP26" s="11"/>
      <c r="TSQ26" s="11"/>
      <c r="TSR26" s="11"/>
      <c r="TSS26" s="11"/>
      <c r="TST26" s="11"/>
      <c r="TSU26" s="11"/>
      <c r="TSV26" s="11"/>
      <c r="TSW26" s="11"/>
      <c r="TSX26" s="11"/>
      <c r="TSY26" s="11"/>
      <c r="TSZ26" s="11"/>
      <c r="TTA26" s="11"/>
      <c r="TTB26" s="11"/>
      <c r="TTC26" s="11"/>
      <c r="TTD26" s="11"/>
      <c r="TTE26" s="11"/>
      <c r="TTF26" s="11"/>
      <c r="TTG26" s="11"/>
      <c r="TTH26" s="11"/>
      <c r="TTI26" s="11"/>
      <c r="TTJ26" s="11"/>
      <c r="TTK26" s="11"/>
      <c r="TTL26" s="11"/>
      <c r="TTM26" s="11"/>
      <c r="TTN26" s="11"/>
      <c r="TTO26" s="11"/>
      <c r="TTP26" s="11"/>
      <c r="TTQ26" s="11"/>
      <c r="TTR26" s="11"/>
      <c r="TTS26" s="11"/>
      <c r="TTT26" s="11"/>
      <c r="TTU26" s="11"/>
      <c r="TTV26" s="11"/>
      <c r="TTW26" s="11"/>
      <c r="TTX26" s="11"/>
      <c r="TTY26" s="11"/>
      <c r="TTZ26" s="11"/>
      <c r="TUA26" s="11"/>
      <c r="TUB26" s="11"/>
      <c r="TUC26" s="11"/>
      <c r="TUD26" s="11"/>
      <c r="TUE26" s="11"/>
      <c r="TUF26" s="11"/>
      <c r="TUG26" s="11"/>
      <c r="TUH26" s="11"/>
      <c r="TUI26" s="11"/>
      <c r="TUJ26" s="11"/>
      <c r="TUK26" s="11"/>
      <c r="TUL26" s="11"/>
      <c r="TUM26" s="11"/>
      <c r="TUN26" s="11"/>
      <c r="TUO26" s="11"/>
      <c r="TUP26" s="11"/>
      <c r="TUQ26" s="11"/>
      <c r="TUR26" s="11"/>
      <c r="TUS26" s="11"/>
      <c r="TUT26" s="11"/>
      <c r="TUU26" s="11"/>
      <c r="TUV26" s="11"/>
      <c r="TUW26" s="11"/>
      <c r="TUX26" s="11"/>
      <c r="TUY26" s="11"/>
      <c r="TUZ26" s="11"/>
      <c r="TVA26" s="11"/>
      <c r="TVB26" s="11"/>
      <c r="TVC26" s="11"/>
      <c r="TVD26" s="11"/>
      <c r="TVE26" s="11"/>
      <c r="TVF26" s="11"/>
      <c r="TVG26" s="11"/>
      <c r="TVH26" s="11"/>
      <c r="TVI26" s="11"/>
      <c r="TVJ26" s="11"/>
      <c r="TVK26" s="11"/>
      <c r="TVL26" s="11"/>
      <c r="TVM26" s="11"/>
      <c r="TVN26" s="11"/>
      <c r="TVO26" s="11"/>
      <c r="TVP26" s="11"/>
      <c r="TVQ26" s="11"/>
      <c r="TVR26" s="11"/>
      <c r="TVS26" s="11"/>
      <c r="TVT26" s="11"/>
      <c r="TVU26" s="11"/>
      <c r="TVV26" s="11"/>
      <c r="TVW26" s="11"/>
      <c r="TVX26" s="11"/>
      <c r="TVY26" s="11"/>
      <c r="TVZ26" s="11"/>
      <c r="TWA26" s="11"/>
      <c r="TWB26" s="11"/>
      <c r="TWC26" s="11"/>
      <c r="TWD26" s="11"/>
      <c r="TWE26" s="11"/>
      <c r="TWF26" s="11"/>
      <c r="TWG26" s="11"/>
      <c r="TWH26" s="11"/>
      <c r="TWI26" s="11"/>
      <c r="TWJ26" s="11"/>
      <c r="TWK26" s="11"/>
      <c r="TWL26" s="11"/>
      <c r="TWM26" s="11"/>
      <c r="TWN26" s="11"/>
      <c r="TWO26" s="11"/>
      <c r="TWP26" s="11"/>
      <c r="TWQ26" s="11"/>
      <c r="TWR26" s="11"/>
      <c r="TWS26" s="11"/>
      <c r="TWT26" s="11"/>
      <c r="TWU26" s="11"/>
      <c r="TWV26" s="11"/>
      <c r="TWW26" s="11"/>
      <c r="TWX26" s="11"/>
      <c r="TWY26" s="11"/>
      <c r="TWZ26" s="11"/>
      <c r="TXA26" s="11"/>
      <c r="TXB26" s="11"/>
      <c r="TXC26" s="11"/>
      <c r="TXD26" s="11"/>
      <c r="TXE26" s="11"/>
      <c r="TXF26" s="11"/>
      <c r="TXG26" s="11"/>
      <c r="TXH26" s="11"/>
      <c r="TXI26" s="11"/>
      <c r="TXJ26" s="11"/>
      <c r="TXK26" s="11"/>
      <c r="TXL26" s="11"/>
      <c r="TXM26" s="11"/>
      <c r="TXN26" s="11"/>
      <c r="TXO26" s="11"/>
      <c r="TXP26" s="11"/>
      <c r="TXQ26" s="11"/>
      <c r="TXR26" s="11"/>
      <c r="TXS26" s="11"/>
      <c r="TXT26" s="11"/>
      <c r="TXU26" s="11"/>
      <c r="TXV26" s="11"/>
      <c r="TXW26" s="11"/>
      <c r="TXX26" s="11"/>
      <c r="TXY26" s="11"/>
      <c r="TXZ26" s="11"/>
      <c r="TYA26" s="11"/>
      <c r="TYB26" s="11"/>
      <c r="TYC26" s="11"/>
      <c r="TYD26" s="11"/>
      <c r="TYE26" s="11"/>
      <c r="TYF26" s="11"/>
      <c r="TYG26" s="11"/>
      <c r="TYH26" s="11"/>
      <c r="TYI26" s="11"/>
      <c r="TYJ26" s="11"/>
      <c r="TYK26" s="11"/>
      <c r="TYL26" s="11"/>
      <c r="TYM26" s="11"/>
      <c r="TYN26" s="11"/>
      <c r="TYO26" s="11"/>
      <c r="TYP26" s="11"/>
      <c r="TYQ26" s="11"/>
      <c r="TYR26" s="11"/>
      <c r="TYS26" s="11"/>
      <c r="TYT26" s="11"/>
      <c r="TYU26" s="11"/>
      <c r="TYV26" s="11"/>
      <c r="TYW26" s="11"/>
      <c r="TYX26" s="11"/>
      <c r="TYY26" s="11"/>
      <c r="TYZ26" s="11"/>
      <c r="TZA26" s="11"/>
      <c r="TZB26" s="11"/>
      <c r="TZC26" s="11"/>
      <c r="TZD26" s="11"/>
      <c r="TZE26" s="11"/>
      <c r="TZF26" s="11"/>
      <c r="TZG26" s="11"/>
      <c r="TZH26" s="11"/>
      <c r="TZI26" s="11"/>
      <c r="TZJ26" s="11"/>
      <c r="TZK26" s="11"/>
      <c r="TZL26" s="11"/>
      <c r="TZM26" s="11"/>
      <c r="TZN26" s="11"/>
      <c r="TZO26" s="11"/>
      <c r="TZP26" s="11"/>
      <c r="TZQ26" s="11"/>
      <c r="TZR26" s="11"/>
      <c r="TZS26" s="11"/>
      <c r="TZT26" s="11"/>
      <c r="TZU26" s="11"/>
      <c r="TZV26" s="11"/>
      <c r="TZW26" s="11"/>
      <c r="TZX26" s="11"/>
      <c r="TZY26" s="11"/>
      <c r="TZZ26" s="11"/>
      <c r="UAA26" s="11"/>
      <c r="UAB26" s="11"/>
      <c r="UAC26" s="11"/>
      <c r="UAD26" s="11"/>
      <c r="UAE26" s="11"/>
      <c r="UAF26" s="11"/>
      <c r="UAG26" s="11"/>
      <c r="UAH26" s="11"/>
      <c r="UAI26" s="11"/>
      <c r="UAJ26" s="11"/>
      <c r="UAK26" s="11"/>
      <c r="UAL26" s="11"/>
      <c r="UAM26" s="11"/>
      <c r="UAN26" s="11"/>
      <c r="UAO26" s="11"/>
      <c r="UAP26" s="11"/>
      <c r="UAQ26" s="11"/>
      <c r="UAR26" s="11"/>
      <c r="UAS26" s="11"/>
      <c r="UAT26" s="11"/>
      <c r="UAU26" s="11"/>
      <c r="UAV26" s="11"/>
      <c r="UAW26" s="11"/>
      <c r="UAX26" s="11"/>
      <c r="UAY26" s="11"/>
      <c r="UAZ26" s="11"/>
      <c r="UBA26" s="11"/>
      <c r="UBB26" s="11"/>
      <c r="UBC26" s="11"/>
      <c r="UBD26" s="11"/>
      <c r="UBE26" s="11"/>
      <c r="UBF26" s="11"/>
      <c r="UBG26" s="11"/>
      <c r="UBH26" s="11"/>
      <c r="UBI26" s="11"/>
      <c r="UBJ26" s="11"/>
      <c r="UBK26" s="11"/>
      <c r="UBL26" s="11"/>
      <c r="UBM26" s="11"/>
      <c r="UBN26" s="11"/>
      <c r="UBO26" s="11"/>
      <c r="UBP26" s="11"/>
      <c r="UBQ26" s="11"/>
      <c r="UBR26" s="11"/>
      <c r="UBS26" s="11"/>
      <c r="UBT26" s="11"/>
      <c r="UBU26" s="11"/>
      <c r="UBV26" s="11"/>
      <c r="UBW26" s="11"/>
      <c r="UBX26" s="11"/>
      <c r="UBY26" s="11"/>
      <c r="UBZ26" s="11"/>
      <c r="UCA26" s="11"/>
      <c r="UCB26" s="11"/>
      <c r="UCC26" s="11"/>
      <c r="UCD26" s="11"/>
      <c r="UCE26" s="11"/>
      <c r="UCF26" s="11"/>
      <c r="UCG26" s="11"/>
      <c r="UCH26" s="11"/>
      <c r="UCI26" s="11"/>
      <c r="UCJ26" s="11"/>
      <c r="UCK26" s="11"/>
      <c r="UCL26" s="11"/>
      <c r="UCM26" s="11"/>
      <c r="UCN26" s="11"/>
      <c r="UCO26" s="11"/>
      <c r="UCP26" s="11"/>
      <c r="UCQ26" s="11"/>
      <c r="UCR26" s="11"/>
      <c r="UCS26" s="11"/>
      <c r="UCT26" s="11"/>
      <c r="UCU26" s="11"/>
      <c r="UCV26" s="11"/>
      <c r="UCW26" s="11"/>
      <c r="UCX26" s="11"/>
      <c r="UCY26" s="11"/>
      <c r="UCZ26" s="11"/>
      <c r="UDA26" s="11"/>
      <c r="UDB26" s="11"/>
      <c r="UDC26" s="11"/>
      <c r="UDD26" s="11"/>
      <c r="UDE26" s="11"/>
      <c r="UDF26" s="11"/>
      <c r="UDG26" s="11"/>
      <c r="UDH26" s="11"/>
      <c r="UDI26" s="11"/>
      <c r="UDJ26" s="11"/>
      <c r="UDK26" s="11"/>
      <c r="UDL26" s="11"/>
      <c r="UDM26" s="11"/>
      <c r="UDN26" s="11"/>
      <c r="UDO26" s="11"/>
      <c r="UDP26" s="11"/>
      <c r="UDQ26" s="11"/>
      <c r="UDR26" s="11"/>
      <c r="UDS26" s="11"/>
      <c r="UDT26" s="11"/>
      <c r="UDU26" s="11"/>
      <c r="UDV26" s="11"/>
      <c r="UDW26" s="11"/>
      <c r="UDX26" s="11"/>
      <c r="UDY26" s="11"/>
      <c r="UDZ26" s="11"/>
      <c r="UEA26" s="11"/>
      <c r="UEB26" s="11"/>
      <c r="UEC26" s="11"/>
      <c r="UED26" s="11"/>
      <c r="UEE26" s="11"/>
      <c r="UEF26" s="11"/>
      <c r="UEG26" s="11"/>
      <c r="UEH26" s="11"/>
      <c r="UEI26" s="11"/>
      <c r="UEJ26" s="11"/>
      <c r="UEK26" s="11"/>
      <c r="UEL26" s="11"/>
      <c r="UEM26" s="11"/>
      <c r="UEN26" s="11"/>
      <c r="UEO26" s="11"/>
      <c r="UEP26" s="11"/>
      <c r="UEQ26" s="11"/>
      <c r="UER26" s="11"/>
      <c r="UES26" s="11"/>
      <c r="UET26" s="11"/>
      <c r="UEU26" s="11"/>
      <c r="UEV26" s="11"/>
      <c r="UEW26" s="11"/>
      <c r="UEX26" s="11"/>
      <c r="UEY26" s="11"/>
      <c r="UEZ26" s="11"/>
      <c r="UFA26" s="11"/>
      <c r="UFB26" s="11"/>
      <c r="UFC26" s="11"/>
      <c r="UFD26" s="11"/>
      <c r="UFE26" s="11"/>
      <c r="UFF26" s="11"/>
      <c r="UFG26" s="11"/>
      <c r="UFH26" s="11"/>
      <c r="UFI26" s="11"/>
      <c r="UFJ26" s="11"/>
      <c r="UFK26" s="11"/>
      <c r="UFL26" s="11"/>
      <c r="UFM26" s="11"/>
      <c r="UFN26" s="11"/>
      <c r="UFO26" s="11"/>
      <c r="UFP26" s="11"/>
      <c r="UFQ26" s="11"/>
      <c r="UFR26" s="11"/>
      <c r="UFS26" s="11"/>
      <c r="UFT26" s="11"/>
      <c r="UFU26" s="11"/>
      <c r="UFV26" s="11"/>
      <c r="UFW26" s="11"/>
      <c r="UFX26" s="11"/>
      <c r="UFY26" s="11"/>
      <c r="UFZ26" s="11"/>
      <c r="UGA26" s="11"/>
      <c r="UGB26" s="11"/>
      <c r="UGC26" s="11"/>
      <c r="UGD26" s="11"/>
      <c r="UGE26" s="11"/>
      <c r="UGF26" s="11"/>
      <c r="UGG26" s="11"/>
      <c r="UGH26" s="11"/>
      <c r="UGI26" s="11"/>
      <c r="UGJ26" s="11"/>
      <c r="UGK26" s="11"/>
      <c r="UGL26" s="11"/>
      <c r="UGM26" s="11"/>
      <c r="UGN26" s="11"/>
      <c r="UGO26" s="11"/>
      <c r="UGP26" s="11"/>
      <c r="UGQ26" s="11"/>
      <c r="UGR26" s="11"/>
      <c r="UGS26" s="11"/>
      <c r="UGT26" s="11"/>
      <c r="UGU26" s="11"/>
      <c r="UGV26" s="11"/>
      <c r="UGW26" s="11"/>
      <c r="UGX26" s="11"/>
      <c r="UGY26" s="11"/>
      <c r="UGZ26" s="11"/>
      <c r="UHA26" s="11"/>
      <c r="UHB26" s="11"/>
      <c r="UHC26" s="11"/>
      <c r="UHD26" s="11"/>
      <c r="UHE26" s="11"/>
      <c r="UHF26" s="11"/>
      <c r="UHG26" s="11"/>
      <c r="UHH26" s="11"/>
      <c r="UHI26" s="11"/>
      <c r="UHJ26" s="11"/>
      <c r="UHK26" s="11"/>
      <c r="UHL26" s="11"/>
      <c r="UHM26" s="11"/>
      <c r="UHN26" s="11"/>
      <c r="UHO26" s="11"/>
      <c r="UHP26" s="11"/>
      <c r="UHQ26" s="11"/>
      <c r="UHR26" s="11"/>
      <c r="UHS26" s="11"/>
      <c r="UHT26" s="11"/>
      <c r="UHU26" s="11"/>
      <c r="UHV26" s="11"/>
      <c r="UHW26" s="11"/>
      <c r="UHX26" s="11"/>
      <c r="UHY26" s="11"/>
      <c r="UHZ26" s="11"/>
      <c r="UIA26" s="11"/>
      <c r="UIB26" s="11"/>
      <c r="UIC26" s="11"/>
      <c r="UID26" s="11"/>
      <c r="UIE26" s="11"/>
      <c r="UIF26" s="11"/>
      <c r="UIG26" s="11"/>
      <c r="UIH26" s="11"/>
      <c r="UII26" s="11"/>
      <c r="UIJ26" s="11"/>
      <c r="UIK26" s="11"/>
      <c r="UIL26" s="11"/>
      <c r="UIM26" s="11"/>
      <c r="UIN26" s="11"/>
      <c r="UIO26" s="11"/>
      <c r="UIP26" s="11"/>
      <c r="UIQ26" s="11"/>
      <c r="UIR26" s="11"/>
      <c r="UIS26" s="11"/>
      <c r="UIT26" s="11"/>
      <c r="UIU26" s="11"/>
      <c r="UIV26" s="11"/>
      <c r="UIW26" s="11"/>
      <c r="UIX26" s="11"/>
      <c r="UIY26" s="11"/>
      <c r="UIZ26" s="11"/>
      <c r="UJA26" s="11"/>
      <c r="UJB26" s="11"/>
      <c r="UJC26" s="11"/>
      <c r="UJD26" s="11"/>
      <c r="UJE26" s="11"/>
      <c r="UJF26" s="11"/>
      <c r="UJG26" s="11"/>
      <c r="UJH26" s="11"/>
      <c r="UJI26" s="11"/>
      <c r="UJJ26" s="11"/>
      <c r="UJK26" s="11"/>
      <c r="UJL26" s="11"/>
      <c r="UJM26" s="11"/>
      <c r="UJN26" s="11"/>
      <c r="UJO26" s="11"/>
      <c r="UJP26" s="11"/>
      <c r="UJQ26" s="11"/>
      <c r="UJR26" s="11"/>
      <c r="UJS26" s="11"/>
      <c r="UJT26" s="11"/>
      <c r="UJU26" s="11"/>
      <c r="UJV26" s="11"/>
      <c r="UJW26" s="11"/>
      <c r="UJX26" s="11"/>
      <c r="UJY26" s="11"/>
      <c r="UJZ26" s="11"/>
      <c r="UKA26" s="11"/>
      <c r="UKB26" s="11"/>
      <c r="UKC26" s="11"/>
      <c r="UKD26" s="11"/>
      <c r="UKE26" s="11"/>
      <c r="UKF26" s="11"/>
      <c r="UKG26" s="11"/>
      <c r="UKH26" s="11"/>
      <c r="UKI26" s="11"/>
      <c r="UKJ26" s="11"/>
      <c r="UKK26" s="11"/>
      <c r="UKL26" s="11"/>
      <c r="UKM26" s="11"/>
      <c r="UKN26" s="11"/>
      <c r="UKO26" s="11"/>
      <c r="UKP26" s="11"/>
      <c r="UKQ26" s="11"/>
      <c r="UKR26" s="11"/>
      <c r="UKS26" s="11"/>
      <c r="UKT26" s="11"/>
      <c r="UKU26" s="11"/>
      <c r="UKV26" s="11"/>
      <c r="UKW26" s="11"/>
      <c r="UKX26" s="11"/>
      <c r="UKY26" s="11"/>
      <c r="UKZ26" s="11"/>
      <c r="ULA26" s="11"/>
      <c r="ULB26" s="11"/>
      <c r="ULC26" s="11"/>
      <c r="ULD26" s="11"/>
      <c r="ULE26" s="11"/>
      <c r="ULF26" s="11"/>
      <c r="ULG26" s="11"/>
      <c r="ULH26" s="11"/>
      <c r="ULI26" s="11"/>
      <c r="ULJ26" s="11"/>
      <c r="ULK26" s="11"/>
      <c r="ULL26" s="11"/>
      <c r="ULM26" s="11"/>
      <c r="ULN26" s="11"/>
      <c r="ULO26" s="11"/>
      <c r="ULP26" s="11"/>
      <c r="ULQ26" s="11"/>
      <c r="ULR26" s="11"/>
      <c r="ULS26" s="11"/>
      <c r="ULT26" s="11"/>
      <c r="ULU26" s="11"/>
      <c r="ULV26" s="11"/>
      <c r="ULW26" s="11"/>
      <c r="ULX26" s="11"/>
      <c r="ULY26" s="11"/>
      <c r="ULZ26" s="11"/>
      <c r="UMA26" s="11"/>
      <c r="UMB26" s="11"/>
      <c r="UMC26" s="11"/>
      <c r="UMD26" s="11"/>
      <c r="UME26" s="11"/>
      <c r="UMF26" s="11"/>
      <c r="UMG26" s="11"/>
      <c r="UMH26" s="11"/>
      <c r="UMI26" s="11"/>
      <c r="UMJ26" s="11"/>
      <c r="UMK26" s="11"/>
      <c r="UML26" s="11"/>
      <c r="UMM26" s="11"/>
      <c r="UMN26" s="11"/>
      <c r="UMO26" s="11"/>
      <c r="UMP26" s="11"/>
      <c r="UMQ26" s="11"/>
      <c r="UMR26" s="11"/>
      <c r="UMS26" s="11"/>
      <c r="UMT26" s="11"/>
      <c r="UMU26" s="11"/>
      <c r="UMV26" s="11"/>
      <c r="UMW26" s="11"/>
      <c r="UMX26" s="11"/>
      <c r="UMY26" s="11"/>
      <c r="UMZ26" s="11"/>
      <c r="UNA26" s="11"/>
      <c r="UNB26" s="11"/>
      <c r="UNC26" s="11"/>
      <c r="UND26" s="11"/>
      <c r="UNE26" s="11"/>
      <c r="UNF26" s="11"/>
      <c r="UNG26" s="11"/>
      <c r="UNH26" s="11"/>
      <c r="UNI26" s="11"/>
      <c r="UNJ26" s="11"/>
      <c r="UNK26" s="11"/>
      <c r="UNL26" s="11"/>
      <c r="UNM26" s="11"/>
      <c r="UNN26" s="11"/>
      <c r="UNO26" s="11"/>
      <c r="UNP26" s="11"/>
      <c r="UNQ26" s="11"/>
      <c r="UNR26" s="11"/>
      <c r="UNS26" s="11"/>
      <c r="UNT26" s="11"/>
      <c r="UNU26" s="11"/>
      <c r="UNV26" s="11"/>
      <c r="UNW26" s="11"/>
      <c r="UNX26" s="11"/>
      <c r="UNY26" s="11"/>
      <c r="UNZ26" s="11"/>
      <c r="UOA26" s="11"/>
      <c r="UOB26" s="11"/>
      <c r="UOC26" s="11"/>
      <c r="UOD26" s="11"/>
      <c r="UOE26" s="11"/>
      <c r="UOF26" s="11"/>
      <c r="UOG26" s="11"/>
      <c r="UOH26" s="11"/>
      <c r="UOI26" s="11"/>
      <c r="UOJ26" s="11"/>
      <c r="UOK26" s="11"/>
      <c r="UOL26" s="11"/>
      <c r="UOM26" s="11"/>
      <c r="UON26" s="11"/>
      <c r="UOO26" s="11"/>
      <c r="UOP26" s="11"/>
      <c r="UOQ26" s="11"/>
      <c r="UOR26" s="11"/>
      <c r="UOS26" s="11"/>
      <c r="UOT26" s="11"/>
      <c r="UOU26" s="11"/>
      <c r="UOV26" s="11"/>
      <c r="UOW26" s="11"/>
      <c r="UOX26" s="11"/>
      <c r="UOY26" s="11"/>
      <c r="UOZ26" s="11"/>
      <c r="UPA26" s="11"/>
      <c r="UPB26" s="11"/>
      <c r="UPC26" s="11"/>
      <c r="UPD26" s="11"/>
      <c r="UPE26" s="11"/>
      <c r="UPF26" s="11"/>
      <c r="UPG26" s="11"/>
      <c r="UPH26" s="11"/>
      <c r="UPI26" s="11"/>
      <c r="UPJ26" s="11"/>
      <c r="UPK26" s="11"/>
      <c r="UPL26" s="11"/>
      <c r="UPM26" s="11"/>
      <c r="UPN26" s="11"/>
      <c r="UPO26" s="11"/>
      <c r="UPP26" s="11"/>
      <c r="UPQ26" s="11"/>
      <c r="UPR26" s="11"/>
      <c r="UPS26" s="11"/>
      <c r="UPT26" s="11"/>
      <c r="UPU26" s="11"/>
      <c r="UPV26" s="11"/>
      <c r="UPW26" s="11"/>
      <c r="UPX26" s="11"/>
      <c r="UPY26" s="11"/>
      <c r="UPZ26" s="11"/>
      <c r="UQA26" s="11"/>
      <c r="UQB26" s="11"/>
      <c r="UQC26" s="11"/>
      <c r="UQD26" s="11"/>
      <c r="UQE26" s="11"/>
      <c r="UQF26" s="11"/>
      <c r="UQG26" s="11"/>
      <c r="UQH26" s="11"/>
      <c r="UQI26" s="11"/>
      <c r="UQJ26" s="11"/>
      <c r="UQK26" s="11"/>
      <c r="UQL26" s="11"/>
      <c r="UQM26" s="11"/>
      <c r="UQN26" s="11"/>
      <c r="UQO26" s="11"/>
      <c r="UQP26" s="11"/>
      <c r="UQQ26" s="11"/>
      <c r="UQR26" s="11"/>
      <c r="UQS26" s="11"/>
      <c r="UQT26" s="11"/>
      <c r="UQU26" s="11"/>
      <c r="UQV26" s="11"/>
      <c r="UQW26" s="11"/>
      <c r="UQX26" s="11"/>
      <c r="UQY26" s="11"/>
      <c r="UQZ26" s="11"/>
      <c r="URA26" s="11"/>
      <c r="URB26" s="11"/>
      <c r="URC26" s="11"/>
      <c r="URD26" s="11"/>
      <c r="URE26" s="11"/>
      <c r="URF26" s="11"/>
      <c r="URG26" s="11"/>
      <c r="URH26" s="11"/>
      <c r="URI26" s="11"/>
      <c r="URJ26" s="11"/>
      <c r="URK26" s="11"/>
      <c r="URL26" s="11"/>
      <c r="URM26" s="11"/>
      <c r="URN26" s="11"/>
      <c r="URO26" s="11"/>
      <c r="URP26" s="11"/>
      <c r="URQ26" s="11"/>
      <c r="URR26" s="11"/>
      <c r="URS26" s="11"/>
      <c r="URT26" s="11"/>
      <c r="URU26" s="11"/>
      <c r="URV26" s="11"/>
      <c r="URW26" s="11"/>
      <c r="URX26" s="11"/>
      <c r="URY26" s="11"/>
      <c r="URZ26" s="11"/>
      <c r="USA26" s="11"/>
      <c r="USB26" s="11"/>
      <c r="USC26" s="11"/>
      <c r="USD26" s="11"/>
      <c r="USE26" s="11"/>
      <c r="USF26" s="11"/>
      <c r="USG26" s="11"/>
      <c r="USH26" s="11"/>
      <c r="USI26" s="11"/>
      <c r="USJ26" s="11"/>
      <c r="USK26" s="11"/>
      <c r="USL26" s="11"/>
      <c r="USM26" s="11"/>
      <c r="USN26" s="11"/>
      <c r="USO26" s="11"/>
      <c r="USP26" s="11"/>
      <c r="USQ26" s="11"/>
      <c r="USR26" s="11"/>
      <c r="USS26" s="11"/>
      <c r="UST26" s="11"/>
      <c r="USU26" s="11"/>
      <c r="USV26" s="11"/>
      <c r="USW26" s="11"/>
      <c r="USX26" s="11"/>
      <c r="USY26" s="11"/>
      <c r="USZ26" s="11"/>
      <c r="UTA26" s="11"/>
      <c r="UTB26" s="11"/>
      <c r="UTC26" s="11"/>
      <c r="UTD26" s="11"/>
      <c r="UTE26" s="11"/>
      <c r="UTF26" s="11"/>
      <c r="UTG26" s="11"/>
      <c r="UTH26" s="11"/>
      <c r="UTI26" s="11"/>
      <c r="UTJ26" s="11"/>
      <c r="UTK26" s="11"/>
      <c r="UTL26" s="11"/>
      <c r="UTM26" s="11"/>
      <c r="UTN26" s="11"/>
      <c r="UTO26" s="11"/>
      <c r="UTP26" s="11"/>
      <c r="UTQ26" s="11"/>
      <c r="UTR26" s="11"/>
      <c r="UTS26" s="11"/>
      <c r="UTT26" s="11"/>
      <c r="UTU26" s="11"/>
      <c r="UTV26" s="11"/>
      <c r="UTW26" s="11"/>
      <c r="UTX26" s="11"/>
      <c r="UTY26" s="11"/>
      <c r="UTZ26" s="11"/>
      <c r="UUA26" s="11"/>
      <c r="UUB26" s="11"/>
      <c r="UUC26" s="11"/>
      <c r="UUD26" s="11"/>
      <c r="UUE26" s="11"/>
      <c r="UUF26" s="11"/>
      <c r="UUG26" s="11"/>
      <c r="UUH26" s="11"/>
      <c r="UUI26" s="11"/>
      <c r="UUJ26" s="11"/>
      <c r="UUK26" s="11"/>
      <c r="UUL26" s="11"/>
      <c r="UUM26" s="11"/>
      <c r="UUN26" s="11"/>
      <c r="UUO26" s="11"/>
      <c r="UUP26" s="11"/>
      <c r="UUQ26" s="11"/>
      <c r="UUR26" s="11"/>
      <c r="UUS26" s="11"/>
      <c r="UUT26" s="11"/>
      <c r="UUU26" s="11"/>
      <c r="UUV26" s="11"/>
      <c r="UUW26" s="11"/>
      <c r="UUX26" s="11"/>
      <c r="UUY26" s="11"/>
      <c r="UUZ26" s="11"/>
      <c r="UVA26" s="11"/>
      <c r="UVB26" s="11"/>
      <c r="UVC26" s="11"/>
      <c r="UVD26" s="11"/>
      <c r="UVE26" s="11"/>
      <c r="UVF26" s="11"/>
      <c r="UVG26" s="11"/>
      <c r="UVH26" s="11"/>
      <c r="UVI26" s="11"/>
      <c r="UVJ26" s="11"/>
      <c r="UVK26" s="11"/>
      <c r="UVL26" s="11"/>
      <c r="UVM26" s="11"/>
      <c r="UVN26" s="11"/>
      <c r="UVO26" s="11"/>
      <c r="UVP26" s="11"/>
      <c r="UVQ26" s="11"/>
      <c r="UVR26" s="11"/>
      <c r="UVS26" s="11"/>
      <c r="UVT26" s="11"/>
      <c r="UVU26" s="11"/>
      <c r="UVV26" s="11"/>
      <c r="UVW26" s="11"/>
      <c r="UVX26" s="11"/>
      <c r="UVY26" s="11"/>
      <c r="UVZ26" s="11"/>
      <c r="UWA26" s="11"/>
      <c r="UWB26" s="11"/>
      <c r="UWC26" s="11"/>
      <c r="UWD26" s="11"/>
      <c r="UWE26" s="11"/>
      <c r="UWF26" s="11"/>
      <c r="UWG26" s="11"/>
      <c r="UWH26" s="11"/>
      <c r="UWI26" s="11"/>
      <c r="UWJ26" s="11"/>
      <c r="UWK26" s="11"/>
      <c r="UWL26" s="11"/>
      <c r="UWM26" s="11"/>
      <c r="UWN26" s="11"/>
      <c r="UWO26" s="11"/>
      <c r="UWP26" s="11"/>
      <c r="UWQ26" s="11"/>
      <c r="UWR26" s="11"/>
      <c r="UWS26" s="11"/>
      <c r="UWT26" s="11"/>
      <c r="UWU26" s="11"/>
      <c r="UWV26" s="11"/>
      <c r="UWW26" s="11"/>
      <c r="UWX26" s="11"/>
      <c r="UWY26" s="11"/>
      <c r="UWZ26" s="11"/>
      <c r="UXA26" s="11"/>
      <c r="UXB26" s="11"/>
      <c r="UXC26" s="11"/>
      <c r="UXD26" s="11"/>
      <c r="UXE26" s="11"/>
      <c r="UXF26" s="11"/>
      <c r="UXG26" s="11"/>
      <c r="UXH26" s="11"/>
      <c r="UXI26" s="11"/>
      <c r="UXJ26" s="11"/>
      <c r="UXK26" s="11"/>
      <c r="UXL26" s="11"/>
      <c r="UXM26" s="11"/>
      <c r="UXN26" s="11"/>
      <c r="UXO26" s="11"/>
      <c r="UXP26" s="11"/>
      <c r="UXQ26" s="11"/>
      <c r="UXR26" s="11"/>
      <c r="UXS26" s="11"/>
      <c r="UXT26" s="11"/>
      <c r="UXU26" s="11"/>
      <c r="UXV26" s="11"/>
      <c r="UXW26" s="11"/>
      <c r="UXX26" s="11"/>
      <c r="UXY26" s="11"/>
      <c r="UXZ26" s="11"/>
      <c r="UYA26" s="11"/>
      <c r="UYB26" s="11"/>
      <c r="UYC26" s="11"/>
      <c r="UYD26" s="11"/>
      <c r="UYE26" s="11"/>
      <c r="UYF26" s="11"/>
      <c r="UYG26" s="11"/>
      <c r="UYH26" s="11"/>
      <c r="UYI26" s="11"/>
      <c r="UYJ26" s="11"/>
      <c r="UYK26" s="11"/>
      <c r="UYL26" s="11"/>
      <c r="UYM26" s="11"/>
      <c r="UYN26" s="11"/>
      <c r="UYO26" s="11"/>
      <c r="UYP26" s="11"/>
      <c r="UYQ26" s="11"/>
      <c r="UYR26" s="11"/>
      <c r="UYS26" s="11"/>
      <c r="UYT26" s="11"/>
      <c r="UYU26" s="11"/>
      <c r="UYV26" s="11"/>
      <c r="UYW26" s="11"/>
      <c r="UYX26" s="11"/>
      <c r="UYY26" s="11"/>
      <c r="UYZ26" s="11"/>
      <c r="UZA26" s="11"/>
      <c r="UZB26" s="11"/>
      <c r="UZC26" s="11"/>
      <c r="UZD26" s="11"/>
      <c r="UZE26" s="11"/>
      <c r="UZF26" s="11"/>
      <c r="UZG26" s="11"/>
      <c r="UZH26" s="11"/>
      <c r="UZI26" s="11"/>
      <c r="UZJ26" s="11"/>
      <c r="UZK26" s="11"/>
      <c r="UZL26" s="11"/>
      <c r="UZM26" s="11"/>
      <c r="UZN26" s="11"/>
      <c r="UZO26" s="11"/>
      <c r="UZP26" s="11"/>
      <c r="UZQ26" s="11"/>
      <c r="UZR26" s="11"/>
      <c r="UZS26" s="11"/>
      <c r="UZT26" s="11"/>
      <c r="UZU26" s="11"/>
      <c r="UZV26" s="11"/>
      <c r="UZW26" s="11"/>
      <c r="UZX26" s="11"/>
      <c r="UZY26" s="11"/>
      <c r="UZZ26" s="11"/>
      <c r="VAA26" s="11"/>
      <c r="VAB26" s="11"/>
      <c r="VAC26" s="11"/>
      <c r="VAD26" s="11"/>
      <c r="VAE26" s="11"/>
      <c r="VAF26" s="11"/>
      <c r="VAG26" s="11"/>
      <c r="VAH26" s="11"/>
      <c r="VAI26" s="11"/>
      <c r="VAJ26" s="11"/>
      <c r="VAK26" s="11"/>
      <c r="VAL26" s="11"/>
      <c r="VAM26" s="11"/>
      <c r="VAN26" s="11"/>
      <c r="VAO26" s="11"/>
      <c r="VAP26" s="11"/>
      <c r="VAQ26" s="11"/>
      <c r="VAR26" s="11"/>
      <c r="VAS26" s="11"/>
      <c r="VAT26" s="11"/>
      <c r="VAU26" s="11"/>
      <c r="VAV26" s="11"/>
      <c r="VAW26" s="11"/>
      <c r="VAX26" s="11"/>
      <c r="VAY26" s="11"/>
      <c r="VAZ26" s="11"/>
      <c r="VBA26" s="11"/>
      <c r="VBB26" s="11"/>
      <c r="VBC26" s="11"/>
      <c r="VBD26" s="11"/>
      <c r="VBE26" s="11"/>
      <c r="VBF26" s="11"/>
      <c r="VBG26" s="11"/>
      <c r="VBH26" s="11"/>
      <c r="VBI26" s="11"/>
      <c r="VBJ26" s="11"/>
      <c r="VBK26" s="11"/>
      <c r="VBL26" s="11"/>
      <c r="VBM26" s="11"/>
      <c r="VBN26" s="11"/>
      <c r="VBO26" s="11"/>
      <c r="VBP26" s="11"/>
      <c r="VBQ26" s="11"/>
      <c r="VBR26" s="11"/>
      <c r="VBS26" s="11"/>
      <c r="VBT26" s="11"/>
      <c r="VBU26" s="11"/>
      <c r="VBV26" s="11"/>
      <c r="VBW26" s="11"/>
      <c r="VBX26" s="11"/>
      <c r="VBY26" s="11"/>
      <c r="VBZ26" s="11"/>
      <c r="VCA26" s="11"/>
      <c r="VCB26" s="11"/>
      <c r="VCC26" s="11"/>
      <c r="VCD26" s="11"/>
      <c r="VCE26" s="11"/>
      <c r="VCF26" s="11"/>
      <c r="VCG26" s="11"/>
      <c r="VCH26" s="11"/>
      <c r="VCI26" s="11"/>
      <c r="VCJ26" s="11"/>
      <c r="VCK26" s="11"/>
      <c r="VCL26" s="11"/>
      <c r="VCM26" s="11"/>
      <c r="VCN26" s="11"/>
      <c r="VCO26" s="11"/>
      <c r="VCP26" s="11"/>
      <c r="VCQ26" s="11"/>
      <c r="VCR26" s="11"/>
      <c r="VCS26" s="11"/>
      <c r="VCT26" s="11"/>
      <c r="VCU26" s="11"/>
      <c r="VCV26" s="11"/>
      <c r="VCW26" s="11"/>
      <c r="VCX26" s="11"/>
      <c r="VCY26" s="11"/>
      <c r="VCZ26" s="11"/>
      <c r="VDA26" s="11"/>
      <c r="VDB26" s="11"/>
      <c r="VDC26" s="11"/>
      <c r="VDD26" s="11"/>
      <c r="VDE26" s="11"/>
      <c r="VDF26" s="11"/>
      <c r="VDG26" s="11"/>
      <c r="VDH26" s="11"/>
      <c r="VDI26" s="11"/>
      <c r="VDJ26" s="11"/>
      <c r="VDK26" s="11"/>
      <c r="VDL26" s="11"/>
      <c r="VDM26" s="11"/>
      <c r="VDN26" s="11"/>
      <c r="VDO26" s="11"/>
      <c r="VDP26" s="11"/>
      <c r="VDQ26" s="11"/>
      <c r="VDR26" s="11"/>
      <c r="VDS26" s="11"/>
      <c r="VDT26" s="11"/>
      <c r="VDU26" s="11"/>
      <c r="VDV26" s="11"/>
      <c r="VDW26" s="11"/>
      <c r="VDX26" s="11"/>
      <c r="VDY26" s="11"/>
      <c r="VDZ26" s="11"/>
      <c r="VEA26" s="11"/>
      <c r="VEB26" s="11"/>
      <c r="VEC26" s="11"/>
      <c r="VED26" s="11"/>
      <c r="VEE26" s="11"/>
      <c r="VEF26" s="11"/>
      <c r="VEG26" s="11"/>
      <c r="VEH26" s="11"/>
      <c r="VEI26" s="11"/>
      <c r="VEJ26" s="11"/>
      <c r="VEK26" s="11"/>
      <c r="VEL26" s="11"/>
      <c r="VEM26" s="11"/>
      <c r="VEN26" s="11"/>
      <c r="VEO26" s="11"/>
      <c r="VEP26" s="11"/>
      <c r="VEQ26" s="11"/>
      <c r="VER26" s="11"/>
      <c r="VES26" s="11"/>
      <c r="VET26" s="11"/>
      <c r="VEU26" s="11"/>
      <c r="VEV26" s="11"/>
      <c r="VEW26" s="11"/>
      <c r="VEX26" s="11"/>
      <c r="VEY26" s="11"/>
      <c r="VEZ26" s="11"/>
      <c r="VFA26" s="11"/>
      <c r="VFB26" s="11"/>
      <c r="VFC26" s="11"/>
      <c r="VFD26" s="11"/>
      <c r="VFE26" s="11"/>
      <c r="VFF26" s="11"/>
      <c r="VFG26" s="11"/>
      <c r="VFH26" s="11"/>
      <c r="VFI26" s="11"/>
      <c r="VFJ26" s="11"/>
      <c r="VFK26" s="11"/>
      <c r="VFL26" s="11"/>
      <c r="VFM26" s="11"/>
      <c r="VFN26" s="11"/>
      <c r="VFO26" s="11"/>
      <c r="VFP26" s="11"/>
      <c r="VFQ26" s="11"/>
      <c r="VFR26" s="11"/>
      <c r="VFS26" s="11"/>
      <c r="VFT26" s="11"/>
      <c r="VFU26" s="11"/>
      <c r="VFV26" s="11"/>
      <c r="VFW26" s="11"/>
      <c r="VFX26" s="11"/>
      <c r="VFY26" s="11"/>
      <c r="VFZ26" s="11"/>
      <c r="VGA26" s="11"/>
      <c r="VGB26" s="11"/>
      <c r="VGC26" s="11"/>
      <c r="VGD26" s="11"/>
      <c r="VGE26" s="11"/>
      <c r="VGF26" s="11"/>
      <c r="VGG26" s="11"/>
      <c r="VGH26" s="11"/>
      <c r="VGI26" s="11"/>
      <c r="VGJ26" s="11"/>
      <c r="VGK26" s="11"/>
      <c r="VGL26" s="11"/>
      <c r="VGM26" s="11"/>
      <c r="VGN26" s="11"/>
      <c r="VGO26" s="11"/>
      <c r="VGP26" s="11"/>
      <c r="VGQ26" s="11"/>
      <c r="VGR26" s="11"/>
      <c r="VGS26" s="11"/>
      <c r="VGT26" s="11"/>
      <c r="VGU26" s="11"/>
      <c r="VGV26" s="11"/>
      <c r="VGW26" s="11"/>
      <c r="VGX26" s="11"/>
      <c r="VGY26" s="11"/>
      <c r="VGZ26" s="11"/>
      <c r="VHA26" s="11"/>
      <c r="VHB26" s="11"/>
      <c r="VHC26" s="11"/>
      <c r="VHD26" s="11"/>
      <c r="VHE26" s="11"/>
      <c r="VHF26" s="11"/>
      <c r="VHG26" s="11"/>
      <c r="VHH26" s="11"/>
      <c r="VHI26" s="11"/>
      <c r="VHJ26" s="11"/>
      <c r="VHK26" s="11"/>
      <c r="VHL26" s="11"/>
      <c r="VHM26" s="11"/>
      <c r="VHN26" s="11"/>
      <c r="VHO26" s="11"/>
      <c r="VHP26" s="11"/>
      <c r="VHQ26" s="11"/>
      <c r="VHR26" s="11"/>
      <c r="VHS26" s="11"/>
      <c r="VHT26" s="11"/>
      <c r="VHU26" s="11"/>
      <c r="VHV26" s="11"/>
      <c r="VHW26" s="11"/>
      <c r="VHX26" s="11"/>
      <c r="VHY26" s="11"/>
      <c r="VHZ26" s="11"/>
      <c r="VIA26" s="11"/>
      <c r="VIB26" s="11"/>
      <c r="VIC26" s="11"/>
      <c r="VID26" s="11"/>
      <c r="VIE26" s="11"/>
      <c r="VIF26" s="11"/>
      <c r="VIG26" s="11"/>
      <c r="VIH26" s="11"/>
      <c r="VII26" s="11"/>
      <c r="VIJ26" s="11"/>
      <c r="VIK26" s="11"/>
      <c r="VIL26" s="11"/>
      <c r="VIM26" s="11"/>
      <c r="VIN26" s="11"/>
      <c r="VIO26" s="11"/>
      <c r="VIP26" s="11"/>
      <c r="VIQ26" s="11"/>
      <c r="VIR26" s="11"/>
      <c r="VIS26" s="11"/>
      <c r="VIT26" s="11"/>
      <c r="VIU26" s="11"/>
      <c r="VIV26" s="11"/>
      <c r="VIW26" s="11"/>
      <c r="VIX26" s="11"/>
      <c r="VIY26" s="11"/>
      <c r="VIZ26" s="11"/>
      <c r="VJA26" s="11"/>
      <c r="VJB26" s="11"/>
      <c r="VJC26" s="11"/>
      <c r="VJD26" s="11"/>
      <c r="VJE26" s="11"/>
      <c r="VJF26" s="11"/>
      <c r="VJG26" s="11"/>
      <c r="VJH26" s="11"/>
      <c r="VJI26" s="11"/>
      <c r="VJJ26" s="11"/>
      <c r="VJK26" s="11"/>
      <c r="VJL26" s="11"/>
      <c r="VJM26" s="11"/>
      <c r="VJN26" s="11"/>
      <c r="VJO26" s="11"/>
      <c r="VJP26" s="11"/>
      <c r="VJQ26" s="11"/>
      <c r="VJR26" s="11"/>
      <c r="VJS26" s="11"/>
      <c r="VJT26" s="11"/>
      <c r="VJU26" s="11"/>
      <c r="VJV26" s="11"/>
      <c r="VJW26" s="11"/>
      <c r="VJX26" s="11"/>
      <c r="VJY26" s="11"/>
      <c r="VJZ26" s="11"/>
      <c r="VKA26" s="11"/>
      <c r="VKB26" s="11"/>
      <c r="VKC26" s="11"/>
      <c r="VKD26" s="11"/>
      <c r="VKE26" s="11"/>
      <c r="VKF26" s="11"/>
      <c r="VKG26" s="11"/>
      <c r="VKH26" s="11"/>
      <c r="VKI26" s="11"/>
      <c r="VKJ26" s="11"/>
      <c r="VKK26" s="11"/>
      <c r="VKL26" s="11"/>
      <c r="VKM26" s="11"/>
      <c r="VKN26" s="11"/>
      <c r="VKO26" s="11"/>
      <c r="VKP26" s="11"/>
      <c r="VKQ26" s="11"/>
      <c r="VKR26" s="11"/>
      <c r="VKS26" s="11"/>
      <c r="VKT26" s="11"/>
      <c r="VKU26" s="11"/>
      <c r="VKV26" s="11"/>
      <c r="VKW26" s="11"/>
      <c r="VKX26" s="11"/>
      <c r="VKY26" s="11"/>
      <c r="VKZ26" s="11"/>
      <c r="VLA26" s="11"/>
      <c r="VLB26" s="11"/>
      <c r="VLC26" s="11"/>
      <c r="VLD26" s="11"/>
      <c r="VLE26" s="11"/>
      <c r="VLF26" s="11"/>
      <c r="VLG26" s="11"/>
      <c r="VLH26" s="11"/>
      <c r="VLI26" s="11"/>
      <c r="VLJ26" s="11"/>
      <c r="VLK26" s="11"/>
      <c r="VLL26" s="11"/>
      <c r="VLM26" s="11"/>
      <c r="VLN26" s="11"/>
      <c r="VLO26" s="11"/>
      <c r="VLP26" s="11"/>
      <c r="VLQ26" s="11"/>
      <c r="VLR26" s="11"/>
      <c r="VLS26" s="11"/>
      <c r="VLT26" s="11"/>
      <c r="VLU26" s="11"/>
      <c r="VLV26" s="11"/>
      <c r="VLW26" s="11"/>
      <c r="VLX26" s="11"/>
      <c r="VLY26" s="11"/>
      <c r="VLZ26" s="11"/>
      <c r="VMA26" s="11"/>
      <c r="VMB26" s="11"/>
      <c r="VMC26" s="11"/>
      <c r="VMD26" s="11"/>
      <c r="VME26" s="11"/>
      <c r="VMF26" s="11"/>
      <c r="VMG26" s="11"/>
      <c r="VMH26" s="11"/>
      <c r="VMI26" s="11"/>
      <c r="VMJ26" s="11"/>
      <c r="VMK26" s="11"/>
      <c r="VML26" s="11"/>
      <c r="VMM26" s="11"/>
      <c r="VMN26" s="11"/>
      <c r="VMO26" s="11"/>
      <c r="VMP26" s="11"/>
      <c r="VMQ26" s="11"/>
      <c r="VMR26" s="11"/>
      <c r="VMS26" s="11"/>
      <c r="VMT26" s="11"/>
      <c r="VMU26" s="11"/>
      <c r="VMV26" s="11"/>
      <c r="VMW26" s="11"/>
      <c r="VMX26" s="11"/>
      <c r="VMY26" s="11"/>
      <c r="VMZ26" s="11"/>
      <c r="VNA26" s="11"/>
      <c r="VNB26" s="11"/>
      <c r="VNC26" s="11"/>
      <c r="VND26" s="11"/>
      <c r="VNE26" s="11"/>
      <c r="VNF26" s="11"/>
      <c r="VNG26" s="11"/>
      <c r="VNH26" s="11"/>
      <c r="VNI26" s="11"/>
      <c r="VNJ26" s="11"/>
      <c r="VNK26" s="11"/>
      <c r="VNL26" s="11"/>
      <c r="VNM26" s="11"/>
      <c r="VNN26" s="11"/>
      <c r="VNO26" s="11"/>
      <c r="VNP26" s="11"/>
      <c r="VNQ26" s="11"/>
      <c r="VNR26" s="11"/>
      <c r="VNS26" s="11"/>
      <c r="VNT26" s="11"/>
      <c r="VNU26" s="11"/>
      <c r="VNV26" s="11"/>
      <c r="VNW26" s="11"/>
      <c r="VNX26" s="11"/>
      <c r="VNY26" s="11"/>
      <c r="VNZ26" s="11"/>
      <c r="VOA26" s="11"/>
      <c r="VOB26" s="11"/>
      <c r="VOC26" s="11"/>
      <c r="VOD26" s="11"/>
      <c r="VOE26" s="11"/>
      <c r="VOF26" s="11"/>
      <c r="VOG26" s="11"/>
      <c r="VOH26" s="11"/>
      <c r="VOI26" s="11"/>
      <c r="VOJ26" s="11"/>
      <c r="VOK26" s="11"/>
      <c r="VOL26" s="11"/>
      <c r="VOM26" s="11"/>
      <c r="VON26" s="11"/>
      <c r="VOO26" s="11"/>
      <c r="VOP26" s="11"/>
      <c r="VOQ26" s="11"/>
      <c r="VOR26" s="11"/>
      <c r="VOS26" s="11"/>
      <c r="VOT26" s="11"/>
      <c r="VOU26" s="11"/>
      <c r="VOV26" s="11"/>
      <c r="VOW26" s="11"/>
      <c r="VOX26" s="11"/>
      <c r="VOY26" s="11"/>
      <c r="VOZ26" s="11"/>
      <c r="VPA26" s="11"/>
      <c r="VPB26" s="11"/>
      <c r="VPC26" s="11"/>
      <c r="VPD26" s="11"/>
      <c r="VPE26" s="11"/>
      <c r="VPF26" s="11"/>
      <c r="VPG26" s="11"/>
      <c r="VPH26" s="11"/>
      <c r="VPI26" s="11"/>
      <c r="VPJ26" s="11"/>
      <c r="VPK26" s="11"/>
      <c r="VPL26" s="11"/>
      <c r="VPM26" s="11"/>
      <c r="VPN26" s="11"/>
      <c r="VPO26" s="11"/>
      <c r="VPP26" s="11"/>
      <c r="VPQ26" s="11"/>
      <c r="VPR26" s="11"/>
      <c r="VPS26" s="11"/>
      <c r="VPT26" s="11"/>
      <c r="VPU26" s="11"/>
      <c r="VPV26" s="11"/>
      <c r="VPW26" s="11"/>
      <c r="VPX26" s="11"/>
      <c r="VPY26" s="11"/>
      <c r="VPZ26" s="11"/>
      <c r="VQA26" s="11"/>
      <c r="VQB26" s="11"/>
      <c r="VQC26" s="11"/>
      <c r="VQD26" s="11"/>
      <c r="VQE26" s="11"/>
      <c r="VQF26" s="11"/>
      <c r="VQG26" s="11"/>
      <c r="VQH26" s="11"/>
      <c r="VQI26" s="11"/>
      <c r="VQJ26" s="11"/>
      <c r="VQK26" s="11"/>
      <c r="VQL26" s="11"/>
      <c r="VQM26" s="11"/>
      <c r="VQN26" s="11"/>
      <c r="VQO26" s="11"/>
      <c r="VQP26" s="11"/>
      <c r="VQQ26" s="11"/>
      <c r="VQR26" s="11"/>
      <c r="VQS26" s="11"/>
      <c r="VQT26" s="11"/>
      <c r="VQU26" s="11"/>
      <c r="VQV26" s="11"/>
      <c r="VQW26" s="11"/>
      <c r="VQX26" s="11"/>
      <c r="VQY26" s="11"/>
      <c r="VQZ26" s="11"/>
      <c r="VRA26" s="11"/>
      <c r="VRB26" s="11"/>
      <c r="VRC26" s="11"/>
      <c r="VRD26" s="11"/>
      <c r="VRE26" s="11"/>
      <c r="VRF26" s="11"/>
      <c r="VRG26" s="11"/>
      <c r="VRH26" s="11"/>
      <c r="VRI26" s="11"/>
      <c r="VRJ26" s="11"/>
      <c r="VRK26" s="11"/>
      <c r="VRL26" s="11"/>
      <c r="VRM26" s="11"/>
      <c r="VRN26" s="11"/>
      <c r="VRO26" s="11"/>
      <c r="VRP26" s="11"/>
      <c r="VRQ26" s="11"/>
      <c r="VRR26" s="11"/>
      <c r="VRS26" s="11"/>
      <c r="VRT26" s="11"/>
      <c r="VRU26" s="11"/>
      <c r="VRV26" s="11"/>
      <c r="VRW26" s="11"/>
      <c r="VRX26" s="11"/>
      <c r="VRY26" s="11"/>
      <c r="VRZ26" s="11"/>
      <c r="VSA26" s="11"/>
      <c r="VSB26" s="11"/>
      <c r="VSC26" s="11"/>
      <c r="VSD26" s="11"/>
      <c r="VSE26" s="11"/>
      <c r="VSF26" s="11"/>
      <c r="VSG26" s="11"/>
      <c r="VSH26" s="11"/>
      <c r="VSI26" s="11"/>
      <c r="VSJ26" s="11"/>
      <c r="VSK26" s="11"/>
      <c r="VSL26" s="11"/>
      <c r="VSM26" s="11"/>
      <c r="VSN26" s="11"/>
      <c r="VSO26" s="11"/>
      <c r="VSP26" s="11"/>
      <c r="VSQ26" s="11"/>
      <c r="VSR26" s="11"/>
      <c r="VSS26" s="11"/>
      <c r="VST26" s="11"/>
      <c r="VSU26" s="11"/>
      <c r="VSV26" s="11"/>
      <c r="VSW26" s="11"/>
      <c r="VSX26" s="11"/>
      <c r="VSY26" s="11"/>
      <c r="VSZ26" s="11"/>
      <c r="VTA26" s="11"/>
      <c r="VTB26" s="11"/>
      <c r="VTC26" s="11"/>
      <c r="VTD26" s="11"/>
      <c r="VTE26" s="11"/>
      <c r="VTF26" s="11"/>
      <c r="VTG26" s="11"/>
      <c r="VTH26" s="11"/>
      <c r="VTI26" s="11"/>
      <c r="VTJ26" s="11"/>
      <c r="VTK26" s="11"/>
      <c r="VTL26" s="11"/>
      <c r="VTM26" s="11"/>
      <c r="VTN26" s="11"/>
      <c r="VTO26" s="11"/>
      <c r="VTP26" s="11"/>
      <c r="VTQ26" s="11"/>
      <c r="VTR26" s="11"/>
      <c r="VTS26" s="11"/>
      <c r="VTT26" s="11"/>
      <c r="VTU26" s="11"/>
      <c r="VTV26" s="11"/>
      <c r="VTW26" s="11"/>
      <c r="VTX26" s="11"/>
      <c r="VTY26" s="11"/>
      <c r="VTZ26" s="11"/>
      <c r="VUA26" s="11"/>
      <c r="VUB26" s="11"/>
      <c r="VUC26" s="11"/>
      <c r="VUD26" s="11"/>
      <c r="VUE26" s="11"/>
      <c r="VUF26" s="11"/>
      <c r="VUG26" s="11"/>
      <c r="VUH26" s="11"/>
      <c r="VUI26" s="11"/>
      <c r="VUJ26" s="11"/>
      <c r="VUK26" s="11"/>
      <c r="VUL26" s="11"/>
      <c r="VUM26" s="11"/>
      <c r="VUN26" s="11"/>
      <c r="VUO26" s="11"/>
      <c r="VUP26" s="11"/>
      <c r="VUQ26" s="11"/>
      <c r="VUR26" s="11"/>
      <c r="VUS26" s="11"/>
      <c r="VUT26" s="11"/>
      <c r="VUU26" s="11"/>
      <c r="VUV26" s="11"/>
      <c r="VUW26" s="11"/>
      <c r="VUX26" s="11"/>
      <c r="VUY26" s="11"/>
      <c r="VUZ26" s="11"/>
      <c r="VVA26" s="11"/>
      <c r="VVB26" s="11"/>
      <c r="VVC26" s="11"/>
      <c r="VVD26" s="11"/>
      <c r="VVE26" s="11"/>
      <c r="VVF26" s="11"/>
      <c r="VVG26" s="11"/>
      <c r="VVH26" s="11"/>
      <c r="VVI26" s="11"/>
      <c r="VVJ26" s="11"/>
      <c r="VVK26" s="11"/>
      <c r="VVL26" s="11"/>
      <c r="VVM26" s="11"/>
      <c r="VVN26" s="11"/>
      <c r="VVO26" s="11"/>
      <c r="VVP26" s="11"/>
      <c r="VVQ26" s="11"/>
      <c r="VVR26" s="11"/>
      <c r="VVS26" s="11"/>
      <c r="VVT26" s="11"/>
      <c r="VVU26" s="11"/>
      <c r="VVV26" s="11"/>
      <c r="VVW26" s="11"/>
      <c r="VVX26" s="11"/>
      <c r="VVY26" s="11"/>
      <c r="VVZ26" s="11"/>
      <c r="VWA26" s="11"/>
      <c r="VWB26" s="11"/>
      <c r="VWC26" s="11"/>
      <c r="VWD26" s="11"/>
      <c r="VWE26" s="11"/>
      <c r="VWF26" s="11"/>
      <c r="VWG26" s="11"/>
      <c r="VWH26" s="11"/>
      <c r="VWI26" s="11"/>
      <c r="VWJ26" s="11"/>
      <c r="VWK26" s="11"/>
      <c r="VWL26" s="11"/>
      <c r="VWM26" s="11"/>
      <c r="VWN26" s="11"/>
      <c r="VWO26" s="11"/>
      <c r="VWP26" s="11"/>
      <c r="VWQ26" s="11"/>
      <c r="VWR26" s="11"/>
      <c r="VWS26" s="11"/>
      <c r="VWT26" s="11"/>
      <c r="VWU26" s="11"/>
      <c r="VWV26" s="11"/>
      <c r="VWW26" s="11"/>
      <c r="VWX26" s="11"/>
      <c r="VWY26" s="11"/>
      <c r="VWZ26" s="11"/>
      <c r="VXA26" s="11"/>
      <c r="VXB26" s="11"/>
      <c r="VXC26" s="11"/>
      <c r="VXD26" s="11"/>
      <c r="VXE26" s="11"/>
      <c r="VXF26" s="11"/>
      <c r="VXG26" s="11"/>
      <c r="VXH26" s="11"/>
      <c r="VXI26" s="11"/>
      <c r="VXJ26" s="11"/>
      <c r="VXK26" s="11"/>
      <c r="VXL26" s="11"/>
      <c r="VXM26" s="11"/>
      <c r="VXN26" s="11"/>
      <c r="VXO26" s="11"/>
      <c r="VXP26" s="11"/>
      <c r="VXQ26" s="11"/>
      <c r="VXR26" s="11"/>
      <c r="VXS26" s="11"/>
      <c r="VXT26" s="11"/>
      <c r="VXU26" s="11"/>
      <c r="VXV26" s="11"/>
      <c r="VXW26" s="11"/>
      <c r="VXX26" s="11"/>
      <c r="VXY26" s="11"/>
      <c r="VXZ26" s="11"/>
      <c r="VYA26" s="11"/>
      <c r="VYB26" s="11"/>
      <c r="VYC26" s="11"/>
      <c r="VYD26" s="11"/>
      <c r="VYE26" s="11"/>
      <c r="VYF26" s="11"/>
      <c r="VYG26" s="11"/>
      <c r="VYH26" s="11"/>
      <c r="VYI26" s="11"/>
      <c r="VYJ26" s="11"/>
      <c r="VYK26" s="11"/>
      <c r="VYL26" s="11"/>
      <c r="VYM26" s="11"/>
      <c r="VYN26" s="11"/>
      <c r="VYO26" s="11"/>
      <c r="VYP26" s="11"/>
      <c r="VYQ26" s="11"/>
      <c r="VYR26" s="11"/>
      <c r="VYS26" s="11"/>
      <c r="VYT26" s="11"/>
      <c r="VYU26" s="11"/>
      <c r="VYV26" s="11"/>
      <c r="VYW26" s="11"/>
      <c r="VYX26" s="11"/>
      <c r="VYY26" s="11"/>
      <c r="VYZ26" s="11"/>
      <c r="VZA26" s="11"/>
      <c r="VZB26" s="11"/>
      <c r="VZC26" s="11"/>
      <c r="VZD26" s="11"/>
      <c r="VZE26" s="11"/>
      <c r="VZF26" s="11"/>
      <c r="VZG26" s="11"/>
      <c r="VZH26" s="11"/>
      <c r="VZI26" s="11"/>
      <c r="VZJ26" s="11"/>
      <c r="VZK26" s="11"/>
      <c r="VZL26" s="11"/>
      <c r="VZM26" s="11"/>
      <c r="VZN26" s="11"/>
      <c r="VZO26" s="11"/>
      <c r="VZP26" s="11"/>
      <c r="VZQ26" s="11"/>
      <c r="VZR26" s="11"/>
      <c r="VZS26" s="11"/>
      <c r="VZT26" s="11"/>
      <c r="VZU26" s="11"/>
      <c r="VZV26" s="11"/>
      <c r="VZW26" s="11"/>
      <c r="VZX26" s="11"/>
      <c r="VZY26" s="11"/>
      <c r="VZZ26" s="11"/>
      <c r="WAA26" s="11"/>
      <c r="WAB26" s="11"/>
      <c r="WAC26" s="11"/>
      <c r="WAD26" s="11"/>
      <c r="WAE26" s="11"/>
      <c r="WAF26" s="11"/>
      <c r="WAG26" s="11"/>
      <c r="WAH26" s="11"/>
      <c r="WAI26" s="11"/>
      <c r="WAJ26" s="11"/>
      <c r="WAK26" s="11"/>
      <c r="WAL26" s="11"/>
      <c r="WAM26" s="11"/>
      <c r="WAN26" s="11"/>
      <c r="WAO26" s="11"/>
      <c r="WAP26" s="11"/>
      <c r="WAQ26" s="11"/>
      <c r="WAR26" s="11"/>
      <c r="WAS26" s="11"/>
      <c r="WAT26" s="11"/>
      <c r="WAU26" s="11"/>
      <c r="WAV26" s="11"/>
      <c r="WAW26" s="11"/>
      <c r="WAX26" s="11"/>
      <c r="WAY26" s="11"/>
      <c r="WAZ26" s="11"/>
      <c r="WBA26" s="11"/>
      <c r="WBB26" s="11"/>
      <c r="WBC26" s="11"/>
      <c r="WBD26" s="11"/>
      <c r="WBE26" s="11"/>
      <c r="WBF26" s="11"/>
      <c r="WBG26" s="11"/>
      <c r="WBH26" s="11"/>
      <c r="WBI26" s="11"/>
      <c r="WBJ26" s="11"/>
      <c r="WBK26" s="11"/>
      <c r="WBL26" s="11"/>
      <c r="WBM26" s="11"/>
      <c r="WBN26" s="11"/>
      <c r="WBO26" s="11"/>
      <c r="WBP26" s="11"/>
      <c r="WBQ26" s="11"/>
      <c r="WBR26" s="11"/>
      <c r="WBS26" s="11"/>
      <c r="WBT26" s="11"/>
      <c r="WBU26" s="11"/>
      <c r="WBV26" s="11"/>
      <c r="WBW26" s="11"/>
      <c r="WBX26" s="11"/>
      <c r="WBY26" s="11"/>
      <c r="WBZ26" s="11"/>
      <c r="WCA26" s="11"/>
      <c r="WCB26" s="11"/>
      <c r="WCC26" s="11"/>
      <c r="WCD26" s="11"/>
      <c r="WCE26" s="11"/>
      <c r="WCF26" s="11"/>
      <c r="WCG26" s="11"/>
      <c r="WCH26" s="11"/>
      <c r="WCI26" s="11"/>
      <c r="WCJ26" s="11"/>
      <c r="WCK26" s="11"/>
      <c r="WCL26" s="11"/>
      <c r="WCM26" s="11"/>
      <c r="WCN26" s="11"/>
      <c r="WCO26" s="11"/>
      <c r="WCP26" s="11"/>
      <c r="WCQ26" s="11"/>
      <c r="WCR26" s="11"/>
      <c r="WCS26" s="11"/>
      <c r="WCT26" s="11"/>
      <c r="WCU26" s="11"/>
      <c r="WCV26" s="11"/>
      <c r="WCW26" s="11"/>
      <c r="WCX26" s="11"/>
      <c r="WCY26" s="11"/>
      <c r="WCZ26" s="11"/>
      <c r="WDA26" s="11"/>
      <c r="WDB26" s="11"/>
      <c r="WDC26" s="11"/>
      <c r="WDD26" s="11"/>
      <c r="WDE26" s="11"/>
      <c r="WDF26" s="11"/>
      <c r="WDG26" s="11"/>
      <c r="WDH26" s="11"/>
      <c r="WDI26" s="11"/>
      <c r="WDJ26" s="11"/>
      <c r="WDK26" s="11"/>
      <c r="WDL26" s="11"/>
      <c r="WDM26" s="11"/>
      <c r="WDN26" s="11"/>
      <c r="WDO26" s="11"/>
      <c r="WDP26" s="11"/>
      <c r="WDQ26" s="11"/>
      <c r="WDR26" s="11"/>
      <c r="WDS26" s="11"/>
      <c r="WDT26" s="11"/>
      <c r="WDU26" s="11"/>
      <c r="WDV26" s="11"/>
      <c r="WDW26" s="11"/>
      <c r="WDX26" s="11"/>
      <c r="WDY26" s="11"/>
      <c r="WDZ26" s="11"/>
      <c r="WEA26" s="11"/>
      <c r="WEB26" s="11"/>
      <c r="WEC26" s="11"/>
      <c r="WED26" s="11"/>
      <c r="WEE26" s="11"/>
      <c r="WEF26" s="11"/>
      <c r="WEG26" s="11"/>
      <c r="WEH26" s="11"/>
      <c r="WEI26" s="11"/>
      <c r="WEJ26" s="11"/>
      <c r="WEK26" s="11"/>
      <c r="WEL26" s="11"/>
      <c r="WEM26" s="11"/>
      <c r="WEN26" s="11"/>
      <c r="WEO26" s="11"/>
      <c r="WEP26" s="11"/>
      <c r="WEQ26" s="11"/>
      <c r="WER26" s="11"/>
      <c r="WES26" s="11"/>
      <c r="WET26" s="11"/>
      <c r="WEU26" s="11"/>
      <c r="WEV26" s="11"/>
      <c r="WEW26" s="11"/>
      <c r="WEX26" s="11"/>
      <c r="WEY26" s="11"/>
      <c r="WEZ26" s="11"/>
      <c r="WFA26" s="11"/>
      <c r="WFB26" s="11"/>
      <c r="WFC26" s="11"/>
      <c r="WFD26" s="11"/>
      <c r="WFE26" s="11"/>
      <c r="WFF26" s="11"/>
      <c r="WFG26" s="11"/>
      <c r="WFH26" s="11"/>
      <c r="WFI26" s="11"/>
      <c r="WFJ26" s="11"/>
      <c r="WFK26" s="11"/>
      <c r="WFL26" s="11"/>
      <c r="WFM26" s="11"/>
      <c r="WFN26" s="11"/>
      <c r="WFO26" s="11"/>
      <c r="WFP26" s="11"/>
      <c r="WFQ26" s="11"/>
      <c r="WFR26" s="11"/>
      <c r="WFS26" s="11"/>
      <c r="WFT26" s="11"/>
      <c r="WFU26" s="11"/>
      <c r="WFV26" s="11"/>
      <c r="WFW26" s="11"/>
      <c r="WFX26" s="11"/>
      <c r="WFY26" s="11"/>
      <c r="WFZ26" s="11"/>
      <c r="WGA26" s="11"/>
      <c r="WGB26" s="11"/>
      <c r="WGC26" s="11"/>
      <c r="WGD26" s="11"/>
      <c r="WGE26" s="11"/>
      <c r="WGF26" s="11"/>
      <c r="WGG26" s="11"/>
      <c r="WGH26" s="11"/>
      <c r="WGI26" s="11"/>
      <c r="WGJ26" s="11"/>
      <c r="WGK26" s="11"/>
      <c r="WGL26" s="11"/>
      <c r="WGM26" s="11"/>
      <c r="WGN26" s="11"/>
      <c r="WGO26" s="11"/>
      <c r="WGP26" s="11"/>
      <c r="WGQ26" s="11"/>
      <c r="WGR26" s="11"/>
      <c r="WGS26" s="11"/>
      <c r="WGT26" s="11"/>
      <c r="WGU26" s="11"/>
      <c r="WGV26" s="11"/>
      <c r="WGW26" s="11"/>
      <c r="WGX26" s="11"/>
      <c r="WGY26" s="11"/>
      <c r="WGZ26" s="11"/>
      <c r="WHA26" s="11"/>
      <c r="WHB26" s="11"/>
      <c r="WHC26" s="11"/>
      <c r="WHD26" s="11"/>
      <c r="WHE26" s="11"/>
      <c r="WHF26" s="11"/>
      <c r="WHG26" s="11"/>
      <c r="WHH26" s="11"/>
      <c r="WHI26" s="11"/>
      <c r="WHJ26" s="11"/>
      <c r="WHK26" s="11"/>
      <c r="WHL26" s="11"/>
      <c r="WHM26" s="11"/>
      <c r="WHN26" s="11"/>
      <c r="WHO26" s="11"/>
      <c r="WHP26" s="11"/>
      <c r="WHQ26" s="11"/>
      <c r="WHR26" s="11"/>
      <c r="WHS26" s="11"/>
      <c r="WHT26" s="11"/>
      <c r="WHU26" s="11"/>
      <c r="WHV26" s="11"/>
      <c r="WHW26" s="11"/>
      <c r="WHX26" s="11"/>
      <c r="WHY26" s="11"/>
      <c r="WHZ26" s="11"/>
      <c r="WIA26" s="11"/>
      <c r="WIB26" s="11"/>
      <c r="WIC26" s="11"/>
      <c r="WID26" s="11"/>
      <c r="WIE26" s="11"/>
      <c r="WIF26" s="11"/>
      <c r="WIG26" s="11"/>
      <c r="WIH26" s="11"/>
      <c r="WII26" s="11"/>
      <c r="WIJ26" s="11"/>
      <c r="WIK26" s="11"/>
      <c r="WIL26" s="11"/>
      <c r="WIM26" s="11"/>
      <c r="WIN26" s="11"/>
      <c r="WIO26" s="11"/>
      <c r="WIP26" s="11"/>
      <c r="WIQ26" s="11"/>
      <c r="WIR26" s="11"/>
      <c r="WIS26" s="11"/>
      <c r="WIT26" s="11"/>
      <c r="WIU26" s="11"/>
      <c r="WIV26" s="11"/>
      <c r="WIW26" s="11"/>
      <c r="WIX26" s="11"/>
      <c r="WIY26" s="11"/>
      <c r="WIZ26" s="11"/>
      <c r="WJA26" s="11"/>
      <c r="WJB26" s="11"/>
      <c r="WJC26" s="11"/>
      <c r="WJD26" s="11"/>
      <c r="WJE26" s="11"/>
      <c r="WJF26" s="11"/>
      <c r="WJG26" s="11"/>
      <c r="WJH26" s="11"/>
      <c r="WJI26" s="11"/>
      <c r="WJJ26" s="11"/>
      <c r="WJK26" s="11"/>
      <c r="WJL26" s="11"/>
      <c r="WJM26" s="11"/>
      <c r="WJN26" s="11"/>
      <c r="WJO26" s="11"/>
      <c r="WJP26" s="11"/>
      <c r="WJQ26" s="11"/>
      <c r="WJR26" s="11"/>
      <c r="WJS26" s="11"/>
      <c r="WJT26" s="11"/>
      <c r="WJU26" s="11"/>
      <c r="WJV26" s="11"/>
      <c r="WJW26" s="11"/>
      <c r="WJX26" s="11"/>
      <c r="WJY26" s="11"/>
      <c r="WJZ26" s="11"/>
      <c r="WKA26" s="11"/>
      <c r="WKB26" s="11"/>
      <c r="WKC26" s="11"/>
      <c r="WKD26" s="11"/>
      <c r="WKE26" s="11"/>
      <c r="WKF26" s="11"/>
      <c r="WKG26" s="11"/>
      <c r="WKH26" s="11"/>
      <c r="WKI26" s="11"/>
      <c r="WKJ26" s="11"/>
      <c r="WKK26" s="11"/>
      <c r="WKL26" s="11"/>
      <c r="WKM26" s="11"/>
      <c r="WKN26" s="11"/>
      <c r="WKO26" s="11"/>
      <c r="WKP26" s="11"/>
      <c r="WKQ26" s="11"/>
      <c r="WKR26" s="11"/>
      <c r="WKS26" s="11"/>
      <c r="WKT26" s="11"/>
      <c r="WKU26" s="11"/>
      <c r="WKV26" s="11"/>
      <c r="WKW26" s="11"/>
      <c r="WKX26" s="11"/>
      <c r="WKY26" s="11"/>
      <c r="WKZ26" s="11"/>
      <c r="WLA26" s="11"/>
      <c r="WLB26" s="11"/>
      <c r="WLC26" s="11"/>
      <c r="WLD26" s="11"/>
      <c r="WLE26" s="11"/>
      <c r="WLF26" s="11"/>
      <c r="WLG26" s="11"/>
      <c r="WLH26" s="11"/>
      <c r="WLI26" s="11"/>
      <c r="WLJ26" s="11"/>
      <c r="WLK26" s="11"/>
      <c r="WLL26" s="11"/>
      <c r="WLM26" s="11"/>
      <c r="WLN26" s="11"/>
      <c r="WLO26" s="11"/>
      <c r="WLP26" s="11"/>
      <c r="WLQ26" s="11"/>
      <c r="WLR26" s="11"/>
      <c r="WLS26" s="11"/>
      <c r="WLT26" s="11"/>
      <c r="WLU26" s="11"/>
      <c r="WLV26" s="11"/>
      <c r="WLW26" s="11"/>
      <c r="WLX26" s="11"/>
      <c r="WLY26" s="11"/>
      <c r="WLZ26" s="11"/>
      <c r="WMA26" s="11"/>
      <c r="WMB26" s="11"/>
      <c r="WMC26" s="11"/>
      <c r="WMD26" s="11"/>
      <c r="WME26" s="11"/>
      <c r="WMF26" s="11"/>
      <c r="WMG26" s="11"/>
      <c r="WMH26" s="11"/>
      <c r="WMI26" s="11"/>
      <c r="WMJ26" s="11"/>
      <c r="WMK26" s="11"/>
      <c r="WML26" s="11"/>
      <c r="WMM26" s="11"/>
      <c r="WMN26" s="11"/>
      <c r="WMO26" s="11"/>
      <c r="WMP26" s="11"/>
      <c r="WMQ26" s="11"/>
      <c r="WMR26" s="11"/>
      <c r="WMS26" s="11"/>
      <c r="WMT26" s="11"/>
      <c r="WMU26" s="11"/>
      <c r="WMV26" s="11"/>
      <c r="WMW26" s="11"/>
      <c r="WMX26" s="11"/>
      <c r="WMY26" s="11"/>
      <c r="WMZ26" s="11"/>
      <c r="WNA26" s="11"/>
      <c r="WNB26" s="11"/>
      <c r="WNC26" s="11"/>
      <c r="WND26" s="11"/>
      <c r="WNE26" s="11"/>
      <c r="WNF26" s="11"/>
      <c r="WNG26" s="11"/>
      <c r="WNH26" s="11"/>
      <c r="WNI26" s="11"/>
      <c r="WNJ26" s="11"/>
      <c r="WNK26" s="11"/>
      <c r="WNL26" s="11"/>
      <c r="WNM26" s="11"/>
      <c r="WNN26" s="11"/>
      <c r="WNO26" s="11"/>
      <c r="WNP26" s="11"/>
      <c r="WNQ26" s="11"/>
      <c r="WNR26" s="11"/>
      <c r="WNS26" s="11"/>
      <c r="WNT26" s="11"/>
      <c r="WNU26" s="11"/>
      <c r="WNV26" s="11"/>
      <c r="WNW26" s="11"/>
      <c r="WNX26" s="11"/>
      <c r="WNY26" s="11"/>
      <c r="WNZ26" s="11"/>
      <c r="WOA26" s="11"/>
      <c r="WOB26" s="11"/>
      <c r="WOC26" s="11"/>
      <c r="WOD26" s="11"/>
      <c r="WOE26" s="11"/>
      <c r="WOF26" s="11"/>
      <c r="WOG26" s="11"/>
      <c r="WOH26" s="11"/>
      <c r="WOI26" s="11"/>
      <c r="WOJ26" s="11"/>
      <c r="WOK26" s="11"/>
      <c r="WOL26" s="11"/>
      <c r="WOM26" s="11"/>
      <c r="WON26" s="11"/>
      <c r="WOO26" s="11"/>
      <c r="WOP26" s="11"/>
      <c r="WOQ26" s="11"/>
      <c r="WOR26" s="11"/>
      <c r="WOS26" s="11"/>
      <c r="WOT26" s="11"/>
      <c r="WOU26" s="11"/>
      <c r="WOV26" s="11"/>
      <c r="WOW26" s="11"/>
      <c r="WOX26" s="11"/>
      <c r="WOY26" s="11"/>
      <c r="WOZ26" s="11"/>
      <c r="WPA26" s="11"/>
      <c r="WPB26" s="11"/>
      <c r="WPC26" s="11"/>
      <c r="WPD26" s="11"/>
      <c r="WPE26" s="11"/>
      <c r="WPF26" s="11"/>
      <c r="WPG26" s="11"/>
      <c r="WPH26" s="11"/>
      <c r="WPI26" s="11"/>
      <c r="WPJ26" s="11"/>
      <c r="WPK26" s="11"/>
      <c r="WPL26" s="11"/>
      <c r="WPM26" s="11"/>
      <c r="WPN26" s="11"/>
      <c r="WPO26" s="11"/>
      <c r="WPP26" s="11"/>
      <c r="WPQ26" s="11"/>
      <c r="WPR26" s="11"/>
      <c r="WPS26" s="11"/>
      <c r="WPT26" s="11"/>
      <c r="WPU26" s="11"/>
      <c r="WPV26" s="11"/>
      <c r="WPW26" s="11"/>
      <c r="WPX26" s="11"/>
      <c r="WPY26" s="11"/>
      <c r="WPZ26" s="11"/>
      <c r="WQA26" s="11"/>
      <c r="WQB26" s="11"/>
      <c r="WQC26" s="11"/>
      <c r="WQD26" s="11"/>
      <c r="WQE26" s="11"/>
      <c r="WQF26" s="11"/>
      <c r="WQG26" s="11"/>
      <c r="WQH26" s="11"/>
      <c r="WQI26" s="11"/>
      <c r="WQJ26" s="11"/>
      <c r="WQK26" s="11"/>
      <c r="WQL26" s="11"/>
      <c r="WQM26" s="11"/>
      <c r="WQN26" s="11"/>
      <c r="WQO26" s="11"/>
      <c r="WQP26" s="11"/>
      <c r="WQQ26" s="11"/>
      <c r="WQR26" s="11"/>
      <c r="WQS26" s="11"/>
      <c r="WQT26" s="11"/>
      <c r="WQU26" s="11"/>
      <c r="WQV26" s="11"/>
      <c r="WQW26" s="11"/>
      <c r="WQX26" s="11"/>
      <c r="WQY26" s="11"/>
      <c r="WQZ26" s="11"/>
      <c r="WRA26" s="11"/>
      <c r="WRB26" s="11"/>
      <c r="WRC26" s="11"/>
      <c r="WRD26" s="11"/>
      <c r="WRE26" s="11"/>
      <c r="WRF26" s="11"/>
      <c r="WRG26" s="11"/>
      <c r="WRH26" s="11"/>
      <c r="WRI26" s="11"/>
      <c r="WRJ26" s="11"/>
      <c r="WRK26" s="11"/>
      <c r="WRL26" s="11"/>
      <c r="WRM26" s="11"/>
      <c r="WRN26" s="11"/>
      <c r="WRO26" s="11"/>
      <c r="WRP26" s="11"/>
      <c r="WRQ26" s="11"/>
      <c r="WRR26" s="11"/>
      <c r="WRS26" s="11"/>
      <c r="WRT26" s="11"/>
      <c r="WRU26" s="11"/>
      <c r="WRV26" s="11"/>
      <c r="WRW26" s="11"/>
      <c r="WRX26" s="11"/>
      <c r="WRY26" s="11"/>
      <c r="WRZ26" s="11"/>
      <c r="WSA26" s="11"/>
      <c r="WSB26" s="11"/>
      <c r="WSC26" s="11"/>
      <c r="WSD26" s="11"/>
      <c r="WSE26" s="11"/>
      <c r="WSF26" s="11"/>
      <c r="WSG26" s="11"/>
      <c r="WSH26" s="11"/>
      <c r="WSI26" s="11"/>
      <c r="WSJ26" s="11"/>
      <c r="WSK26" s="11"/>
      <c r="WSL26" s="11"/>
      <c r="WSM26" s="11"/>
      <c r="WSN26" s="11"/>
      <c r="WSO26" s="11"/>
      <c r="WSP26" s="11"/>
      <c r="WSQ26" s="11"/>
      <c r="WSR26" s="11"/>
      <c r="WSS26" s="11"/>
      <c r="WST26" s="11"/>
      <c r="WSU26" s="11"/>
      <c r="WSV26" s="11"/>
      <c r="WSW26" s="11"/>
      <c r="WSX26" s="11"/>
      <c r="WSY26" s="11"/>
      <c r="WSZ26" s="11"/>
      <c r="WTA26" s="11"/>
      <c r="WTB26" s="11"/>
      <c r="WTC26" s="11"/>
      <c r="WTD26" s="11"/>
      <c r="WTE26" s="11"/>
      <c r="WTF26" s="11"/>
      <c r="WTG26" s="11"/>
      <c r="WTH26" s="11"/>
      <c r="WTI26" s="11"/>
      <c r="WTJ26" s="11"/>
      <c r="WTK26" s="11"/>
      <c r="WTL26" s="11"/>
      <c r="WTM26" s="11"/>
      <c r="WTN26" s="11"/>
      <c r="WTO26" s="11"/>
      <c r="WTP26" s="11"/>
      <c r="WTQ26" s="11"/>
      <c r="WTR26" s="11"/>
      <c r="WTS26" s="11"/>
      <c r="WTT26" s="11"/>
      <c r="WTU26" s="11"/>
      <c r="WTV26" s="11"/>
      <c r="WTW26" s="11"/>
      <c r="WTX26" s="11"/>
      <c r="WTY26" s="11"/>
      <c r="WTZ26" s="11"/>
      <c r="WUA26" s="11"/>
      <c r="WUB26" s="11"/>
      <c r="WUC26" s="11"/>
      <c r="WUD26" s="11"/>
      <c r="WUE26" s="11"/>
      <c r="WUF26" s="11"/>
      <c r="WUG26" s="11"/>
      <c r="WUH26" s="11"/>
      <c r="WUI26" s="11"/>
      <c r="WUJ26" s="11"/>
      <c r="WUK26" s="11"/>
      <c r="WUL26" s="11"/>
      <c r="WUM26" s="11"/>
      <c r="WUN26" s="11"/>
      <c r="WUO26" s="11"/>
      <c r="WUP26" s="11"/>
      <c r="WUQ26" s="11"/>
      <c r="WUR26" s="11"/>
      <c r="WUS26" s="11"/>
      <c r="WUT26" s="11"/>
      <c r="WUU26" s="11"/>
      <c r="WUV26" s="11"/>
      <c r="WUW26" s="11"/>
      <c r="WUX26" s="11"/>
      <c r="WUY26" s="11"/>
      <c r="WUZ26" s="11"/>
      <c r="WVA26" s="11"/>
      <c r="WVB26" s="11"/>
      <c r="WVC26" s="11"/>
      <c r="WVD26" s="11"/>
      <c r="WVE26" s="11"/>
      <c r="WVF26" s="11"/>
      <c r="WVG26" s="11"/>
      <c r="WVH26" s="11"/>
      <c r="WVI26" s="11"/>
      <c r="WVJ26" s="11"/>
      <c r="WVK26" s="11"/>
      <c r="WVL26" s="11"/>
      <c r="WVM26" s="11"/>
      <c r="WVN26" s="11"/>
      <c r="WVO26" s="11"/>
      <c r="WVP26" s="11"/>
      <c r="WVQ26" s="11"/>
      <c r="WVR26" s="11"/>
      <c r="WVS26" s="11"/>
      <c r="WVT26" s="11"/>
      <c r="WVU26" s="11"/>
      <c r="WVV26" s="11"/>
      <c r="WVW26" s="11"/>
      <c r="WVX26" s="11"/>
      <c r="WVY26" s="11"/>
      <c r="WVZ26" s="11"/>
      <c r="WWA26" s="11"/>
      <c r="WWB26" s="11"/>
      <c r="WWC26" s="11"/>
      <c r="WWD26" s="11"/>
      <c r="WWE26" s="11"/>
      <c r="WWF26" s="11"/>
      <c r="WWG26" s="11"/>
      <c r="WWH26" s="11"/>
      <c r="WWI26" s="11"/>
      <c r="WWJ26" s="11"/>
    </row>
    <row r="27" spans="1:3660 12096:16156" s="35" customFormat="1" ht="28.5" customHeight="1">
      <c r="A27" s="16"/>
      <c r="B27" s="469" t="s">
        <v>45</v>
      </c>
      <c r="C27" s="470"/>
      <c r="D27" s="470"/>
      <c r="E27" s="420"/>
      <c r="F27" s="376" t="s">
        <v>44</v>
      </c>
      <c r="G27" s="420"/>
      <c r="H27" s="380" t="str">
        <f>'Session Reconciliation Summary'!C7</f>
        <v>Session #1
(Mon, AM)</v>
      </c>
      <c r="I27" s="421"/>
      <c r="J27" s="380" t="str">
        <f>'Session Reconciliation Summary'!C24</f>
        <v>Session #2
(Mon, PM)</v>
      </c>
      <c r="K27" s="421"/>
      <c r="L27" s="380" t="str">
        <f>'Session Reconciliation Summary'!C41</f>
        <v>Session #3
(Tues, AM)</v>
      </c>
      <c r="M27" s="421"/>
      <c r="N27" s="380" t="str">
        <f>'Session Reconciliation Summary'!C58</f>
        <v>Session #4
(Tues, PM)</v>
      </c>
      <c r="O27" s="377"/>
      <c r="P27" s="44"/>
      <c r="Q27" s="36"/>
      <c r="S27" s="36"/>
      <c r="T27" s="36"/>
      <c r="U27" s="36"/>
      <c r="V27" s="36"/>
    </row>
    <row r="28" spans="1:3660 12096:16156" s="33" customFormat="1" ht="9" customHeight="1">
      <c r="A28" s="164"/>
      <c r="B28" s="165"/>
      <c r="C28" s="166"/>
      <c r="D28" s="166"/>
      <c r="E28" s="417"/>
      <c r="F28" s="112"/>
      <c r="G28" s="417"/>
      <c r="H28" s="418"/>
      <c r="I28" s="419"/>
      <c r="J28" s="418"/>
      <c r="K28" s="419"/>
      <c r="L28" s="418"/>
      <c r="M28" s="419"/>
      <c r="N28" s="418"/>
      <c r="O28" s="167"/>
      <c r="P28" s="168"/>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169"/>
      <c r="KC28" s="169"/>
      <c r="KD28" s="169"/>
      <c r="KE28" s="169"/>
      <c r="KF28" s="169"/>
      <c r="KG28" s="169"/>
      <c r="KH28" s="169"/>
      <c r="KI28" s="169"/>
      <c r="KJ28" s="169"/>
      <c r="KK28" s="169"/>
      <c r="KL28" s="169"/>
      <c r="KM28" s="169"/>
      <c r="KN28" s="169"/>
      <c r="KO28" s="169"/>
      <c r="KP28" s="169"/>
      <c r="KQ28" s="169"/>
      <c r="KR28" s="169"/>
      <c r="KS28" s="169"/>
      <c r="KT28" s="169"/>
      <c r="KU28" s="169"/>
      <c r="KV28" s="169"/>
      <c r="KW28" s="169"/>
      <c r="KX28" s="169"/>
      <c r="KY28" s="169"/>
      <c r="KZ28" s="169"/>
      <c r="LA28" s="169"/>
      <c r="LB28" s="169"/>
      <c r="LC28" s="169"/>
      <c r="LD28" s="169"/>
      <c r="LE28" s="169"/>
      <c r="LF28" s="169"/>
      <c r="LG28" s="169"/>
      <c r="LH28" s="169"/>
      <c r="LI28" s="169"/>
      <c r="LJ28" s="169"/>
      <c r="LK28" s="169"/>
      <c r="LL28" s="169"/>
      <c r="LM28" s="169"/>
      <c r="LN28" s="169"/>
      <c r="LO28" s="169"/>
      <c r="LP28" s="169"/>
      <c r="LQ28" s="169"/>
      <c r="LR28" s="169"/>
      <c r="LS28" s="169"/>
      <c r="LT28" s="169"/>
      <c r="LU28" s="169"/>
      <c r="LV28" s="169"/>
      <c r="LW28" s="169"/>
      <c r="LX28" s="169"/>
      <c r="LY28" s="169"/>
      <c r="LZ28" s="169"/>
      <c r="MA28" s="169"/>
      <c r="MB28" s="169"/>
      <c r="MC28" s="169"/>
      <c r="MD28" s="169"/>
      <c r="ME28" s="169"/>
      <c r="MF28" s="169"/>
      <c r="MG28" s="169"/>
      <c r="MH28" s="169"/>
      <c r="MI28" s="169"/>
      <c r="MJ28" s="169"/>
      <c r="MK28" s="169"/>
      <c r="ML28" s="169"/>
      <c r="MM28" s="169"/>
      <c r="MN28" s="169"/>
      <c r="MO28" s="169"/>
      <c r="MP28" s="169"/>
      <c r="MQ28" s="169"/>
      <c r="MR28" s="169"/>
      <c r="MS28" s="169"/>
      <c r="MT28" s="169"/>
      <c r="MU28" s="169"/>
      <c r="MV28" s="169"/>
      <c r="MW28" s="169"/>
      <c r="MX28" s="169"/>
      <c r="MY28" s="169"/>
      <c r="MZ28" s="169"/>
      <c r="NA28" s="169"/>
      <c r="NB28" s="169"/>
      <c r="NC28" s="169"/>
      <c r="ND28" s="169"/>
      <c r="NE28" s="169"/>
      <c r="NF28" s="169"/>
      <c r="NG28" s="169"/>
      <c r="NH28" s="169"/>
      <c r="NI28" s="169"/>
      <c r="NJ28" s="169"/>
      <c r="NK28" s="169"/>
      <c r="NL28" s="169"/>
      <c r="NM28" s="169"/>
      <c r="NN28" s="169"/>
      <c r="NO28" s="169"/>
      <c r="NP28" s="169"/>
      <c r="NQ28" s="169"/>
      <c r="NR28" s="169"/>
      <c r="NS28" s="169"/>
      <c r="NT28" s="169"/>
      <c r="NU28" s="169"/>
      <c r="NV28" s="169"/>
      <c r="NW28" s="169"/>
      <c r="NX28" s="169"/>
      <c r="NY28" s="169"/>
      <c r="NZ28" s="169"/>
      <c r="OA28" s="169"/>
      <c r="OB28" s="169"/>
      <c r="OC28" s="169"/>
      <c r="OD28" s="169"/>
      <c r="OE28" s="169"/>
      <c r="OF28" s="169"/>
      <c r="OG28" s="169"/>
      <c r="OH28" s="169"/>
      <c r="OI28" s="169"/>
      <c r="OJ28" s="169"/>
      <c r="OK28" s="169"/>
      <c r="OL28" s="169"/>
      <c r="OM28" s="169"/>
      <c r="ON28" s="169"/>
      <c r="OO28" s="169"/>
      <c r="OP28" s="169"/>
      <c r="OQ28" s="169"/>
      <c r="OR28" s="169"/>
      <c r="OS28" s="169"/>
      <c r="OT28" s="169"/>
      <c r="OU28" s="169"/>
      <c r="OV28" s="169"/>
      <c r="OW28" s="169"/>
      <c r="OX28" s="169"/>
      <c r="OY28" s="169"/>
      <c r="OZ28" s="169"/>
      <c r="PA28" s="169"/>
      <c r="PB28" s="169"/>
      <c r="PC28" s="169"/>
      <c r="PD28" s="169"/>
      <c r="PE28" s="169"/>
      <c r="PF28" s="169"/>
      <c r="PG28" s="169"/>
      <c r="PH28" s="169"/>
      <c r="PI28" s="169"/>
      <c r="PJ28" s="169"/>
      <c r="PK28" s="169"/>
      <c r="PL28" s="169"/>
      <c r="PM28" s="169"/>
      <c r="PN28" s="169"/>
      <c r="PO28" s="169"/>
      <c r="PP28" s="169"/>
      <c r="PQ28" s="169"/>
      <c r="PR28" s="169"/>
      <c r="PS28" s="169"/>
      <c r="PT28" s="169"/>
      <c r="PU28" s="169"/>
      <c r="PV28" s="169"/>
      <c r="PW28" s="169"/>
      <c r="PX28" s="169"/>
      <c r="PY28" s="169"/>
      <c r="PZ28" s="169"/>
      <c r="QA28" s="169"/>
      <c r="QB28" s="169"/>
      <c r="QC28" s="169"/>
      <c r="QD28" s="169"/>
      <c r="QE28" s="169"/>
      <c r="QF28" s="169"/>
      <c r="QG28" s="169"/>
      <c r="QH28" s="169"/>
      <c r="QI28" s="169"/>
      <c r="QJ28" s="169"/>
      <c r="QK28" s="169"/>
      <c r="QL28" s="169"/>
      <c r="QM28" s="169"/>
      <c r="QN28" s="169"/>
      <c r="QO28" s="169"/>
      <c r="QP28" s="169"/>
      <c r="QQ28" s="169"/>
      <c r="QR28" s="169"/>
      <c r="QS28" s="169"/>
      <c r="QT28" s="169"/>
      <c r="QU28" s="169"/>
      <c r="QV28" s="169"/>
      <c r="QW28" s="169"/>
      <c r="QX28" s="169"/>
      <c r="QY28" s="169"/>
      <c r="QZ28" s="169"/>
      <c r="RA28" s="169"/>
      <c r="RB28" s="169"/>
      <c r="RC28" s="169"/>
      <c r="RD28" s="169"/>
      <c r="RE28" s="169"/>
      <c r="RF28" s="169"/>
      <c r="RG28" s="169"/>
      <c r="RH28" s="169"/>
      <c r="RI28" s="169"/>
      <c r="RJ28" s="169"/>
      <c r="RK28" s="169"/>
      <c r="RL28" s="169"/>
      <c r="RM28" s="169"/>
      <c r="RN28" s="169"/>
      <c r="RO28" s="169"/>
      <c r="RP28" s="169"/>
      <c r="RQ28" s="169"/>
      <c r="RR28" s="169"/>
      <c r="RS28" s="169"/>
      <c r="RT28" s="169"/>
      <c r="RU28" s="169"/>
      <c r="RV28" s="169"/>
      <c r="RW28" s="169"/>
      <c r="RX28" s="169"/>
      <c r="RY28" s="169"/>
      <c r="RZ28" s="169"/>
      <c r="SA28" s="169"/>
      <c r="SB28" s="169"/>
      <c r="SC28" s="169"/>
      <c r="SD28" s="169"/>
      <c r="SE28" s="169"/>
      <c r="SF28" s="169"/>
      <c r="SG28" s="169"/>
      <c r="SH28" s="169"/>
      <c r="SI28" s="169"/>
      <c r="SJ28" s="169"/>
      <c r="SK28" s="169"/>
      <c r="SL28" s="169"/>
      <c r="SM28" s="169"/>
      <c r="SN28" s="169"/>
      <c r="SO28" s="169"/>
      <c r="SP28" s="169"/>
      <c r="SQ28" s="169"/>
      <c r="SR28" s="169"/>
      <c r="SS28" s="169"/>
      <c r="ST28" s="169"/>
      <c r="SU28" s="169"/>
      <c r="SV28" s="169"/>
      <c r="SW28" s="169"/>
      <c r="SX28" s="169"/>
      <c r="SY28" s="169"/>
      <c r="SZ28" s="169"/>
      <c r="TA28" s="169"/>
      <c r="TB28" s="169"/>
      <c r="TC28" s="169"/>
      <c r="TD28" s="169"/>
      <c r="TE28" s="169"/>
      <c r="TF28" s="169"/>
      <c r="TG28" s="169"/>
      <c r="TH28" s="169"/>
      <c r="TI28" s="169"/>
      <c r="TJ28" s="169"/>
      <c r="TK28" s="169"/>
      <c r="TL28" s="169"/>
      <c r="TM28" s="169"/>
      <c r="TN28" s="169"/>
      <c r="TO28" s="169"/>
      <c r="TP28" s="169"/>
      <c r="TQ28" s="169"/>
      <c r="TR28" s="169"/>
      <c r="TS28" s="169"/>
      <c r="TT28" s="169"/>
      <c r="TU28" s="169"/>
      <c r="TV28" s="169"/>
      <c r="TW28" s="169"/>
      <c r="TX28" s="169"/>
      <c r="TY28" s="169"/>
      <c r="TZ28" s="169"/>
      <c r="UA28" s="169"/>
      <c r="UB28" s="169"/>
      <c r="UC28" s="169"/>
      <c r="UD28" s="169"/>
      <c r="UE28" s="169"/>
      <c r="UF28" s="169"/>
      <c r="UG28" s="169"/>
      <c r="UH28" s="169"/>
      <c r="UI28" s="169"/>
      <c r="UJ28" s="169"/>
      <c r="UK28" s="169"/>
      <c r="UL28" s="169"/>
      <c r="UM28" s="169"/>
      <c r="UN28" s="169"/>
      <c r="UO28" s="169"/>
      <c r="UP28" s="169"/>
      <c r="UQ28" s="169"/>
      <c r="UR28" s="169"/>
      <c r="US28" s="169"/>
      <c r="UT28" s="169"/>
      <c r="UU28" s="169"/>
      <c r="UV28" s="169"/>
      <c r="UW28" s="169"/>
      <c r="UX28" s="169"/>
      <c r="UY28" s="169"/>
      <c r="UZ28" s="169"/>
      <c r="VA28" s="169"/>
      <c r="VB28" s="169"/>
      <c r="VC28" s="169"/>
      <c r="VD28" s="169"/>
      <c r="VE28" s="169"/>
      <c r="VF28" s="169"/>
      <c r="VG28" s="169"/>
      <c r="VH28" s="169"/>
      <c r="VI28" s="169"/>
      <c r="VJ28" s="169"/>
      <c r="VK28" s="169"/>
      <c r="VL28" s="169"/>
      <c r="VM28" s="169"/>
      <c r="VN28" s="169"/>
      <c r="VO28" s="169"/>
      <c r="VP28" s="169"/>
      <c r="VQ28" s="169"/>
      <c r="VR28" s="169"/>
      <c r="VS28" s="169"/>
      <c r="VT28" s="169"/>
      <c r="VU28" s="169"/>
      <c r="VV28" s="169"/>
      <c r="VW28" s="169"/>
      <c r="VX28" s="169"/>
      <c r="VY28" s="169"/>
      <c r="VZ28" s="169"/>
      <c r="WA28" s="169"/>
      <c r="WB28" s="169"/>
      <c r="WC28" s="169"/>
      <c r="WD28" s="169"/>
      <c r="WE28" s="169"/>
      <c r="WF28" s="169"/>
      <c r="WG28" s="169"/>
      <c r="WH28" s="169"/>
      <c r="WI28" s="169"/>
      <c r="WJ28" s="169"/>
      <c r="WK28" s="169"/>
      <c r="WL28" s="169"/>
      <c r="WM28" s="169"/>
      <c r="WN28" s="169"/>
      <c r="WO28" s="169"/>
      <c r="WP28" s="169"/>
      <c r="WQ28" s="169"/>
      <c r="WR28" s="169"/>
      <c r="WS28" s="169"/>
      <c r="WT28" s="169"/>
      <c r="WU28" s="169"/>
      <c r="WV28" s="169"/>
      <c r="WW28" s="169"/>
      <c r="WX28" s="169"/>
      <c r="WY28" s="169"/>
      <c r="WZ28" s="169"/>
      <c r="XA28" s="169"/>
      <c r="XB28" s="169"/>
      <c r="XC28" s="169"/>
      <c r="XD28" s="169"/>
      <c r="XE28" s="169"/>
      <c r="XF28" s="169"/>
      <c r="XG28" s="169"/>
      <c r="XH28" s="169"/>
      <c r="XI28" s="169"/>
      <c r="XJ28" s="169"/>
      <c r="XK28" s="169"/>
      <c r="XL28" s="169"/>
      <c r="XM28" s="169"/>
      <c r="XN28" s="169"/>
      <c r="XO28" s="169"/>
      <c r="XP28" s="169"/>
      <c r="XQ28" s="169"/>
      <c r="XR28" s="169"/>
      <c r="XS28" s="169"/>
      <c r="XT28" s="169"/>
      <c r="XU28" s="169"/>
      <c r="XV28" s="169"/>
      <c r="XW28" s="169"/>
      <c r="XX28" s="169"/>
      <c r="XY28" s="169"/>
      <c r="XZ28" s="169"/>
      <c r="YA28" s="169"/>
      <c r="YB28" s="169"/>
      <c r="YC28" s="169"/>
      <c r="YD28" s="169"/>
      <c r="YE28" s="169"/>
      <c r="YF28" s="169"/>
      <c r="YG28" s="169"/>
      <c r="YH28" s="169"/>
      <c r="YI28" s="169"/>
      <c r="YJ28" s="169"/>
      <c r="YK28" s="169"/>
      <c r="YL28" s="169"/>
      <c r="YM28" s="169"/>
      <c r="YN28" s="169"/>
      <c r="YO28" s="169"/>
      <c r="YP28" s="169"/>
      <c r="YQ28" s="169"/>
      <c r="YR28" s="169"/>
      <c r="YS28" s="169"/>
      <c r="YT28" s="169"/>
      <c r="YU28" s="169"/>
      <c r="YV28" s="169"/>
      <c r="YW28" s="169"/>
      <c r="YX28" s="169"/>
      <c r="YY28" s="169"/>
      <c r="YZ28" s="169"/>
      <c r="ZA28" s="169"/>
      <c r="ZB28" s="169"/>
      <c r="ZC28" s="169"/>
      <c r="ZD28" s="169"/>
      <c r="ZE28" s="169"/>
      <c r="ZF28" s="169"/>
      <c r="ZG28" s="169"/>
      <c r="ZH28" s="169"/>
      <c r="ZI28" s="169"/>
      <c r="ZJ28" s="169"/>
      <c r="ZK28" s="169"/>
      <c r="ZL28" s="169"/>
      <c r="ZM28" s="169"/>
      <c r="ZN28" s="169"/>
      <c r="ZO28" s="169"/>
      <c r="ZP28" s="169"/>
      <c r="ZQ28" s="169"/>
      <c r="ZR28" s="169"/>
      <c r="ZS28" s="169"/>
      <c r="ZT28" s="169"/>
      <c r="ZU28" s="169"/>
      <c r="ZV28" s="169"/>
      <c r="ZW28" s="169"/>
      <c r="ZX28" s="169"/>
      <c r="ZY28" s="169"/>
      <c r="ZZ28" s="169"/>
      <c r="AAA28" s="169"/>
      <c r="AAB28" s="169"/>
      <c r="AAC28" s="169"/>
      <c r="AAD28" s="169"/>
      <c r="AAE28" s="169"/>
      <c r="AAF28" s="169"/>
      <c r="AAG28" s="169"/>
      <c r="AAH28" s="169"/>
      <c r="AAI28" s="169"/>
      <c r="AAJ28" s="169"/>
      <c r="AAK28" s="169"/>
      <c r="AAL28" s="169"/>
      <c r="AAM28" s="169"/>
      <c r="AAN28" s="169"/>
      <c r="AAO28" s="169"/>
      <c r="AAP28" s="169"/>
      <c r="AAQ28" s="169"/>
      <c r="AAR28" s="169"/>
      <c r="AAS28" s="169"/>
      <c r="AAT28" s="169"/>
      <c r="AAU28" s="169"/>
      <c r="AAV28" s="169"/>
      <c r="AAW28" s="169"/>
      <c r="AAX28" s="169"/>
      <c r="AAY28" s="169"/>
      <c r="AAZ28" s="169"/>
      <c r="ABA28" s="169"/>
      <c r="ABB28" s="169"/>
      <c r="ABC28" s="169"/>
      <c r="ABD28" s="169"/>
      <c r="ABE28" s="169"/>
      <c r="ABF28" s="169"/>
      <c r="ABG28" s="169"/>
      <c r="ABH28" s="169"/>
      <c r="ABI28" s="169"/>
      <c r="ABJ28" s="169"/>
      <c r="ABK28" s="169"/>
      <c r="ABL28" s="169"/>
      <c r="ABM28" s="169"/>
      <c r="ABN28" s="169"/>
      <c r="ABO28" s="169"/>
      <c r="ABP28" s="169"/>
      <c r="ABQ28" s="169"/>
      <c r="ABR28" s="169"/>
      <c r="ABS28" s="169"/>
      <c r="ABT28" s="169"/>
      <c r="ABU28" s="169"/>
      <c r="ABV28" s="169"/>
      <c r="ABW28" s="169"/>
      <c r="ABX28" s="169"/>
      <c r="ABY28" s="169"/>
      <c r="ABZ28" s="169"/>
      <c r="ACA28" s="169"/>
      <c r="ACB28" s="169"/>
      <c r="ACC28" s="169"/>
      <c r="ACD28" s="169"/>
      <c r="ACE28" s="169"/>
      <c r="ACF28" s="169"/>
      <c r="ACG28" s="169"/>
      <c r="ACH28" s="169"/>
      <c r="ACI28" s="169"/>
      <c r="ACJ28" s="169"/>
      <c r="ACK28" s="169"/>
      <c r="ACL28" s="169"/>
      <c r="ACM28" s="169"/>
      <c r="ACN28" s="169"/>
      <c r="ACO28" s="169"/>
      <c r="ACP28" s="169"/>
      <c r="ACQ28" s="169"/>
      <c r="ACR28" s="169"/>
      <c r="ACS28" s="169"/>
      <c r="ACT28" s="169"/>
      <c r="ACU28" s="169"/>
      <c r="ACV28" s="169"/>
      <c r="ACW28" s="169"/>
      <c r="ACX28" s="169"/>
      <c r="ACY28" s="169"/>
      <c r="ACZ28" s="169"/>
      <c r="ADA28" s="169"/>
      <c r="ADB28" s="169"/>
      <c r="ADC28" s="169"/>
      <c r="ADD28" s="169"/>
      <c r="ADE28" s="169"/>
      <c r="ADF28" s="169"/>
      <c r="ADG28" s="169"/>
      <c r="ADH28" s="169"/>
      <c r="ADI28" s="169"/>
      <c r="ADJ28" s="169"/>
      <c r="ADK28" s="169"/>
      <c r="ADL28" s="169"/>
      <c r="ADM28" s="169"/>
      <c r="ADN28" s="169"/>
      <c r="ADO28" s="169"/>
      <c r="ADP28" s="169"/>
      <c r="ADQ28" s="169"/>
      <c r="ADR28" s="169"/>
      <c r="ADS28" s="169"/>
      <c r="ADT28" s="169"/>
      <c r="ADU28" s="169"/>
      <c r="ADV28" s="169"/>
      <c r="ADW28" s="169"/>
      <c r="ADX28" s="169"/>
      <c r="ADY28" s="169"/>
      <c r="ADZ28" s="169"/>
      <c r="AEA28" s="169"/>
      <c r="AEB28" s="169"/>
      <c r="AEC28" s="169"/>
      <c r="AED28" s="169"/>
      <c r="AEE28" s="169"/>
      <c r="AEF28" s="169"/>
      <c r="AEG28" s="169"/>
      <c r="AEH28" s="169"/>
      <c r="AEI28" s="169"/>
      <c r="AEJ28" s="169"/>
      <c r="AEK28" s="169"/>
      <c r="AEL28" s="169"/>
      <c r="AEM28" s="169"/>
      <c r="AEN28" s="169"/>
      <c r="AEO28" s="169"/>
      <c r="AEP28" s="169"/>
      <c r="AEQ28" s="169"/>
      <c r="AER28" s="169"/>
      <c r="AES28" s="169"/>
      <c r="AET28" s="169"/>
      <c r="AEU28" s="169"/>
      <c r="AEV28" s="169"/>
      <c r="AEW28" s="169"/>
      <c r="AEX28" s="169"/>
      <c r="AEY28" s="169"/>
      <c r="AEZ28" s="169"/>
      <c r="AFA28" s="169"/>
      <c r="AFB28" s="169"/>
      <c r="AFC28" s="169"/>
      <c r="AFD28" s="169"/>
      <c r="AFE28" s="169"/>
      <c r="AFF28" s="169"/>
      <c r="AFG28" s="169"/>
      <c r="AFH28" s="169"/>
      <c r="AFI28" s="169"/>
      <c r="AFJ28" s="169"/>
      <c r="AFK28" s="169"/>
      <c r="AFL28" s="169"/>
      <c r="AFM28" s="169"/>
      <c r="AFN28" s="169"/>
      <c r="AFO28" s="169"/>
      <c r="AFP28" s="169"/>
      <c r="AFQ28" s="169"/>
      <c r="AFR28" s="169"/>
      <c r="AFS28" s="169"/>
      <c r="AFT28" s="169"/>
      <c r="AFU28" s="169"/>
      <c r="AFV28" s="169"/>
      <c r="AFW28" s="169"/>
      <c r="AFX28" s="169"/>
      <c r="AFY28" s="169"/>
      <c r="AFZ28" s="169"/>
      <c r="AGA28" s="169"/>
      <c r="AGB28" s="169"/>
      <c r="AGC28" s="169"/>
      <c r="AGD28" s="169"/>
      <c r="AGE28" s="169"/>
      <c r="AGF28" s="169"/>
      <c r="AGG28" s="169"/>
      <c r="AGH28" s="169"/>
      <c r="AGI28" s="169"/>
      <c r="AGJ28" s="169"/>
      <c r="AGK28" s="169"/>
      <c r="AGL28" s="169"/>
      <c r="AGM28" s="169"/>
      <c r="AGN28" s="169"/>
      <c r="AGO28" s="169"/>
      <c r="AGP28" s="169"/>
      <c r="AGQ28" s="169"/>
      <c r="AGR28" s="169"/>
      <c r="AGS28" s="169"/>
      <c r="AGT28" s="169"/>
      <c r="AGU28" s="169"/>
      <c r="AGV28" s="169"/>
      <c r="AGW28" s="169"/>
      <c r="AGX28" s="169"/>
      <c r="AGY28" s="169"/>
      <c r="AGZ28" s="169"/>
      <c r="AHA28" s="169"/>
      <c r="AHB28" s="169"/>
      <c r="AHC28" s="169"/>
      <c r="AHD28" s="169"/>
      <c r="AHE28" s="169"/>
      <c r="AHF28" s="169"/>
      <c r="AHG28" s="169"/>
      <c r="AHH28" s="169"/>
      <c r="AHI28" s="169"/>
      <c r="AHJ28" s="169"/>
      <c r="AHK28" s="169"/>
      <c r="AHL28" s="169"/>
      <c r="AHM28" s="169"/>
      <c r="AHN28" s="169"/>
      <c r="AHO28" s="169"/>
      <c r="AHP28" s="169"/>
      <c r="AHQ28" s="169"/>
      <c r="AHR28" s="169"/>
      <c r="AHS28" s="169"/>
      <c r="AHT28" s="169"/>
      <c r="AHU28" s="169"/>
      <c r="AHV28" s="169"/>
      <c r="AHW28" s="169"/>
      <c r="AHX28" s="169"/>
      <c r="AHY28" s="169"/>
      <c r="AHZ28" s="169"/>
      <c r="AIA28" s="169"/>
      <c r="AIB28" s="169"/>
      <c r="AIC28" s="169"/>
      <c r="AID28" s="169"/>
      <c r="AIE28" s="169"/>
      <c r="AIF28" s="169"/>
      <c r="AIG28" s="169"/>
      <c r="AIH28" s="169"/>
      <c r="AII28" s="169"/>
      <c r="AIJ28" s="169"/>
      <c r="AIK28" s="169"/>
      <c r="AIL28" s="169"/>
      <c r="AIM28" s="169"/>
      <c r="AIN28" s="169"/>
      <c r="AIO28" s="169"/>
      <c r="AIP28" s="169"/>
      <c r="AIQ28" s="169"/>
      <c r="AIR28" s="169"/>
      <c r="AIS28" s="169"/>
      <c r="AIT28" s="169"/>
      <c r="AIU28" s="169"/>
      <c r="AIV28" s="169"/>
      <c r="AIW28" s="169"/>
      <c r="AIX28" s="169"/>
      <c r="AIY28" s="169"/>
      <c r="AIZ28" s="169"/>
      <c r="AJA28" s="169"/>
      <c r="AJB28" s="169"/>
      <c r="AJC28" s="169"/>
      <c r="AJD28" s="169"/>
      <c r="AJE28" s="169"/>
      <c r="AJF28" s="169"/>
      <c r="AJG28" s="169"/>
      <c r="AJH28" s="169"/>
      <c r="AJI28" s="169"/>
      <c r="AJJ28" s="169"/>
      <c r="AJK28" s="169"/>
      <c r="AJL28" s="169"/>
      <c r="AJM28" s="169"/>
      <c r="AJN28" s="169"/>
      <c r="AJO28" s="169"/>
      <c r="AJP28" s="169"/>
      <c r="AJQ28" s="169"/>
      <c r="AJR28" s="169"/>
      <c r="AJS28" s="169"/>
      <c r="AJT28" s="169"/>
      <c r="AJU28" s="169"/>
      <c r="AJV28" s="169"/>
      <c r="AJW28" s="169"/>
      <c r="AJX28" s="169"/>
      <c r="AJY28" s="169"/>
      <c r="AJZ28" s="169"/>
      <c r="AKA28" s="169"/>
      <c r="AKB28" s="169"/>
      <c r="AKC28" s="169"/>
      <c r="AKD28" s="169"/>
      <c r="AKE28" s="169"/>
      <c r="AKF28" s="169"/>
      <c r="AKG28" s="169"/>
      <c r="AKH28" s="169"/>
      <c r="AKI28" s="169"/>
      <c r="AKJ28" s="169"/>
      <c r="AKK28" s="169"/>
      <c r="AKL28" s="169"/>
      <c r="AKM28" s="169"/>
      <c r="AKN28" s="169"/>
      <c r="AKO28" s="169"/>
      <c r="AKP28" s="169"/>
      <c r="AKQ28" s="169"/>
      <c r="AKR28" s="169"/>
      <c r="AKS28" s="169"/>
      <c r="AKT28" s="169"/>
      <c r="AKU28" s="169"/>
      <c r="AKV28" s="169"/>
      <c r="AKW28" s="169"/>
      <c r="AKX28" s="169"/>
      <c r="AKY28" s="169"/>
      <c r="AKZ28" s="169"/>
      <c r="ALA28" s="169"/>
      <c r="ALB28" s="169"/>
      <c r="ALC28" s="169"/>
      <c r="ALD28" s="169"/>
      <c r="ALE28" s="169"/>
      <c r="ALF28" s="169"/>
      <c r="ALG28" s="169"/>
      <c r="ALH28" s="169"/>
      <c r="ALI28" s="169"/>
      <c r="ALJ28" s="169"/>
      <c r="ALK28" s="169"/>
      <c r="ALL28" s="169"/>
      <c r="ALM28" s="169"/>
      <c r="ALN28" s="169"/>
      <c r="ALO28" s="169"/>
      <c r="ALP28" s="169"/>
      <c r="ALQ28" s="169"/>
      <c r="ALR28" s="169"/>
      <c r="ALS28" s="169"/>
      <c r="ALT28" s="169"/>
      <c r="ALU28" s="169"/>
      <c r="ALV28" s="169"/>
      <c r="ALW28" s="169"/>
      <c r="ALX28" s="169"/>
      <c r="ALY28" s="169"/>
      <c r="ALZ28" s="169"/>
      <c r="AMA28" s="169"/>
      <c r="AMB28" s="169"/>
      <c r="AMC28" s="169"/>
      <c r="AMD28" s="169"/>
      <c r="AME28" s="169"/>
      <c r="AMF28" s="169"/>
      <c r="AMG28" s="169"/>
      <c r="AMH28" s="169"/>
      <c r="AMI28" s="169"/>
      <c r="AMJ28" s="169"/>
      <c r="AMK28" s="169"/>
      <c r="AML28" s="169"/>
      <c r="AMM28" s="169"/>
      <c r="AMN28" s="169"/>
      <c r="AMO28" s="169"/>
      <c r="AMP28" s="169"/>
      <c r="AMQ28" s="169"/>
      <c r="AMR28" s="169"/>
      <c r="AMS28" s="169"/>
      <c r="AMT28" s="169"/>
      <c r="AMU28" s="169"/>
      <c r="AMV28" s="169"/>
      <c r="AMW28" s="169"/>
      <c r="AMX28" s="169"/>
      <c r="AMY28" s="169"/>
      <c r="AMZ28" s="169"/>
      <c r="ANA28" s="169"/>
      <c r="ANB28" s="169"/>
      <c r="ANC28" s="169"/>
      <c r="AND28" s="169"/>
      <c r="ANE28" s="169"/>
      <c r="ANF28" s="169"/>
      <c r="ANG28" s="169"/>
      <c r="ANH28" s="169"/>
      <c r="ANI28" s="169"/>
      <c r="ANJ28" s="169"/>
      <c r="ANK28" s="169"/>
      <c r="ANL28" s="169"/>
      <c r="ANM28" s="169"/>
      <c r="ANN28" s="169"/>
      <c r="ANO28" s="169"/>
      <c r="ANP28" s="169"/>
      <c r="ANQ28" s="169"/>
      <c r="ANR28" s="169"/>
      <c r="ANS28" s="169"/>
      <c r="ANT28" s="169"/>
      <c r="ANU28" s="169"/>
      <c r="ANV28" s="169"/>
      <c r="ANW28" s="169"/>
      <c r="ANX28" s="169"/>
      <c r="ANY28" s="169"/>
      <c r="ANZ28" s="169"/>
      <c r="AOA28" s="169"/>
      <c r="AOB28" s="169"/>
      <c r="AOC28" s="169"/>
      <c r="AOD28" s="169"/>
      <c r="AOE28" s="169"/>
      <c r="AOF28" s="169"/>
      <c r="AOG28" s="169"/>
      <c r="AOH28" s="169"/>
      <c r="AOI28" s="169"/>
      <c r="AOJ28" s="169"/>
      <c r="AOK28" s="169"/>
      <c r="AOL28" s="169"/>
      <c r="AOM28" s="169"/>
      <c r="AON28" s="169"/>
      <c r="AOO28" s="169"/>
      <c r="AOP28" s="169"/>
      <c r="AOQ28" s="169"/>
      <c r="AOR28" s="169"/>
      <c r="AOS28" s="169"/>
      <c r="AOT28" s="169"/>
      <c r="AOU28" s="169"/>
      <c r="AOV28" s="169"/>
      <c r="AOW28" s="169"/>
      <c r="AOX28" s="169"/>
      <c r="AOY28" s="169"/>
      <c r="AOZ28" s="169"/>
      <c r="APA28" s="169"/>
      <c r="APB28" s="169"/>
      <c r="APC28" s="169"/>
      <c r="APD28" s="169"/>
      <c r="APE28" s="169"/>
      <c r="APF28" s="169"/>
      <c r="APG28" s="169"/>
      <c r="APH28" s="169"/>
      <c r="API28" s="169"/>
      <c r="APJ28" s="169"/>
      <c r="APK28" s="169"/>
      <c r="APL28" s="169"/>
      <c r="APM28" s="169"/>
      <c r="APN28" s="169"/>
      <c r="APO28" s="169"/>
      <c r="APP28" s="169"/>
      <c r="APQ28" s="169"/>
      <c r="APR28" s="169"/>
      <c r="APS28" s="169"/>
      <c r="APT28" s="169"/>
      <c r="APU28" s="169"/>
      <c r="APV28" s="169"/>
      <c r="APW28" s="169"/>
      <c r="APX28" s="169"/>
      <c r="APY28" s="169"/>
      <c r="APZ28" s="169"/>
      <c r="AQA28" s="169"/>
      <c r="AQB28" s="169"/>
      <c r="AQC28" s="169"/>
      <c r="AQD28" s="169"/>
      <c r="AQE28" s="169"/>
      <c r="AQF28" s="169"/>
      <c r="AQG28" s="169"/>
      <c r="AQH28" s="169"/>
      <c r="AQI28" s="169"/>
      <c r="AQJ28" s="169"/>
      <c r="AQK28" s="169"/>
      <c r="AQL28" s="169"/>
      <c r="AQM28" s="169"/>
      <c r="AQN28" s="169"/>
      <c r="AQO28" s="169"/>
      <c r="AQP28" s="169"/>
      <c r="AQQ28" s="169"/>
      <c r="AQR28" s="169"/>
      <c r="AQS28" s="169"/>
      <c r="AQT28" s="169"/>
      <c r="AQU28" s="169"/>
      <c r="AQV28" s="169"/>
      <c r="AQW28" s="169"/>
      <c r="AQX28" s="169"/>
      <c r="AQY28" s="169"/>
      <c r="AQZ28" s="169"/>
      <c r="ARA28" s="169"/>
      <c r="ARB28" s="169"/>
      <c r="ARC28" s="169"/>
      <c r="ARD28" s="169"/>
      <c r="ARE28" s="169"/>
      <c r="ARF28" s="169"/>
      <c r="ARG28" s="169"/>
      <c r="ARH28" s="169"/>
      <c r="ARI28" s="169"/>
      <c r="ARJ28" s="169"/>
      <c r="ARK28" s="169"/>
      <c r="ARL28" s="169"/>
      <c r="ARM28" s="169"/>
      <c r="ARN28" s="169"/>
      <c r="ARO28" s="169"/>
      <c r="ARP28" s="169"/>
      <c r="ARQ28" s="169"/>
      <c r="ARR28" s="169"/>
      <c r="ARS28" s="169"/>
      <c r="ART28" s="169"/>
      <c r="ARU28" s="169"/>
      <c r="ARV28" s="169"/>
      <c r="ARW28" s="169"/>
      <c r="ARX28" s="169"/>
      <c r="ARY28" s="169"/>
      <c r="ARZ28" s="169"/>
      <c r="ASA28" s="169"/>
      <c r="ASB28" s="169"/>
      <c r="ASC28" s="169"/>
      <c r="ASD28" s="169"/>
      <c r="ASE28" s="169"/>
      <c r="ASF28" s="169"/>
      <c r="ASG28" s="169"/>
      <c r="ASH28" s="169"/>
      <c r="ASI28" s="169"/>
      <c r="ASJ28" s="169"/>
      <c r="ASK28" s="169"/>
      <c r="ASL28" s="169"/>
      <c r="ASM28" s="169"/>
      <c r="ASN28" s="169"/>
      <c r="ASO28" s="169"/>
      <c r="ASP28" s="169"/>
      <c r="ASQ28" s="169"/>
      <c r="ASR28" s="169"/>
      <c r="ASS28" s="169"/>
      <c r="AST28" s="169"/>
      <c r="ASU28" s="169"/>
      <c r="ASV28" s="169"/>
      <c r="ASW28" s="169"/>
      <c r="ASX28" s="169"/>
      <c r="ASY28" s="169"/>
      <c r="ASZ28" s="169"/>
      <c r="ATA28" s="169"/>
      <c r="ATB28" s="169"/>
      <c r="ATC28" s="169"/>
      <c r="ATD28" s="169"/>
      <c r="ATE28" s="169"/>
      <c r="ATF28" s="169"/>
      <c r="ATG28" s="169"/>
      <c r="ATH28" s="169"/>
      <c r="ATI28" s="169"/>
      <c r="ATJ28" s="169"/>
      <c r="ATK28" s="169"/>
      <c r="ATL28" s="169"/>
      <c r="ATM28" s="169"/>
      <c r="ATN28" s="169"/>
      <c r="ATO28" s="169"/>
      <c r="ATP28" s="169"/>
      <c r="ATQ28" s="169"/>
      <c r="ATR28" s="169"/>
      <c r="ATS28" s="169"/>
      <c r="ATT28" s="169"/>
      <c r="ATU28" s="169"/>
      <c r="ATV28" s="169"/>
      <c r="ATW28" s="169"/>
      <c r="ATX28" s="169"/>
      <c r="ATY28" s="169"/>
      <c r="ATZ28" s="169"/>
      <c r="AUA28" s="169"/>
      <c r="AUB28" s="169"/>
      <c r="AUC28" s="169"/>
      <c r="AUD28" s="169"/>
      <c r="AUE28" s="169"/>
      <c r="AUF28" s="169"/>
      <c r="AUG28" s="169"/>
      <c r="AUH28" s="169"/>
      <c r="AUI28" s="169"/>
      <c r="AUJ28" s="169"/>
      <c r="AUK28" s="169"/>
      <c r="AUL28" s="169"/>
      <c r="AUM28" s="169"/>
      <c r="AUN28" s="169"/>
      <c r="AUO28" s="169"/>
      <c r="AUP28" s="169"/>
      <c r="AUQ28" s="169"/>
      <c r="AUR28" s="169"/>
      <c r="AUS28" s="169"/>
      <c r="AUT28" s="169"/>
      <c r="AUU28" s="169"/>
      <c r="AUV28" s="169"/>
      <c r="AUW28" s="169"/>
      <c r="AUX28" s="169"/>
      <c r="AUY28" s="169"/>
      <c r="AUZ28" s="169"/>
      <c r="AVA28" s="169"/>
      <c r="AVB28" s="169"/>
      <c r="AVC28" s="169"/>
      <c r="AVD28" s="169"/>
      <c r="AVE28" s="169"/>
      <c r="AVF28" s="169"/>
      <c r="AVG28" s="169"/>
      <c r="AVH28" s="169"/>
      <c r="AVI28" s="169"/>
      <c r="AVJ28" s="169"/>
      <c r="AVK28" s="169"/>
      <c r="AVL28" s="169"/>
      <c r="AVM28" s="169"/>
      <c r="AVN28" s="169"/>
      <c r="AVO28" s="169"/>
      <c r="AVP28" s="169"/>
      <c r="AVQ28" s="169"/>
      <c r="AVR28" s="169"/>
      <c r="AVS28" s="169"/>
      <c r="AVT28" s="169"/>
      <c r="AVU28" s="169"/>
      <c r="AVV28" s="169"/>
      <c r="AVW28" s="169"/>
      <c r="AVX28" s="169"/>
      <c r="AVY28" s="169"/>
      <c r="AVZ28" s="169"/>
      <c r="AWA28" s="169"/>
      <c r="AWB28" s="169"/>
      <c r="AWC28" s="169"/>
      <c r="AWD28" s="169"/>
      <c r="AWE28" s="169"/>
      <c r="AWF28" s="169"/>
    </row>
    <row r="29" spans="1:3660 12096:16156" ht="12.75" customHeight="1">
      <c r="B29" s="42"/>
      <c r="C29" s="452" t="s">
        <v>96</v>
      </c>
      <c r="D29" s="452"/>
      <c r="E29" s="452"/>
      <c r="F29" s="452"/>
      <c r="G29" s="452"/>
      <c r="H29" s="452"/>
      <c r="I29" s="452"/>
      <c r="J29" s="452"/>
      <c r="K29" s="452"/>
      <c r="L29" s="452"/>
      <c r="M29" s="452"/>
      <c r="N29" s="452"/>
      <c r="O29" s="453"/>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34"/>
      <c r="OK29" s="34"/>
      <c r="OL29" s="34"/>
      <c r="OM29" s="34"/>
      <c r="ON29" s="34"/>
      <c r="OO29" s="34"/>
      <c r="OP29" s="34"/>
      <c r="OQ29" s="34"/>
      <c r="OR29" s="34"/>
      <c r="OS29" s="34"/>
      <c r="OT29" s="34"/>
      <c r="OU29" s="34"/>
      <c r="OV29" s="34"/>
      <c r="OW29" s="34"/>
      <c r="OX29" s="34"/>
      <c r="OY29" s="34"/>
      <c r="OZ29" s="34"/>
      <c r="PA29" s="34"/>
      <c r="PB29" s="34"/>
      <c r="PC29" s="34"/>
      <c r="PD29" s="34"/>
      <c r="PE29" s="34"/>
      <c r="PF29" s="34"/>
      <c r="PG29" s="34"/>
      <c r="PH29" s="34"/>
      <c r="PI29" s="34"/>
      <c r="PJ29" s="34"/>
      <c r="PK29" s="34"/>
      <c r="PL29" s="34"/>
      <c r="PM29" s="34"/>
      <c r="PN29" s="34"/>
      <c r="PO29" s="34"/>
      <c r="PP29" s="34"/>
      <c r="PQ29" s="34"/>
      <c r="PR29" s="34"/>
      <c r="PS29" s="34"/>
      <c r="PT29" s="34"/>
      <c r="PU29" s="34"/>
      <c r="PV29" s="34"/>
      <c r="PW29" s="34"/>
      <c r="PX29" s="34"/>
      <c r="PY29" s="34"/>
      <c r="PZ29" s="34"/>
      <c r="QA29" s="34"/>
      <c r="QB29" s="34"/>
      <c r="QC29" s="34"/>
      <c r="QD29" s="34"/>
      <c r="QE29" s="34"/>
      <c r="QF29" s="34"/>
      <c r="QG29" s="34"/>
      <c r="QH29" s="34"/>
      <c r="QI29" s="34"/>
      <c r="QJ29" s="34"/>
      <c r="QK29" s="34"/>
      <c r="QL29" s="34"/>
      <c r="QM29" s="34"/>
      <c r="QN29" s="34"/>
      <c r="QO29" s="34"/>
      <c r="QP29" s="34"/>
      <c r="QQ29" s="34"/>
      <c r="QR29" s="34"/>
      <c r="QS29" s="34"/>
      <c r="QT29" s="34"/>
      <c r="QU29" s="34"/>
      <c r="QV29" s="34"/>
      <c r="QW29" s="34"/>
      <c r="QX29" s="34"/>
      <c r="QY29" s="34"/>
      <c r="QZ29" s="34"/>
      <c r="RA29" s="34"/>
      <c r="RB29" s="34"/>
      <c r="RC29" s="34"/>
      <c r="RD29" s="34"/>
      <c r="RE29" s="34"/>
      <c r="RF29" s="34"/>
      <c r="RG29" s="34"/>
      <c r="RH29" s="34"/>
      <c r="RI29" s="34"/>
      <c r="RJ29" s="34"/>
      <c r="RK29" s="34"/>
      <c r="RL29" s="34"/>
      <c r="RM29" s="34"/>
      <c r="RN29" s="34"/>
      <c r="RO29" s="34"/>
      <c r="RP29" s="34"/>
      <c r="RQ29" s="34"/>
      <c r="RR29" s="34"/>
      <c r="RS29" s="34"/>
      <c r="RT29" s="34"/>
      <c r="RU29" s="34"/>
      <c r="RV29" s="34"/>
      <c r="RW29" s="34"/>
      <c r="RX29" s="34"/>
      <c r="RY29" s="34"/>
      <c r="RZ29" s="34"/>
      <c r="SA29" s="34"/>
      <c r="SB29" s="34"/>
      <c r="SC29" s="34"/>
      <c r="SD29" s="34"/>
      <c r="SE29" s="34"/>
      <c r="SF29" s="34"/>
      <c r="SG29" s="34"/>
      <c r="SH29" s="34"/>
      <c r="SI29" s="34"/>
      <c r="SJ29" s="34"/>
      <c r="SK29" s="34"/>
      <c r="SL29" s="34"/>
      <c r="SM29" s="34"/>
      <c r="SN29" s="34"/>
      <c r="SO29" s="34"/>
      <c r="SP29" s="34"/>
      <c r="SQ29" s="34"/>
      <c r="SR29" s="34"/>
      <c r="SS29" s="34"/>
      <c r="ST29" s="34"/>
      <c r="SU29" s="34"/>
      <c r="SV29" s="34"/>
      <c r="SW29" s="34"/>
      <c r="SX29" s="34"/>
      <c r="SY29" s="34"/>
      <c r="SZ29" s="34"/>
      <c r="TA29" s="34"/>
      <c r="TB29" s="34"/>
      <c r="TC29" s="34"/>
      <c r="TD29" s="34"/>
      <c r="TE29" s="34"/>
      <c r="TF29" s="34"/>
      <c r="TG29" s="34"/>
      <c r="TH29" s="34"/>
      <c r="TI29" s="34"/>
      <c r="TJ29" s="34"/>
      <c r="TK29" s="34"/>
      <c r="TL29" s="34"/>
      <c r="TM29" s="34"/>
      <c r="TN29" s="34"/>
      <c r="TO29" s="34"/>
      <c r="TP29" s="34"/>
      <c r="TQ29" s="34"/>
      <c r="TR29" s="34"/>
      <c r="TS29" s="34"/>
      <c r="TT29" s="34"/>
      <c r="TU29" s="34"/>
      <c r="TV29" s="34"/>
      <c r="TW29" s="34"/>
      <c r="TX29" s="34"/>
      <c r="TY29" s="34"/>
      <c r="TZ29" s="34"/>
      <c r="UA29" s="34"/>
      <c r="UB29" s="34"/>
      <c r="UC29" s="34"/>
      <c r="UD29" s="34"/>
      <c r="UE29" s="34"/>
      <c r="UF29" s="34"/>
      <c r="UG29" s="34"/>
      <c r="UH29" s="34"/>
      <c r="UI29" s="34"/>
      <c r="UJ29" s="34"/>
      <c r="UK29" s="34"/>
      <c r="UL29" s="34"/>
      <c r="UM29" s="34"/>
      <c r="UN29" s="34"/>
      <c r="UO29" s="34"/>
      <c r="UP29" s="34"/>
      <c r="UQ29" s="34"/>
      <c r="UR29" s="34"/>
      <c r="US29" s="34"/>
      <c r="UT29" s="34"/>
      <c r="UU29" s="34"/>
      <c r="UV29" s="34"/>
      <c r="UW29" s="34"/>
      <c r="UX29" s="34"/>
      <c r="UY29" s="34"/>
      <c r="UZ29" s="34"/>
      <c r="VA29" s="34"/>
      <c r="VB29" s="34"/>
      <c r="VC29" s="34"/>
      <c r="VD29" s="34"/>
      <c r="VE29" s="34"/>
      <c r="VF29" s="34"/>
      <c r="VG29" s="34"/>
      <c r="VH29" s="34"/>
      <c r="VI29" s="34"/>
      <c r="VJ29" s="34"/>
      <c r="VK29" s="34"/>
      <c r="VL29" s="34"/>
      <c r="VM29" s="34"/>
      <c r="VN29" s="34"/>
      <c r="VO29" s="34"/>
      <c r="VP29" s="34"/>
      <c r="VQ29" s="34"/>
      <c r="VR29" s="34"/>
      <c r="VS29" s="34"/>
      <c r="VT29" s="34"/>
      <c r="VU29" s="34"/>
      <c r="VV29" s="34"/>
      <c r="VW29" s="34"/>
      <c r="VX29" s="34"/>
      <c r="VY29" s="34"/>
      <c r="VZ29" s="34"/>
      <c r="WA29" s="34"/>
      <c r="WB29" s="34"/>
      <c r="WC29" s="34"/>
      <c r="WD29" s="34"/>
      <c r="WE29" s="34"/>
      <c r="WF29" s="34"/>
      <c r="WG29" s="34"/>
      <c r="WH29" s="34"/>
      <c r="WI29" s="34"/>
      <c r="WJ29" s="34"/>
      <c r="WK29" s="34"/>
      <c r="WL29" s="34"/>
      <c r="WM29" s="34"/>
      <c r="WN29" s="34"/>
      <c r="WO29" s="34"/>
      <c r="WP29" s="34"/>
      <c r="WQ29" s="34"/>
      <c r="WR29" s="34"/>
      <c r="WS29" s="34"/>
      <c r="WT29" s="34"/>
      <c r="WU29" s="34"/>
      <c r="WV29" s="34"/>
      <c r="WW29" s="34"/>
      <c r="WX29" s="34"/>
      <c r="WY29" s="34"/>
      <c r="WZ29" s="34"/>
      <c r="XA29" s="34"/>
      <c r="XB29" s="34"/>
      <c r="XC29" s="34"/>
      <c r="XD29" s="34"/>
      <c r="XE29" s="34"/>
      <c r="XF29" s="34"/>
      <c r="XG29" s="34"/>
      <c r="XH29" s="34"/>
      <c r="XI29" s="34"/>
      <c r="XJ29" s="34"/>
      <c r="XK29" s="34"/>
      <c r="XL29" s="34"/>
      <c r="XM29" s="34"/>
      <c r="XN29" s="34"/>
      <c r="XO29" s="34"/>
      <c r="XP29" s="34"/>
      <c r="XQ29" s="34"/>
      <c r="XR29" s="34"/>
      <c r="XS29" s="34"/>
      <c r="XT29" s="34"/>
      <c r="XU29" s="34"/>
      <c r="XV29" s="34"/>
      <c r="XW29" s="34"/>
      <c r="XX29" s="34"/>
      <c r="XY29" s="34"/>
      <c r="XZ29" s="34"/>
      <c r="YA29" s="34"/>
      <c r="YB29" s="34"/>
      <c r="YC29" s="34"/>
      <c r="YD29" s="34"/>
      <c r="YE29" s="34"/>
      <c r="YF29" s="34"/>
      <c r="YG29" s="34"/>
      <c r="YH29" s="34"/>
      <c r="YI29" s="34"/>
      <c r="YJ29" s="34"/>
      <c r="YK29" s="34"/>
      <c r="YL29" s="34"/>
      <c r="YM29" s="34"/>
      <c r="YN29" s="34"/>
      <c r="YO29" s="34"/>
      <c r="YP29" s="34"/>
      <c r="YQ29" s="34"/>
      <c r="YR29" s="34"/>
      <c r="YS29" s="34"/>
      <c r="YT29" s="34"/>
      <c r="YU29" s="34"/>
      <c r="YV29" s="34"/>
      <c r="YW29" s="34"/>
      <c r="YX29" s="34"/>
      <c r="YY29" s="34"/>
      <c r="YZ29" s="34"/>
      <c r="ZA29" s="34"/>
      <c r="ZB29" s="34"/>
      <c r="ZC29" s="34"/>
      <c r="ZD29" s="34"/>
      <c r="ZE29" s="34"/>
      <c r="ZF29" s="34"/>
      <c r="ZG29" s="34"/>
      <c r="ZH29" s="34"/>
      <c r="ZI29" s="34"/>
      <c r="ZJ29" s="34"/>
      <c r="ZK29" s="34"/>
      <c r="ZL29" s="34"/>
      <c r="ZM29" s="34"/>
      <c r="ZN29" s="34"/>
      <c r="ZO29" s="34"/>
      <c r="ZP29" s="34"/>
      <c r="ZQ29" s="34"/>
      <c r="ZR29" s="34"/>
      <c r="ZS29" s="34"/>
      <c r="ZT29" s="34"/>
      <c r="ZU29" s="34"/>
      <c r="ZV29" s="34"/>
      <c r="ZW29" s="34"/>
      <c r="ZX29" s="34"/>
      <c r="ZY29" s="34"/>
      <c r="ZZ29" s="34"/>
      <c r="AAA29" s="34"/>
      <c r="AAB29" s="34"/>
      <c r="AAC29" s="34"/>
      <c r="AAD29" s="34"/>
      <c r="AAE29" s="34"/>
      <c r="AAF29" s="34"/>
      <c r="AAG29" s="34"/>
      <c r="AAH29" s="34"/>
      <c r="AAI29" s="34"/>
      <c r="AAJ29" s="34"/>
      <c r="AAK29" s="34"/>
      <c r="AAL29" s="34"/>
      <c r="AAM29" s="34"/>
      <c r="AAN29" s="34"/>
      <c r="AAO29" s="34"/>
      <c r="AAP29" s="34"/>
      <c r="AAQ29" s="34"/>
      <c r="AAR29" s="34"/>
      <c r="AAS29" s="34"/>
      <c r="AAT29" s="34"/>
      <c r="AAU29" s="34"/>
      <c r="AAV29" s="34"/>
      <c r="AAW29" s="34"/>
      <c r="AAX29" s="34"/>
      <c r="AAY29" s="34"/>
      <c r="AAZ29" s="34"/>
      <c r="ABA29" s="34"/>
      <c r="ABB29" s="34"/>
      <c r="ABC29" s="34"/>
      <c r="ABD29" s="34"/>
      <c r="ABE29" s="34"/>
      <c r="ABF29" s="34"/>
      <c r="ABG29" s="34"/>
      <c r="ABH29" s="34"/>
      <c r="ABI29" s="34"/>
      <c r="ABJ29" s="34"/>
      <c r="ABK29" s="34"/>
      <c r="ABL29" s="34"/>
      <c r="ABM29" s="34"/>
      <c r="ABN29" s="34"/>
      <c r="ABO29" s="34"/>
      <c r="ABP29" s="34"/>
      <c r="ABQ29" s="34"/>
      <c r="ABR29" s="34"/>
      <c r="ABS29" s="34"/>
      <c r="ABT29" s="34"/>
      <c r="ABU29" s="34"/>
      <c r="ABV29" s="34"/>
      <c r="ABW29" s="34"/>
      <c r="ABX29" s="34"/>
      <c r="ABY29" s="34"/>
      <c r="ABZ29" s="34"/>
      <c r="ACA29" s="34"/>
      <c r="ACB29" s="34"/>
      <c r="ACC29" s="34"/>
      <c r="ACD29" s="34"/>
      <c r="ACE29" s="34"/>
      <c r="ACF29" s="34"/>
      <c r="ACG29" s="34"/>
      <c r="ACH29" s="34"/>
      <c r="ACI29" s="34"/>
      <c r="ACJ29" s="34"/>
      <c r="ACK29" s="34"/>
      <c r="ACL29" s="34"/>
      <c r="ACM29" s="34"/>
      <c r="ACN29" s="34"/>
      <c r="ACO29" s="34"/>
      <c r="ACP29" s="34"/>
      <c r="ACQ29" s="34"/>
      <c r="ACR29" s="34"/>
      <c r="ACS29" s="34"/>
      <c r="ACT29" s="34"/>
      <c r="ACU29" s="34"/>
      <c r="ACV29" s="34"/>
      <c r="ACW29" s="34"/>
      <c r="ACX29" s="34"/>
      <c r="ACY29" s="34"/>
      <c r="ACZ29" s="34"/>
      <c r="ADA29" s="34"/>
      <c r="ADB29" s="34"/>
      <c r="ADC29" s="34"/>
      <c r="ADD29" s="34"/>
      <c r="ADE29" s="34"/>
      <c r="ADF29" s="34"/>
      <c r="ADG29" s="34"/>
      <c r="ADH29" s="34"/>
      <c r="ADI29" s="34"/>
      <c r="ADJ29" s="34"/>
      <c r="ADK29" s="34"/>
      <c r="ADL29" s="34"/>
      <c r="ADM29" s="34"/>
      <c r="ADN29" s="34"/>
      <c r="ADO29" s="34"/>
      <c r="ADP29" s="34"/>
      <c r="ADQ29" s="34"/>
      <c r="ADR29" s="34"/>
      <c r="ADS29" s="34"/>
      <c r="ADT29" s="34"/>
      <c r="ADU29" s="34"/>
      <c r="ADV29" s="34"/>
      <c r="ADW29" s="34"/>
      <c r="ADX29" s="34"/>
      <c r="ADY29" s="34"/>
      <c r="ADZ29" s="34"/>
      <c r="AEA29" s="34"/>
      <c r="AEB29" s="34"/>
      <c r="AEC29" s="34"/>
      <c r="AED29" s="34"/>
      <c r="AEE29" s="34"/>
      <c r="AEF29" s="34"/>
      <c r="AEG29" s="34"/>
      <c r="AEH29" s="34"/>
      <c r="AEI29" s="34"/>
      <c r="AEJ29" s="34"/>
      <c r="AEK29" s="34"/>
      <c r="AEL29" s="34"/>
      <c r="AEM29" s="34"/>
      <c r="AEN29" s="34"/>
      <c r="AEO29" s="34"/>
      <c r="AEP29" s="34"/>
      <c r="AEQ29" s="34"/>
      <c r="AER29" s="34"/>
      <c r="AES29" s="34"/>
      <c r="AET29" s="34"/>
      <c r="AEU29" s="34"/>
      <c r="AEV29" s="34"/>
      <c r="AEW29" s="34"/>
      <c r="AEX29" s="34"/>
      <c r="AEY29" s="34"/>
      <c r="AEZ29" s="34"/>
      <c r="AFA29" s="34"/>
      <c r="AFB29" s="34"/>
      <c r="AFC29" s="34"/>
      <c r="AFD29" s="34"/>
      <c r="AFE29" s="34"/>
      <c r="AFF29" s="34"/>
      <c r="AFG29" s="34"/>
      <c r="AFH29" s="34"/>
      <c r="AFI29" s="34"/>
      <c r="AFJ29" s="34"/>
      <c r="AFK29" s="34"/>
      <c r="AFL29" s="34"/>
      <c r="AFM29" s="34"/>
      <c r="AFN29" s="34"/>
      <c r="AFO29" s="34"/>
      <c r="AFP29" s="34"/>
      <c r="AFQ29" s="34"/>
      <c r="AFR29" s="34"/>
      <c r="AFS29" s="34"/>
      <c r="AFT29" s="34"/>
      <c r="AFU29" s="34"/>
      <c r="AFV29" s="34"/>
      <c r="AFW29" s="34"/>
      <c r="AFX29" s="34"/>
      <c r="AFY29" s="34"/>
      <c r="AFZ29" s="34"/>
      <c r="AGA29" s="34"/>
      <c r="AGB29" s="34"/>
      <c r="AGC29" s="34"/>
      <c r="AGD29" s="34"/>
      <c r="AGE29" s="34"/>
      <c r="AGF29" s="34"/>
      <c r="AGG29" s="34"/>
      <c r="AGH29" s="34"/>
      <c r="AGI29" s="34"/>
      <c r="AGJ29" s="34"/>
      <c r="AGK29" s="34"/>
      <c r="AGL29" s="34"/>
      <c r="AGM29" s="34"/>
      <c r="AGN29" s="34"/>
      <c r="AGO29" s="34"/>
      <c r="AGP29" s="34"/>
      <c r="AGQ29" s="34"/>
      <c r="AGR29" s="34"/>
      <c r="AGS29" s="34"/>
      <c r="AGT29" s="34"/>
      <c r="AGU29" s="34"/>
      <c r="AGV29" s="34"/>
      <c r="AGW29" s="34"/>
      <c r="AGX29" s="34"/>
      <c r="AGY29" s="34"/>
      <c r="AGZ29" s="34"/>
      <c r="AHA29" s="34"/>
      <c r="AHB29" s="34"/>
      <c r="AHC29" s="34"/>
      <c r="AHD29" s="34"/>
      <c r="AHE29" s="34"/>
      <c r="AHF29" s="34"/>
      <c r="AHG29" s="34"/>
      <c r="AHH29" s="34"/>
      <c r="AHI29" s="34"/>
      <c r="AHJ29" s="34"/>
      <c r="AHK29" s="34"/>
      <c r="AHL29" s="34"/>
      <c r="AHM29" s="34"/>
      <c r="AHN29" s="34"/>
      <c r="AHO29" s="34"/>
      <c r="AHP29" s="34"/>
      <c r="AHQ29" s="34"/>
      <c r="AHR29" s="34"/>
      <c r="AHS29" s="34"/>
      <c r="AHT29" s="34"/>
      <c r="AHU29" s="34"/>
      <c r="AHV29" s="34"/>
      <c r="AHW29" s="34"/>
      <c r="AHX29" s="34"/>
      <c r="AHY29" s="34"/>
      <c r="AHZ29" s="34"/>
      <c r="AIA29" s="34"/>
      <c r="AIB29" s="34"/>
      <c r="AIC29" s="34"/>
      <c r="AID29" s="34"/>
      <c r="AIE29" s="34"/>
      <c r="AIF29" s="34"/>
      <c r="AIG29" s="34"/>
      <c r="AIH29" s="34"/>
      <c r="AII29" s="34"/>
      <c r="AIJ29" s="34"/>
      <c r="AIK29" s="34"/>
      <c r="AIL29" s="34"/>
      <c r="AIM29" s="34"/>
      <c r="AIN29" s="34"/>
      <c r="AIO29" s="34"/>
      <c r="AIP29" s="34"/>
      <c r="AIQ29" s="34"/>
      <c r="AIR29" s="34"/>
      <c r="AIS29" s="34"/>
      <c r="AIT29" s="34"/>
      <c r="AIU29" s="34"/>
      <c r="AIV29" s="34"/>
      <c r="AIW29" s="34"/>
      <c r="AIX29" s="34"/>
      <c r="AIY29" s="34"/>
      <c r="AIZ29" s="34"/>
      <c r="AJA29" s="34"/>
      <c r="AJB29" s="34"/>
      <c r="AJC29" s="34"/>
      <c r="AJD29" s="34"/>
      <c r="AJE29" s="34"/>
      <c r="AJF29" s="34"/>
      <c r="AJG29" s="34"/>
      <c r="AJH29" s="34"/>
      <c r="AJI29" s="34"/>
      <c r="AJJ29" s="34"/>
      <c r="AJK29" s="34"/>
      <c r="AJL29" s="34"/>
      <c r="AJM29" s="34"/>
      <c r="AJN29" s="34"/>
      <c r="AJO29" s="34"/>
      <c r="AJP29" s="34"/>
      <c r="AJQ29" s="34"/>
      <c r="AJR29" s="34"/>
      <c r="AJS29" s="34"/>
      <c r="AJT29" s="34"/>
      <c r="AJU29" s="34"/>
      <c r="AJV29" s="34"/>
      <c r="AJW29" s="34"/>
      <c r="AJX29" s="34"/>
      <c r="AJY29" s="34"/>
      <c r="AJZ29" s="34"/>
      <c r="AKA29" s="34"/>
      <c r="AKB29" s="34"/>
      <c r="AKC29" s="34"/>
      <c r="AKD29" s="34"/>
      <c r="AKE29" s="34"/>
      <c r="AKF29" s="34"/>
      <c r="AKG29" s="34"/>
      <c r="AKH29" s="34"/>
      <c r="AKI29" s="34"/>
      <c r="AKJ29" s="34"/>
      <c r="AKK29" s="34"/>
      <c r="AKL29" s="34"/>
      <c r="AKM29" s="34"/>
      <c r="AKN29" s="34"/>
      <c r="AKO29" s="34"/>
      <c r="AKP29" s="34"/>
      <c r="AKQ29" s="34"/>
      <c r="AKR29" s="34"/>
      <c r="AKS29" s="34"/>
      <c r="AKT29" s="34"/>
      <c r="AKU29" s="34"/>
      <c r="AKV29" s="34"/>
      <c r="AKW29" s="34"/>
      <c r="AKX29" s="34"/>
      <c r="AKY29" s="34"/>
      <c r="AKZ29" s="34"/>
      <c r="ALA29" s="34"/>
      <c r="ALB29" s="34"/>
      <c r="ALC29" s="34"/>
      <c r="ALD29" s="34"/>
      <c r="ALE29" s="34"/>
      <c r="ALF29" s="34"/>
      <c r="ALG29" s="34"/>
      <c r="ALH29" s="34"/>
      <c r="ALI29" s="34"/>
      <c r="ALJ29" s="34"/>
      <c r="ALK29" s="34"/>
      <c r="ALL29" s="34"/>
      <c r="ALM29" s="34"/>
      <c r="ALN29" s="34"/>
      <c r="ALO29" s="34"/>
      <c r="ALP29" s="34"/>
      <c r="ALQ29" s="34"/>
      <c r="ALR29" s="34"/>
      <c r="ALS29" s="34"/>
      <c r="ALT29" s="34"/>
      <c r="ALU29" s="34"/>
      <c r="ALV29" s="34"/>
      <c r="ALW29" s="34"/>
      <c r="ALX29" s="34"/>
      <c r="ALY29" s="34"/>
      <c r="ALZ29" s="34"/>
      <c r="AMA29" s="34"/>
      <c r="AMB29" s="34"/>
      <c r="AMC29" s="34"/>
      <c r="AMD29" s="34"/>
      <c r="AME29" s="34"/>
      <c r="AMF29" s="34"/>
      <c r="AMG29" s="34"/>
      <c r="AMH29" s="34"/>
      <c r="AMI29" s="34"/>
      <c r="AMJ29" s="34"/>
      <c r="AMK29" s="34"/>
      <c r="AML29" s="34"/>
      <c r="AMM29" s="34"/>
      <c r="AMN29" s="34"/>
      <c r="AMO29" s="34"/>
      <c r="AMP29" s="34"/>
      <c r="AMQ29" s="34"/>
      <c r="AMR29" s="34"/>
      <c r="AMS29" s="34"/>
      <c r="AMT29" s="34"/>
      <c r="AMU29" s="34"/>
      <c r="AMV29" s="34"/>
      <c r="AMW29" s="34"/>
      <c r="AMX29" s="34"/>
      <c r="AMY29" s="34"/>
      <c r="AMZ29" s="34"/>
      <c r="ANA29" s="34"/>
      <c r="ANB29" s="34"/>
      <c r="ANC29" s="34"/>
      <c r="AND29" s="34"/>
      <c r="ANE29" s="34"/>
      <c r="ANF29" s="34"/>
      <c r="ANG29" s="34"/>
      <c r="ANH29" s="34"/>
      <c r="ANI29" s="34"/>
      <c r="ANJ29" s="34"/>
      <c r="ANK29" s="34"/>
      <c r="ANL29" s="34"/>
      <c r="ANM29" s="34"/>
      <c r="ANN29" s="34"/>
      <c r="ANO29" s="34"/>
      <c r="ANP29" s="34"/>
      <c r="ANQ29" s="34"/>
      <c r="ANR29" s="34"/>
      <c r="ANS29" s="34"/>
      <c r="ANT29" s="34"/>
      <c r="ANU29" s="34"/>
      <c r="ANV29" s="34"/>
      <c r="ANW29" s="34"/>
      <c r="ANX29" s="34"/>
      <c r="ANY29" s="34"/>
      <c r="ANZ29" s="34"/>
      <c r="AOA29" s="34"/>
      <c r="AOB29" s="34"/>
      <c r="AOC29" s="34"/>
      <c r="AOD29" s="34"/>
      <c r="AOE29" s="34"/>
      <c r="AOF29" s="34"/>
      <c r="AOG29" s="34"/>
      <c r="AOH29" s="34"/>
      <c r="AOI29" s="34"/>
      <c r="AOJ29" s="34"/>
      <c r="AOK29" s="34"/>
      <c r="AOL29" s="34"/>
      <c r="AOM29" s="34"/>
      <c r="AON29" s="34"/>
      <c r="AOO29" s="34"/>
      <c r="AOP29" s="34"/>
      <c r="AOQ29" s="34"/>
      <c r="AOR29" s="34"/>
      <c r="AOS29" s="34"/>
      <c r="AOT29" s="34"/>
      <c r="AOU29" s="34"/>
      <c r="AOV29" s="34"/>
      <c r="AOW29" s="34"/>
      <c r="AOX29" s="34"/>
      <c r="AOY29" s="34"/>
      <c r="AOZ29" s="34"/>
      <c r="APA29" s="34"/>
      <c r="APB29" s="34"/>
      <c r="APC29" s="34"/>
      <c r="APD29" s="34"/>
      <c r="APE29" s="34"/>
      <c r="APF29" s="34"/>
      <c r="APG29" s="34"/>
      <c r="APH29" s="34"/>
      <c r="API29" s="34"/>
      <c r="APJ29" s="34"/>
      <c r="APK29" s="34"/>
      <c r="APL29" s="34"/>
      <c r="APM29" s="34"/>
      <c r="APN29" s="34"/>
      <c r="APO29" s="34"/>
      <c r="APP29" s="34"/>
      <c r="APQ29" s="34"/>
      <c r="APR29" s="34"/>
      <c r="APS29" s="34"/>
      <c r="APT29" s="34"/>
      <c r="APU29" s="34"/>
      <c r="APV29" s="34"/>
      <c r="APW29" s="34"/>
      <c r="APX29" s="34"/>
      <c r="APY29" s="34"/>
      <c r="APZ29" s="34"/>
      <c r="AQA29" s="34"/>
      <c r="AQB29" s="34"/>
      <c r="AQC29" s="34"/>
      <c r="AQD29" s="34"/>
      <c r="AQE29" s="34"/>
      <c r="AQF29" s="34"/>
      <c r="AQG29" s="34"/>
      <c r="AQH29" s="34"/>
      <c r="AQI29" s="34"/>
      <c r="AQJ29" s="34"/>
      <c r="AQK29" s="34"/>
      <c r="AQL29" s="34"/>
      <c r="AQM29" s="34"/>
      <c r="AQN29" s="34"/>
      <c r="AQO29" s="34"/>
      <c r="AQP29" s="34"/>
      <c r="AQQ29" s="34"/>
      <c r="AQR29" s="34"/>
      <c r="AQS29" s="34"/>
      <c r="AQT29" s="34"/>
      <c r="AQU29" s="34"/>
      <c r="AQV29" s="34"/>
      <c r="AQW29" s="34"/>
      <c r="AQX29" s="34"/>
      <c r="AQY29" s="34"/>
      <c r="AQZ29" s="34"/>
      <c r="ARA29" s="34"/>
      <c r="ARB29" s="34"/>
      <c r="ARC29" s="34"/>
      <c r="ARD29" s="34"/>
      <c r="ARE29" s="34"/>
      <c r="ARF29" s="34"/>
      <c r="ARG29" s="34"/>
      <c r="ARH29" s="34"/>
      <c r="ARI29" s="34"/>
      <c r="ARJ29" s="34"/>
      <c r="ARK29" s="34"/>
      <c r="ARL29" s="34"/>
      <c r="ARM29" s="34"/>
      <c r="ARN29" s="34"/>
      <c r="ARO29" s="34"/>
      <c r="ARP29" s="34"/>
      <c r="ARQ29" s="34"/>
      <c r="ARR29" s="34"/>
      <c r="ARS29" s="34"/>
      <c r="ART29" s="34"/>
      <c r="ARU29" s="34"/>
      <c r="ARV29" s="34"/>
      <c r="ARW29" s="34"/>
      <c r="ARX29" s="34"/>
      <c r="ARY29" s="34"/>
      <c r="ARZ29" s="34"/>
      <c r="ASA29" s="34"/>
      <c r="ASB29" s="34"/>
      <c r="ASC29" s="34"/>
      <c r="ASD29" s="34"/>
      <c r="ASE29" s="34"/>
      <c r="ASF29" s="34"/>
      <c r="ASG29" s="34"/>
      <c r="ASH29" s="34"/>
      <c r="ASI29" s="34"/>
      <c r="ASJ29" s="34"/>
      <c r="ASK29" s="34"/>
      <c r="ASL29" s="34"/>
      <c r="ASM29" s="34"/>
      <c r="ASN29" s="34"/>
      <c r="ASO29" s="34"/>
      <c r="ASP29" s="34"/>
      <c r="ASQ29" s="34"/>
      <c r="ASR29" s="34"/>
      <c r="ASS29" s="34"/>
      <c r="AST29" s="34"/>
      <c r="ASU29" s="34"/>
      <c r="ASV29" s="34"/>
      <c r="ASW29" s="34"/>
      <c r="ASX29" s="34"/>
      <c r="ASY29" s="34"/>
      <c r="ASZ29" s="34"/>
      <c r="ATA29" s="34"/>
      <c r="ATB29" s="34"/>
      <c r="ATC29" s="34"/>
      <c r="ATD29" s="34"/>
      <c r="ATE29" s="34"/>
      <c r="ATF29" s="34"/>
      <c r="ATG29" s="34"/>
      <c r="ATH29" s="34"/>
      <c r="ATI29" s="34"/>
      <c r="ATJ29" s="34"/>
      <c r="ATK29" s="34"/>
      <c r="ATL29" s="34"/>
      <c r="ATM29" s="34"/>
      <c r="ATN29" s="34"/>
      <c r="ATO29" s="34"/>
      <c r="ATP29" s="34"/>
      <c r="ATQ29" s="34"/>
      <c r="ATR29" s="34"/>
      <c r="ATS29" s="34"/>
      <c r="ATT29" s="34"/>
      <c r="ATU29" s="34"/>
      <c r="ATV29" s="34"/>
      <c r="ATW29" s="34"/>
      <c r="ATX29" s="34"/>
      <c r="ATY29" s="34"/>
      <c r="ATZ29" s="34"/>
      <c r="AUA29" s="34"/>
      <c r="AUB29" s="34"/>
      <c r="AUC29" s="34"/>
      <c r="AUD29" s="34"/>
      <c r="AUE29" s="34"/>
      <c r="AUF29" s="34"/>
      <c r="AUG29" s="34"/>
      <c r="AUH29" s="34"/>
      <c r="AUI29" s="34"/>
      <c r="AUJ29" s="34"/>
      <c r="AUK29" s="34"/>
      <c r="AUL29" s="34"/>
      <c r="AUM29" s="34"/>
      <c r="AUN29" s="34"/>
      <c r="AUO29" s="34"/>
      <c r="AUP29" s="34"/>
      <c r="AUQ29" s="34"/>
      <c r="AUR29" s="34"/>
      <c r="AUS29" s="34"/>
      <c r="AUT29" s="34"/>
      <c r="AUU29" s="34"/>
      <c r="AUV29" s="34"/>
      <c r="AUW29" s="34"/>
      <c r="AUX29" s="34"/>
      <c r="AUY29" s="34"/>
      <c r="AUZ29" s="34"/>
      <c r="AVA29" s="34"/>
      <c r="AVB29" s="34"/>
      <c r="AVC29" s="34"/>
      <c r="AVD29" s="34"/>
      <c r="AVE29" s="34"/>
      <c r="AVF29" s="34"/>
      <c r="AVG29" s="34"/>
      <c r="AVH29" s="34"/>
      <c r="AVI29" s="34"/>
      <c r="AVJ29" s="34"/>
      <c r="AVK29" s="34"/>
      <c r="AVL29" s="34"/>
      <c r="AVM29" s="34"/>
      <c r="AVN29" s="34"/>
      <c r="AVO29" s="34"/>
      <c r="AVP29" s="34"/>
      <c r="AVQ29" s="34"/>
      <c r="AVR29" s="34"/>
      <c r="AVS29" s="34"/>
      <c r="AVT29" s="34"/>
      <c r="AVU29" s="34"/>
      <c r="AVV29" s="34"/>
      <c r="AVW29" s="34"/>
      <c r="AVX29" s="34"/>
      <c r="AVY29" s="34"/>
      <c r="AVZ29" s="34"/>
      <c r="AWA29" s="34"/>
      <c r="AWB29" s="34"/>
      <c r="AWC29" s="34"/>
      <c r="AWD29" s="34"/>
      <c r="AWE29" s="34"/>
      <c r="AWF29" s="34"/>
      <c r="AWG29" s="34"/>
      <c r="AWH29" s="34"/>
      <c r="AWI29" s="34"/>
      <c r="AWJ29" s="34"/>
      <c r="AWK29" s="34"/>
      <c r="AWL29" s="34"/>
      <c r="AWM29" s="34"/>
      <c r="AWN29" s="34"/>
      <c r="AWO29" s="34"/>
      <c r="AWP29" s="34"/>
      <c r="AWQ29" s="34"/>
      <c r="AWR29" s="34"/>
      <c r="AWS29" s="34"/>
      <c r="AWT29" s="34"/>
      <c r="AWU29" s="34"/>
      <c r="AWV29" s="34"/>
      <c r="AWW29" s="34"/>
      <c r="AWX29" s="34"/>
      <c r="AWY29" s="34"/>
      <c r="AWZ29" s="34"/>
      <c r="AXA29" s="34"/>
      <c r="AXB29" s="34"/>
      <c r="AXC29" s="34"/>
      <c r="AXD29" s="34"/>
      <c r="AXE29" s="34"/>
      <c r="AXF29" s="34"/>
      <c r="AXG29" s="34"/>
      <c r="AXH29" s="34"/>
      <c r="AXI29" s="34"/>
      <c r="AXJ29" s="34"/>
      <c r="AXK29" s="34"/>
      <c r="AXL29" s="34"/>
      <c r="AXM29" s="34"/>
      <c r="AXN29" s="34"/>
      <c r="AXO29" s="34"/>
      <c r="AXP29" s="34"/>
      <c r="AXQ29" s="34"/>
      <c r="AXR29" s="34"/>
      <c r="AXS29" s="34"/>
      <c r="AXT29" s="34"/>
      <c r="AXU29" s="34"/>
      <c r="AXV29" s="34"/>
      <c r="AXW29" s="34"/>
      <c r="AXX29" s="34"/>
      <c r="AXY29" s="34"/>
      <c r="AXZ29" s="34"/>
      <c r="AYA29" s="34"/>
      <c r="AYB29" s="34"/>
      <c r="AYC29" s="34"/>
      <c r="AYD29" s="34"/>
      <c r="AYE29" s="34"/>
      <c r="AYF29" s="34"/>
      <c r="AYG29" s="34"/>
      <c r="AYH29" s="34"/>
      <c r="AYI29" s="34"/>
      <c r="AYJ29" s="34"/>
      <c r="AYK29" s="34"/>
      <c r="AYL29" s="34"/>
      <c r="AYM29" s="34"/>
      <c r="AYN29" s="34"/>
      <c r="AYO29" s="34"/>
      <c r="AYP29" s="34"/>
      <c r="AYQ29" s="34"/>
      <c r="AYR29" s="34"/>
      <c r="AYS29" s="34"/>
      <c r="AYT29" s="34"/>
      <c r="AYU29" s="34"/>
      <c r="AYV29" s="34"/>
      <c r="AYW29" s="34"/>
      <c r="AYX29" s="34"/>
      <c r="AYY29" s="34"/>
      <c r="AYZ29" s="34"/>
      <c r="AZA29" s="34"/>
      <c r="AZB29" s="34"/>
      <c r="AZC29" s="34"/>
      <c r="AZD29" s="34"/>
      <c r="AZE29" s="34"/>
      <c r="AZF29" s="34"/>
      <c r="AZG29" s="34"/>
      <c r="AZH29" s="34"/>
      <c r="AZI29" s="34"/>
      <c r="AZJ29" s="34"/>
      <c r="AZK29" s="34"/>
      <c r="AZL29" s="34"/>
      <c r="AZM29" s="34"/>
      <c r="AZN29" s="34"/>
      <c r="AZO29" s="34"/>
      <c r="AZP29" s="34"/>
      <c r="AZQ29" s="34"/>
      <c r="AZR29" s="34"/>
      <c r="AZS29" s="34"/>
      <c r="AZT29" s="34"/>
      <c r="AZU29" s="34"/>
      <c r="AZV29" s="34"/>
      <c r="AZW29" s="34"/>
      <c r="AZX29" s="34"/>
      <c r="AZY29" s="34"/>
      <c r="AZZ29" s="34"/>
      <c r="BAA29" s="34"/>
      <c r="BAB29" s="34"/>
      <c r="BAC29" s="34"/>
      <c r="BAD29" s="34"/>
      <c r="BAE29" s="34"/>
      <c r="BAF29" s="34"/>
      <c r="BAG29" s="34"/>
      <c r="BAH29" s="34"/>
      <c r="BAI29" s="34"/>
      <c r="BAJ29" s="34"/>
      <c r="BAK29" s="34"/>
      <c r="BAL29" s="34"/>
      <c r="BAM29" s="34"/>
      <c r="BAN29" s="34"/>
      <c r="BAO29" s="34"/>
      <c r="BAP29" s="34"/>
      <c r="BAQ29" s="34"/>
      <c r="BAR29" s="34"/>
      <c r="BAS29" s="34"/>
      <c r="BAT29" s="34"/>
      <c r="BAU29" s="34"/>
      <c r="BAV29" s="34"/>
      <c r="BAW29" s="34"/>
      <c r="BAX29" s="34"/>
      <c r="BAY29" s="34"/>
      <c r="BAZ29" s="34"/>
      <c r="BBA29" s="34"/>
      <c r="BBB29" s="34"/>
      <c r="BBC29" s="34"/>
      <c r="BBD29" s="34"/>
      <c r="BBE29" s="34"/>
      <c r="BBF29" s="34"/>
      <c r="BBG29" s="34"/>
      <c r="BBH29" s="34"/>
      <c r="BBI29" s="34"/>
      <c r="BBJ29" s="34"/>
      <c r="BBK29" s="34"/>
      <c r="BBL29" s="34"/>
      <c r="BBM29" s="34"/>
      <c r="BBN29" s="34"/>
      <c r="BBO29" s="34"/>
      <c r="BBP29" s="34"/>
      <c r="BBQ29" s="34"/>
      <c r="BBR29" s="34"/>
      <c r="BBS29" s="34"/>
      <c r="BBT29" s="34"/>
      <c r="BBU29" s="34"/>
      <c r="BBV29" s="34"/>
      <c r="BBW29" s="34"/>
      <c r="BBX29" s="34"/>
      <c r="BBY29" s="34"/>
      <c r="BBZ29" s="34"/>
      <c r="BCA29" s="34"/>
      <c r="BCB29" s="34"/>
      <c r="BCC29" s="34"/>
      <c r="BCD29" s="34"/>
      <c r="BCE29" s="34"/>
      <c r="BCF29" s="34"/>
      <c r="BCG29" s="34"/>
      <c r="BCH29" s="34"/>
      <c r="BCI29" s="34"/>
      <c r="BCJ29" s="34"/>
      <c r="BCK29" s="34"/>
      <c r="BCL29" s="34"/>
      <c r="BCM29" s="34"/>
      <c r="BCN29" s="34"/>
      <c r="BCO29" s="34"/>
      <c r="BCP29" s="34"/>
      <c r="BCQ29" s="34"/>
      <c r="BCR29" s="34"/>
      <c r="BCS29" s="34"/>
      <c r="BCT29" s="34"/>
      <c r="BCU29" s="34"/>
      <c r="BCV29" s="34"/>
      <c r="BCW29" s="34"/>
      <c r="BCX29" s="34"/>
      <c r="BCY29" s="34"/>
      <c r="BCZ29" s="34"/>
      <c r="BDA29" s="34"/>
      <c r="BDB29" s="34"/>
      <c r="BDC29" s="34"/>
      <c r="BDD29" s="34"/>
      <c r="BDE29" s="34"/>
      <c r="BDF29" s="34"/>
      <c r="BDG29" s="34"/>
      <c r="BDH29" s="34"/>
      <c r="BDI29" s="34"/>
      <c r="BDJ29" s="34"/>
      <c r="BDK29" s="34"/>
      <c r="BDL29" s="34"/>
      <c r="BDM29" s="34"/>
      <c r="BDN29" s="34"/>
      <c r="BDO29" s="34"/>
      <c r="BDP29" s="34"/>
      <c r="BDQ29" s="34"/>
      <c r="BDR29" s="34"/>
      <c r="BDS29" s="34"/>
      <c r="BDT29" s="34"/>
      <c r="BDU29" s="34"/>
      <c r="BDV29" s="34"/>
      <c r="BDW29" s="34"/>
      <c r="BDX29" s="34"/>
      <c r="BDY29" s="34"/>
      <c r="BDZ29" s="34"/>
      <c r="BEA29" s="34"/>
      <c r="BEB29" s="34"/>
      <c r="BEC29" s="34"/>
      <c r="BED29" s="34"/>
      <c r="BEE29" s="34"/>
      <c r="BEF29" s="34"/>
      <c r="BEG29" s="34"/>
      <c r="BEH29" s="34"/>
      <c r="BEI29" s="34"/>
      <c r="BEJ29" s="34"/>
      <c r="BEK29" s="34"/>
      <c r="BEL29" s="34"/>
      <c r="BEM29" s="34"/>
      <c r="BEN29" s="34"/>
      <c r="BEO29" s="34"/>
      <c r="BEP29" s="34"/>
      <c r="BEQ29" s="34"/>
      <c r="BER29" s="34"/>
      <c r="BES29" s="34"/>
      <c r="BET29" s="34"/>
      <c r="BEU29" s="34"/>
      <c r="BEV29" s="34"/>
      <c r="BEW29" s="34"/>
      <c r="BEX29" s="34"/>
      <c r="BEY29" s="34"/>
      <c r="BEZ29" s="34"/>
      <c r="BFA29" s="34"/>
      <c r="BFB29" s="34"/>
      <c r="BFC29" s="34"/>
      <c r="BFD29" s="34"/>
      <c r="BFE29" s="34"/>
      <c r="BFF29" s="34"/>
      <c r="BFG29" s="34"/>
      <c r="BFH29" s="34"/>
      <c r="BFI29" s="34"/>
      <c r="BFJ29" s="34"/>
      <c r="BFK29" s="34"/>
      <c r="BFL29" s="34"/>
      <c r="BFM29" s="34"/>
      <c r="BFN29" s="34"/>
      <c r="BFO29" s="34"/>
      <c r="BFP29" s="34"/>
      <c r="BFQ29" s="34"/>
      <c r="BFR29" s="34"/>
      <c r="BFS29" s="34"/>
      <c r="BFT29" s="34"/>
      <c r="BFU29" s="34"/>
      <c r="BFV29" s="34"/>
      <c r="BFW29" s="34"/>
      <c r="BFX29" s="34"/>
      <c r="BFY29" s="34"/>
      <c r="BFZ29" s="34"/>
      <c r="BGA29" s="34"/>
      <c r="BGB29" s="34"/>
      <c r="BGC29" s="34"/>
      <c r="BGD29" s="34"/>
      <c r="BGE29" s="34"/>
      <c r="BGF29" s="34"/>
      <c r="BGG29" s="34"/>
      <c r="BGH29" s="34"/>
      <c r="BGI29" s="34"/>
      <c r="BGJ29" s="34"/>
      <c r="BGK29" s="34"/>
      <c r="BGL29" s="34"/>
      <c r="BGM29" s="34"/>
      <c r="BGN29" s="34"/>
      <c r="BGO29" s="34"/>
      <c r="BGP29" s="34"/>
      <c r="BGQ29" s="34"/>
      <c r="BGR29" s="34"/>
      <c r="BGS29" s="34"/>
      <c r="BGT29" s="34"/>
      <c r="BGU29" s="34"/>
      <c r="BGV29" s="34"/>
      <c r="BGW29" s="34"/>
      <c r="BGX29" s="34"/>
      <c r="BGY29" s="34"/>
      <c r="BGZ29" s="34"/>
      <c r="BHA29" s="34"/>
      <c r="BHB29" s="34"/>
      <c r="BHC29" s="34"/>
      <c r="BHD29" s="34"/>
      <c r="BHE29" s="34"/>
      <c r="BHF29" s="34"/>
      <c r="BHG29" s="34"/>
      <c r="BHH29" s="34"/>
      <c r="BHI29" s="34"/>
      <c r="BHJ29" s="34"/>
      <c r="BHK29" s="34"/>
      <c r="BHL29" s="34"/>
      <c r="BHM29" s="34"/>
      <c r="BHN29" s="34"/>
      <c r="BHO29" s="34"/>
      <c r="BHP29" s="34"/>
      <c r="BHQ29" s="34"/>
      <c r="BHR29" s="34"/>
      <c r="BHS29" s="34"/>
      <c r="BHT29" s="34"/>
      <c r="BHU29" s="34"/>
      <c r="BHV29" s="34"/>
      <c r="BHW29" s="34"/>
      <c r="BHX29" s="34"/>
      <c r="BHY29" s="34"/>
      <c r="BHZ29" s="34"/>
      <c r="BIA29" s="34"/>
      <c r="BIB29" s="34"/>
      <c r="BIC29" s="34"/>
      <c r="BID29" s="34"/>
      <c r="BIE29" s="34"/>
      <c r="BIF29" s="34"/>
      <c r="BIG29" s="34"/>
      <c r="BIH29" s="34"/>
      <c r="BII29" s="34"/>
      <c r="BIJ29" s="34"/>
      <c r="BIK29" s="34"/>
      <c r="BIL29" s="34"/>
      <c r="BIM29" s="34"/>
      <c r="BIN29" s="34"/>
      <c r="BIO29" s="34"/>
      <c r="BIP29" s="34"/>
      <c r="BIQ29" s="34"/>
      <c r="BIR29" s="34"/>
      <c r="BIS29" s="34"/>
      <c r="BIT29" s="34"/>
      <c r="BIU29" s="34"/>
      <c r="BIV29" s="34"/>
      <c r="BIW29" s="34"/>
      <c r="BIX29" s="34"/>
      <c r="BIY29" s="34"/>
      <c r="BIZ29" s="34"/>
      <c r="BJA29" s="34"/>
      <c r="BJB29" s="34"/>
      <c r="BJC29" s="34"/>
      <c r="BJD29" s="34"/>
      <c r="BJE29" s="34"/>
      <c r="BJF29" s="34"/>
      <c r="BJG29" s="34"/>
      <c r="BJH29" s="34"/>
      <c r="BJI29" s="34"/>
      <c r="BJJ29" s="34"/>
      <c r="BJK29" s="34"/>
      <c r="BJL29" s="34"/>
      <c r="BJM29" s="34"/>
      <c r="BJN29" s="34"/>
      <c r="BJO29" s="34"/>
      <c r="BJP29" s="34"/>
      <c r="BJQ29" s="34"/>
      <c r="BJR29" s="34"/>
      <c r="BJS29" s="34"/>
      <c r="BJT29" s="34"/>
      <c r="BJU29" s="34"/>
      <c r="BJV29" s="34"/>
      <c r="BJW29" s="34"/>
      <c r="BJX29" s="34"/>
      <c r="BJY29" s="34"/>
      <c r="BJZ29" s="34"/>
      <c r="BKA29" s="34"/>
      <c r="BKB29" s="34"/>
      <c r="BKC29" s="34"/>
      <c r="BKD29" s="34"/>
      <c r="BKE29" s="34"/>
      <c r="BKF29" s="34"/>
      <c r="BKG29" s="34"/>
      <c r="BKH29" s="34"/>
      <c r="BKI29" s="34"/>
      <c r="BKJ29" s="34"/>
      <c r="BKK29" s="34"/>
      <c r="BKL29" s="34"/>
      <c r="BKM29" s="34"/>
      <c r="BKN29" s="34"/>
      <c r="BKO29" s="34"/>
      <c r="BKP29" s="34"/>
      <c r="BKQ29" s="34"/>
      <c r="BKR29" s="34"/>
      <c r="BKS29" s="34"/>
      <c r="BKT29" s="34"/>
      <c r="BKU29" s="34"/>
      <c r="BKV29" s="34"/>
      <c r="BKW29" s="34"/>
      <c r="BKX29" s="34"/>
      <c r="BKY29" s="34"/>
      <c r="BKZ29" s="34"/>
      <c r="BLA29" s="34"/>
      <c r="BLB29" s="34"/>
      <c r="BLC29" s="34"/>
      <c r="BLD29" s="34"/>
      <c r="BLE29" s="34"/>
      <c r="BLF29" s="34"/>
      <c r="BLG29" s="34"/>
      <c r="BLH29" s="34"/>
      <c r="BLI29" s="34"/>
      <c r="BLJ29" s="34"/>
      <c r="BLK29" s="34"/>
      <c r="BLL29" s="34"/>
      <c r="BLM29" s="34"/>
      <c r="BLN29" s="34"/>
      <c r="BLO29" s="34"/>
      <c r="BLP29" s="34"/>
      <c r="BLQ29" s="34"/>
      <c r="BLR29" s="34"/>
      <c r="BLS29" s="34"/>
      <c r="BLT29" s="34"/>
      <c r="BLU29" s="34"/>
      <c r="BLV29" s="34"/>
      <c r="BLW29" s="34"/>
      <c r="BLX29" s="34"/>
      <c r="BLY29" s="34"/>
      <c r="BLZ29" s="34"/>
      <c r="BMA29" s="34"/>
      <c r="BMB29" s="34"/>
      <c r="BMC29" s="34"/>
      <c r="BMD29" s="34"/>
      <c r="BME29" s="34"/>
      <c r="BMF29" s="34"/>
      <c r="BMG29" s="34"/>
      <c r="BMH29" s="34"/>
      <c r="BMI29" s="34"/>
      <c r="BMJ29" s="34"/>
      <c r="BMK29" s="34"/>
      <c r="BML29" s="34"/>
      <c r="BMM29" s="34"/>
      <c r="BMN29" s="34"/>
      <c r="BMO29" s="34"/>
      <c r="BMP29" s="34"/>
      <c r="BMQ29" s="34"/>
      <c r="BMR29" s="34"/>
      <c r="BMS29" s="34"/>
      <c r="BMT29" s="34"/>
      <c r="BMU29" s="34"/>
      <c r="BMV29" s="34"/>
      <c r="BMW29" s="34"/>
      <c r="BMX29" s="34"/>
      <c r="BMY29" s="34"/>
      <c r="BMZ29" s="34"/>
      <c r="BNA29" s="34"/>
      <c r="BNB29" s="34"/>
      <c r="BNC29" s="34"/>
      <c r="BND29" s="34"/>
      <c r="BNE29" s="34"/>
      <c r="BNF29" s="34"/>
      <c r="BNG29" s="34"/>
      <c r="BNH29" s="34"/>
      <c r="BNI29" s="34"/>
      <c r="BNJ29" s="34"/>
      <c r="BNK29" s="34"/>
      <c r="BNL29" s="34"/>
      <c r="BNM29" s="34"/>
      <c r="BNN29" s="34"/>
      <c r="BNO29" s="34"/>
      <c r="BNP29" s="34"/>
      <c r="BNQ29" s="34"/>
      <c r="BNR29" s="34"/>
      <c r="BNS29" s="34"/>
      <c r="BNT29" s="34"/>
      <c r="BNU29" s="34"/>
      <c r="BNV29" s="34"/>
      <c r="BNW29" s="34"/>
      <c r="BNX29" s="34"/>
      <c r="BNY29" s="34"/>
      <c r="BNZ29" s="34"/>
      <c r="BOA29" s="34"/>
      <c r="BOB29" s="34"/>
      <c r="BOC29" s="34"/>
      <c r="BOD29" s="34"/>
      <c r="BOE29" s="34"/>
      <c r="BOF29" s="34"/>
      <c r="BOG29" s="34"/>
      <c r="BOH29" s="34"/>
      <c r="BOI29" s="34"/>
      <c r="BOJ29" s="34"/>
      <c r="BOK29" s="34"/>
      <c r="BOL29" s="34"/>
      <c r="BOM29" s="34"/>
      <c r="BON29" s="34"/>
      <c r="BOO29" s="34"/>
      <c r="BOP29" s="34"/>
      <c r="BOQ29" s="34"/>
      <c r="BOR29" s="34"/>
      <c r="BOS29" s="34"/>
      <c r="BOT29" s="34"/>
      <c r="BOU29" s="34"/>
      <c r="BOV29" s="34"/>
      <c r="BOW29" s="34"/>
      <c r="BOX29" s="34"/>
      <c r="BOY29" s="34"/>
      <c r="BOZ29" s="34"/>
      <c r="BPA29" s="34"/>
      <c r="BPB29" s="34"/>
      <c r="BPC29" s="34"/>
      <c r="BPD29" s="34"/>
      <c r="BPE29" s="34"/>
      <c r="BPF29" s="34"/>
      <c r="BPG29" s="34"/>
      <c r="BPH29" s="34"/>
      <c r="BPI29" s="34"/>
      <c r="BPJ29" s="34"/>
      <c r="BPK29" s="34"/>
      <c r="BPL29" s="34"/>
      <c r="BPM29" s="34"/>
      <c r="BPN29" s="34"/>
      <c r="BPO29" s="34"/>
      <c r="BPP29" s="34"/>
      <c r="BPQ29" s="34"/>
      <c r="BPR29" s="34"/>
      <c r="BPS29" s="34"/>
      <c r="BPT29" s="34"/>
      <c r="BPU29" s="34"/>
      <c r="BPV29" s="34"/>
      <c r="BPW29" s="34"/>
      <c r="BPX29" s="34"/>
      <c r="BPY29" s="34"/>
      <c r="BPZ29" s="34"/>
      <c r="BQA29" s="34"/>
      <c r="BQB29" s="34"/>
      <c r="BQC29" s="34"/>
      <c r="BQD29" s="34"/>
      <c r="BQE29" s="34"/>
      <c r="BQF29" s="34"/>
      <c r="BQG29" s="34"/>
      <c r="BQH29" s="34"/>
      <c r="BQI29" s="34"/>
      <c r="BQJ29" s="34"/>
      <c r="BQK29" s="34"/>
      <c r="BQL29" s="34"/>
      <c r="BQM29" s="34"/>
      <c r="BQN29" s="34"/>
      <c r="BQO29" s="34"/>
      <c r="BQP29" s="34"/>
      <c r="BQQ29" s="34"/>
      <c r="BQR29" s="34"/>
      <c r="BQS29" s="34"/>
      <c r="BQT29" s="34"/>
      <c r="BQU29" s="34"/>
      <c r="BQV29" s="34"/>
      <c r="BQW29" s="34"/>
      <c r="BQX29" s="34"/>
      <c r="BQY29" s="34"/>
      <c r="BQZ29" s="34"/>
      <c r="BRA29" s="34"/>
      <c r="BRB29" s="34"/>
      <c r="BRC29" s="34"/>
      <c r="BRD29" s="34"/>
      <c r="BRE29" s="34"/>
      <c r="BRF29" s="34"/>
      <c r="BRG29" s="34"/>
      <c r="BRH29" s="34"/>
      <c r="BRI29" s="34"/>
      <c r="BRJ29" s="34"/>
      <c r="BRK29" s="34"/>
      <c r="BRL29" s="34"/>
      <c r="BRM29" s="34"/>
      <c r="BRN29" s="34"/>
      <c r="BRO29" s="34"/>
      <c r="BRP29" s="34"/>
      <c r="BRQ29" s="34"/>
      <c r="BRR29" s="34"/>
      <c r="BRS29" s="34"/>
      <c r="BRT29" s="34"/>
      <c r="BRU29" s="34"/>
      <c r="BRV29" s="34"/>
      <c r="BRW29" s="34"/>
      <c r="BRX29" s="34"/>
      <c r="BRY29" s="34"/>
      <c r="BRZ29" s="34"/>
      <c r="BSA29" s="34"/>
      <c r="BSB29" s="34"/>
      <c r="BSC29" s="34"/>
      <c r="BSD29" s="34"/>
      <c r="BSE29" s="34"/>
      <c r="BSF29" s="34"/>
      <c r="BSG29" s="34"/>
      <c r="BSH29" s="34"/>
      <c r="BSI29" s="34"/>
      <c r="BSJ29" s="34"/>
      <c r="BSK29" s="34"/>
      <c r="BSL29" s="34"/>
      <c r="BSM29" s="34"/>
      <c r="BSN29" s="34"/>
      <c r="BSO29" s="34"/>
      <c r="BSP29" s="34"/>
      <c r="BSQ29" s="34"/>
      <c r="BSR29" s="34"/>
      <c r="BSS29" s="34"/>
      <c r="BST29" s="34"/>
      <c r="BSU29" s="34"/>
      <c r="BSV29" s="34"/>
      <c r="BSW29" s="34"/>
      <c r="BSX29" s="34"/>
      <c r="BSY29" s="34"/>
      <c r="BSZ29" s="34"/>
      <c r="BTA29" s="34"/>
      <c r="BTB29" s="34"/>
      <c r="BTC29" s="34"/>
      <c r="BTD29" s="34"/>
      <c r="BTE29" s="34"/>
      <c r="BTF29" s="34"/>
      <c r="BTG29" s="34"/>
      <c r="BTH29" s="34"/>
      <c r="BTI29" s="34"/>
      <c r="BTJ29" s="34"/>
      <c r="BTK29" s="34"/>
      <c r="BTL29" s="34"/>
      <c r="BTM29" s="34"/>
      <c r="BTN29" s="34"/>
      <c r="BTO29" s="34"/>
      <c r="BTP29" s="34"/>
      <c r="BTQ29" s="34"/>
      <c r="BTR29" s="34"/>
      <c r="BTS29" s="34"/>
      <c r="BTT29" s="34"/>
      <c r="BTU29" s="34"/>
      <c r="BTV29" s="34"/>
      <c r="BTW29" s="34"/>
      <c r="BTX29" s="34"/>
      <c r="BTY29" s="34"/>
      <c r="BTZ29" s="34"/>
      <c r="BUA29" s="34"/>
      <c r="BUB29" s="34"/>
      <c r="BUC29" s="34"/>
      <c r="BUD29" s="34"/>
      <c r="BUE29" s="34"/>
      <c r="BUF29" s="34"/>
      <c r="BUG29" s="34"/>
      <c r="BUH29" s="34"/>
      <c r="BUI29" s="34"/>
      <c r="BUJ29" s="34"/>
      <c r="BUK29" s="34"/>
      <c r="BUL29" s="34"/>
      <c r="BUM29" s="34"/>
      <c r="BUN29" s="34"/>
      <c r="BUO29" s="34"/>
      <c r="BUP29" s="34"/>
      <c r="BUQ29" s="34"/>
      <c r="BUR29" s="34"/>
      <c r="BUS29" s="34"/>
      <c r="BUT29" s="34"/>
      <c r="BUU29" s="34"/>
      <c r="BUV29" s="34"/>
      <c r="BUW29" s="34"/>
      <c r="BUX29" s="34"/>
      <c r="BUY29" s="34"/>
      <c r="BUZ29" s="34"/>
      <c r="BVA29" s="34"/>
      <c r="BVB29" s="34"/>
      <c r="BVC29" s="34"/>
      <c r="BVD29" s="34"/>
      <c r="BVE29" s="34"/>
      <c r="BVF29" s="34"/>
      <c r="BVG29" s="34"/>
      <c r="BVH29" s="34"/>
      <c r="BVI29" s="34"/>
      <c r="BVJ29" s="34"/>
      <c r="BVK29" s="34"/>
      <c r="BVL29" s="34"/>
      <c r="BVM29" s="34"/>
      <c r="BVN29" s="34"/>
      <c r="BVO29" s="34"/>
      <c r="BVP29" s="34"/>
      <c r="BVQ29" s="34"/>
      <c r="BVR29" s="34"/>
      <c r="BVS29" s="34"/>
      <c r="BVT29" s="34"/>
      <c r="BVU29" s="34"/>
      <c r="BVV29" s="34"/>
      <c r="BVW29" s="34"/>
      <c r="BVX29" s="34"/>
      <c r="BVY29" s="34"/>
      <c r="BVZ29" s="34"/>
      <c r="BWA29" s="34"/>
      <c r="BWB29" s="34"/>
      <c r="BWC29" s="34"/>
      <c r="BWD29" s="34"/>
      <c r="BWE29" s="34"/>
      <c r="BWF29" s="34"/>
      <c r="BWG29" s="34"/>
      <c r="BWH29" s="34"/>
      <c r="BWI29" s="34"/>
      <c r="BWJ29" s="34"/>
      <c r="BWK29" s="34"/>
      <c r="BWL29" s="34"/>
      <c r="BWM29" s="34"/>
      <c r="BWN29" s="34"/>
      <c r="BWO29" s="34"/>
      <c r="BWP29" s="34"/>
      <c r="BWQ29" s="34"/>
      <c r="BWR29" s="34"/>
      <c r="BWS29" s="34"/>
      <c r="BWT29" s="34"/>
      <c r="BWU29" s="34"/>
      <c r="BWV29" s="34"/>
      <c r="BWW29" s="34"/>
      <c r="BWX29" s="34"/>
      <c r="BWY29" s="34"/>
      <c r="BWZ29" s="34"/>
      <c r="BXA29" s="34"/>
      <c r="BXB29" s="34"/>
      <c r="BXC29" s="34"/>
      <c r="BXD29" s="34"/>
      <c r="BXE29" s="34"/>
      <c r="BXF29" s="34"/>
      <c r="BXG29" s="34"/>
      <c r="BXH29" s="34"/>
      <c r="BXI29" s="34"/>
      <c r="BXJ29" s="34"/>
      <c r="BXK29" s="34"/>
      <c r="BXL29" s="34"/>
      <c r="BXM29" s="34"/>
      <c r="BXN29" s="34"/>
      <c r="BXO29" s="34"/>
      <c r="BXP29" s="34"/>
      <c r="BXQ29" s="34"/>
      <c r="BXR29" s="34"/>
      <c r="BXS29" s="34"/>
      <c r="BXT29" s="34"/>
      <c r="BXU29" s="34"/>
      <c r="BXV29" s="34"/>
      <c r="BXW29" s="34"/>
      <c r="BXX29" s="34"/>
      <c r="BXY29" s="34"/>
      <c r="BXZ29" s="34"/>
      <c r="BYA29" s="34"/>
      <c r="BYB29" s="34"/>
      <c r="BYC29" s="34"/>
      <c r="BYD29" s="34"/>
      <c r="BYE29" s="34"/>
      <c r="BYF29" s="34"/>
      <c r="BYG29" s="34"/>
      <c r="BYH29" s="34"/>
      <c r="BYI29" s="34"/>
      <c r="BYJ29" s="34"/>
      <c r="BYK29" s="34"/>
      <c r="BYL29" s="34"/>
      <c r="BYM29" s="34"/>
      <c r="BYN29" s="34"/>
      <c r="BYO29" s="34"/>
      <c r="BYP29" s="34"/>
      <c r="BYQ29" s="34"/>
      <c r="BYR29" s="34"/>
      <c r="BYS29" s="34"/>
      <c r="BYT29" s="34"/>
      <c r="BYU29" s="34"/>
      <c r="BYV29" s="34"/>
      <c r="BYW29" s="34"/>
      <c r="BYX29" s="34"/>
      <c r="BYY29" s="34"/>
      <c r="BYZ29" s="34"/>
      <c r="BZA29" s="34"/>
      <c r="BZB29" s="34"/>
      <c r="BZC29" s="34"/>
      <c r="BZD29" s="34"/>
      <c r="BZE29" s="34"/>
      <c r="BZF29" s="34"/>
      <c r="BZG29" s="34"/>
      <c r="BZH29" s="34"/>
      <c r="BZI29" s="34"/>
      <c r="BZJ29" s="34"/>
      <c r="BZK29" s="34"/>
      <c r="BZL29" s="34"/>
      <c r="BZM29" s="34"/>
      <c r="BZN29" s="34"/>
      <c r="BZO29" s="34"/>
      <c r="BZP29" s="34"/>
      <c r="BZQ29" s="34"/>
      <c r="BZR29" s="34"/>
      <c r="BZS29" s="34"/>
      <c r="BZT29" s="34"/>
      <c r="BZU29" s="34"/>
      <c r="BZV29" s="34"/>
      <c r="BZW29" s="34"/>
      <c r="BZX29" s="34"/>
      <c r="BZY29" s="34"/>
      <c r="BZZ29" s="34"/>
      <c r="CAA29" s="34"/>
      <c r="CAB29" s="34"/>
      <c r="CAC29" s="34"/>
      <c r="CAD29" s="34"/>
      <c r="CAE29" s="34"/>
      <c r="CAF29" s="34"/>
      <c r="CAG29" s="34"/>
      <c r="CAH29" s="34"/>
      <c r="CAI29" s="34"/>
      <c r="CAJ29" s="34"/>
      <c r="CAK29" s="34"/>
      <c r="CAL29" s="34"/>
      <c r="CAM29" s="34"/>
      <c r="CAN29" s="34"/>
      <c r="CAO29" s="34"/>
      <c r="CAP29" s="34"/>
      <c r="CAQ29" s="34"/>
      <c r="CAR29" s="34"/>
      <c r="CAS29" s="34"/>
      <c r="CAT29" s="34"/>
      <c r="CAU29" s="34"/>
      <c r="CAV29" s="34"/>
      <c r="CAW29" s="34"/>
      <c r="CAX29" s="34"/>
      <c r="CAY29" s="34"/>
      <c r="CAZ29" s="34"/>
      <c r="CBA29" s="34"/>
      <c r="CBB29" s="34"/>
      <c r="CBC29" s="34"/>
      <c r="CBD29" s="34"/>
      <c r="CBE29" s="34"/>
      <c r="CBF29" s="34"/>
      <c r="CBG29" s="34"/>
      <c r="CBH29" s="34"/>
      <c r="CBI29" s="34"/>
      <c r="CBJ29" s="34"/>
      <c r="CBK29" s="34"/>
      <c r="CBL29" s="34"/>
      <c r="CBM29" s="34"/>
      <c r="CBN29" s="34"/>
      <c r="CBO29" s="34"/>
      <c r="CBP29" s="34"/>
      <c r="CBQ29" s="34"/>
      <c r="CBR29" s="34"/>
      <c r="CBS29" s="34"/>
      <c r="CBT29" s="34"/>
      <c r="CBU29" s="34"/>
      <c r="CBV29" s="34"/>
      <c r="CBW29" s="34"/>
      <c r="CBX29" s="34"/>
      <c r="CBY29" s="34"/>
      <c r="CBZ29" s="34"/>
      <c r="CCA29" s="34"/>
      <c r="CCB29" s="34"/>
      <c r="CCC29" s="34"/>
      <c r="CCD29" s="34"/>
      <c r="CCE29" s="34"/>
      <c r="CCF29" s="34"/>
      <c r="CCG29" s="34"/>
      <c r="CCH29" s="34"/>
      <c r="CCI29" s="34"/>
      <c r="CCJ29" s="34"/>
      <c r="CCK29" s="34"/>
      <c r="CCL29" s="34"/>
      <c r="CCM29" s="34"/>
      <c r="CCN29" s="34"/>
      <c r="CCO29" s="34"/>
      <c r="CCP29" s="34"/>
      <c r="CCQ29" s="34"/>
      <c r="CCR29" s="34"/>
      <c r="CCS29" s="34"/>
      <c r="CCT29" s="34"/>
      <c r="CCU29" s="34"/>
      <c r="CCV29" s="34"/>
      <c r="CCW29" s="34"/>
      <c r="CCX29" s="34"/>
      <c r="CCY29" s="34"/>
      <c r="CCZ29" s="34"/>
      <c r="CDA29" s="34"/>
      <c r="CDB29" s="34"/>
      <c r="CDC29" s="34"/>
      <c r="CDD29" s="34"/>
      <c r="CDE29" s="34"/>
      <c r="CDF29" s="34"/>
      <c r="CDG29" s="34"/>
      <c r="CDH29" s="34"/>
      <c r="CDI29" s="34"/>
      <c r="CDJ29" s="34"/>
      <c r="CDK29" s="34"/>
      <c r="CDL29" s="34"/>
      <c r="CDM29" s="34"/>
      <c r="CDN29" s="34"/>
      <c r="CDO29" s="34"/>
      <c r="CDP29" s="34"/>
      <c r="CDQ29" s="34"/>
      <c r="CDR29" s="34"/>
      <c r="CDS29" s="34"/>
      <c r="CDT29" s="34"/>
      <c r="CDU29" s="34"/>
      <c r="CDV29" s="34"/>
      <c r="CDW29" s="34"/>
      <c r="CDX29" s="34"/>
      <c r="CDY29" s="34"/>
      <c r="CDZ29" s="34"/>
      <c r="CEA29" s="34"/>
      <c r="CEB29" s="34"/>
      <c r="CEC29" s="34"/>
      <c r="CED29" s="34"/>
      <c r="CEE29" s="34"/>
      <c r="CEF29" s="34"/>
      <c r="CEG29" s="34"/>
      <c r="CEH29" s="34"/>
      <c r="CEI29" s="34"/>
      <c r="CEJ29" s="34"/>
      <c r="CEK29" s="34"/>
      <c r="CEL29" s="34"/>
      <c r="CEM29" s="34"/>
      <c r="CEN29" s="34"/>
      <c r="CEO29" s="34"/>
      <c r="CEP29" s="34"/>
      <c r="CEQ29" s="34"/>
      <c r="CER29" s="34"/>
      <c r="CES29" s="34"/>
      <c r="CET29" s="34"/>
      <c r="CEU29" s="34"/>
      <c r="CEV29" s="34"/>
      <c r="CEW29" s="34"/>
      <c r="CEX29" s="34"/>
      <c r="CEY29" s="34"/>
      <c r="CEZ29" s="34"/>
      <c r="CFA29" s="34"/>
      <c r="CFB29" s="34"/>
      <c r="CFC29" s="34"/>
      <c r="CFD29" s="34"/>
      <c r="CFE29" s="34"/>
      <c r="CFF29" s="34"/>
      <c r="CFG29" s="34"/>
      <c r="CFH29" s="34"/>
      <c r="CFI29" s="34"/>
      <c r="CFJ29" s="34"/>
      <c r="CFK29" s="34"/>
      <c r="CFL29" s="34"/>
      <c r="CFM29" s="34"/>
      <c r="CFN29" s="34"/>
      <c r="CFO29" s="34"/>
      <c r="CFP29" s="34"/>
      <c r="CFQ29" s="34"/>
      <c r="CFR29" s="34"/>
      <c r="CFS29" s="34"/>
      <c r="CFT29" s="34"/>
      <c r="CFU29" s="34"/>
      <c r="CFV29" s="34"/>
      <c r="CFW29" s="34"/>
      <c r="CFX29" s="34"/>
      <c r="CFY29" s="34"/>
      <c r="CFZ29" s="34"/>
      <c r="CGA29" s="34"/>
      <c r="CGB29" s="34"/>
      <c r="CGC29" s="34"/>
      <c r="CGD29" s="34"/>
      <c r="CGE29" s="34"/>
      <c r="CGF29" s="34"/>
      <c r="CGG29" s="34"/>
      <c r="CGH29" s="34"/>
      <c r="CGI29" s="34"/>
      <c r="CGJ29" s="34"/>
      <c r="CGK29" s="34"/>
      <c r="CGL29" s="34"/>
      <c r="CGM29" s="34"/>
      <c r="CGN29" s="34"/>
      <c r="CGO29" s="34"/>
      <c r="CGP29" s="34"/>
      <c r="CGQ29" s="34"/>
      <c r="CGR29" s="34"/>
      <c r="CGS29" s="34"/>
      <c r="CGT29" s="34"/>
      <c r="CGU29" s="34"/>
      <c r="CGV29" s="34"/>
      <c r="CGW29" s="34"/>
      <c r="CGX29" s="34"/>
      <c r="CGY29" s="34"/>
      <c r="CGZ29" s="34"/>
      <c r="CHA29" s="34"/>
      <c r="CHB29" s="34"/>
      <c r="CHC29" s="34"/>
      <c r="CHD29" s="34"/>
      <c r="CHE29" s="34"/>
      <c r="CHF29" s="34"/>
      <c r="CHG29" s="34"/>
      <c r="CHH29" s="34"/>
      <c r="CHI29" s="34"/>
      <c r="CHJ29" s="34"/>
      <c r="CHK29" s="34"/>
      <c r="CHL29" s="34"/>
      <c r="CHM29" s="34"/>
      <c r="CHN29" s="34"/>
      <c r="CHO29" s="34"/>
      <c r="CHP29" s="34"/>
      <c r="CHQ29" s="34"/>
      <c r="CHR29" s="34"/>
      <c r="CHS29" s="34"/>
      <c r="CHT29" s="34"/>
      <c r="CHU29" s="34"/>
      <c r="CHV29" s="34"/>
      <c r="CHW29" s="34"/>
      <c r="CHX29" s="34"/>
      <c r="CHY29" s="34"/>
      <c r="CHZ29" s="34"/>
      <c r="CIA29" s="34"/>
      <c r="CIB29" s="34"/>
      <c r="CIC29" s="34"/>
      <c r="CID29" s="34"/>
      <c r="CIE29" s="34"/>
      <c r="CIF29" s="34"/>
      <c r="CIG29" s="34"/>
      <c r="CIH29" s="34"/>
      <c r="CII29" s="34"/>
      <c r="CIJ29" s="34"/>
      <c r="CIK29" s="34"/>
      <c r="CIL29" s="34"/>
      <c r="CIM29" s="34"/>
      <c r="CIN29" s="34"/>
      <c r="CIO29" s="34"/>
      <c r="CIP29" s="34"/>
      <c r="CIQ29" s="34"/>
      <c r="CIR29" s="34"/>
      <c r="CIS29" s="34"/>
      <c r="CIT29" s="34"/>
      <c r="CIU29" s="34"/>
      <c r="CIV29" s="34"/>
      <c r="CIW29" s="34"/>
      <c r="CIX29" s="34"/>
      <c r="CIY29" s="34"/>
      <c r="CIZ29" s="34"/>
      <c r="CJA29" s="34"/>
      <c r="CJB29" s="34"/>
      <c r="CJC29" s="34"/>
      <c r="CJD29" s="34"/>
      <c r="CJE29" s="34"/>
      <c r="CJF29" s="34"/>
      <c r="CJG29" s="34"/>
      <c r="CJH29" s="34"/>
      <c r="CJI29" s="34"/>
      <c r="CJJ29" s="34"/>
      <c r="CJK29" s="34"/>
      <c r="CJL29" s="34"/>
      <c r="CJM29" s="34"/>
      <c r="CJN29" s="34"/>
      <c r="CJO29" s="34"/>
      <c r="CJP29" s="34"/>
      <c r="CJQ29" s="34"/>
      <c r="CJR29" s="34"/>
      <c r="CJS29" s="34"/>
      <c r="CJT29" s="34"/>
      <c r="CJU29" s="34"/>
      <c r="CJV29" s="34"/>
      <c r="CJW29" s="34"/>
      <c r="CJX29" s="34"/>
      <c r="CJY29" s="34"/>
      <c r="CJZ29" s="34"/>
      <c r="CKA29" s="34"/>
      <c r="CKB29" s="34"/>
      <c r="CKC29" s="34"/>
      <c r="CKD29" s="34"/>
      <c r="CKE29" s="34"/>
      <c r="CKF29" s="34"/>
      <c r="CKG29" s="34"/>
      <c r="CKH29" s="34"/>
      <c r="CKI29" s="34"/>
      <c r="CKJ29" s="34"/>
      <c r="CKK29" s="34"/>
      <c r="CKL29" s="34"/>
      <c r="CKM29" s="34"/>
      <c r="CKN29" s="34"/>
      <c r="CKO29" s="34"/>
      <c r="CKP29" s="34"/>
      <c r="CKQ29" s="34"/>
      <c r="CKR29" s="34"/>
      <c r="CKS29" s="34"/>
      <c r="CKT29" s="34"/>
      <c r="CKU29" s="34"/>
      <c r="CKV29" s="34"/>
      <c r="CKW29" s="34"/>
      <c r="CKX29" s="34"/>
      <c r="CKY29" s="34"/>
      <c r="CKZ29" s="34"/>
      <c r="CLA29" s="34"/>
      <c r="CLB29" s="34"/>
      <c r="CLC29" s="34"/>
      <c r="CLD29" s="34"/>
      <c r="CLE29" s="34"/>
      <c r="CLF29" s="34"/>
      <c r="CLG29" s="34"/>
      <c r="CLH29" s="34"/>
      <c r="CLI29" s="34"/>
      <c r="CLJ29" s="34"/>
      <c r="CLK29" s="34"/>
      <c r="CLL29" s="34"/>
      <c r="CLM29" s="34"/>
      <c r="CLN29" s="34"/>
      <c r="CLO29" s="34"/>
      <c r="CLP29" s="34"/>
      <c r="CLQ29" s="34"/>
      <c r="CLR29" s="34"/>
      <c r="CLS29" s="34"/>
      <c r="CLT29" s="34"/>
      <c r="CLU29" s="34"/>
      <c r="CLV29" s="34"/>
      <c r="CLW29" s="34"/>
      <c r="CLX29" s="34"/>
      <c r="CLY29" s="34"/>
      <c r="CLZ29" s="34"/>
      <c r="CMA29" s="34"/>
      <c r="CMB29" s="34"/>
      <c r="CMC29" s="34"/>
      <c r="CMD29" s="34"/>
      <c r="CME29" s="34"/>
      <c r="CMF29" s="34"/>
      <c r="CMG29" s="34"/>
      <c r="CMH29" s="34"/>
      <c r="CMI29" s="34"/>
      <c r="CMJ29" s="34"/>
      <c r="CMK29" s="34"/>
      <c r="CML29" s="34"/>
      <c r="CMM29" s="34"/>
      <c r="CMN29" s="34"/>
      <c r="CMO29" s="34"/>
      <c r="CMP29" s="34"/>
      <c r="CMQ29" s="34"/>
      <c r="CMR29" s="34"/>
      <c r="CMS29" s="34"/>
      <c r="CMT29" s="34"/>
      <c r="CMU29" s="34"/>
      <c r="CMV29" s="34"/>
      <c r="CMW29" s="34"/>
      <c r="CMX29" s="34"/>
      <c r="CMY29" s="34"/>
      <c r="CMZ29" s="34"/>
      <c r="CNA29" s="34"/>
      <c r="CNB29" s="34"/>
      <c r="CNC29" s="34"/>
      <c r="CND29" s="34"/>
      <c r="CNE29" s="34"/>
      <c r="CNF29" s="34"/>
      <c r="CNG29" s="34"/>
      <c r="CNH29" s="34"/>
      <c r="CNI29" s="34"/>
      <c r="CNJ29" s="34"/>
      <c r="CNK29" s="34"/>
      <c r="CNL29" s="34"/>
      <c r="CNM29" s="34"/>
      <c r="CNN29" s="34"/>
      <c r="CNO29" s="34"/>
      <c r="CNP29" s="34"/>
      <c r="CNQ29" s="34"/>
      <c r="CNR29" s="34"/>
      <c r="CNS29" s="34"/>
      <c r="CNT29" s="34"/>
      <c r="CNU29" s="34"/>
      <c r="CNV29" s="34"/>
      <c r="CNW29" s="34"/>
      <c r="CNX29" s="34"/>
      <c r="CNY29" s="34"/>
      <c r="CNZ29" s="34"/>
      <c r="COA29" s="34"/>
      <c r="COB29" s="34"/>
      <c r="COC29" s="34"/>
      <c r="COD29" s="34"/>
      <c r="COE29" s="34"/>
      <c r="COF29" s="34"/>
      <c r="COG29" s="34"/>
      <c r="COH29" s="34"/>
      <c r="COI29" s="34"/>
      <c r="COJ29" s="34"/>
      <c r="COK29" s="34"/>
      <c r="COL29" s="34"/>
      <c r="COM29" s="34"/>
      <c r="CON29" s="34"/>
      <c r="COO29" s="34"/>
      <c r="COP29" s="34"/>
      <c r="COQ29" s="34"/>
      <c r="COR29" s="34"/>
      <c r="COS29" s="34"/>
      <c r="COT29" s="34"/>
      <c r="COU29" s="34"/>
      <c r="COV29" s="34"/>
      <c r="COW29" s="34"/>
      <c r="COX29" s="34"/>
      <c r="COY29" s="34"/>
      <c r="COZ29" s="34"/>
      <c r="CPA29" s="34"/>
      <c r="CPB29" s="34"/>
      <c r="CPC29" s="34"/>
      <c r="CPD29" s="34"/>
      <c r="CPE29" s="34"/>
      <c r="CPF29" s="34"/>
      <c r="CPG29" s="34"/>
      <c r="CPH29" s="34"/>
      <c r="CPI29" s="34"/>
      <c r="CPJ29" s="34"/>
      <c r="CPK29" s="34"/>
      <c r="CPL29" s="34"/>
      <c r="CPM29" s="34"/>
      <c r="CPN29" s="34"/>
      <c r="CPO29" s="34"/>
      <c r="CPP29" s="34"/>
      <c r="CPQ29" s="34"/>
      <c r="CPR29" s="34"/>
      <c r="CPS29" s="34"/>
      <c r="CPT29" s="34"/>
      <c r="CPU29" s="34"/>
      <c r="CPV29" s="34"/>
      <c r="CPW29" s="34"/>
      <c r="CPX29" s="34"/>
      <c r="CPY29" s="34"/>
      <c r="CPZ29" s="34"/>
      <c r="CQA29" s="34"/>
      <c r="CQB29" s="34"/>
      <c r="CQC29" s="34"/>
      <c r="CQD29" s="34"/>
      <c r="CQE29" s="34"/>
      <c r="CQF29" s="34"/>
      <c r="CQG29" s="34"/>
      <c r="CQH29" s="34"/>
      <c r="CQI29" s="34"/>
      <c r="CQJ29" s="34"/>
      <c r="CQK29" s="34"/>
      <c r="CQL29" s="34"/>
      <c r="CQM29" s="34"/>
      <c r="CQN29" s="34"/>
      <c r="CQO29" s="34"/>
      <c r="CQP29" s="34"/>
      <c r="CQQ29" s="34"/>
      <c r="CQR29" s="34"/>
      <c r="CQS29" s="34"/>
      <c r="CQT29" s="34"/>
      <c r="CQU29" s="34"/>
      <c r="CQV29" s="34"/>
      <c r="CQW29" s="34"/>
      <c r="CQX29" s="34"/>
      <c r="CQY29" s="34"/>
      <c r="CQZ29" s="34"/>
      <c r="CRA29" s="34"/>
      <c r="CRB29" s="34"/>
      <c r="CRC29" s="34"/>
      <c r="CRD29" s="34"/>
      <c r="CRE29" s="34"/>
      <c r="CRF29" s="34"/>
      <c r="CRG29" s="34"/>
      <c r="CRH29" s="34"/>
      <c r="CRI29" s="34"/>
      <c r="CRJ29" s="34"/>
      <c r="CRK29" s="34"/>
      <c r="CRL29" s="34"/>
      <c r="CRM29" s="34"/>
      <c r="CRN29" s="34"/>
      <c r="CRO29" s="34"/>
      <c r="CRP29" s="34"/>
      <c r="CRQ29" s="34"/>
      <c r="CRR29" s="34"/>
      <c r="CRS29" s="34"/>
      <c r="CRT29" s="34"/>
      <c r="CRU29" s="34"/>
      <c r="CRV29" s="34"/>
      <c r="CRW29" s="34"/>
      <c r="CRX29" s="34"/>
      <c r="CRY29" s="34"/>
      <c r="CRZ29" s="34"/>
      <c r="CSA29" s="34"/>
      <c r="CSB29" s="34"/>
      <c r="CSC29" s="34"/>
      <c r="CSD29" s="34"/>
      <c r="CSE29" s="34"/>
      <c r="CSF29" s="34"/>
      <c r="CSG29" s="34"/>
      <c r="CSH29" s="34"/>
      <c r="CSI29" s="34"/>
      <c r="CSJ29" s="34"/>
      <c r="CSK29" s="34"/>
      <c r="CSL29" s="34"/>
      <c r="CSM29" s="34"/>
      <c r="CSN29" s="34"/>
      <c r="CSO29" s="34"/>
      <c r="CSP29" s="34"/>
      <c r="CSQ29" s="34"/>
      <c r="CSR29" s="34"/>
      <c r="CSS29" s="34"/>
      <c r="CST29" s="34"/>
      <c r="CSU29" s="34"/>
      <c r="CSV29" s="34"/>
      <c r="CSW29" s="34"/>
      <c r="CSX29" s="34"/>
      <c r="CSY29" s="34"/>
      <c r="CSZ29" s="34"/>
      <c r="CTA29" s="34"/>
      <c r="CTB29" s="34"/>
      <c r="CTC29" s="34"/>
      <c r="CTD29" s="34"/>
      <c r="CTE29" s="34"/>
      <c r="CTF29" s="34"/>
      <c r="CTG29" s="34"/>
      <c r="CTH29" s="34"/>
      <c r="CTI29" s="34"/>
      <c r="CTJ29" s="34"/>
      <c r="CTK29" s="34"/>
      <c r="CTL29" s="34"/>
      <c r="CTM29" s="34"/>
      <c r="CTN29" s="34"/>
      <c r="CTO29" s="34"/>
      <c r="CTP29" s="34"/>
      <c r="CTQ29" s="34"/>
      <c r="CTR29" s="34"/>
      <c r="CTS29" s="34"/>
      <c r="CTT29" s="34"/>
      <c r="CTU29" s="34"/>
      <c r="CTV29" s="34"/>
      <c r="CTW29" s="34"/>
      <c r="CTX29" s="34"/>
      <c r="CTY29" s="34"/>
      <c r="CTZ29" s="34"/>
      <c r="CUA29" s="34"/>
      <c r="CUB29" s="34"/>
      <c r="CUC29" s="34"/>
      <c r="CUD29" s="34"/>
      <c r="CUE29" s="34"/>
      <c r="CUF29" s="34"/>
      <c r="CUG29" s="34"/>
      <c r="CUH29" s="34"/>
      <c r="CUI29" s="34"/>
      <c r="CUJ29" s="34"/>
      <c r="CUK29" s="34"/>
      <c r="CUL29" s="34"/>
      <c r="CUM29" s="34"/>
      <c r="CUN29" s="34"/>
      <c r="CUO29" s="34"/>
      <c r="CUP29" s="34"/>
      <c r="CUQ29" s="34"/>
      <c r="CUR29" s="34"/>
      <c r="CUS29" s="34"/>
      <c r="CUT29" s="34"/>
      <c r="CUU29" s="34"/>
      <c r="CUV29" s="34"/>
      <c r="CUW29" s="34"/>
      <c r="CUX29" s="34"/>
      <c r="CUY29" s="34"/>
      <c r="CUZ29" s="34"/>
      <c r="CVA29" s="34"/>
      <c r="CVB29" s="34"/>
      <c r="CVC29" s="34"/>
      <c r="CVD29" s="34"/>
      <c r="CVE29" s="34"/>
      <c r="CVF29" s="34"/>
      <c r="CVG29" s="34"/>
      <c r="CVH29" s="34"/>
      <c r="CVI29" s="34"/>
      <c r="CVJ29" s="34"/>
      <c r="CVK29" s="34"/>
      <c r="CVL29" s="34"/>
      <c r="CVM29" s="34"/>
      <c r="CVN29" s="34"/>
      <c r="CVO29" s="34"/>
      <c r="CVP29" s="34"/>
      <c r="CVQ29" s="34"/>
      <c r="CVR29" s="34"/>
      <c r="CVS29" s="34"/>
      <c r="CVT29" s="34"/>
      <c r="CVU29" s="34"/>
      <c r="CVV29" s="34"/>
      <c r="CVW29" s="34"/>
      <c r="CVX29" s="34"/>
      <c r="CVY29" s="34"/>
      <c r="CVZ29" s="34"/>
      <c r="CWA29" s="34"/>
      <c r="CWB29" s="34"/>
      <c r="CWC29" s="34"/>
      <c r="CWD29" s="34"/>
      <c r="CWE29" s="34"/>
      <c r="CWF29" s="34"/>
      <c r="CWG29" s="34"/>
      <c r="CWH29" s="34"/>
      <c r="CWI29" s="34"/>
      <c r="CWJ29" s="34"/>
      <c r="CWK29" s="34"/>
      <c r="CWL29" s="34"/>
      <c r="CWM29" s="34"/>
      <c r="CWN29" s="34"/>
      <c r="CWO29" s="34"/>
      <c r="CWP29" s="34"/>
      <c r="CWQ29" s="34"/>
      <c r="CWR29" s="34"/>
      <c r="CWS29" s="34"/>
      <c r="CWT29" s="34"/>
      <c r="CWU29" s="34"/>
      <c r="CWV29" s="34"/>
      <c r="CWW29" s="34"/>
      <c r="CWX29" s="34"/>
      <c r="CWY29" s="34"/>
      <c r="CWZ29" s="34"/>
      <c r="CXA29" s="34"/>
      <c r="CXB29" s="34"/>
      <c r="CXC29" s="34"/>
      <c r="CXD29" s="34"/>
      <c r="CXE29" s="34"/>
      <c r="CXF29" s="34"/>
      <c r="CXG29" s="34"/>
      <c r="CXH29" s="34"/>
      <c r="CXI29" s="34"/>
      <c r="CXJ29" s="34"/>
      <c r="CXK29" s="34"/>
      <c r="CXL29" s="34"/>
      <c r="CXM29" s="34"/>
      <c r="CXN29" s="34"/>
      <c r="CXO29" s="34"/>
      <c r="CXP29" s="34"/>
      <c r="CXQ29" s="34"/>
      <c r="CXR29" s="34"/>
      <c r="CXS29" s="34"/>
      <c r="CXT29" s="34"/>
      <c r="CXU29" s="34"/>
      <c r="CXV29" s="34"/>
      <c r="CXW29" s="34"/>
      <c r="CXX29" s="34"/>
      <c r="CXY29" s="34"/>
      <c r="CXZ29" s="34"/>
      <c r="CYA29" s="34"/>
      <c r="CYB29" s="34"/>
      <c r="CYC29" s="34"/>
      <c r="CYD29" s="34"/>
      <c r="CYE29" s="34"/>
      <c r="CYF29" s="34"/>
      <c r="CYG29" s="34"/>
      <c r="CYH29" s="34"/>
      <c r="CYI29" s="34"/>
      <c r="CYJ29" s="34"/>
      <c r="CYK29" s="34"/>
      <c r="CYL29" s="34"/>
      <c r="CYM29" s="34"/>
      <c r="CYN29" s="34"/>
      <c r="CYO29" s="34"/>
      <c r="CYP29" s="34"/>
      <c r="CYQ29" s="34"/>
      <c r="CYR29" s="34"/>
      <c r="CYS29" s="34"/>
      <c r="CYT29" s="34"/>
      <c r="CYU29" s="34"/>
      <c r="CYV29" s="34"/>
      <c r="CYW29" s="34"/>
      <c r="CYX29" s="34"/>
      <c r="CYY29" s="34"/>
      <c r="CYZ29" s="34"/>
      <c r="CZA29" s="34"/>
      <c r="CZB29" s="34"/>
      <c r="CZC29" s="34"/>
      <c r="CZD29" s="34"/>
      <c r="CZE29" s="34"/>
      <c r="CZF29" s="34"/>
      <c r="CZG29" s="34"/>
      <c r="CZH29" s="34"/>
      <c r="CZI29" s="34"/>
      <c r="CZJ29" s="34"/>
      <c r="CZK29" s="34"/>
      <c r="CZL29" s="34"/>
      <c r="CZM29" s="34"/>
      <c r="CZN29" s="34"/>
      <c r="CZO29" s="34"/>
      <c r="CZP29" s="34"/>
      <c r="CZQ29" s="34"/>
      <c r="CZR29" s="34"/>
      <c r="CZS29" s="34"/>
      <c r="CZT29" s="34"/>
      <c r="CZU29" s="34"/>
      <c r="CZV29" s="34"/>
      <c r="CZW29" s="34"/>
      <c r="CZX29" s="34"/>
      <c r="CZY29" s="34"/>
      <c r="CZZ29" s="34"/>
      <c r="DAA29" s="34"/>
      <c r="DAB29" s="34"/>
      <c r="DAC29" s="34"/>
      <c r="DAD29" s="34"/>
      <c r="DAE29" s="34"/>
      <c r="DAF29" s="34"/>
      <c r="DAG29" s="34"/>
      <c r="DAH29" s="34"/>
      <c r="DAI29" s="34"/>
      <c r="DAJ29" s="34"/>
      <c r="DAK29" s="34"/>
      <c r="DAL29" s="34"/>
      <c r="DAM29" s="34"/>
      <c r="DAN29" s="34"/>
      <c r="DAO29" s="34"/>
      <c r="DAP29" s="34"/>
      <c r="DAQ29" s="34"/>
      <c r="DAR29" s="34"/>
      <c r="DAS29" s="34"/>
      <c r="DAT29" s="34"/>
      <c r="DAU29" s="34"/>
      <c r="DAV29" s="34"/>
      <c r="DAW29" s="34"/>
      <c r="DAX29" s="34"/>
      <c r="DAY29" s="34"/>
      <c r="DAZ29" s="34"/>
      <c r="DBA29" s="34"/>
      <c r="DBB29" s="34"/>
      <c r="DBC29" s="34"/>
      <c r="DBD29" s="34"/>
      <c r="DBE29" s="34"/>
      <c r="DBF29" s="34"/>
      <c r="DBG29" s="34"/>
      <c r="DBH29" s="34"/>
      <c r="DBI29" s="34"/>
      <c r="DBJ29" s="34"/>
      <c r="DBK29" s="34"/>
      <c r="DBL29" s="34"/>
      <c r="DBM29" s="34"/>
      <c r="DBN29" s="34"/>
      <c r="DBO29" s="34"/>
      <c r="DBP29" s="34"/>
      <c r="DBQ29" s="34"/>
      <c r="DBR29" s="34"/>
      <c r="DBS29" s="34"/>
      <c r="DBT29" s="34"/>
      <c r="DBU29" s="34"/>
      <c r="DBV29" s="34"/>
      <c r="DBW29" s="34"/>
      <c r="DBX29" s="34"/>
      <c r="DBY29" s="34"/>
      <c r="DBZ29" s="34"/>
      <c r="DCA29" s="34"/>
      <c r="DCB29" s="34"/>
      <c r="DCC29" s="34"/>
      <c r="DCD29" s="34"/>
      <c r="DCE29" s="34"/>
      <c r="DCF29" s="34"/>
      <c r="DCG29" s="34"/>
      <c r="DCH29" s="34"/>
      <c r="DCI29" s="34"/>
      <c r="DCJ29" s="34"/>
      <c r="DCK29" s="34"/>
      <c r="DCL29" s="34"/>
      <c r="DCM29" s="34"/>
      <c r="DCN29" s="34"/>
      <c r="DCO29" s="34"/>
      <c r="DCP29" s="34"/>
      <c r="DCQ29" s="34"/>
      <c r="DCR29" s="34"/>
      <c r="DCS29" s="34"/>
      <c r="DCT29" s="34"/>
      <c r="DCU29" s="34"/>
      <c r="DCV29" s="34"/>
      <c r="DCW29" s="34"/>
      <c r="DCX29" s="34"/>
      <c r="DCY29" s="34"/>
      <c r="DCZ29" s="34"/>
      <c r="DDA29" s="34"/>
      <c r="DDB29" s="34"/>
      <c r="DDC29" s="34"/>
      <c r="DDD29" s="34"/>
      <c r="DDE29" s="34"/>
      <c r="DDF29" s="34"/>
      <c r="DDG29" s="34"/>
      <c r="DDH29" s="34"/>
      <c r="DDI29" s="34"/>
      <c r="DDJ29" s="34"/>
      <c r="DDK29" s="34"/>
      <c r="DDL29" s="34"/>
      <c r="DDM29" s="34"/>
      <c r="DDN29" s="34"/>
      <c r="DDO29" s="34"/>
      <c r="DDP29" s="34"/>
      <c r="DDQ29" s="34"/>
      <c r="DDR29" s="34"/>
      <c r="DDS29" s="34"/>
      <c r="DDT29" s="34"/>
      <c r="DDU29" s="34"/>
      <c r="DDV29" s="34"/>
      <c r="DDW29" s="34"/>
      <c r="DDX29" s="34"/>
      <c r="DDY29" s="34"/>
      <c r="DDZ29" s="34"/>
      <c r="DEA29" s="34"/>
      <c r="DEB29" s="34"/>
      <c r="DEC29" s="34"/>
      <c r="DED29" s="34"/>
      <c r="DEE29" s="34"/>
      <c r="DEF29" s="34"/>
      <c r="DEG29" s="34"/>
      <c r="DEH29" s="34"/>
      <c r="DEI29" s="34"/>
      <c r="DEJ29" s="34"/>
      <c r="DEK29" s="34"/>
      <c r="DEL29" s="34"/>
      <c r="DEM29" s="34"/>
      <c r="DEN29" s="34"/>
      <c r="DEO29" s="34"/>
      <c r="DEP29" s="34"/>
      <c r="DEQ29" s="34"/>
      <c r="DER29" s="34"/>
      <c r="DES29" s="34"/>
      <c r="DET29" s="34"/>
      <c r="DEU29" s="34"/>
      <c r="DEV29" s="34"/>
      <c r="DEW29" s="34"/>
      <c r="DEX29" s="34"/>
      <c r="DEY29" s="34"/>
      <c r="DEZ29" s="34"/>
      <c r="DFA29" s="34"/>
      <c r="DFB29" s="34"/>
      <c r="DFC29" s="34"/>
      <c r="DFD29" s="34"/>
      <c r="DFE29" s="34"/>
      <c r="DFF29" s="34"/>
      <c r="DFG29" s="34"/>
      <c r="DFH29" s="34"/>
      <c r="DFI29" s="34"/>
      <c r="DFJ29" s="34"/>
      <c r="DFK29" s="34"/>
      <c r="DFL29" s="34"/>
      <c r="DFM29" s="34"/>
      <c r="DFN29" s="34"/>
      <c r="DFO29" s="34"/>
      <c r="DFP29" s="34"/>
      <c r="DFQ29" s="34"/>
      <c r="DFR29" s="34"/>
      <c r="DFS29" s="34"/>
      <c r="DFT29" s="34"/>
      <c r="DFU29" s="34"/>
      <c r="DFV29" s="34"/>
      <c r="DFW29" s="34"/>
      <c r="DFX29" s="34"/>
      <c r="DFY29" s="34"/>
      <c r="DFZ29" s="34"/>
      <c r="DGA29" s="34"/>
      <c r="DGB29" s="34"/>
      <c r="DGC29" s="34"/>
      <c r="DGD29" s="34"/>
      <c r="DGE29" s="34"/>
      <c r="DGF29" s="34"/>
      <c r="DGG29" s="34"/>
      <c r="DGH29" s="34"/>
      <c r="DGI29" s="34"/>
      <c r="DGJ29" s="34"/>
      <c r="DGK29" s="34"/>
      <c r="DGL29" s="34"/>
      <c r="DGM29" s="34"/>
      <c r="DGN29" s="34"/>
      <c r="DGO29" s="34"/>
      <c r="DGP29" s="34"/>
      <c r="DGQ29" s="34"/>
      <c r="DGR29" s="34"/>
      <c r="DGS29" s="34"/>
      <c r="DGT29" s="34"/>
      <c r="DGU29" s="34"/>
      <c r="DGV29" s="34"/>
      <c r="DGW29" s="34"/>
      <c r="DGX29" s="34"/>
      <c r="DGY29" s="34"/>
      <c r="DGZ29" s="34"/>
      <c r="DHA29" s="34"/>
      <c r="DHB29" s="34"/>
      <c r="DHC29" s="34"/>
      <c r="DHD29" s="34"/>
      <c r="DHE29" s="34"/>
      <c r="DHF29" s="34"/>
      <c r="DHG29" s="34"/>
      <c r="DHH29" s="34"/>
      <c r="DHI29" s="34"/>
      <c r="DHJ29" s="34"/>
      <c r="DHK29" s="34"/>
      <c r="DHL29" s="34"/>
      <c r="DHM29" s="34"/>
      <c r="DHN29" s="34"/>
      <c r="DHO29" s="34"/>
      <c r="DHP29" s="34"/>
      <c r="DHQ29" s="34"/>
      <c r="DHR29" s="34"/>
      <c r="DHS29" s="34"/>
      <c r="DHT29" s="34"/>
      <c r="DHU29" s="34"/>
      <c r="DHV29" s="34"/>
      <c r="DHW29" s="34"/>
      <c r="DHX29" s="34"/>
      <c r="DHY29" s="34"/>
      <c r="DHZ29" s="34"/>
      <c r="DIA29" s="34"/>
      <c r="DIB29" s="34"/>
      <c r="DIC29" s="34"/>
      <c r="DID29" s="34"/>
      <c r="DIE29" s="34"/>
      <c r="DIF29" s="34"/>
      <c r="DIG29" s="34"/>
      <c r="DIH29" s="34"/>
      <c r="DII29" s="34"/>
      <c r="DIJ29" s="34"/>
      <c r="DIK29" s="34"/>
      <c r="DIL29" s="34"/>
      <c r="DIM29" s="34"/>
      <c r="DIN29" s="34"/>
      <c r="DIO29" s="34"/>
      <c r="DIP29" s="34"/>
      <c r="DIQ29" s="34"/>
      <c r="DIR29" s="34"/>
      <c r="DIS29" s="34"/>
      <c r="DIT29" s="34"/>
      <c r="DIU29" s="34"/>
      <c r="DIV29" s="34"/>
      <c r="DIW29" s="34"/>
      <c r="DIX29" s="34"/>
      <c r="DIY29" s="34"/>
      <c r="DIZ29" s="34"/>
      <c r="DJA29" s="34"/>
      <c r="DJB29" s="34"/>
      <c r="DJC29" s="34"/>
      <c r="DJD29" s="34"/>
      <c r="DJE29" s="34"/>
      <c r="DJF29" s="34"/>
      <c r="DJG29" s="34"/>
      <c r="DJH29" s="34"/>
      <c r="DJI29" s="34"/>
      <c r="DJJ29" s="34"/>
      <c r="DJK29" s="34"/>
      <c r="DJL29" s="34"/>
      <c r="DJM29" s="34"/>
      <c r="DJN29" s="34"/>
      <c r="DJO29" s="34"/>
      <c r="DJP29" s="34"/>
      <c r="DJQ29" s="34"/>
      <c r="DJR29" s="34"/>
      <c r="DJS29" s="34"/>
      <c r="DJT29" s="34"/>
      <c r="DJU29" s="34"/>
      <c r="DJV29" s="34"/>
      <c r="DJW29" s="34"/>
      <c r="DJX29" s="34"/>
      <c r="DJY29" s="34"/>
      <c r="DJZ29" s="34"/>
      <c r="DKA29" s="34"/>
      <c r="DKB29" s="34"/>
      <c r="DKC29" s="34"/>
      <c r="DKD29" s="34"/>
      <c r="DKE29" s="34"/>
      <c r="DKF29" s="34"/>
      <c r="DKG29" s="34"/>
      <c r="DKH29" s="34"/>
      <c r="DKI29" s="34"/>
      <c r="DKJ29" s="34"/>
      <c r="DKK29" s="34"/>
      <c r="DKL29" s="34"/>
      <c r="DKM29" s="34"/>
      <c r="DKN29" s="34"/>
      <c r="DKO29" s="34"/>
      <c r="DKP29" s="34"/>
      <c r="DKQ29" s="34"/>
      <c r="DKR29" s="34"/>
      <c r="DKS29" s="34"/>
      <c r="DKT29" s="34"/>
      <c r="DKU29" s="34"/>
      <c r="DKV29" s="34"/>
      <c r="DKW29" s="34"/>
      <c r="DKX29" s="34"/>
      <c r="DKY29" s="34"/>
      <c r="DKZ29" s="34"/>
      <c r="DLA29" s="34"/>
      <c r="DLB29" s="34"/>
      <c r="DLC29" s="34"/>
      <c r="DLD29" s="34"/>
      <c r="DLE29" s="34"/>
      <c r="DLF29" s="34"/>
      <c r="DLG29" s="34"/>
      <c r="DLH29" s="34"/>
      <c r="DLI29" s="34"/>
      <c r="DLJ29" s="34"/>
      <c r="DLK29" s="34"/>
      <c r="DLL29" s="34"/>
      <c r="DLM29" s="34"/>
      <c r="DLN29" s="34"/>
      <c r="DLO29" s="34"/>
      <c r="DLP29" s="34"/>
      <c r="DLQ29" s="34"/>
      <c r="DLR29" s="34"/>
      <c r="DLS29" s="34"/>
      <c r="DLT29" s="34"/>
      <c r="DLU29" s="34"/>
      <c r="DLV29" s="34"/>
      <c r="DLW29" s="34"/>
      <c r="DLX29" s="34"/>
      <c r="DLY29" s="34"/>
      <c r="DLZ29" s="34"/>
      <c r="DMA29" s="34"/>
      <c r="DMB29" s="34"/>
      <c r="DMC29" s="34"/>
      <c r="DMD29" s="34"/>
      <c r="DME29" s="34"/>
      <c r="DMF29" s="34"/>
      <c r="DMG29" s="34"/>
      <c r="DMH29" s="34"/>
      <c r="DMI29" s="34"/>
      <c r="DMJ29" s="34"/>
      <c r="DMK29" s="34"/>
      <c r="DML29" s="34"/>
      <c r="DMM29" s="34"/>
      <c r="DMN29" s="34"/>
      <c r="DMO29" s="34"/>
      <c r="DMP29" s="34"/>
      <c r="DMQ29" s="34"/>
      <c r="DMR29" s="34"/>
      <c r="DMS29" s="34"/>
      <c r="DMT29" s="34"/>
      <c r="DMU29" s="34"/>
      <c r="DMV29" s="34"/>
      <c r="DMW29" s="34"/>
      <c r="DMX29" s="34"/>
      <c r="DMY29" s="34"/>
      <c r="DMZ29" s="34"/>
      <c r="DNA29" s="34"/>
      <c r="DNB29" s="34"/>
      <c r="DNC29" s="34"/>
      <c r="DND29" s="34"/>
      <c r="DNE29" s="34"/>
      <c r="DNF29" s="34"/>
      <c r="DNG29" s="34"/>
      <c r="DNH29" s="34"/>
      <c r="DNI29" s="34"/>
      <c r="DNJ29" s="34"/>
      <c r="DNK29" s="34"/>
      <c r="DNL29" s="34"/>
      <c r="DNM29" s="34"/>
      <c r="DNN29" s="34"/>
      <c r="DNO29" s="34"/>
      <c r="DNP29" s="34"/>
      <c r="DNQ29" s="34"/>
      <c r="DNR29" s="34"/>
      <c r="DNS29" s="34"/>
      <c r="DNT29" s="34"/>
      <c r="DNU29" s="34"/>
      <c r="DNV29" s="34"/>
      <c r="DNW29" s="34"/>
      <c r="DNX29" s="34"/>
      <c r="DNY29" s="34"/>
      <c r="DNZ29" s="34"/>
      <c r="DOA29" s="34"/>
      <c r="DOB29" s="34"/>
      <c r="DOC29" s="34"/>
      <c r="DOD29" s="34"/>
      <c r="DOE29" s="34"/>
      <c r="DOF29" s="34"/>
      <c r="DOG29" s="34"/>
      <c r="DOH29" s="34"/>
      <c r="DOI29" s="34"/>
      <c r="DOJ29" s="34"/>
      <c r="DOK29" s="34"/>
      <c r="DOL29" s="34"/>
      <c r="DOM29" s="34"/>
      <c r="DON29" s="34"/>
      <c r="DOO29" s="34"/>
      <c r="DOP29" s="34"/>
      <c r="DOQ29" s="34"/>
      <c r="DOR29" s="34"/>
      <c r="DOS29" s="34"/>
      <c r="DOT29" s="34"/>
      <c r="DOU29" s="34"/>
      <c r="DOV29" s="34"/>
      <c r="DOW29" s="34"/>
      <c r="DOX29" s="34"/>
      <c r="DOY29" s="34"/>
      <c r="DOZ29" s="34"/>
      <c r="DPA29" s="34"/>
      <c r="DPB29" s="34"/>
      <c r="DPC29" s="34"/>
      <c r="DPD29" s="34"/>
      <c r="DPE29" s="34"/>
      <c r="DPF29" s="34"/>
      <c r="DPG29" s="34"/>
      <c r="DPH29" s="34"/>
      <c r="DPI29" s="34"/>
      <c r="DPJ29" s="34"/>
      <c r="DPK29" s="34"/>
      <c r="DPL29" s="34"/>
      <c r="DPM29" s="34"/>
      <c r="DPN29" s="34"/>
      <c r="DPO29" s="34"/>
      <c r="DPP29" s="34"/>
      <c r="DPQ29" s="34"/>
      <c r="DPR29" s="34"/>
      <c r="DPS29" s="34"/>
      <c r="DPT29" s="34"/>
      <c r="DPU29" s="34"/>
      <c r="DPV29" s="34"/>
      <c r="DPW29" s="34"/>
      <c r="DPX29" s="34"/>
      <c r="DPY29" s="34"/>
      <c r="DPZ29" s="34"/>
      <c r="DQA29" s="34"/>
      <c r="DQB29" s="34"/>
      <c r="DQC29" s="34"/>
      <c r="DQD29" s="34"/>
      <c r="DQE29" s="34"/>
      <c r="DQF29" s="34"/>
      <c r="DQG29" s="34"/>
      <c r="DQH29" s="34"/>
      <c r="DQI29" s="34"/>
      <c r="DQJ29" s="34"/>
      <c r="DQK29" s="34"/>
      <c r="DQL29" s="34"/>
      <c r="DQM29" s="34"/>
      <c r="DQN29" s="34"/>
      <c r="DQO29" s="34"/>
      <c r="DQP29" s="34"/>
      <c r="DQQ29" s="34"/>
      <c r="DQR29" s="34"/>
      <c r="DQS29" s="34"/>
      <c r="DQT29" s="34"/>
      <c r="DQU29" s="34"/>
      <c r="DQV29" s="34"/>
      <c r="DQW29" s="34"/>
      <c r="DQX29" s="34"/>
      <c r="DQY29" s="34"/>
      <c r="DQZ29" s="34"/>
      <c r="DRA29" s="34"/>
      <c r="DRB29" s="34"/>
      <c r="DRC29" s="34"/>
      <c r="DRD29" s="34"/>
      <c r="DRE29" s="34"/>
      <c r="DRF29" s="34"/>
      <c r="DRG29" s="34"/>
      <c r="DRH29" s="34"/>
      <c r="DRI29" s="34"/>
      <c r="DRJ29" s="34"/>
      <c r="DRK29" s="34"/>
      <c r="DRL29" s="34"/>
      <c r="DRM29" s="34"/>
      <c r="DRN29" s="34"/>
      <c r="DRO29" s="34"/>
      <c r="DRP29" s="34"/>
      <c r="DRQ29" s="34"/>
      <c r="DRR29" s="34"/>
      <c r="DRS29" s="34"/>
      <c r="DRT29" s="34"/>
      <c r="DRU29" s="34"/>
      <c r="DRV29" s="34"/>
      <c r="DRW29" s="34"/>
      <c r="DRX29" s="34"/>
      <c r="DRY29" s="34"/>
      <c r="DRZ29" s="34"/>
      <c r="DSA29" s="34"/>
      <c r="DSB29" s="34"/>
      <c r="DSC29" s="34"/>
      <c r="DSD29" s="34"/>
      <c r="DSE29" s="34"/>
      <c r="DSF29" s="34"/>
      <c r="DSG29" s="34"/>
      <c r="DSH29" s="34"/>
      <c r="DSI29" s="34"/>
      <c r="DSJ29" s="34"/>
      <c r="DSK29" s="34"/>
      <c r="DSL29" s="34"/>
      <c r="DSM29" s="34"/>
      <c r="DSN29" s="34"/>
      <c r="DSO29" s="34"/>
      <c r="DSP29" s="34"/>
      <c r="DSQ29" s="34"/>
      <c r="DSR29" s="34"/>
      <c r="DSS29" s="34"/>
      <c r="DST29" s="34"/>
      <c r="DSU29" s="34"/>
      <c r="DSV29" s="34"/>
      <c r="DSW29" s="34"/>
      <c r="DSX29" s="34"/>
      <c r="DSY29" s="34"/>
      <c r="DSZ29" s="34"/>
      <c r="DTA29" s="34"/>
      <c r="DTB29" s="34"/>
      <c r="DTC29" s="34"/>
      <c r="DTD29" s="34"/>
      <c r="DTE29" s="34"/>
      <c r="DTF29" s="34"/>
      <c r="DTG29" s="34"/>
      <c r="DTH29" s="34"/>
      <c r="DTI29" s="34"/>
      <c r="DTJ29" s="34"/>
      <c r="DTK29" s="34"/>
      <c r="DTL29" s="34"/>
      <c r="DTM29" s="34"/>
      <c r="DTN29" s="34"/>
      <c r="DTO29" s="34"/>
      <c r="DTP29" s="34"/>
      <c r="DTQ29" s="34"/>
      <c r="DTR29" s="34"/>
      <c r="DTS29" s="34"/>
      <c r="DTT29" s="34"/>
      <c r="DTU29" s="34"/>
      <c r="DTV29" s="34"/>
      <c r="DTW29" s="34"/>
      <c r="DTX29" s="34"/>
      <c r="DTY29" s="34"/>
      <c r="DTZ29" s="34"/>
      <c r="DUA29" s="34"/>
      <c r="DUB29" s="34"/>
      <c r="DUC29" s="34"/>
      <c r="DUD29" s="34"/>
      <c r="DUE29" s="34"/>
      <c r="DUF29" s="34"/>
      <c r="DUG29" s="34"/>
      <c r="DUH29" s="34"/>
      <c r="DUI29" s="34"/>
      <c r="DUJ29" s="34"/>
      <c r="DUK29" s="34"/>
      <c r="DUL29" s="34"/>
      <c r="DUM29" s="34"/>
      <c r="DUN29" s="34"/>
      <c r="DUO29" s="34"/>
      <c r="DUP29" s="34"/>
      <c r="DUQ29" s="34"/>
      <c r="DUR29" s="34"/>
      <c r="DUS29" s="34"/>
      <c r="DUT29" s="34"/>
      <c r="DUU29" s="34"/>
      <c r="DUV29" s="34"/>
      <c r="DUW29" s="34"/>
      <c r="DUX29" s="34"/>
      <c r="DUY29" s="34"/>
      <c r="DUZ29" s="34"/>
      <c r="DVA29" s="34"/>
      <c r="DVB29" s="34"/>
      <c r="DVC29" s="34"/>
      <c r="DVD29" s="34"/>
      <c r="DVE29" s="34"/>
      <c r="DVF29" s="34"/>
      <c r="DVG29" s="34"/>
      <c r="DVH29" s="34"/>
      <c r="DVI29" s="34"/>
      <c r="DVJ29" s="34"/>
      <c r="DVK29" s="34"/>
      <c r="DVL29" s="34"/>
      <c r="DVM29" s="34"/>
      <c r="DVN29" s="34"/>
      <c r="DVO29" s="34"/>
      <c r="DVP29" s="34"/>
      <c r="DVQ29" s="34"/>
      <c r="DVR29" s="34"/>
      <c r="DVS29" s="34"/>
      <c r="DVT29" s="34"/>
      <c r="DVU29" s="34"/>
      <c r="DVV29" s="34"/>
      <c r="DVW29" s="34"/>
      <c r="DVX29" s="34"/>
      <c r="DVY29" s="34"/>
      <c r="DVZ29" s="34"/>
      <c r="DWA29" s="34"/>
      <c r="DWB29" s="34"/>
      <c r="DWC29" s="34"/>
      <c r="DWD29" s="34"/>
      <c r="DWE29" s="34"/>
      <c r="DWF29" s="34"/>
      <c r="DWG29" s="34"/>
      <c r="DWH29" s="34"/>
      <c r="DWI29" s="34"/>
      <c r="DWJ29" s="34"/>
      <c r="DWK29" s="34"/>
      <c r="DWL29" s="34"/>
      <c r="DWM29" s="34"/>
      <c r="DWN29" s="34"/>
      <c r="DWO29" s="34"/>
      <c r="DWP29" s="34"/>
      <c r="DWQ29" s="34"/>
      <c r="DWR29" s="34"/>
      <c r="DWS29" s="34"/>
      <c r="DWT29" s="34"/>
      <c r="DWU29" s="34"/>
      <c r="DWV29" s="34"/>
      <c r="DWW29" s="34"/>
      <c r="DWX29" s="34"/>
      <c r="DWY29" s="34"/>
      <c r="DWZ29" s="34"/>
      <c r="DXA29" s="34"/>
      <c r="DXB29" s="34"/>
      <c r="DXC29" s="34"/>
      <c r="DXD29" s="34"/>
      <c r="DXE29" s="34"/>
      <c r="DXF29" s="34"/>
      <c r="DXG29" s="34"/>
      <c r="DXH29" s="34"/>
      <c r="DXI29" s="34"/>
      <c r="DXJ29" s="34"/>
      <c r="DXK29" s="34"/>
      <c r="DXL29" s="34"/>
      <c r="DXM29" s="34"/>
      <c r="DXN29" s="34"/>
      <c r="DXO29" s="34"/>
      <c r="DXP29" s="34"/>
      <c r="DXQ29" s="34"/>
      <c r="DXR29" s="34"/>
      <c r="DXS29" s="34"/>
      <c r="DXT29" s="34"/>
      <c r="DXU29" s="34"/>
      <c r="DXV29" s="34"/>
      <c r="DXW29" s="34"/>
      <c r="DXX29" s="34"/>
      <c r="DXY29" s="34"/>
      <c r="DXZ29" s="34"/>
      <c r="DYA29" s="34"/>
      <c r="DYB29" s="34"/>
      <c r="DYC29" s="34"/>
      <c r="DYD29" s="34"/>
      <c r="DYE29" s="34"/>
      <c r="DYF29" s="34"/>
      <c r="DYG29" s="34"/>
      <c r="DYH29" s="34"/>
      <c r="DYI29" s="34"/>
      <c r="DYJ29" s="34"/>
      <c r="DYK29" s="34"/>
      <c r="DYL29" s="34"/>
      <c r="DYM29" s="34"/>
      <c r="DYN29" s="34"/>
      <c r="DYO29" s="34"/>
      <c r="DYP29" s="34"/>
      <c r="DYQ29" s="34"/>
      <c r="DYR29" s="34"/>
      <c r="DYS29" s="34"/>
      <c r="DYT29" s="34"/>
      <c r="DYU29" s="34"/>
      <c r="DYV29" s="34"/>
      <c r="DYW29" s="34"/>
      <c r="DYX29" s="34"/>
      <c r="DYY29" s="34"/>
      <c r="DYZ29" s="34"/>
      <c r="DZA29" s="34"/>
      <c r="DZB29" s="34"/>
      <c r="DZC29" s="34"/>
      <c r="DZD29" s="34"/>
      <c r="DZE29" s="34"/>
      <c r="DZF29" s="34"/>
      <c r="DZG29" s="34"/>
      <c r="DZH29" s="34"/>
      <c r="DZI29" s="34"/>
      <c r="DZJ29" s="34"/>
      <c r="DZK29" s="34"/>
      <c r="DZL29" s="34"/>
      <c r="DZM29" s="34"/>
      <c r="DZN29" s="34"/>
      <c r="DZO29" s="34"/>
      <c r="DZP29" s="34"/>
      <c r="DZQ29" s="34"/>
      <c r="DZR29" s="34"/>
      <c r="DZS29" s="34"/>
      <c r="DZT29" s="34"/>
      <c r="DZU29" s="34"/>
      <c r="DZV29" s="34"/>
      <c r="DZW29" s="34"/>
      <c r="DZX29" s="34"/>
      <c r="DZY29" s="34"/>
      <c r="DZZ29" s="34"/>
      <c r="EAA29" s="34"/>
      <c r="EAB29" s="34"/>
      <c r="EAC29" s="34"/>
      <c r="EAD29" s="34"/>
      <c r="EAE29" s="34"/>
      <c r="EAF29" s="34"/>
      <c r="EAG29" s="34"/>
      <c r="EAH29" s="34"/>
      <c r="EAI29" s="34"/>
      <c r="EAJ29" s="34"/>
      <c r="EAK29" s="34"/>
      <c r="EAL29" s="34"/>
      <c r="EAM29" s="34"/>
      <c r="EAN29" s="34"/>
      <c r="EAO29" s="34"/>
      <c r="EAP29" s="34"/>
      <c r="EAQ29" s="34"/>
      <c r="EAR29" s="34"/>
      <c r="EAS29" s="34"/>
      <c r="EAT29" s="34"/>
      <c r="EAU29" s="34"/>
      <c r="EAV29" s="34"/>
      <c r="EAW29" s="34"/>
      <c r="EAX29" s="34"/>
      <c r="EAY29" s="34"/>
      <c r="EAZ29" s="34"/>
      <c r="EBA29" s="34"/>
      <c r="EBB29" s="34"/>
      <c r="EBC29" s="34"/>
      <c r="EBD29" s="34"/>
      <c r="EBE29" s="34"/>
      <c r="EBF29" s="34"/>
      <c r="EBG29" s="34"/>
      <c r="EBH29" s="34"/>
      <c r="EBI29" s="34"/>
      <c r="EBJ29" s="34"/>
      <c r="EBK29" s="34"/>
      <c r="EBL29" s="34"/>
      <c r="EBM29" s="34"/>
      <c r="EBN29" s="34"/>
      <c r="EBO29" s="34"/>
      <c r="EBP29" s="34"/>
      <c r="EBQ29" s="34"/>
      <c r="EBR29" s="34"/>
      <c r="EBS29" s="34"/>
      <c r="EBT29" s="34"/>
      <c r="EBU29" s="34"/>
      <c r="EBV29" s="34"/>
      <c r="EBW29" s="34"/>
      <c r="EBX29" s="34"/>
      <c r="EBY29" s="34"/>
      <c r="EBZ29" s="34"/>
      <c r="ECA29" s="34"/>
      <c r="ECB29" s="34"/>
      <c r="ECC29" s="34"/>
      <c r="ECD29" s="34"/>
      <c r="ECE29" s="34"/>
      <c r="ECF29" s="34"/>
      <c r="ECG29" s="34"/>
      <c r="ECH29" s="34"/>
      <c r="ECI29" s="34"/>
      <c r="ECJ29" s="34"/>
      <c r="ECK29" s="34"/>
      <c r="ECL29" s="34"/>
      <c r="ECM29" s="34"/>
      <c r="ECN29" s="34"/>
      <c r="ECO29" s="34"/>
      <c r="ECP29" s="34"/>
      <c r="ECQ29" s="34"/>
      <c r="ECR29" s="34"/>
      <c r="ECS29" s="34"/>
      <c r="ECT29" s="34"/>
      <c r="ECU29" s="34"/>
      <c r="ECV29" s="34"/>
      <c r="ECW29" s="34"/>
      <c r="ECX29" s="34"/>
      <c r="ECY29" s="34"/>
      <c r="ECZ29" s="34"/>
      <c r="EDA29" s="34"/>
      <c r="EDB29" s="34"/>
      <c r="EDC29" s="34"/>
      <c r="EDD29" s="34"/>
      <c r="EDE29" s="34"/>
      <c r="EDF29" s="34"/>
      <c r="EDG29" s="34"/>
      <c r="EDH29" s="34"/>
      <c r="EDI29" s="34"/>
      <c r="EDJ29" s="34"/>
      <c r="EDK29" s="34"/>
      <c r="EDL29" s="34"/>
      <c r="EDM29" s="34"/>
      <c r="EDN29" s="34"/>
      <c r="EDO29" s="34"/>
      <c r="EDP29" s="34"/>
      <c r="EDQ29" s="34"/>
      <c r="EDR29" s="34"/>
      <c r="EDS29" s="34"/>
      <c r="EDT29" s="34"/>
      <c r="EDU29" s="34"/>
      <c r="EDV29" s="34"/>
      <c r="EDW29" s="34"/>
      <c r="EDX29" s="34"/>
      <c r="EDY29" s="34"/>
      <c r="EDZ29" s="34"/>
      <c r="EEA29" s="34"/>
      <c r="EEB29" s="34"/>
      <c r="EEC29" s="34"/>
      <c r="EED29" s="34"/>
      <c r="EEE29" s="34"/>
      <c r="EEF29" s="34"/>
      <c r="EEG29" s="34"/>
      <c r="EEH29" s="34"/>
      <c r="EEI29" s="34"/>
      <c r="EEJ29" s="34"/>
      <c r="EEK29" s="34"/>
      <c r="EEL29" s="34"/>
      <c r="EEM29" s="34"/>
      <c r="EEN29" s="34"/>
      <c r="EEO29" s="34"/>
      <c r="EEP29" s="34"/>
      <c r="EEQ29" s="34"/>
      <c r="EER29" s="34"/>
      <c r="EES29" s="34"/>
      <c r="EET29" s="34"/>
      <c r="EEU29" s="34"/>
      <c r="EEV29" s="34"/>
      <c r="EEW29" s="34"/>
      <c r="EEX29" s="34"/>
      <c r="EEY29" s="34"/>
      <c r="EEZ29" s="34"/>
      <c r="EFA29" s="34"/>
      <c r="EFB29" s="34"/>
      <c r="EFC29" s="34"/>
      <c r="EFD29" s="34"/>
      <c r="EFE29" s="34"/>
      <c r="EFF29" s="34"/>
      <c r="EFG29" s="34"/>
      <c r="EFH29" s="34"/>
      <c r="EFI29" s="34"/>
      <c r="EFJ29" s="34"/>
      <c r="EFK29" s="34"/>
      <c r="EFL29" s="34"/>
      <c r="EFM29" s="34"/>
      <c r="EFN29" s="34"/>
      <c r="EFO29" s="34"/>
      <c r="EFP29" s="34"/>
      <c r="EFQ29" s="34"/>
      <c r="EFR29" s="34"/>
      <c r="EFS29" s="34"/>
      <c r="EFT29" s="34"/>
      <c r="EFU29" s="34"/>
      <c r="EFV29" s="34"/>
      <c r="EFW29" s="34"/>
      <c r="EFX29" s="34"/>
      <c r="EFY29" s="34"/>
      <c r="EFZ29" s="34"/>
      <c r="EGA29" s="34"/>
      <c r="EGB29" s="34"/>
      <c r="EGC29" s="34"/>
      <c r="EGD29" s="34"/>
      <c r="EGE29" s="34"/>
      <c r="EGF29" s="34"/>
      <c r="EGG29" s="34"/>
      <c r="EGH29" s="34"/>
      <c r="EGI29" s="34"/>
      <c r="EGJ29" s="34"/>
      <c r="EGK29" s="34"/>
      <c r="EGL29" s="34"/>
      <c r="EGM29" s="34"/>
      <c r="EGN29" s="34"/>
      <c r="EGO29" s="34"/>
      <c r="EGP29" s="34"/>
      <c r="EGQ29" s="34"/>
      <c r="EGR29" s="34"/>
      <c r="EGS29" s="34"/>
      <c r="EGT29" s="34"/>
      <c r="EGU29" s="34"/>
      <c r="EGV29" s="34"/>
      <c r="EGW29" s="34"/>
      <c r="EGX29" s="34"/>
      <c r="EGY29" s="34"/>
      <c r="EGZ29" s="34"/>
      <c r="EHA29" s="34"/>
      <c r="EHB29" s="34"/>
      <c r="EHC29" s="34"/>
      <c r="EHD29" s="34"/>
      <c r="EHE29" s="34"/>
      <c r="EHF29" s="34"/>
      <c r="EHG29" s="34"/>
      <c r="EHH29" s="34"/>
      <c r="EHI29" s="34"/>
      <c r="EHJ29" s="34"/>
      <c r="EHK29" s="34"/>
      <c r="EHL29" s="34"/>
      <c r="EHM29" s="34"/>
      <c r="EHN29" s="34"/>
      <c r="EHO29" s="34"/>
      <c r="EHP29" s="34"/>
      <c r="EHQ29" s="34"/>
      <c r="EHR29" s="34"/>
      <c r="EHS29" s="34"/>
      <c r="EHT29" s="34"/>
      <c r="EHU29" s="34"/>
      <c r="EHV29" s="34"/>
      <c r="EHW29" s="34"/>
      <c r="EHX29" s="34"/>
      <c r="EHY29" s="34"/>
      <c r="EHZ29" s="34"/>
      <c r="EIA29" s="34"/>
      <c r="EIB29" s="34"/>
      <c r="EIC29" s="34"/>
      <c r="EID29" s="34"/>
      <c r="EIE29" s="34"/>
      <c r="EIF29" s="34"/>
      <c r="EIG29" s="34"/>
      <c r="EIH29" s="34"/>
      <c r="EII29" s="34"/>
      <c r="EIJ29" s="34"/>
      <c r="EIK29" s="34"/>
      <c r="EIL29" s="34"/>
      <c r="EIM29" s="34"/>
      <c r="EIN29" s="34"/>
      <c r="EIO29" s="34"/>
      <c r="EIP29" s="34"/>
      <c r="EIQ29" s="34"/>
      <c r="EIR29" s="34"/>
      <c r="EIS29" s="34"/>
      <c r="EIT29" s="34"/>
      <c r="EIU29" s="34"/>
      <c r="EIV29" s="34"/>
      <c r="EIW29" s="34"/>
      <c r="EIX29" s="34"/>
      <c r="EIY29" s="34"/>
      <c r="EIZ29" s="34"/>
      <c r="EJA29" s="34"/>
      <c r="EJB29" s="34"/>
      <c r="EJC29" s="34"/>
      <c r="EJD29" s="34"/>
      <c r="EJE29" s="34"/>
      <c r="EJF29" s="34"/>
      <c r="EJG29" s="34"/>
      <c r="EJH29" s="34"/>
      <c r="EJI29" s="34"/>
      <c r="EJJ29" s="34"/>
      <c r="EJK29" s="34"/>
      <c r="EJL29" s="34"/>
      <c r="EJM29" s="34"/>
      <c r="EJN29" s="34"/>
      <c r="EJO29" s="34"/>
      <c r="EJP29" s="34"/>
      <c r="EJQ29" s="34"/>
      <c r="EJR29" s="34"/>
      <c r="EJS29" s="34"/>
      <c r="EJT29" s="34"/>
    </row>
    <row r="30" spans="1:3660 12096:16156" ht="9" customHeight="1">
      <c r="B30" s="29"/>
      <c r="C30" s="350"/>
      <c r="D30" s="49"/>
      <c r="E30" s="50"/>
      <c r="F30" s="18"/>
      <c r="G30" s="18"/>
      <c r="H30" s="18"/>
      <c r="I30" s="19"/>
      <c r="J30" s="18"/>
      <c r="K30" s="19"/>
      <c r="L30" s="18"/>
      <c r="M30" s="18"/>
      <c r="N30" s="18"/>
      <c r="O30" s="40"/>
      <c r="P30" s="44"/>
      <c r="Q30" s="37"/>
      <c r="R30" s="43"/>
      <c r="S30" s="61"/>
      <c r="T30" s="43"/>
      <c r="U30" s="43"/>
      <c r="V30" s="43"/>
    </row>
    <row r="31" spans="1:3660 12096:16156" ht="16.5" customHeight="1">
      <c r="B31" s="52" t="s">
        <v>39</v>
      </c>
      <c r="C31" s="447" t="s">
        <v>142</v>
      </c>
      <c r="D31" s="447"/>
      <c r="E31" s="350"/>
      <c r="F31" s="137">
        <f>'Session Reconciliation Summary'!F75+'Session Reconciliation Summary'!G75</f>
        <v>0</v>
      </c>
      <c r="G31" s="73"/>
      <c r="H31" s="137">
        <f>'Session Reconciliation Summary'!F22+'Session Reconciliation Summary'!G22</f>
        <v>0</v>
      </c>
      <c r="I31" s="73"/>
      <c r="J31" s="137">
        <f>'Session Reconciliation Summary'!F39+'Session Reconciliation Summary'!G39</f>
        <v>0</v>
      </c>
      <c r="K31" s="73"/>
      <c r="L31" s="137">
        <f>'Session Reconciliation Summary'!F56+'Session Reconciliation Summary'!G56</f>
        <v>0</v>
      </c>
      <c r="M31" s="74"/>
      <c r="N31" s="137">
        <f>'Session Reconciliation Summary'!F73+'Session Reconciliation Summary'!G73</f>
        <v>0</v>
      </c>
      <c r="O31" s="75"/>
      <c r="P31" s="44"/>
      <c r="Q31" s="163"/>
      <c r="R31" s="43"/>
      <c r="S31" s="43"/>
      <c r="T31" s="43"/>
      <c r="U31" s="43"/>
      <c r="V31" s="43"/>
    </row>
    <row r="32" spans="1:3660 12096:16156" ht="16.5" customHeight="1">
      <c r="B32" s="52" t="s">
        <v>30</v>
      </c>
      <c r="C32" s="447" t="s">
        <v>84</v>
      </c>
      <c r="D32" s="447"/>
      <c r="E32" s="350"/>
      <c r="F32" s="138">
        <f>'Session Reconciliation Summary'!L75+'Session Reconciliation Summary'!P75+'Session Reconciliation Summary'!W75+'Session Reconciliation Summary'!AI75+'Session Reconciliation Summary'!AH75</f>
        <v>0</v>
      </c>
      <c r="G32" s="76"/>
      <c r="H32" s="138">
        <f>'Session Reconciliation Summary'!L22+'Session Reconciliation Summary'!P22+'Session Reconciliation Summary'!W22+'Session Reconciliation Summary'!AI22+'Session Reconciliation Summary'!AH22</f>
        <v>0</v>
      </c>
      <c r="I32" s="73"/>
      <c r="J32" s="138">
        <f>'Session Reconciliation Summary'!L39+'Session Reconciliation Summary'!P39+'Session Reconciliation Summary'!W39+'Session Reconciliation Summary'!AI39+'Session Reconciliation Summary'!AH39</f>
        <v>0</v>
      </c>
      <c r="K32" s="73"/>
      <c r="L32" s="138">
        <f>'Session Reconciliation Summary'!L56+'Session Reconciliation Summary'!P56+'Session Reconciliation Summary'!W56+'Session Reconciliation Summary'!AI56+'Session Reconciliation Summary'!AH56</f>
        <v>0</v>
      </c>
      <c r="M32" s="77"/>
      <c r="N32" s="138">
        <f>'Session Reconciliation Summary'!L73+'Session Reconciliation Summary'!P73+'Session Reconciliation Summary'!W73+'Session Reconciliation Summary'!AI73+'Session Reconciliation Summary'!AH73</f>
        <v>0</v>
      </c>
      <c r="O32" s="75"/>
      <c r="P32" s="44"/>
      <c r="Q32" s="163"/>
      <c r="R32" s="43"/>
      <c r="S32" s="43"/>
      <c r="T32" s="43"/>
      <c r="U32" s="43"/>
      <c r="V32" s="43"/>
    </row>
    <row r="33" spans="1:22" ht="16.5" customHeight="1">
      <c r="B33" s="52" t="s">
        <v>29</v>
      </c>
      <c r="C33" s="447" t="s">
        <v>93</v>
      </c>
      <c r="D33" s="447"/>
      <c r="E33" s="350"/>
      <c r="F33" s="137">
        <f>'Session Reconciliation Summary'!AJ75</f>
        <v>0</v>
      </c>
      <c r="G33" s="76"/>
      <c r="H33" s="137">
        <f>'Session Reconciliation Summary'!AJ22</f>
        <v>0</v>
      </c>
      <c r="I33" s="73"/>
      <c r="J33" s="137">
        <f>'Session Reconciliation Summary'!AJ39</f>
        <v>0</v>
      </c>
      <c r="K33" s="73"/>
      <c r="L33" s="137">
        <f>'Session Reconciliation Summary'!AJ56</f>
        <v>0</v>
      </c>
      <c r="M33" s="77"/>
      <c r="N33" s="137">
        <f>'Session Reconciliation Summary'!AJ73</f>
        <v>0</v>
      </c>
      <c r="O33" s="75"/>
      <c r="P33" s="44"/>
      <c r="Q33" s="163"/>
      <c r="R33" s="43"/>
      <c r="S33" s="43"/>
      <c r="T33" s="43"/>
      <c r="U33" s="43"/>
      <c r="V33" s="43"/>
    </row>
    <row r="34" spans="1:22" ht="16.5" customHeight="1" thickBot="1">
      <c r="A34" s="33"/>
      <c r="B34" s="78" t="s">
        <v>28</v>
      </c>
      <c r="C34" s="455" t="s">
        <v>81</v>
      </c>
      <c r="D34" s="455"/>
      <c r="E34" s="25"/>
      <c r="F34" s="142">
        <f>F31-F32-F33</f>
        <v>0</v>
      </c>
      <c r="G34" s="26"/>
      <c r="H34" s="142">
        <f>H31-H32-H33</f>
        <v>0</v>
      </c>
      <c r="I34" s="26"/>
      <c r="J34" s="142">
        <f>J31-J32-J33</f>
        <v>0</v>
      </c>
      <c r="K34" s="26"/>
      <c r="L34" s="142">
        <f>L31-L32-L33</f>
        <v>0</v>
      </c>
      <c r="M34" s="26"/>
      <c r="N34" s="142">
        <f>N31-N32-N33</f>
        <v>0</v>
      </c>
      <c r="O34" s="79"/>
      <c r="Q34" s="163"/>
    </row>
    <row r="35" spans="1:22" ht="16.5" customHeight="1" thickTop="1">
      <c r="A35" s="33"/>
      <c r="B35" s="78" t="s">
        <v>27</v>
      </c>
      <c r="C35" s="454" t="s">
        <v>82</v>
      </c>
      <c r="D35" s="454"/>
      <c r="E35" s="25"/>
      <c r="F35" s="141" t="str">
        <f>IF(F31=0,"0",F34/F31)</f>
        <v>0</v>
      </c>
      <c r="G35" s="26"/>
      <c r="H35" s="141" t="str">
        <f>IF(H31=0,"0",H34/H31)</f>
        <v>0</v>
      </c>
      <c r="I35" s="26"/>
      <c r="J35" s="141" t="str">
        <f>IF(J31=0,"0",J34/J31)</f>
        <v>0</v>
      </c>
      <c r="K35" s="26"/>
      <c r="L35" s="141" t="str">
        <f>IF(L31=0,"0",L34/L31)</f>
        <v>0</v>
      </c>
      <c r="M35" s="26"/>
      <c r="N35" s="141" t="str">
        <f>IF(N31=0,"0",N34/N31)</f>
        <v>0</v>
      </c>
      <c r="O35" s="79"/>
      <c r="Q35" s="71"/>
    </row>
    <row r="36" spans="1:22" ht="47.25" customHeight="1">
      <c r="A36" s="33"/>
      <c r="B36" s="80"/>
      <c r="C36" s="449" t="s">
        <v>83</v>
      </c>
      <c r="D36" s="449"/>
      <c r="E36" s="449"/>
      <c r="F36" s="70"/>
      <c r="G36" s="351"/>
      <c r="H36" s="351"/>
      <c r="I36" s="351"/>
      <c r="J36" s="351"/>
      <c r="K36" s="351"/>
      <c r="L36" s="351"/>
      <c r="M36" s="351"/>
      <c r="N36" s="351"/>
      <c r="O36" s="69"/>
      <c r="Q36" s="71"/>
      <c r="R36" s="479"/>
      <c r="S36" s="479"/>
      <c r="T36" s="139"/>
      <c r="U36" s="140"/>
    </row>
    <row r="37" spans="1:22" ht="16.5" customHeight="1">
      <c r="B37" s="52" t="s">
        <v>26</v>
      </c>
      <c r="C37" s="447" t="s">
        <v>191</v>
      </c>
      <c r="D37" s="447"/>
      <c r="E37" s="350"/>
      <c r="F37" s="137">
        <f>'Session Reconciliation Summary'!G75</f>
        <v>0</v>
      </c>
      <c r="G37" s="76"/>
      <c r="H37" s="137">
        <f>'Session Reconciliation Summary'!G22</f>
        <v>0</v>
      </c>
      <c r="I37" s="67"/>
      <c r="J37" s="137">
        <f>'Session Reconciliation Summary'!G39</f>
        <v>0</v>
      </c>
      <c r="K37" s="67"/>
      <c r="L37" s="137">
        <f>'Session Reconciliation Summary'!G56</f>
        <v>0</v>
      </c>
      <c r="M37" s="77"/>
      <c r="N37" s="137">
        <f>'Session Reconciliation Summary'!G73</f>
        <v>0</v>
      </c>
      <c r="O37" s="75"/>
      <c r="P37" s="44"/>
      <c r="Q37" s="163"/>
      <c r="R37" s="43"/>
      <c r="S37" s="43"/>
      <c r="T37" s="43"/>
      <c r="U37" s="43"/>
      <c r="V37" s="43"/>
    </row>
    <row r="38" spans="1:22" ht="16.5" customHeight="1">
      <c r="B38" s="52" t="s">
        <v>25</v>
      </c>
      <c r="C38" s="447" t="s">
        <v>85</v>
      </c>
      <c r="D38" s="447"/>
      <c r="E38" s="350"/>
      <c r="F38" s="143">
        <f>'Session Reconciliation Summary'!AH75</f>
        <v>0</v>
      </c>
      <c r="G38" s="82"/>
      <c r="H38" s="143">
        <f>'Session Reconciliation Summary'!AH22</f>
        <v>0</v>
      </c>
      <c r="I38" s="67"/>
      <c r="J38" s="143">
        <f>'Session Reconciliation Summary'!AH39</f>
        <v>0</v>
      </c>
      <c r="K38" s="67"/>
      <c r="L38" s="143">
        <f>'Session Reconciliation Summary'!AH56</f>
        <v>0</v>
      </c>
      <c r="M38" s="77"/>
      <c r="N38" s="143">
        <f>'Session Reconciliation Summary'!AH73</f>
        <v>0</v>
      </c>
      <c r="O38" s="75"/>
      <c r="P38" s="44"/>
      <c r="Q38" s="163"/>
      <c r="R38" s="43"/>
      <c r="S38" s="43"/>
      <c r="T38" s="43"/>
      <c r="U38" s="43"/>
      <c r="V38" s="43"/>
    </row>
    <row r="39" spans="1:22" ht="16.5" customHeight="1">
      <c r="B39" s="52" t="s">
        <v>24</v>
      </c>
      <c r="C39" s="447" t="s">
        <v>86</v>
      </c>
      <c r="D39" s="447"/>
      <c r="E39" s="350"/>
      <c r="F39" s="144" t="str">
        <f>IF(F37=0,"0",F38/F37)</f>
        <v>0</v>
      </c>
      <c r="G39" s="76"/>
      <c r="H39" s="144" t="str">
        <f>IF(H37=0,"0",H38/H37)</f>
        <v>0</v>
      </c>
      <c r="I39" s="67"/>
      <c r="J39" s="144" t="str">
        <f>IF(J37=0,"0",J38/J37)</f>
        <v>0</v>
      </c>
      <c r="K39" s="67"/>
      <c r="L39" s="144" t="str">
        <f>IF(L37=0,"0",L38/L37)</f>
        <v>0</v>
      </c>
      <c r="M39" s="77"/>
      <c r="N39" s="144" t="str">
        <f>IF(N37=0,"0",N38/N37)</f>
        <v>0</v>
      </c>
      <c r="O39" s="75"/>
      <c r="P39" s="44"/>
      <c r="Q39" s="37"/>
      <c r="R39" s="43"/>
      <c r="S39" s="43"/>
      <c r="T39" s="43"/>
      <c r="U39" s="43"/>
      <c r="V39" s="43"/>
    </row>
    <row r="40" spans="1:22" ht="6.6" customHeight="1">
      <c r="B40" s="52"/>
      <c r="C40" s="350"/>
      <c r="D40" s="350"/>
      <c r="E40" s="350"/>
      <c r="F40" s="62"/>
      <c r="G40" s="63"/>
      <c r="H40" s="65"/>
      <c r="I40" s="64"/>
      <c r="J40" s="65"/>
      <c r="K40" s="64"/>
      <c r="L40" s="65"/>
      <c r="M40" s="65"/>
      <c r="N40" s="65"/>
      <c r="O40" s="75"/>
      <c r="P40" s="44"/>
      <c r="Q40" s="37"/>
      <c r="R40" s="43"/>
      <c r="S40" s="43"/>
      <c r="T40" s="43"/>
      <c r="U40" s="43"/>
      <c r="V40" s="43"/>
    </row>
    <row r="41" spans="1:22" ht="16.5" customHeight="1">
      <c r="B41" s="52" t="s">
        <v>23</v>
      </c>
      <c r="C41" s="447" t="s">
        <v>42</v>
      </c>
      <c r="D41" s="447"/>
      <c r="E41" s="350"/>
      <c r="F41" s="138">
        <f>'Session Reconciliation Summary'!H75</f>
        <v>0</v>
      </c>
      <c r="G41" s="76"/>
      <c r="H41" s="138">
        <f>'Session Reconciliation Summary'!H22</f>
        <v>0</v>
      </c>
      <c r="I41" s="67"/>
      <c r="J41" s="138">
        <f>'Session Reconciliation Summary'!H39</f>
        <v>0</v>
      </c>
      <c r="K41" s="67"/>
      <c r="L41" s="138">
        <f>'Session Reconciliation Summary'!H56</f>
        <v>0</v>
      </c>
      <c r="M41" s="77"/>
      <c r="N41" s="138">
        <f>'Session Reconciliation Summary'!H73</f>
        <v>0</v>
      </c>
      <c r="O41" s="75"/>
      <c r="P41" s="44"/>
      <c r="Q41" s="163"/>
      <c r="R41" s="43"/>
      <c r="S41" s="43"/>
      <c r="T41" s="43"/>
      <c r="U41" s="43"/>
      <c r="V41" s="43"/>
    </row>
    <row r="42" spans="1:22" ht="16.5" customHeight="1">
      <c r="B42" s="52" t="s">
        <v>22</v>
      </c>
      <c r="C42" s="447" t="s">
        <v>43</v>
      </c>
      <c r="D42" s="456"/>
      <c r="E42" s="350"/>
      <c r="F42" s="138">
        <f>'Session Reconciliation Summary'!T75</f>
        <v>0</v>
      </c>
      <c r="G42" s="76"/>
      <c r="H42" s="138">
        <f>'Session Reconciliation Summary'!T22</f>
        <v>0</v>
      </c>
      <c r="I42" s="67"/>
      <c r="J42" s="138">
        <f>'Session Reconciliation Summary'!T39</f>
        <v>0</v>
      </c>
      <c r="K42" s="67"/>
      <c r="L42" s="138">
        <f>'Session Reconciliation Summary'!T56</f>
        <v>0</v>
      </c>
      <c r="M42" s="77"/>
      <c r="N42" s="138">
        <f>'Session Reconciliation Summary'!T73</f>
        <v>0</v>
      </c>
      <c r="O42" s="75"/>
      <c r="P42" s="44"/>
      <c r="Q42" s="163"/>
      <c r="R42" s="43"/>
      <c r="S42" s="43"/>
      <c r="T42" s="43"/>
      <c r="U42" s="43"/>
      <c r="V42" s="43"/>
    </row>
    <row r="43" spans="1:22" ht="16.5" customHeight="1" thickBot="1">
      <c r="B43" s="83" t="s">
        <v>21</v>
      </c>
      <c r="C43" s="454" t="s">
        <v>87</v>
      </c>
      <c r="D43" s="457"/>
      <c r="E43" s="351"/>
      <c r="F43" s="145">
        <f>F41-F42</f>
        <v>0</v>
      </c>
      <c r="G43" s="84"/>
      <c r="H43" s="145">
        <f>H41-H42</f>
        <v>0</v>
      </c>
      <c r="I43" s="25"/>
      <c r="J43" s="142">
        <f>J41-J42</f>
        <v>0</v>
      </c>
      <c r="K43" s="25"/>
      <c r="L43" s="145">
        <f>L41-L42</f>
        <v>0</v>
      </c>
      <c r="M43" s="85"/>
      <c r="N43" s="145">
        <f>N41-N42</f>
        <v>0</v>
      </c>
      <c r="O43" s="86"/>
      <c r="P43" s="44"/>
      <c r="Q43" s="163"/>
      <c r="R43" s="43"/>
      <c r="S43" s="43"/>
      <c r="T43" s="43"/>
      <c r="U43" s="43"/>
      <c r="V43" s="43"/>
    </row>
    <row r="44" spans="1:22" ht="16.5" customHeight="1" thickTop="1">
      <c r="B44" s="83" t="s">
        <v>20</v>
      </c>
      <c r="C44" s="454" t="s">
        <v>88</v>
      </c>
      <c r="D44" s="454"/>
      <c r="E44" s="351"/>
      <c r="F44" s="146" t="str">
        <f>IF(F41=0,"0",F43/F41)</f>
        <v>0</v>
      </c>
      <c r="G44" s="87"/>
      <c r="H44" s="146" t="str">
        <f>IF(H41=0,"0",H43/H41)</f>
        <v>0</v>
      </c>
      <c r="I44" s="25"/>
      <c r="J44" s="146" t="str">
        <f>IF(J41=0,"0",J43/J41)</f>
        <v>0</v>
      </c>
      <c r="K44" s="25"/>
      <c r="L44" s="146" t="str">
        <f>IF(L41=0,"0",L43/L41)</f>
        <v>0</v>
      </c>
      <c r="M44" s="88"/>
      <c r="N44" s="146" t="str">
        <f>IF(N41=0,"0",N43/N41)</f>
        <v>0</v>
      </c>
      <c r="O44" s="86"/>
      <c r="P44" s="44"/>
      <c r="Q44" s="61"/>
      <c r="R44" s="43"/>
      <c r="S44" s="43"/>
      <c r="T44" s="43"/>
      <c r="U44" s="43"/>
      <c r="V44" s="43"/>
    </row>
    <row r="45" spans="1:22" ht="47.25" customHeight="1">
      <c r="A45" s="33"/>
      <c r="B45" s="80"/>
      <c r="C45" s="449" t="s">
        <v>89</v>
      </c>
      <c r="D45" s="449"/>
      <c r="E45" s="449"/>
      <c r="F45" s="70"/>
      <c r="G45" s="351"/>
      <c r="H45" s="351"/>
      <c r="I45" s="351"/>
      <c r="J45" s="351"/>
      <c r="K45" s="351"/>
      <c r="L45" s="351"/>
      <c r="M45" s="351"/>
      <c r="N45" s="351"/>
      <c r="O45" s="69"/>
      <c r="Q45" s="71"/>
      <c r="R45" s="479"/>
      <c r="S45" s="479"/>
      <c r="T45" s="139"/>
      <c r="U45" s="140"/>
    </row>
    <row r="46" spans="1:22" ht="6.6" customHeight="1">
      <c r="A46" s="33"/>
      <c r="B46" s="80"/>
      <c r="C46" s="348"/>
      <c r="D46" s="348"/>
      <c r="E46" s="348"/>
      <c r="F46" s="70"/>
      <c r="G46" s="351"/>
      <c r="H46" s="351"/>
      <c r="I46" s="351"/>
      <c r="J46" s="351"/>
      <c r="K46" s="351"/>
      <c r="L46" s="351"/>
      <c r="M46" s="351"/>
      <c r="N46" s="351"/>
      <c r="O46" s="69"/>
      <c r="Q46" s="71"/>
      <c r="R46" s="352"/>
      <c r="S46" s="352"/>
      <c r="T46" s="139"/>
      <c r="U46" s="140"/>
    </row>
    <row r="47" spans="1:22" ht="16.5" customHeight="1">
      <c r="B47" s="52" t="s">
        <v>23</v>
      </c>
      <c r="C47" s="447" t="s">
        <v>192</v>
      </c>
      <c r="D47" s="447"/>
      <c r="E47" s="350"/>
      <c r="F47" s="138">
        <f>'Session Reconciliation Summary'!I75</f>
        <v>0</v>
      </c>
      <c r="G47" s="76"/>
      <c r="H47" s="138">
        <f>'Session Reconciliation Summary'!I22</f>
        <v>0</v>
      </c>
      <c r="I47" s="67"/>
      <c r="J47" s="138">
        <f>'Session Reconciliation Summary'!I39</f>
        <v>0</v>
      </c>
      <c r="K47" s="67"/>
      <c r="L47" s="138">
        <f>'Session Reconciliation Summary'!I56</f>
        <v>0</v>
      </c>
      <c r="M47" s="77"/>
      <c r="N47" s="138">
        <f>'Session Reconciliation Summary'!I73</f>
        <v>0</v>
      </c>
      <c r="O47" s="75"/>
      <c r="P47" s="44"/>
      <c r="Q47" s="163"/>
      <c r="R47" s="43"/>
      <c r="S47" s="43"/>
      <c r="T47" s="43"/>
      <c r="U47" s="43"/>
      <c r="V47" s="43"/>
    </row>
    <row r="48" spans="1:22" ht="16.5" customHeight="1">
      <c r="B48" s="52" t="s">
        <v>22</v>
      </c>
      <c r="C48" s="447" t="s">
        <v>193</v>
      </c>
      <c r="D48" s="456"/>
      <c r="E48" s="350"/>
      <c r="F48" s="138">
        <f>'Session Reconciliation Summary'!U75</f>
        <v>0</v>
      </c>
      <c r="G48" s="76"/>
      <c r="H48" s="138">
        <f>'Session Reconciliation Summary'!U22</f>
        <v>0</v>
      </c>
      <c r="I48" s="67"/>
      <c r="J48" s="138">
        <f>'Session Reconciliation Summary'!U39</f>
        <v>0</v>
      </c>
      <c r="K48" s="67"/>
      <c r="L48" s="138">
        <f>'Session Reconciliation Summary'!U56</f>
        <v>0</v>
      </c>
      <c r="M48" s="77"/>
      <c r="N48" s="138">
        <f>'Session Reconciliation Summary'!U73</f>
        <v>0</v>
      </c>
      <c r="O48" s="75"/>
      <c r="P48" s="44"/>
      <c r="Q48" s="163"/>
      <c r="R48" s="43"/>
      <c r="S48" s="43"/>
      <c r="T48" s="43"/>
      <c r="U48" s="43"/>
      <c r="V48" s="43"/>
    </row>
    <row r="49" spans="1:22" ht="16.5" customHeight="1" thickBot="1">
      <c r="B49" s="83" t="s">
        <v>21</v>
      </c>
      <c r="C49" s="454" t="s">
        <v>194</v>
      </c>
      <c r="D49" s="457"/>
      <c r="E49" s="351"/>
      <c r="F49" s="145">
        <f>F47-F48</f>
        <v>0</v>
      </c>
      <c r="G49" s="84"/>
      <c r="H49" s="145">
        <f>H47-H48</f>
        <v>0</v>
      </c>
      <c r="I49" s="25"/>
      <c r="J49" s="142">
        <f>J47-J48</f>
        <v>0</v>
      </c>
      <c r="K49" s="25"/>
      <c r="L49" s="145">
        <f>L47-L48</f>
        <v>0</v>
      </c>
      <c r="M49" s="85"/>
      <c r="N49" s="145">
        <f>N47-N48</f>
        <v>0</v>
      </c>
      <c r="O49" s="86"/>
      <c r="P49" s="44"/>
      <c r="Q49" s="163"/>
      <c r="R49" s="43"/>
      <c r="S49" s="43"/>
      <c r="T49" s="43"/>
      <c r="U49" s="43"/>
      <c r="V49" s="43"/>
    </row>
    <row r="50" spans="1:22" ht="16.5" customHeight="1" thickTop="1">
      <c r="B50" s="83" t="s">
        <v>20</v>
      </c>
      <c r="C50" s="454" t="s">
        <v>195</v>
      </c>
      <c r="D50" s="454"/>
      <c r="E50" s="351"/>
      <c r="F50" s="146" t="str">
        <f>IF(F47=0,"0",F49/F47)</f>
        <v>0</v>
      </c>
      <c r="G50" s="87"/>
      <c r="H50" s="146" t="str">
        <f>IF(H47=0,"0",H49/H47)</f>
        <v>0</v>
      </c>
      <c r="I50" s="25"/>
      <c r="J50" s="146" t="str">
        <f>IF(J47=0,"0",J49/J47)</f>
        <v>0</v>
      </c>
      <c r="K50" s="25"/>
      <c r="L50" s="146" t="str">
        <f>IF(L47=0,"0",L49/L47)</f>
        <v>0</v>
      </c>
      <c r="M50" s="88"/>
      <c r="N50" s="146" t="str">
        <f>IF(N47=0,"0",N49/N47)</f>
        <v>0</v>
      </c>
      <c r="O50" s="86"/>
      <c r="P50" s="44"/>
      <c r="Q50" s="61"/>
      <c r="R50" s="43"/>
      <c r="S50" s="43"/>
      <c r="T50" s="43"/>
      <c r="U50" s="43"/>
      <c r="V50" s="43"/>
    </row>
    <row r="51" spans="1:22" ht="6.6" customHeight="1">
      <c r="A51" s="33"/>
      <c r="B51" s="80"/>
      <c r="C51" s="348"/>
      <c r="D51" s="348"/>
      <c r="E51" s="348"/>
      <c r="F51" s="70"/>
      <c r="G51" s="351"/>
      <c r="H51" s="351"/>
      <c r="I51" s="351"/>
      <c r="J51" s="351"/>
      <c r="K51" s="351"/>
      <c r="L51" s="351"/>
      <c r="M51" s="351"/>
      <c r="N51" s="351"/>
      <c r="O51" s="69"/>
      <c r="Q51" s="71"/>
      <c r="R51" s="352"/>
      <c r="S51" s="352"/>
      <c r="T51" s="139"/>
      <c r="U51" s="140"/>
    </row>
    <row r="52" spans="1:22" ht="16.5" customHeight="1">
      <c r="B52" s="52" t="s">
        <v>19</v>
      </c>
      <c r="C52" s="447" t="s">
        <v>91</v>
      </c>
      <c r="D52" s="447"/>
      <c r="E52" s="350"/>
      <c r="F52" s="137">
        <f>'Session Reconciliation Summary'!J75</f>
        <v>0</v>
      </c>
      <c r="G52" s="89"/>
      <c r="H52" s="137">
        <f>'Session Reconciliation Summary'!J22</f>
        <v>0</v>
      </c>
      <c r="I52" s="67"/>
      <c r="J52" s="137">
        <f>'Session Reconciliation Summary'!J39</f>
        <v>0</v>
      </c>
      <c r="K52" s="67"/>
      <c r="L52" s="137">
        <f>'Session Reconciliation Summary'!J56</f>
        <v>0</v>
      </c>
      <c r="M52" s="90"/>
      <c r="N52" s="137">
        <f>'Session Reconciliation Summary'!J73</f>
        <v>0</v>
      </c>
      <c r="O52" s="75"/>
      <c r="P52" s="44"/>
      <c r="Q52" s="163"/>
      <c r="R52" s="43"/>
      <c r="S52" s="43"/>
      <c r="T52" s="43"/>
      <c r="U52" s="43"/>
      <c r="V52" s="43"/>
    </row>
    <row r="53" spans="1:22" ht="16.5" customHeight="1">
      <c r="B53" s="52" t="s">
        <v>18</v>
      </c>
      <c r="C53" s="447" t="s">
        <v>92</v>
      </c>
      <c r="D53" s="447"/>
      <c r="E53" s="350"/>
      <c r="F53" s="137">
        <f>'Session Reconciliation Summary'!V76</f>
        <v>0</v>
      </c>
      <c r="G53" s="89"/>
      <c r="H53" s="137">
        <f>'Session Reconciliation Summary'!V22</f>
        <v>0</v>
      </c>
      <c r="I53" s="67"/>
      <c r="J53" s="137">
        <f>'Session Reconciliation Summary'!V39</f>
        <v>0</v>
      </c>
      <c r="K53" s="67"/>
      <c r="L53" s="137">
        <f>'Session Reconciliation Summary'!V56</f>
        <v>0</v>
      </c>
      <c r="M53" s="90"/>
      <c r="N53" s="137">
        <f>'Session Reconciliation Summary'!V73</f>
        <v>0</v>
      </c>
      <c r="O53" s="75"/>
      <c r="P53" s="44"/>
      <c r="Q53" s="163"/>
      <c r="R53" s="43"/>
      <c r="S53" s="43"/>
      <c r="T53" s="43"/>
      <c r="U53" s="43"/>
      <c r="V53" s="43"/>
    </row>
    <row r="54" spans="1:22" ht="16.5" customHeight="1">
      <c r="B54" s="52" t="s">
        <v>17</v>
      </c>
      <c r="C54" s="447" t="s">
        <v>199</v>
      </c>
      <c r="D54" s="447"/>
      <c r="E54" s="350"/>
      <c r="F54" s="137">
        <f>'Session Reconciliation Summary'!AK75</f>
        <v>0</v>
      </c>
      <c r="G54" s="89"/>
      <c r="H54" s="137">
        <f>'Session Reconciliation Summary'!AK22</f>
        <v>0</v>
      </c>
      <c r="I54" s="67"/>
      <c r="J54" s="137">
        <f>'Session Reconciliation Summary'!AK39</f>
        <v>0</v>
      </c>
      <c r="K54" s="67"/>
      <c r="L54" s="137">
        <f>'Session Reconciliation Summary'!AK56</f>
        <v>0</v>
      </c>
      <c r="M54" s="90"/>
      <c r="N54" s="137">
        <f>'Session Reconciliation Summary'!AK73</f>
        <v>0</v>
      </c>
      <c r="O54" s="75"/>
      <c r="P54" s="44"/>
      <c r="Q54" s="163"/>
      <c r="R54" s="43"/>
      <c r="S54" s="43"/>
      <c r="T54" s="43"/>
      <c r="U54" s="43"/>
      <c r="V54" s="43"/>
    </row>
    <row r="55" spans="1:22" ht="16.5" customHeight="1" thickBot="1">
      <c r="B55" s="83" t="s">
        <v>16</v>
      </c>
      <c r="C55" s="454" t="s">
        <v>94</v>
      </c>
      <c r="D55" s="454"/>
      <c r="E55" s="351"/>
      <c r="F55" s="142">
        <f>F52-F53-F54</f>
        <v>0</v>
      </c>
      <c r="G55" s="84"/>
      <c r="H55" s="142">
        <f>H52-H53-H54</f>
        <v>0</v>
      </c>
      <c r="I55" s="25"/>
      <c r="J55" s="142">
        <f>J52-J53-J54</f>
        <v>0</v>
      </c>
      <c r="K55" s="25"/>
      <c r="L55" s="142">
        <f>L52-L53-L54</f>
        <v>0</v>
      </c>
      <c r="M55" s="85"/>
      <c r="N55" s="142">
        <f>N52-N53-N54</f>
        <v>0</v>
      </c>
      <c r="O55" s="75"/>
      <c r="P55" s="44"/>
      <c r="Q55" s="163"/>
      <c r="R55" s="43"/>
      <c r="S55" s="43"/>
      <c r="T55" s="43"/>
      <c r="U55" s="43"/>
      <c r="V55" s="43"/>
    </row>
    <row r="56" spans="1:22" ht="16.5" customHeight="1" thickTop="1">
      <c r="B56" s="83" t="s">
        <v>15</v>
      </c>
      <c r="C56" s="454" t="s">
        <v>95</v>
      </c>
      <c r="D56" s="454"/>
      <c r="E56" s="351"/>
      <c r="F56" s="147" t="str">
        <f>IF(F52=0,"0",F55/F52)</f>
        <v>0</v>
      </c>
      <c r="G56" s="84"/>
      <c r="H56" s="147" t="str">
        <f>IF(H52=0,"0",H55/H52)</f>
        <v>0</v>
      </c>
      <c r="I56" s="25"/>
      <c r="J56" s="147" t="str">
        <f>IF(J52=0,"0",J55/J52)</f>
        <v>0</v>
      </c>
      <c r="K56" s="25"/>
      <c r="L56" s="147" t="str">
        <f>IF(L52=0,"0",L55/L52)</f>
        <v>0</v>
      </c>
      <c r="M56" s="85"/>
      <c r="N56" s="147" t="str">
        <f>IF(N52=0,"0",N55/N52)</f>
        <v>0</v>
      </c>
      <c r="O56" s="75"/>
      <c r="P56" s="44"/>
      <c r="Q56" s="61"/>
      <c r="R56" s="43"/>
      <c r="S56" s="43"/>
      <c r="T56" s="43"/>
      <c r="U56" s="43"/>
      <c r="V56" s="43"/>
    </row>
    <row r="57" spans="1:22" ht="9" customHeight="1">
      <c r="B57" s="83"/>
      <c r="C57" s="454"/>
      <c r="D57" s="454"/>
      <c r="E57" s="351"/>
      <c r="F57" s="91"/>
      <c r="G57" s="84"/>
      <c r="H57" s="91"/>
      <c r="I57" s="25"/>
      <c r="J57" s="91"/>
      <c r="K57" s="25"/>
      <c r="L57" s="91"/>
      <c r="M57" s="85"/>
      <c r="N57" s="91"/>
      <c r="O57" s="75"/>
      <c r="P57" s="44"/>
      <c r="Q57" s="37"/>
      <c r="R57" s="43"/>
      <c r="S57" s="43"/>
      <c r="T57" s="43"/>
      <c r="U57" s="43"/>
      <c r="V57" s="43"/>
    </row>
    <row r="58" spans="1:22" ht="12.75" customHeight="1">
      <c r="B58" s="92"/>
      <c r="C58" s="452" t="s">
        <v>97</v>
      </c>
      <c r="D58" s="452"/>
      <c r="E58" s="452"/>
      <c r="F58" s="452"/>
      <c r="G58" s="452"/>
      <c r="H58" s="452"/>
      <c r="I58" s="452"/>
      <c r="J58" s="452"/>
      <c r="K58" s="452"/>
      <c r="L58" s="452"/>
      <c r="M58" s="452"/>
      <c r="N58" s="452"/>
      <c r="O58" s="453"/>
      <c r="P58" s="44"/>
      <c r="Q58" s="43"/>
      <c r="R58" s="43"/>
      <c r="S58" s="43"/>
      <c r="T58" s="43"/>
      <c r="U58" s="43"/>
      <c r="V58" s="43"/>
    </row>
    <row r="59" spans="1:22" ht="9" customHeight="1">
      <c r="B59" s="92"/>
      <c r="C59" s="351"/>
      <c r="D59" s="351"/>
      <c r="E59" s="351"/>
      <c r="F59" s="351"/>
      <c r="G59" s="351"/>
      <c r="H59" s="351"/>
      <c r="I59" s="351"/>
      <c r="J59" s="351"/>
      <c r="K59" s="351"/>
      <c r="L59" s="351"/>
      <c r="M59" s="351"/>
      <c r="N59" s="351"/>
      <c r="O59" s="69"/>
      <c r="P59" s="44"/>
      <c r="Q59" s="43"/>
      <c r="R59" s="43"/>
      <c r="S59" s="43"/>
      <c r="T59" s="43"/>
      <c r="U59" s="43"/>
      <c r="V59" s="43"/>
    </row>
    <row r="60" spans="1:22" ht="16.5" customHeight="1">
      <c r="B60" s="52" t="s">
        <v>50</v>
      </c>
      <c r="C60" s="447" t="s">
        <v>40</v>
      </c>
      <c r="D60" s="447"/>
      <c r="E60" s="350"/>
      <c r="F60" s="138">
        <f>'Session Reconciliation Summary'!K75</f>
        <v>0</v>
      </c>
      <c r="G60" s="76"/>
      <c r="H60" s="138">
        <f>'Session Reconciliation Summary'!K22</f>
        <v>0</v>
      </c>
      <c r="I60" s="67"/>
      <c r="J60" s="138">
        <f>'Session Reconciliation Summary'!K39</f>
        <v>0</v>
      </c>
      <c r="K60" s="67"/>
      <c r="L60" s="138">
        <f>'Session Reconciliation Summary'!K56</f>
        <v>0</v>
      </c>
      <c r="M60" s="77"/>
      <c r="N60" s="138">
        <f>'Session Reconciliation Summary'!K73</f>
        <v>0</v>
      </c>
      <c r="O60" s="75"/>
      <c r="P60" s="44"/>
      <c r="Q60" s="163"/>
      <c r="R60" s="43"/>
      <c r="S60" s="43"/>
      <c r="T60" s="43"/>
      <c r="U60" s="43"/>
      <c r="V60" s="43"/>
    </row>
    <row r="61" spans="1:22" ht="16.5" customHeight="1">
      <c r="B61" s="52" t="s">
        <v>14</v>
      </c>
      <c r="C61" s="447" t="s">
        <v>46</v>
      </c>
      <c r="D61" s="447"/>
      <c r="E61" s="350"/>
      <c r="F61" s="138">
        <f>'Session Reconciliation Summary'!X75</f>
        <v>0</v>
      </c>
      <c r="G61" s="76"/>
      <c r="H61" s="138">
        <f>'Session Reconciliation Summary'!X22</f>
        <v>0</v>
      </c>
      <c r="I61" s="67"/>
      <c r="J61" s="138">
        <f>'Session Reconciliation Summary'!X39</f>
        <v>0</v>
      </c>
      <c r="K61" s="67"/>
      <c r="L61" s="138">
        <f>'Session Reconciliation Summary'!X56</f>
        <v>0</v>
      </c>
      <c r="M61" s="77"/>
      <c r="N61" s="138">
        <f>'Session Reconciliation Summary'!X73</f>
        <v>0</v>
      </c>
      <c r="O61" s="75"/>
      <c r="P61" s="44"/>
      <c r="Q61" s="163"/>
      <c r="R61" s="43"/>
      <c r="S61" s="43"/>
      <c r="T61" s="43"/>
      <c r="U61" s="43"/>
      <c r="V61" s="43"/>
    </row>
    <row r="62" spans="1:22" s="27" customFormat="1" ht="16.5" customHeight="1">
      <c r="A62" s="16"/>
      <c r="B62" s="52" t="s">
        <v>13</v>
      </c>
      <c r="C62" s="447" t="s">
        <v>47</v>
      </c>
      <c r="D62" s="447"/>
      <c r="E62" s="350"/>
      <c r="F62" s="143">
        <f>'Session Reconciliation Summary'!AC75</f>
        <v>0</v>
      </c>
      <c r="G62" s="81"/>
      <c r="H62" s="143">
        <f>'Session Reconciliation Summary'!AC22</f>
        <v>0</v>
      </c>
      <c r="I62" s="81"/>
      <c r="J62" s="143">
        <f>'Session Reconciliation Summary'!AC39</f>
        <v>0</v>
      </c>
      <c r="K62" s="81"/>
      <c r="L62" s="143">
        <f>'Session Reconciliation Summary'!AC56</f>
        <v>0</v>
      </c>
      <c r="M62" s="81"/>
      <c r="N62" s="143">
        <f>'Session Reconciliation Summary'!AC73</f>
        <v>0</v>
      </c>
      <c r="O62" s="75"/>
      <c r="P62" s="44"/>
      <c r="Q62" s="163"/>
      <c r="R62" s="43"/>
      <c r="S62" s="43"/>
      <c r="T62" s="28"/>
      <c r="U62" s="28"/>
      <c r="V62" s="28"/>
    </row>
    <row r="63" spans="1:22" s="27" customFormat="1" ht="9" customHeight="1">
      <c r="A63" s="16"/>
      <c r="B63" s="52"/>
      <c r="C63" s="350"/>
      <c r="D63" s="350"/>
      <c r="E63" s="350"/>
      <c r="F63" s="81"/>
      <c r="G63" s="81"/>
      <c r="H63" s="81"/>
      <c r="I63" s="81"/>
      <c r="J63" s="81"/>
      <c r="K63" s="81"/>
      <c r="L63" s="81"/>
      <c r="M63" s="81"/>
      <c r="N63" s="81"/>
      <c r="O63" s="75"/>
      <c r="P63" s="44"/>
      <c r="Q63" s="37"/>
      <c r="R63" s="43"/>
      <c r="S63" s="43"/>
      <c r="T63" s="28"/>
      <c r="U63" s="28"/>
      <c r="V63" s="28"/>
    </row>
    <row r="64" spans="1:22" ht="28.5" customHeight="1">
      <c r="B64" s="450" t="s">
        <v>67</v>
      </c>
      <c r="C64" s="451"/>
      <c r="D64" s="451"/>
      <c r="E64" s="384"/>
      <c r="F64" s="385" t="s">
        <v>44</v>
      </c>
      <c r="G64" s="386"/>
      <c r="H64" s="387" t="str">
        <f>'Session Reconciliation Summary'!C7</f>
        <v>Session #1
(Mon, AM)</v>
      </c>
      <c r="I64" s="388"/>
      <c r="J64" s="387" t="str">
        <f>'Session Reconciliation Summary'!C24</f>
        <v>Session #2
(Mon, PM)</v>
      </c>
      <c r="K64" s="388"/>
      <c r="L64" s="387" t="str">
        <f>'Session Reconciliation Summary'!C41</f>
        <v>Session #3
(Tues, AM)</v>
      </c>
      <c r="M64" s="385"/>
      <c r="N64" s="387" t="str">
        <f>'Session Reconciliation Summary'!C58</f>
        <v>Session #4
(Tues, PM)</v>
      </c>
      <c r="O64" s="389"/>
      <c r="P64" s="42"/>
      <c r="Q64" s="37"/>
      <c r="R64" s="43"/>
      <c r="S64" s="43"/>
      <c r="T64" s="43"/>
      <c r="U64" s="43"/>
      <c r="V64" s="43"/>
    </row>
    <row r="65" spans="1:22" ht="9" customHeight="1">
      <c r="B65" s="52"/>
      <c r="C65" s="93"/>
      <c r="D65" s="94"/>
      <c r="E65" s="94"/>
      <c r="F65" s="95"/>
      <c r="G65" s="95"/>
      <c r="H65" s="96"/>
      <c r="I65" s="97"/>
      <c r="J65" s="98"/>
      <c r="K65" s="98"/>
      <c r="L65" s="98"/>
      <c r="M65" s="98"/>
      <c r="N65" s="98"/>
      <c r="O65" s="99"/>
      <c r="P65" s="30"/>
      <c r="Q65" s="37"/>
      <c r="R65" s="43"/>
      <c r="S65" s="43"/>
      <c r="T65" s="43"/>
      <c r="U65" s="43"/>
      <c r="V65" s="43"/>
    </row>
    <row r="66" spans="1:22" ht="16.5" customHeight="1">
      <c r="B66" s="53" t="s">
        <v>12</v>
      </c>
      <c r="C66" s="447" t="s">
        <v>55</v>
      </c>
      <c r="D66" s="447"/>
      <c r="E66" s="67"/>
      <c r="F66" s="402">
        <f>IF(C68="x","0",F81*1.375%)</f>
        <v>0</v>
      </c>
      <c r="G66" s="122"/>
      <c r="H66" s="402">
        <f>IF(C68="x","0",H81*1.375%)</f>
        <v>0</v>
      </c>
      <c r="I66" s="122"/>
      <c r="J66" s="402">
        <f>IF(C68="x","0",J81*1.375%)</f>
        <v>0</v>
      </c>
      <c r="K66" s="122"/>
      <c r="L66" s="402">
        <f>IF(C68="x","0",L81*1.375%)</f>
        <v>0</v>
      </c>
      <c r="M66" s="122"/>
      <c r="N66" s="402">
        <f>IF(C68="x","0",N81*1.375%)</f>
        <v>0</v>
      </c>
      <c r="O66" s="99"/>
      <c r="P66" s="44"/>
      <c r="Q66" s="163"/>
      <c r="R66" s="43"/>
      <c r="S66" s="43"/>
      <c r="T66" s="43"/>
      <c r="U66" s="43"/>
      <c r="V66" s="43"/>
    </row>
    <row r="67" spans="1:22" ht="16.5" customHeight="1">
      <c r="B67" s="53"/>
      <c r="C67" s="449" t="s">
        <v>196</v>
      </c>
      <c r="D67" s="449"/>
      <c r="E67" s="67"/>
      <c r="F67" s="427"/>
      <c r="G67" s="122"/>
      <c r="H67" s="427"/>
      <c r="I67" s="122"/>
      <c r="J67" s="427"/>
      <c r="K67" s="122"/>
      <c r="L67" s="427"/>
      <c r="M67" s="122"/>
      <c r="N67" s="427"/>
      <c r="O67" s="99"/>
      <c r="P67" s="44"/>
      <c r="Q67" s="163"/>
      <c r="R67" s="43"/>
      <c r="S67" s="43"/>
      <c r="T67" s="43"/>
      <c r="U67" s="43"/>
      <c r="V67" s="43"/>
    </row>
    <row r="68" spans="1:22" ht="16.5" customHeight="1" thickBot="1">
      <c r="B68" s="53"/>
      <c r="C68" s="404"/>
      <c r="D68" s="448" t="s">
        <v>197</v>
      </c>
      <c r="E68" s="448"/>
      <c r="F68" s="448"/>
      <c r="G68" s="448"/>
      <c r="H68" s="448"/>
      <c r="I68" s="448"/>
      <c r="J68" s="448"/>
      <c r="K68" s="448"/>
      <c r="L68" s="448"/>
      <c r="M68" s="448"/>
      <c r="N68" s="448"/>
      <c r="O68" s="405"/>
      <c r="P68" s="44"/>
      <c r="Q68" s="163"/>
      <c r="R68" s="43"/>
      <c r="S68" s="43"/>
      <c r="T68" s="43"/>
      <c r="U68" s="43"/>
      <c r="V68" s="43"/>
    </row>
    <row r="69" spans="1:22" ht="16.5" customHeight="1">
      <c r="B69" s="53" t="s">
        <v>11</v>
      </c>
      <c r="C69" s="447" t="s">
        <v>57</v>
      </c>
      <c r="D69" s="447"/>
      <c r="E69" s="67"/>
      <c r="F69" s="403">
        <f>'Session Reconciliation Summary'!AF75</f>
        <v>0</v>
      </c>
      <c r="G69" s="122"/>
      <c r="H69" s="403">
        <f>'Session Reconciliation Summary'!AF22</f>
        <v>0</v>
      </c>
      <c r="I69" s="122"/>
      <c r="J69" s="403">
        <f>'Session Reconciliation Summary'!AE39</f>
        <v>0</v>
      </c>
      <c r="K69" s="122"/>
      <c r="L69" s="403">
        <f>'Session Reconciliation Summary'!AF56</f>
        <v>0</v>
      </c>
      <c r="M69" s="122"/>
      <c r="N69" s="403">
        <f>'Session Reconciliation Summary'!AF73</f>
        <v>0</v>
      </c>
      <c r="O69" s="99"/>
      <c r="P69" s="44"/>
      <c r="Q69" s="163"/>
      <c r="R69" s="28"/>
      <c r="S69" s="28"/>
      <c r="T69" s="43"/>
      <c r="U69" s="43"/>
      <c r="V69" s="43"/>
    </row>
    <row r="70" spans="1:22" ht="16.5" customHeight="1">
      <c r="B70" s="53" t="s">
        <v>10</v>
      </c>
      <c r="C70" s="476" t="s">
        <v>58</v>
      </c>
      <c r="D70" s="476"/>
      <c r="E70" s="67"/>
      <c r="F70" s="403">
        <f>'Session Reconciliation Summary'!AD75</f>
        <v>0</v>
      </c>
      <c r="G70" s="122"/>
      <c r="H70" s="403">
        <f>'Session Reconciliation Summary'!AD22</f>
        <v>0</v>
      </c>
      <c r="I70" s="122"/>
      <c r="J70" s="403">
        <f>'Session Reconciliation Summary'!AD39</f>
        <v>0</v>
      </c>
      <c r="K70" s="122"/>
      <c r="L70" s="403">
        <f>'Session Reconciliation Summary'!AD56</f>
        <v>0</v>
      </c>
      <c r="M70" s="122"/>
      <c r="N70" s="403">
        <f>'Session Reconciliation Summary'!AD73</f>
        <v>0</v>
      </c>
      <c r="O70" s="99"/>
      <c r="P70" s="44"/>
      <c r="Q70" s="163"/>
      <c r="R70" s="43"/>
      <c r="S70" s="43"/>
      <c r="T70" s="43"/>
      <c r="U70" s="43"/>
      <c r="V70" s="43"/>
    </row>
    <row r="71" spans="1:22" ht="16.5" customHeight="1">
      <c r="B71" s="53" t="s">
        <v>51</v>
      </c>
      <c r="C71" s="447" t="s">
        <v>59</v>
      </c>
      <c r="D71" s="447"/>
      <c r="E71" s="67"/>
      <c r="F71" s="403">
        <f>'Session Reconciliation Summary'!AE75</f>
        <v>0</v>
      </c>
      <c r="G71" s="122"/>
      <c r="H71" s="403">
        <f>'Session Reconciliation Summary'!AE22</f>
        <v>0</v>
      </c>
      <c r="I71" s="122"/>
      <c r="J71" s="403">
        <f>'Session Reconciliation Summary'!AE39</f>
        <v>0</v>
      </c>
      <c r="K71" s="122"/>
      <c r="L71" s="403">
        <f>'Session Reconciliation Summary'!AE56</f>
        <v>0</v>
      </c>
      <c r="M71" s="122"/>
      <c r="N71" s="403">
        <f>'Session Reconciliation Summary'!AE73</f>
        <v>0</v>
      </c>
      <c r="O71" s="99"/>
      <c r="P71" s="44"/>
      <c r="Q71" s="163"/>
      <c r="R71" s="43"/>
      <c r="S71" s="43"/>
      <c r="T71" s="43"/>
      <c r="U71" s="43"/>
      <c r="V71" s="43"/>
    </row>
    <row r="72" spans="1:22" ht="16.5" customHeight="1">
      <c r="B72" s="53" t="s">
        <v>52</v>
      </c>
      <c r="C72" s="447" t="s">
        <v>60</v>
      </c>
      <c r="D72" s="447"/>
      <c r="E72" s="67"/>
      <c r="F72" s="403">
        <f>SUM(F81*3.2%)</f>
        <v>0</v>
      </c>
      <c r="G72" s="122"/>
      <c r="H72" s="403">
        <f>SUM(H81*3.2%)</f>
        <v>0</v>
      </c>
      <c r="I72" s="122"/>
      <c r="J72" s="403">
        <f>SUM(J81*3.2%)</f>
        <v>0</v>
      </c>
      <c r="K72" s="122"/>
      <c r="L72" s="403">
        <f>SUM(L81*3.2%)</f>
        <v>0</v>
      </c>
      <c r="M72" s="122"/>
      <c r="N72" s="403">
        <f>SUM(N81*3.2%)</f>
        <v>0</v>
      </c>
      <c r="O72" s="99"/>
      <c r="P72" s="44"/>
      <c r="Q72" s="163"/>
      <c r="R72" s="43"/>
      <c r="S72" s="43"/>
      <c r="T72" s="43"/>
      <c r="U72" s="43"/>
      <c r="V72" s="43"/>
    </row>
    <row r="73" spans="1:22" ht="31.5" customHeight="1">
      <c r="B73" s="53"/>
      <c r="C73" s="449" t="s">
        <v>54</v>
      </c>
      <c r="D73" s="449"/>
      <c r="E73" s="110"/>
      <c r="F73" s="123"/>
      <c r="G73" s="123"/>
      <c r="H73" s="123"/>
      <c r="I73" s="123"/>
      <c r="J73" s="123"/>
      <c r="K73" s="123"/>
      <c r="L73" s="123"/>
      <c r="M73" s="123"/>
      <c r="N73" s="123"/>
      <c r="O73" s="111"/>
      <c r="P73" s="44"/>
      <c r="Q73" s="37"/>
      <c r="R73" s="43"/>
      <c r="S73" s="43"/>
      <c r="T73" s="43"/>
      <c r="U73" s="43"/>
      <c r="V73" s="43"/>
    </row>
    <row r="74" spans="1:22" ht="16.5" customHeight="1">
      <c r="B74" s="53" t="s">
        <v>130</v>
      </c>
      <c r="C74" s="447" t="s">
        <v>61</v>
      </c>
      <c r="D74" s="447"/>
      <c r="E74" s="67"/>
      <c r="F74" s="403">
        <f>F81*1%</f>
        <v>0</v>
      </c>
      <c r="G74" s="122"/>
      <c r="H74" s="403">
        <f>H81*1%</f>
        <v>0</v>
      </c>
      <c r="I74" s="122"/>
      <c r="J74" s="403">
        <f>J81*1%</f>
        <v>0</v>
      </c>
      <c r="K74" s="122"/>
      <c r="L74" s="403">
        <f>L81*1%</f>
        <v>0</v>
      </c>
      <c r="M74" s="122"/>
      <c r="N74" s="403">
        <f>N81*1%</f>
        <v>0</v>
      </c>
      <c r="O74" s="99"/>
      <c r="P74" s="44"/>
      <c r="Q74" s="163"/>
      <c r="R74" s="43"/>
      <c r="S74" s="43"/>
      <c r="T74" s="43"/>
      <c r="U74" s="43"/>
      <c r="V74" s="43"/>
    </row>
    <row r="75" spans="1:22" ht="31.5" customHeight="1">
      <c r="B75" s="53"/>
      <c r="C75" s="449" t="s">
        <v>53</v>
      </c>
      <c r="D75" s="449"/>
      <c r="E75" s="110"/>
      <c r="F75" s="123"/>
      <c r="G75" s="123"/>
      <c r="H75" s="123"/>
      <c r="I75" s="123"/>
      <c r="J75" s="123"/>
      <c r="K75" s="123"/>
      <c r="L75" s="123"/>
      <c r="M75" s="123"/>
      <c r="N75" s="123"/>
      <c r="O75" s="111"/>
      <c r="P75" s="44"/>
      <c r="Q75" s="163"/>
      <c r="R75" s="43"/>
      <c r="S75" s="43"/>
      <c r="T75" s="43"/>
      <c r="U75" s="43"/>
      <c r="V75" s="43"/>
    </row>
    <row r="76" spans="1:22" ht="16.5" customHeight="1">
      <c r="B76" s="53" t="s">
        <v>131</v>
      </c>
      <c r="C76" s="447" t="s">
        <v>62</v>
      </c>
      <c r="D76" s="447"/>
      <c r="E76" s="67"/>
      <c r="F76" s="403">
        <f>'Session Reconciliation Summary'!AG75</f>
        <v>0</v>
      </c>
      <c r="G76" s="122"/>
      <c r="H76" s="403">
        <f>'Session Reconciliation Summary'!AG22</f>
        <v>0</v>
      </c>
      <c r="I76" s="122"/>
      <c r="J76" s="403">
        <f>'Session Reconciliation Summary'!AG39</f>
        <v>0</v>
      </c>
      <c r="K76" s="122"/>
      <c r="L76" s="403">
        <f>'Session Reconciliation Summary'!AG56</f>
        <v>0</v>
      </c>
      <c r="M76" s="122"/>
      <c r="N76" s="403">
        <f>'Session Reconciliation Summary'!AG73</f>
        <v>0</v>
      </c>
      <c r="O76" s="99"/>
      <c r="P76" s="24"/>
      <c r="Q76" s="163"/>
      <c r="R76" s="43"/>
      <c r="S76" s="43"/>
      <c r="T76" s="43"/>
      <c r="U76" s="43"/>
      <c r="V76" s="43"/>
    </row>
    <row r="77" spans="1:22" ht="16.5" customHeight="1" thickBot="1">
      <c r="B77" s="78" t="s">
        <v>132</v>
      </c>
      <c r="C77" s="454" t="s">
        <v>70</v>
      </c>
      <c r="D77" s="454"/>
      <c r="E77" s="67"/>
      <c r="F77" s="129">
        <f>SUM(F66:F76)</f>
        <v>0</v>
      </c>
      <c r="G77" s="122"/>
      <c r="H77" s="129">
        <f>SUM(H66:H76)</f>
        <v>0</v>
      </c>
      <c r="I77" s="122"/>
      <c r="J77" s="129">
        <f>SUM(J66:J76)</f>
        <v>0</v>
      </c>
      <c r="K77" s="122"/>
      <c r="L77" s="129">
        <f>SUM(L66:L76)</f>
        <v>0</v>
      </c>
      <c r="M77" s="122"/>
      <c r="N77" s="129">
        <f>SUM(N66:N76)</f>
        <v>0</v>
      </c>
      <c r="O77" s="99"/>
      <c r="P77" s="44"/>
      <c r="Q77" s="163"/>
      <c r="R77" s="43"/>
      <c r="S77" s="43"/>
      <c r="T77" s="43"/>
      <c r="U77" s="43"/>
      <c r="V77" s="43"/>
    </row>
    <row r="78" spans="1:22" ht="9" customHeight="1" thickTop="1">
      <c r="B78" s="100"/>
      <c r="C78" s="454"/>
      <c r="D78" s="454"/>
      <c r="E78" s="94"/>
      <c r="F78" s="101"/>
      <c r="G78" s="101"/>
      <c r="H78" s="94"/>
      <c r="I78" s="94"/>
      <c r="J78" s="97"/>
      <c r="K78" s="97"/>
      <c r="L78" s="97"/>
      <c r="M78" s="97"/>
      <c r="N78" s="97"/>
      <c r="O78" s="75"/>
      <c r="P78" s="44"/>
      <c r="Q78" s="37"/>
      <c r="R78" s="43"/>
      <c r="S78" s="43"/>
      <c r="T78" s="43"/>
      <c r="U78" s="43"/>
      <c r="V78" s="43"/>
    </row>
    <row r="79" spans="1:22" ht="28.5" customHeight="1">
      <c r="B79" s="466" t="s">
        <v>65</v>
      </c>
      <c r="C79" s="467"/>
      <c r="D79" s="467"/>
      <c r="E79" s="390"/>
      <c r="F79" s="391" t="s">
        <v>44</v>
      </c>
      <c r="G79" s="392"/>
      <c r="H79" s="393" t="str">
        <f>'Session Reconciliation Summary'!C7</f>
        <v>Session #1
(Mon, AM)</v>
      </c>
      <c r="I79" s="394"/>
      <c r="J79" s="393" t="str">
        <f>'Session Reconciliation Summary'!C24</f>
        <v>Session #2
(Mon, PM)</v>
      </c>
      <c r="K79" s="394"/>
      <c r="L79" s="393" t="str">
        <f>'Session Reconciliation Summary'!C41</f>
        <v>Session #3
(Tues, AM)</v>
      </c>
      <c r="M79" s="391"/>
      <c r="N79" s="393" t="str">
        <f>'Session Reconciliation Summary'!C58</f>
        <v>Session #4
(Tues, PM)</v>
      </c>
      <c r="O79" s="395"/>
      <c r="P79" s="44"/>
      <c r="Q79" s="37"/>
      <c r="R79" s="43"/>
      <c r="S79" s="43"/>
      <c r="T79" s="43"/>
      <c r="U79" s="43"/>
      <c r="V79" s="43"/>
    </row>
    <row r="80" spans="1:22" ht="9" customHeight="1">
      <c r="A80" s="23"/>
      <c r="B80" s="32"/>
      <c r="C80" s="22"/>
      <c r="D80" s="31"/>
      <c r="E80" s="67"/>
      <c r="F80" s="67"/>
      <c r="G80" s="67"/>
      <c r="H80" s="21"/>
      <c r="I80" s="73"/>
      <c r="J80" s="26"/>
      <c r="K80" s="73"/>
      <c r="L80" s="73"/>
      <c r="M80" s="73"/>
      <c r="N80" s="73"/>
      <c r="O80" s="102"/>
      <c r="P80" s="44"/>
      <c r="Q80" s="37"/>
      <c r="R80" s="43"/>
      <c r="S80" s="43"/>
      <c r="T80" s="43"/>
      <c r="U80" s="43"/>
      <c r="V80" s="43"/>
    </row>
    <row r="81" spans="1:22" ht="16.5" customHeight="1">
      <c r="B81" s="52" t="s">
        <v>133</v>
      </c>
      <c r="C81" s="458" t="s">
        <v>56</v>
      </c>
      <c r="D81" s="458"/>
      <c r="E81" s="94"/>
      <c r="F81" s="124">
        <f>F31+F41+F47+F52+F60</f>
        <v>0</v>
      </c>
      <c r="G81" s="119"/>
      <c r="H81" s="124">
        <f>H31+H41+H47+H52+H60</f>
        <v>0</v>
      </c>
      <c r="I81" s="119"/>
      <c r="J81" s="124">
        <f>J31+J41+J47+J52+J60</f>
        <v>0</v>
      </c>
      <c r="K81" s="120"/>
      <c r="L81" s="124">
        <f>L31+L41+L47+L52+L60</f>
        <v>0</v>
      </c>
      <c r="M81" s="120"/>
      <c r="N81" s="124">
        <f>N31+N41+N47+N52+N60</f>
        <v>0</v>
      </c>
      <c r="O81" s="75"/>
      <c r="P81" s="44"/>
      <c r="Q81" s="163"/>
      <c r="R81" s="43"/>
      <c r="S81" s="43"/>
      <c r="T81" s="43"/>
      <c r="U81" s="43"/>
      <c r="V81" s="43"/>
    </row>
    <row r="82" spans="1:22" ht="16.5" customHeight="1">
      <c r="B82" s="52" t="s">
        <v>134</v>
      </c>
      <c r="C82" s="458" t="s">
        <v>76</v>
      </c>
      <c r="D82" s="458"/>
      <c r="E82" s="94"/>
      <c r="F82" s="125">
        <f>F32+F42+F48+F53+F54+F61+F62+F33</f>
        <v>0</v>
      </c>
      <c r="G82" s="121"/>
      <c r="H82" s="125">
        <f>H32+H42+H48+H53+H54+H61+H62+H33</f>
        <v>0</v>
      </c>
      <c r="I82" s="119"/>
      <c r="J82" s="125">
        <f>J32+J42+J48+J53+J54+J61+J62+J33</f>
        <v>0</v>
      </c>
      <c r="K82" s="120"/>
      <c r="L82" s="125">
        <f>L32+L42+L48+L53+L54+L61+L62+L33</f>
        <v>0</v>
      </c>
      <c r="M82" s="120"/>
      <c r="N82" s="125">
        <f>N32+N42+N48+N53+N54+N61+N62+N33</f>
        <v>0</v>
      </c>
      <c r="O82" s="75"/>
      <c r="P82" s="44"/>
      <c r="Q82" s="163"/>
      <c r="R82" s="43"/>
      <c r="S82" s="43"/>
      <c r="T82" s="43"/>
      <c r="U82" s="43"/>
      <c r="V82" s="43"/>
    </row>
    <row r="83" spans="1:22" ht="16.5" customHeight="1">
      <c r="B83" s="52" t="s">
        <v>135</v>
      </c>
      <c r="C83" s="458" t="s">
        <v>71</v>
      </c>
      <c r="D83" s="458"/>
      <c r="E83" s="94"/>
      <c r="F83" s="125">
        <f>F77</f>
        <v>0</v>
      </c>
      <c r="G83" s="121"/>
      <c r="H83" s="125">
        <f>H77</f>
        <v>0</v>
      </c>
      <c r="I83" s="119"/>
      <c r="J83" s="125">
        <f>J77</f>
        <v>0</v>
      </c>
      <c r="K83" s="119"/>
      <c r="L83" s="125">
        <f>L77</f>
        <v>0</v>
      </c>
      <c r="M83" s="119"/>
      <c r="N83" s="125">
        <f>N77</f>
        <v>0</v>
      </c>
      <c r="O83" s="75"/>
      <c r="P83" s="44"/>
      <c r="Q83" s="163"/>
      <c r="R83" s="43"/>
      <c r="S83" s="43"/>
      <c r="T83" s="43"/>
      <c r="U83" s="43"/>
      <c r="V83" s="43"/>
    </row>
    <row r="84" spans="1:22" ht="16.5" customHeight="1">
      <c r="B84" s="52" t="s">
        <v>136</v>
      </c>
      <c r="C84" s="458" t="s">
        <v>75</v>
      </c>
      <c r="D84" s="458"/>
      <c r="E84" s="94"/>
      <c r="F84" s="125">
        <f>SUM(F81-F82-F83)</f>
        <v>0</v>
      </c>
      <c r="G84" s="119"/>
      <c r="H84" s="125">
        <f>SUM(H81-H82-H83)</f>
        <v>0</v>
      </c>
      <c r="I84" s="119"/>
      <c r="J84" s="125">
        <f>SUM(J81-J82-J83)</f>
        <v>0</v>
      </c>
      <c r="K84" s="119"/>
      <c r="L84" s="125">
        <f>SUM(L81-L82-L83)</f>
        <v>0</v>
      </c>
      <c r="M84" s="119"/>
      <c r="N84" s="125">
        <f>SUM(N81-N82-N83)</f>
        <v>0</v>
      </c>
      <c r="O84" s="75"/>
      <c r="P84" s="44"/>
      <c r="Q84" s="163"/>
      <c r="R84" s="43"/>
      <c r="S84" s="43"/>
      <c r="T84" s="43"/>
      <c r="U84" s="43"/>
      <c r="V84" s="43"/>
    </row>
    <row r="85" spans="1:22" ht="16.5" customHeight="1">
      <c r="B85" s="52" t="s">
        <v>137</v>
      </c>
      <c r="C85" s="459" t="s">
        <v>80</v>
      </c>
      <c r="D85" s="459"/>
      <c r="E85" s="94"/>
      <c r="F85" s="135" t="str">
        <f>IF(F81=0,"0",F84/F81)</f>
        <v>0</v>
      </c>
      <c r="G85" s="119"/>
      <c r="H85" s="136" t="str">
        <f>IF(H81=0,"0",H84/H81)</f>
        <v>0</v>
      </c>
      <c r="I85" s="119"/>
      <c r="J85" s="135" t="str">
        <f>IF(J81=0,"0",J84/J81)</f>
        <v>0</v>
      </c>
      <c r="K85" s="119"/>
      <c r="L85" s="136" t="str">
        <f>IF(L81=0,"0",L84/L81)</f>
        <v>0</v>
      </c>
      <c r="M85" s="119"/>
      <c r="N85" s="135" t="str">
        <f>IF(N81=0,"0",N84/N81)</f>
        <v>0</v>
      </c>
      <c r="O85" s="75"/>
      <c r="P85" s="44"/>
      <c r="Q85" s="163"/>
      <c r="R85" s="43"/>
      <c r="S85" s="43"/>
      <c r="T85" s="43"/>
      <c r="U85" s="43"/>
      <c r="V85" s="43"/>
    </row>
    <row r="86" spans="1:22" ht="16.5" customHeight="1">
      <c r="B86" s="52" t="s">
        <v>138</v>
      </c>
      <c r="C86" s="458" t="s">
        <v>74</v>
      </c>
      <c r="D86" s="458"/>
      <c r="E86" s="94"/>
      <c r="F86" s="125">
        <f>F81*10%</f>
        <v>0</v>
      </c>
      <c r="G86" s="119"/>
      <c r="H86" s="125">
        <f>H81*10%</f>
        <v>0</v>
      </c>
      <c r="I86" s="119"/>
      <c r="J86" s="125">
        <f>J81*10%</f>
        <v>0</v>
      </c>
      <c r="K86" s="119"/>
      <c r="L86" s="125">
        <f>L81*10%</f>
        <v>0</v>
      </c>
      <c r="M86" s="119"/>
      <c r="N86" s="125">
        <f>N81*10%</f>
        <v>0</v>
      </c>
      <c r="O86" s="75"/>
      <c r="P86" s="44"/>
      <c r="Q86" s="163"/>
      <c r="R86" s="171"/>
      <c r="S86" s="43"/>
      <c r="T86" s="43"/>
      <c r="U86" s="43"/>
      <c r="V86" s="43"/>
    </row>
    <row r="87" spans="1:22" ht="31.5" customHeight="1">
      <c r="B87" s="52"/>
      <c r="C87" s="449" t="s">
        <v>72</v>
      </c>
      <c r="D87" s="449"/>
      <c r="E87" s="94"/>
      <c r="F87" s="121"/>
      <c r="G87" s="119"/>
      <c r="H87" s="121"/>
      <c r="I87" s="119"/>
      <c r="J87" s="121"/>
      <c r="K87" s="119"/>
      <c r="L87" s="121"/>
      <c r="M87" s="119"/>
      <c r="N87" s="121"/>
      <c r="O87" s="75"/>
      <c r="P87" s="44"/>
      <c r="R87" s="43"/>
      <c r="S87" s="43"/>
      <c r="T87" s="43"/>
      <c r="U87" s="43"/>
      <c r="V87" s="43"/>
    </row>
    <row r="88" spans="1:22" ht="31.5" customHeight="1" thickBot="1">
      <c r="B88" s="133" t="s">
        <v>139</v>
      </c>
      <c r="C88" s="475" t="s">
        <v>140</v>
      </c>
      <c r="D88" s="475"/>
      <c r="E88" s="94"/>
      <c r="F88" s="132">
        <f>F84-F86</f>
        <v>0</v>
      </c>
      <c r="G88" s="119"/>
      <c r="H88" s="132">
        <f>H84-H86</f>
        <v>0</v>
      </c>
      <c r="I88" s="119"/>
      <c r="J88" s="132">
        <f>J84-J86</f>
        <v>0</v>
      </c>
      <c r="K88" s="119"/>
      <c r="L88" s="132">
        <f>L84-L86</f>
        <v>0</v>
      </c>
      <c r="M88" s="119"/>
      <c r="N88" s="132">
        <f>N84-N86</f>
        <v>0</v>
      </c>
      <c r="O88" s="75"/>
      <c r="P88" s="44"/>
      <c r="Q88" s="163"/>
      <c r="R88" s="172"/>
      <c r="S88" s="43"/>
      <c r="T88" s="43"/>
      <c r="U88" s="43"/>
      <c r="V88" s="43"/>
    </row>
    <row r="89" spans="1:22" ht="9" customHeight="1" thickTop="1">
      <c r="B89" s="52"/>
      <c r="C89" s="55"/>
      <c r="D89" s="55"/>
      <c r="E89" s="94"/>
      <c r="F89" s="331"/>
      <c r="G89" s="332"/>
      <c r="H89" s="331"/>
      <c r="I89" s="332"/>
      <c r="J89" s="331"/>
      <c r="K89" s="332"/>
      <c r="L89" s="331"/>
      <c r="M89" s="332"/>
      <c r="N89" s="331"/>
      <c r="O89" s="102"/>
      <c r="P89" s="44"/>
      <c r="Q89" s="37"/>
      <c r="R89" s="43"/>
      <c r="S89" s="43"/>
      <c r="T89" s="43"/>
      <c r="U89" s="43"/>
      <c r="V89" s="43"/>
    </row>
    <row r="90" spans="1:22" ht="28.5" customHeight="1">
      <c r="A90" s="23"/>
      <c r="B90" s="474" t="s">
        <v>149</v>
      </c>
      <c r="C90" s="474"/>
      <c r="D90" s="474"/>
      <c r="E90" s="390"/>
      <c r="F90" s="396"/>
      <c r="G90" s="397"/>
      <c r="H90" s="396"/>
      <c r="I90" s="397"/>
      <c r="J90" s="396"/>
      <c r="K90" s="397"/>
      <c r="L90" s="396"/>
      <c r="M90" s="397"/>
      <c r="N90" s="396"/>
      <c r="O90" s="395"/>
      <c r="P90" s="44"/>
      <c r="Q90" s="37"/>
      <c r="R90" s="43"/>
      <c r="S90" s="43"/>
      <c r="T90" s="43"/>
      <c r="U90" s="43"/>
      <c r="V90" s="43"/>
    </row>
    <row r="91" spans="1:22" ht="9" customHeight="1">
      <c r="A91" s="23"/>
      <c r="B91" s="54"/>
      <c r="C91" s="55"/>
      <c r="D91" s="55"/>
      <c r="E91" s="94"/>
      <c r="F91" s="331"/>
      <c r="G91" s="332"/>
      <c r="H91" s="331"/>
      <c r="I91" s="332"/>
      <c r="J91" s="331"/>
      <c r="K91" s="332"/>
      <c r="L91" s="331"/>
      <c r="M91" s="332"/>
      <c r="N91" s="331"/>
      <c r="O91" s="102"/>
      <c r="P91" s="44"/>
      <c r="Q91" s="37"/>
      <c r="R91" s="43"/>
      <c r="S91" s="43"/>
      <c r="T91" s="43"/>
      <c r="U91" s="43"/>
      <c r="V91" s="43"/>
    </row>
    <row r="92" spans="1:22" ht="94.5" customHeight="1">
      <c r="A92" s="23"/>
      <c r="B92" s="333"/>
      <c r="C92" s="477" t="s">
        <v>153</v>
      </c>
      <c r="D92" s="477"/>
      <c r="E92" s="477"/>
      <c r="F92" s="477"/>
      <c r="G92" s="477"/>
      <c r="H92" s="477"/>
      <c r="I92" s="477"/>
      <c r="J92" s="477"/>
      <c r="K92" s="477"/>
      <c r="L92" s="477"/>
      <c r="M92" s="477"/>
      <c r="N92" s="477"/>
      <c r="O92" s="334"/>
      <c r="P92" s="44"/>
      <c r="Q92" s="37"/>
      <c r="R92" s="43"/>
      <c r="S92" s="43"/>
      <c r="T92" s="43"/>
      <c r="U92" s="43"/>
      <c r="V92" s="43"/>
    </row>
    <row r="93" spans="1:22" ht="9" customHeight="1" thickBot="1">
      <c r="B93" s="59"/>
      <c r="C93" s="51"/>
      <c r="D93" s="51"/>
      <c r="E93" s="105"/>
      <c r="F93" s="106"/>
      <c r="G93" s="107"/>
      <c r="H93" s="106"/>
      <c r="I93" s="107"/>
      <c r="J93" s="106"/>
      <c r="K93" s="107"/>
      <c r="L93" s="106"/>
      <c r="M93" s="107"/>
      <c r="N93" s="106"/>
      <c r="O93" s="108"/>
      <c r="P93" s="44"/>
      <c r="Q93" s="37"/>
      <c r="R93" s="43"/>
      <c r="S93" s="43"/>
      <c r="T93" s="43"/>
      <c r="U93" s="43"/>
      <c r="V93" s="43"/>
    </row>
    <row r="94" spans="1:22" ht="16.5" customHeight="1">
      <c r="B94" s="54"/>
      <c r="C94" s="55"/>
      <c r="D94" s="55"/>
      <c r="E94" s="44"/>
      <c r="F94" s="56"/>
      <c r="G94" s="57"/>
      <c r="H94" s="56"/>
      <c r="I94" s="57"/>
      <c r="J94" s="56"/>
      <c r="K94" s="57"/>
      <c r="L94" s="56"/>
      <c r="M94" s="57"/>
      <c r="N94" s="56"/>
      <c r="O94" s="58"/>
      <c r="P94" s="44"/>
      <c r="Q94" s="37"/>
      <c r="R94" s="172"/>
      <c r="S94" s="43"/>
      <c r="T94" s="43"/>
      <c r="U94" s="43"/>
      <c r="V94" s="43"/>
    </row>
    <row r="95" spans="1:22" ht="18" customHeight="1">
      <c r="A95" s="11"/>
      <c r="B95" s="11"/>
      <c r="C95" s="11"/>
      <c r="D95" s="11"/>
      <c r="E95" s="11"/>
      <c r="F95" s="11"/>
      <c r="G95" s="11"/>
      <c r="H95" s="11"/>
      <c r="I95" s="11"/>
      <c r="J95" s="11"/>
      <c r="K95" s="11"/>
      <c r="L95" s="11"/>
      <c r="M95" s="11"/>
      <c r="N95" s="11"/>
      <c r="O95" s="20"/>
      <c r="P95" s="43"/>
      <c r="Q95" s="37"/>
      <c r="R95" s="172"/>
      <c r="S95" s="43"/>
      <c r="T95" s="43"/>
      <c r="U95" s="43"/>
      <c r="V95" s="43"/>
    </row>
    <row r="96" spans="1:22" ht="18" customHeight="1">
      <c r="A96" s="11"/>
      <c r="B96" s="11"/>
      <c r="C96" s="11"/>
      <c r="D96" s="11"/>
      <c r="E96" s="11"/>
      <c r="F96" s="11"/>
      <c r="G96" s="11"/>
      <c r="H96" s="11"/>
      <c r="I96" s="11"/>
      <c r="J96" s="11"/>
      <c r="K96" s="11"/>
      <c r="L96" s="11"/>
      <c r="M96" s="11"/>
      <c r="N96" s="11"/>
      <c r="O96" s="20"/>
      <c r="P96" s="43"/>
      <c r="R96" s="173"/>
      <c r="S96" s="43"/>
      <c r="T96" s="43"/>
      <c r="U96" s="43"/>
      <c r="V96" s="43"/>
    </row>
    <row r="97" spans="1:22" ht="18" customHeight="1">
      <c r="A97" s="11"/>
      <c r="B97" s="11"/>
      <c r="C97" s="11"/>
      <c r="D97" s="11"/>
      <c r="E97" s="11"/>
      <c r="F97" s="11"/>
      <c r="G97" s="11"/>
      <c r="H97" s="11"/>
      <c r="I97" s="11"/>
      <c r="J97" s="11"/>
      <c r="K97" s="11"/>
      <c r="L97" s="11"/>
      <c r="M97" s="11"/>
      <c r="N97" s="11"/>
      <c r="O97" s="20"/>
      <c r="P97" s="43"/>
      <c r="R97" s="172"/>
      <c r="S97" s="43"/>
      <c r="T97" s="43"/>
      <c r="U97" s="43"/>
      <c r="V97" s="43"/>
    </row>
    <row r="98" spans="1:22" ht="18" customHeight="1">
      <c r="A98" s="11"/>
      <c r="B98" s="11"/>
      <c r="C98" s="11"/>
      <c r="D98" s="11"/>
      <c r="E98" s="11"/>
      <c r="F98" s="11"/>
      <c r="G98" s="11"/>
      <c r="H98" s="11"/>
      <c r="I98" s="11"/>
      <c r="J98" s="11"/>
      <c r="K98" s="11"/>
      <c r="L98" s="11"/>
      <c r="M98" s="11"/>
      <c r="N98" s="11"/>
      <c r="O98" s="20"/>
      <c r="P98" s="11"/>
      <c r="R98" s="43"/>
      <c r="S98" s="43"/>
      <c r="T98" s="43"/>
      <c r="U98" s="43"/>
      <c r="V98" s="43"/>
    </row>
    <row r="99" spans="1:22" ht="9" customHeight="1">
      <c r="A99" s="11"/>
      <c r="B99" s="11"/>
      <c r="C99" s="11"/>
      <c r="D99" s="11"/>
      <c r="E99" s="11"/>
      <c r="F99" s="11"/>
      <c r="G99" s="11"/>
      <c r="H99" s="11"/>
      <c r="I99" s="11"/>
      <c r="J99" s="11"/>
      <c r="K99" s="11"/>
      <c r="L99" s="11"/>
      <c r="M99" s="11"/>
      <c r="N99" s="11"/>
      <c r="O99" s="20"/>
      <c r="P99" s="11"/>
      <c r="R99" s="43"/>
      <c r="S99" s="43"/>
      <c r="T99" s="43"/>
      <c r="U99" s="43"/>
      <c r="V99" s="43"/>
    </row>
    <row r="100" spans="1:22" ht="18" customHeight="1">
      <c r="A100" s="11"/>
      <c r="B100" s="11"/>
      <c r="C100" s="11"/>
      <c r="D100" s="11"/>
      <c r="E100" s="11"/>
      <c r="F100" s="11"/>
      <c r="G100" s="11"/>
      <c r="H100" s="11"/>
      <c r="I100" s="11"/>
      <c r="J100" s="11"/>
      <c r="K100" s="11"/>
      <c r="L100" s="11"/>
      <c r="M100" s="11"/>
      <c r="N100" s="11"/>
      <c r="O100" s="20"/>
      <c r="P100" s="11"/>
      <c r="Q100" s="37"/>
      <c r="R100" s="43"/>
      <c r="S100" s="43"/>
      <c r="V100" s="43"/>
    </row>
    <row r="101" spans="1:22" ht="18" customHeight="1">
      <c r="A101" s="11"/>
      <c r="B101" s="11"/>
      <c r="C101" s="11"/>
      <c r="D101" s="11"/>
      <c r="E101" s="11"/>
      <c r="F101" s="11"/>
      <c r="G101" s="11"/>
      <c r="H101" s="11"/>
      <c r="I101" s="11"/>
      <c r="J101" s="11"/>
      <c r="K101" s="11"/>
      <c r="L101" s="11"/>
      <c r="M101" s="11"/>
      <c r="N101" s="11"/>
      <c r="O101" s="20"/>
      <c r="P101" s="11"/>
      <c r="Q101" s="37"/>
      <c r="R101" s="43"/>
      <c r="S101" s="43"/>
    </row>
    <row r="102" spans="1:22" ht="18" customHeight="1">
      <c r="A102" s="11"/>
      <c r="B102" s="11"/>
      <c r="C102" s="11"/>
      <c r="D102" s="11"/>
      <c r="E102" s="11"/>
      <c r="F102" s="11"/>
      <c r="G102" s="11"/>
      <c r="H102" s="11"/>
      <c r="I102" s="11"/>
      <c r="J102" s="11"/>
      <c r="K102" s="11"/>
      <c r="L102" s="11"/>
      <c r="M102" s="11"/>
      <c r="N102" s="11"/>
      <c r="O102" s="20"/>
      <c r="P102" s="11"/>
      <c r="Q102" s="43"/>
      <c r="R102" s="43"/>
      <c r="S102" s="43"/>
    </row>
    <row r="103" spans="1:22" ht="18" customHeight="1">
      <c r="A103" s="11"/>
      <c r="B103" s="11"/>
      <c r="C103" s="11"/>
      <c r="D103" s="11"/>
      <c r="E103" s="11"/>
      <c r="F103" s="11"/>
      <c r="G103" s="11"/>
      <c r="H103" s="11"/>
      <c r="I103" s="11"/>
      <c r="J103" s="11"/>
      <c r="K103" s="11"/>
      <c r="L103" s="11"/>
      <c r="M103" s="11"/>
      <c r="N103" s="11"/>
      <c r="O103" s="20"/>
      <c r="P103" s="11"/>
      <c r="Q103" s="37"/>
      <c r="R103" s="43"/>
      <c r="S103" s="43"/>
    </row>
    <row r="104" spans="1:22" ht="9.9499999999999993" customHeight="1">
      <c r="A104" s="11"/>
      <c r="B104" s="11"/>
      <c r="C104" s="11"/>
      <c r="D104" s="11"/>
      <c r="E104" s="11"/>
      <c r="F104" s="11"/>
      <c r="G104" s="11"/>
      <c r="H104" s="11"/>
      <c r="I104" s="11"/>
      <c r="J104" s="11"/>
      <c r="K104" s="11"/>
      <c r="L104" s="11"/>
      <c r="M104" s="11"/>
      <c r="N104" s="11"/>
      <c r="O104" s="20"/>
      <c r="P104" s="11"/>
      <c r="Q104" s="37"/>
      <c r="R104" s="43"/>
      <c r="S104" s="43"/>
    </row>
    <row r="105" spans="1:22" ht="39.950000000000003" customHeight="1">
      <c r="A105" s="11"/>
      <c r="B105" s="11"/>
      <c r="C105" s="11"/>
      <c r="D105" s="11"/>
      <c r="E105" s="11"/>
      <c r="F105" s="11"/>
      <c r="G105" s="11"/>
      <c r="H105" s="11"/>
      <c r="I105" s="11"/>
      <c r="J105" s="11"/>
      <c r="K105" s="11"/>
      <c r="L105" s="11"/>
      <c r="M105" s="11"/>
      <c r="N105" s="11"/>
      <c r="O105" s="20"/>
      <c r="P105" s="11"/>
      <c r="Q105" s="37"/>
      <c r="R105" s="43"/>
      <c r="S105" s="43"/>
    </row>
    <row r="106" spans="1:22" ht="9.9499999999999993" customHeight="1">
      <c r="A106" s="11"/>
      <c r="B106" s="11"/>
      <c r="C106" s="11"/>
      <c r="D106" s="11"/>
      <c r="E106" s="11"/>
      <c r="F106" s="11"/>
      <c r="G106" s="11"/>
      <c r="H106" s="11"/>
      <c r="I106" s="11"/>
      <c r="J106" s="11"/>
      <c r="K106" s="11"/>
      <c r="L106" s="11"/>
      <c r="M106" s="11"/>
      <c r="N106" s="11"/>
      <c r="O106" s="20"/>
      <c r="P106" s="11"/>
      <c r="Q106" s="37"/>
      <c r="R106" s="43"/>
      <c r="S106" s="43"/>
    </row>
    <row r="107" spans="1:22" ht="18" customHeight="1">
      <c r="A107" s="11"/>
      <c r="B107" s="11"/>
      <c r="C107" s="11"/>
      <c r="D107" s="11"/>
      <c r="E107" s="11"/>
      <c r="F107" s="11"/>
      <c r="G107" s="11"/>
      <c r="H107" s="11"/>
      <c r="I107" s="11"/>
      <c r="J107" s="11"/>
      <c r="K107" s="11"/>
      <c r="L107" s="11"/>
      <c r="M107" s="11"/>
      <c r="N107" s="11"/>
      <c r="O107" s="20"/>
      <c r="P107" s="11"/>
      <c r="Q107" s="43"/>
      <c r="R107" s="43"/>
      <c r="S107" s="43"/>
    </row>
    <row r="108" spans="1:22" ht="18" customHeight="1">
      <c r="A108" s="11"/>
      <c r="B108" s="11"/>
      <c r="C108" s="11"/>
      <c r="D108" s="11"/>
      <c r="E108" s="11"/>
      <c r="F108" s="11"/>
      <c r="G108" s="11"/>
      <c r="H108" s="11"/>
      <c r="I108" s="11"/>
      <c r="J108" s="11"/>
      <c r="K108" s="11"/>
      <c r="L108" s="11"/>
      <c r="M108" s="11"/>
      <c r="N108" s="11"/>
      <c r="O108" s="20"/>
      <c r="P108" s="11"/>
      <c r="Q108" s="43"/>
      <c r="R108" s="43"/>
      <c r="S108" s="43"/>
    </row>
    <row r="109" spans="1:22" ht="18" customHeight="1">
      <c r="A109" s="11"/>
      <c r="B109" s="11"/>
      <c r="C109" s="11"/>
      <c r="D109" s="11"/>
      <c r="E109" s="11"/>
      <c r="F109" s="11"/>
      <c r="G109" s="11"/>
      <c r="H109" s="11"/>
      <c r="I109" s="11"/>
      <c r="J109" s="11"/>
      <c r="K109" s="11"/>
      <c r="L109" s="11"/>
      <c r="M109" s="11"/>
      <c r="N109" s="11"/>
      <c r="O109" s="20"/>
      <c r="P109" s="11"/>
    </row>
    <row r="110" spans="1:22" ht="18" customHeight="1">
      <c r="A110" s="11"/>
      <c r="B110" s="11"/>
      <c r="C110" s="11"/>
      <c r="D110" s="11"/>
      <c r="E110" s="11"/>
      <c r="F110" s="11"/>
      <c r="G110" s="11"/>
      <c r="H110" s="11"/>
      <c r="I110" s="11"/>
      <c r="J110" s="11"/>
      <c r="K110" s="11"/>
      <c r="L110" s="11"/>
      <c r="M110" s="11"/>
      <c r="N110" s="11"/>
      <c r="O110" s="20"/>
      <c r="P110" s="11"/>
    </row>
    <row r="111" spans="1:22" ht="18" customHeight="1">
      <c r="A111" s="11"/>
      <c r="B111" s="11"/>
      <c r="C111" s="11"/>
      <c r="D111" s="11"/>
      <c r="E111" s="11"/>
      <c r="F111" s="11"/>
      <c r="G111" s="11"/>
      <c r="H111" s="11"/>
      <c r="I111" s="11"/>
      <c r="J111" s="11"/>
      <c r="K111" s="11"/>
      <c r="L111" s="11"/>
      <c r="M111" s="11"/>
      <c r="N111" s="11"/>
      <c r="O111" s="20"/>
      <c r="P111" s="11"/>
    </row>
    <row r="112" spans="1:22">
      <c r="A112" s="11"/>
      <c r="B112" s="11"/>
      <c r="C112" s="11"/>
      <c r="D112" s="11"/>
      <c r="E112" s="11"/>
      <c r="F112" s="11"/>
      <c r="G112" s="11"/>
      <c r="H112" s="11"/>
      <c r="I112" s="11"/>
      <c r="J112" s="11"/>
      <c r="K112" s="11"/>
      <c r="L112" s="11"/>
      <c r="M112" s="11"/>
      <c r="N112" s="11"/>
      <c r="O112" s="20"/>
      <c r="P112" s="11"/>
    </row>
    <row r="113" spans="1:16">
      <c r="A113" s="11"/>
      <c r="B113" s="11"/>
      <c r="C113" s="11"/>
      <c r="D113" s="11"/>
      <c r="E113" s="11"/>
      <c r="F113" s="11"/>
      <c r="G113" s="11"/>
      <c r="H113" s="11"/>
      <c r="I113" s="11"/>
      <c r="J113" s="11"/>
      <c r="K113" s="11"/>
      <c r="L113" s="11"/>
      <c r="M113" s="11"/>
      <c r="N113" s="11"/>
      <c r="O113" s="20"/>
      <c r="P113" s="11"/>
    </row>
    <row r="114" spans="1:16">
      <c r="A114" s="11"/>
      <c r="B114" s="11"/>
      <c r="C114" s="11"/>
      <c r="D114" s="11"/>
      <c r="E114" s="11"/>
      <c r="F114" s="11"/>
      <c r="G114" s="11"/>
      <c r="H114" s="11"/>
      <c r="I114" s="11"/>
      <c r="J114" s="11"/>
      <c r="K114" s="11"/>
      <c r="L114" s="11"/>
      <c r="M114" s="11"/>
      <c r="N114" s="11"/>
      <c r="O114" s="20"/>
      <c r="P114" s="11"/>
    </row>
    <row r="115" spans="1:16">
      <c r="A115" s="11"/>
      <c r="B115" s="11"/>
      <c r="C115" s="11"/>
      <c r="D115" s="11"/>
      <c r="E115" s="11"/>
      <c r="F115" s="11"/>
      <c r="G115" s="11"/>
      <c r="H115" s="11"/>
      <c r="I115" s="11"/>
      <c r="J115" s="11"/>
      <c r="K115" s="11"/>
      <c r="L115" s="11"/>
      <c r="M115" s="11"/>
      <c r="N115" s="11"/>
      <c r="O115" s="20"/>
      <c r="P115" s="11"/>
    </row>
    <row r="116" spans="1:16">
      <c r="A116" s="11"/>
      <c r="B116" s="11"/>
      <c r="C116" s="11"/>
      <c r="D116" s="11"/>
      <c r="E116" s="11"/>
      <c r="F116" s="11"/>
      <c r="G116" s="11"/>
      <c r="H116" s="11"/>
      <c r="I116" s="11"/>
      <c r="J116" s="11"/>
      <c r="K116" s="11"/>
      <c r="L116" s="11"/>
      <c r="M116" s="11"/>
      <c r="N116" s="11"/>
      <c r="O116" s="20"/>
      <c r="P116" s="11"/>
    </row>
    <row r="117" spans="1:16">
      <c r="A117" s="11"/>
      <c r="B117" s="11"/>
      <c r="C117" s="11"/>
      <c r="D117" s="11"/>
      <c r="E117" s="11"/>
      <c r="F117" s="11"/>
      <c r="G117" s="11"/>
      <c r="H117" s="11"/>
      <c r="I117" s="11"/>
      <c r="J117" s="11"/>
      <c r="K117" s="11"/>
      <c r="L117" s="11"/>
      <c r="M117" s="11"/>
      <c r="N117" s="11"/>
      <c r="O117" s="20"/>
      <c r="P117" s="11"/>
    </row>
    <row r="118" spans="1:16">
      <c r="A118" s="11"/>
      <c r="B118" s="11"/>
      <c r="C118" s="11"/>
      <c r="D118" s="11"/>
      <c r="E118" s="11"/>
      <c r="F118" s="11"/>
      <c r="G118" s="11"/>
      <c r="H118" s="11"/>
      <c r="I118" s="11"/>
      <c r="J118" s="11"/>
      <c r="K118" s="11"/>
      <c r="L118" s="11"/>
      <c r="M118" s="11"/>
      <c r="N118" s="11"/>
      <c r="O118" s="20"/>
      <c r="P118" s="11"/>
    </row>
    <row r="119" spans="1:16">
      <c r="A119" s="11"/>
      <c r="B119" s="11"/>
      <c r="C119" s="11"/>
      <c r="D119" s="11"/>
      <c r="E119" s="11"/>
      <c r="F119" s="11"/>
      <c r="G119" s="11"/>
      <c r="H119" s="11"/>
      <c r="I119" s="11"/>
      <c r="J119" s="11"/>
      <c r="K119" s="11"/>
      <c r="L119" s="11"/>
      <c r="M119" s="11"/>
      <c r="N119" s="11"/>
      <c r="O119" s="20"/>
      <c r="P119" s="11"/>
    </row>
    <row r="120" spans="1:16">
      <c r="A120" s="11"/>
      <c r="B120" s="11"/>
      <c r="C120" s="11"/>
      <c r="D120" s="11"/>
      <c r="E120" s="11"/>
      <c r="F120" s="11"/>
      <c r="G120" s="11"/>
      <c r="H120" s="11"/>
      <c r="I120" s="11"/>
      <c r="J120" s="11"/>
      <c r="K120" s="11"/>
      <c r="L120" s="11"/>
      <c r="M120" s="11"/>
      <c r="N120" s="11"/>
      <c r="O120" s="20"/>
      <c r="P120" s="11"/>
    </row>
    <row r="121" spans="1:16">
      <c r="A121" s="11"/>
      <c r="B121" s="11"/>
      <c r="C121" s="11"/>
      <c r="D121" s="11"/>
      <c r="E121" s="11"/>
      <c r="F121" s="11"/>
      <c r="G121" s="11"/>
      <c r="H121" s="11"/>
      <c r="I121" s="11"/>
      <c r="J121" s="11"/>
      <c r="K121" s="11"/>
      <c r="L121" s="11"/>
      <c r="M121" s="11"/>
      <c r="N121" s="11"/>
      <c r="O121" s="20"/>
      <c r="P121" s="11"/>
    </row>
    <row r="122" spans="1:16">
      <c r="A122" s="11"/>
      <c r="B122" s="11"/>
      <c r="C122" s="11"/>
      <c r="D122" s="11"/>
      <c r="E122" s="11"/>
      <c r="F122" s="11"/>
      <c r="G122" s="11"/>
      <c r="H122" s="11"/>
      <c r="I122" s="11"/>
      <c r="J122" s="11"/>
      <c r="K122" s="11"/>
      <c r="L122" s="11"/>
      <c r="M122" s="11"/>
      <c r="N122" s="11"/>
      <c r="O122" s="20"/>
      <c r="P122" s="11"/>
    </row>
    <row r="123" spans="1:16">
      <c r="A123" s="11"/>
      <c r="B123" s="11"/>
      <c r="C123" s="11"/>
      <c r="D123" s="11"/>
      <c r="E123" s="11"/>
      <c r="F123" s="11"/>
      <c r="G123" s="11"/>
      <c r="H123" s="11"/>
      <c r="I123" s="11"/>
      <c r="J123" s="11"/>
      <c r="K123" s="11"/>
      <c r="L123" s="11"/>
      <c r="M123" s="11"/>
      <c r="N123" s="11"/>
      <c r="O123" s="20"/>
      <c r="P123" s="11"/>
    </row>
    <row r="124" spans="1:16">
      <c r="A124" s="11"/>
      <c r="B124" s="11"/>
      <c r="C124" s="11"/>
      <c r="D124" s="11"/>
      <c r="E124" s="11"/>
      <c r="F124" s="11"/>
      <c r="G124" s="11"/>
      <c r="H124" s="11"/>
      <c r="I124" s="11"/>
      <c r="J124" s="11"/>
      <c r="K124" s="11"/>
      <c r="L124" s="11"/>
      <c r="M124" s="11"/>
      <c r="N124" s="11"/>
      <c r="O124" s="20"/>
      <c r="P124" s="11"/>
    </row>
    <row r="125" spans="1:16">
      <c r="A125" s="11"/>
      <c r="B125" s="11"/>
      <c r="C125" s="11"/>
      <c r="D125" s="11"/>
      <c r="E125" s="11"/>
      <c r="F125" s="11"/>
      <c r="G125" s="11"/>
      <c r="H125" s="11"/>
      <c r="I125" s="11"/>
      <c r="J125" s="11"/>
      <c r="K125" s="11"/>
      <c r="L125" s="11"/>
      <c r="M125" s="11"/>
      <c r="N125" s="11"/>
      <c r="O125" s="20"/>
      <c r="P125" s="11"/>
    </row>
    <row r="126" spans="1:16">
      <c r="A126" s="11"/>
      <c r="B126" s="11"/>
      <c r="C126" s="11"/>
      <c r="D126" s="11"/>
      <c r="E126" s="11"/>
      <c r="F126" s="11"/>
      <c r="G126" s="11"/>
      <c r="H126" s="11"/>
      <c r="I126" s="11"/>
      <c r="J126" s="11"/>
      <c r="K126" s="11"/>
      <c r="L126" s="11"/>
      <c r="M126" s="11"/>
      <c r="N126" s="11"/>
      <c r="O126" s="20"/>
      <c r="P126" s="11"/>
    </row>
    <row r="127" spans="1:16">
      <c r="A127" s="11"/>
      <c r="B127" s="11"/>
      <c r="C127" s="11"/>
      <c r="D127" s="11"/>
      <c r="E127" s="11"/>
      <c r="F127" s="11"/>
      <c r="G127" s="11"/>
      <c r="H127" s="11"/>
      <c r="I127" s="11"/>
      <c r="J127" s="11"/>
      <c r="K127" s="11"/>
      <c r="L127" s="11"/>
      <c r="M127" s="11"/>
      <c r="N127" s="11"/>
      <c r="O127" s="20"/>
      <c r="P127" s="11"/>
    </row>
    <row r="128" spans="1:16">
      <c r="A128" s="11"/>
      <c r="B128" s="11"/>
      <c r="C128" s="11"/>
      <c r="D128" s="11"/>
      <c r="E128" s="11"/>
      <c r="F128" s="11"/>
      <c r="G128" s="11"/>
      <c r="H128" s="11"/>
      <c r="I128" s="11"/>
      <c r="J128" s="11"/>
      <c r="K128" s="11"/>
      <c r="L128" s="11"/>
      <c r="M128" s="11"/>
      <c r="N128" s="11"/>
      <c r="O128" s="20"/>
      <c r="P128" s="11"/>
    </row>
    <row r="129" spans="1:16">
      <c r="A129" s="11"/>
      <c r="B129" s="11"/>
      <c r="C129" s="11"/>
      <c r="D129" s="11"/>
      <c r="E129" s="11"/>
      <c r="F129" s="11"/>
      <c r="G129" s="11"/>
      <c r="H129" s="11"/>
      <c r="I129" s="11"/>
      <c r="J129" s="11"/>
      <c r="K129" s="11"/>
      <c r="L129" s="11"/>
      <c r="M129" s="11"/>
      <c r="N129" s="11"/>
      <c r="O129" s="20"/>
      <c r="P129" s="11"/>
    </row>
    <row r="130" spans="1:16">
      <c r="A130" s="11"/>
      <c r="B130" s="11"/>
      <c r="C130" s="11"/>
      <c r="D130" s="11"/>
      <c r="E130" s="11"/>
      <c r="F130" s="11"/>
      <c r="G130" s="11"/>
      <c r="H130" s="11"/>
      <c r="I130" s="11"/>
      <c r="J130" s="11"/>
      <c r="K130" s="11"/>
      <c r="L130" s="11"/>
      <c r="M130" s="11"/>
      <c r="N130" s="11"/>
      <c r="O130" s="20"/>
      <c r="P130" s="11"/>
    </row>
    <row r="131" spans="1:16">
      <c r="A131" s="11"/>
      <c r="B131" s="11"/>
      <c r="C131" s="11"/>
      <c r="D131" s="11"/>
      <c r="E131" s="11"/>
      <c r="F131" s="11"/>
      <c r="G131" s="11"/>
      <c r="H131" s="11"/>
      <c r="I131" s="11"/>
      <c r="J131" s="11"/>
      <c r="K131" s="11"/>
      <c r="L131" s="11"/>
      <c r="M131" s="11"/>
      <c r="N131" s="11"/>
      <c r="O131" s="20"/>
      <c r="P131" s="11"/>
    </row>
    <row r="132" spans="1:16">
      <c r="A132" s="11"/>
      <c r="B132" s="11"/>
      <c r="C132" s="11"/>
      <c r="D132" s="11"/>
      <c r="E132" s="11"/>
      <c r="F132" s="11"/>
      <c r="G132" s="11"/>
      <c r="H132" s="11"/>
      <c r="I132" s="11"/>
      <c r="J132" s="11"/>
      <c r="K132" s="11"/>
      <c r="L132" s="11"/>
      <c r="M132" s="11"/>
      <c r="N132" s="11"/>
      <c r="O132" s="20"/>
      <c r="P132" s="11"/>
    </row>
    <row r="133" spans="1:16">
      <c r="A133" s="11"/>
      <c r="B133" s="11"/>
      <c r="C133" s="11"/>
      <c r="D133" s="11"/>
      <c r="E133" s="11"/>
      <c r="F133" s="11"/>
      <c r="G133" s="11"/>
      <c r="H133" s="11"/>
      <c r="I133" s="11"/>
      <c r="J133" s="11"/>
      <c r="K133" s="11"/>
      <c r="L133" s="11"/>
      <c r="M133" s="11"/>
      <c r="N133" s="11"/>
      <c r="O133" s="20"/>
      <c r="P133" s="11"/>
    </row>
    <row r="134" spans="1:16">
      <c r="A134" s="11"/>
      <c r="B134" s="11"/>
      <c r="C134" s="11"/>
      <c r="D134" s="11"/>
      <c r="E134" s="11"/>
      <c r="F134" s="11"/>
      <c r="G134" s="11"/>
      <c r="H134" s="11"/>
      <c r="I134" s="11"/>
      <c r="J134" s="11"/>
      <c r="K134" s="11"/>
      <c r="L134" s="11"/>
      <c r="M134" s="11"/>
      <c r="N134" s="11"/>
      <c r="O134" s="20"/>
      <c r="P134" s="11"/>
    </row>
    <row r="135" spans="1:16">
      <c r="A135" s="11"/>
      <c r="B135" s="11"/>
      <c r="C135" s="11"/>
      <c r="D135" s="11"/>
      <c r="E135" s="11"/>
      <c r="F135" s="11"/>
      <c r="G135" s="11"/>
      <c r="H135" s="11"/>
      <c r="I135" s="11"/>
      <c r="J135" s="11"/>
      <c r="K135" s="11"/>
      <c r="L135" s="11"/>
      <c r="M135" s="11"/>
      <c r="N135" s="11"/>
      <c r="O135" s="20"/>
      <c r="P135" s="11"/>
    </row>
    <row r="136" spans="1:16">
      <c r="A136" s="11"/>
      <c r="B136" s="11"/>
      <c r="C136" s="11"/>
      <c r="D136" s="11"/>
      <c r="E136" s="11"/>
      <c r="F136" s="11"/>
      <c r="G136" s="11"/>
      <c r="H136" s="11"/>
      <c r="I136" s="11"/>
      <c r="J136" s="11"/>
      <c r="K136" s="11"/>
      <c r="L136" s="11"/>
      <c r="M136" s="11"/>
      <c r="N136" s="11"/>
      <c r="O136" s="20"/>
      <c r="P136" s="11"/>
    </row>
    <row r="137" spans="1:16">
      <c r="A137" s="11"/>
      <c r="B137" s="11"/>
      <c r="C137" s="11"/>
      <c r="D137" s="11"/>
      <c r="E137" s="11"/>
      <c r="F137" s="11"/>
      <c r="G137" s="11"/>
      <c r="H137" s="11"/>
      <c r="I137" s="11"/>
      <c r="J137" s="11"/>
      <c r="K137" s="11"/>
      <c r="L137" s="11"/>
      <c r="M137" s="11"/>
      <c r="N137" s="11"/>
      <c r="O137" s="20"/>
      <c r="P137" s="11"/>
    </row>
    <row r="138" spans="1:16">
      <c r="A138" s="11"/>
      <c r="B138" s="11"/>
      <c r="C138" s="11"/>
      <c r="D138" s="11"/>
      <c r="E138" s="11"/>
      <c r="F138" s="11"/>
      <c r="G138" s="11"/>
      <c r="H138" s="11"/>
      <c r="I138" s="11"/>
      <c r="J138" s="11"/>
      <c r="K138" s="11"/>
      <c r="L138" s="11"/>
      <c r="M138" s="11"/>
      <c r="N138" s="11"/>
      <c r="O138" s="20"/>
      <c r="P138" s="11"/>
    </row>
    <row r="139" spans="1:16">
      <c r="A139" s="11"/>
      <c r="B139" s="11"/>
      <c r="C139" s="11"/>
      <c r="D139" s="11"/>
      <c r="E139" s="11"/>
      <c r="F139" s="11"/>
      <c r="G139" s="11"/>
      <c r="H139" s="11"/>
      <c r="I139" s="11"/>
      <c r="J139" s="11"/>
      <c r="K139" s="11"/>
      <c r="L139" s="11"/>
      <c r="M139" s="11"/>
      <c r="N139" s="11"/>
      <c r="O139" s="20"/>
      <c r="P139" s="11"/>
    </row>
    <row r="140" spans="1:16">
      <c r="A140" s="11"/>
      <c r="B140" s="11"/>
      <c r="C140" s="11"/>
      <c r="D140" s="11"/>
      <c r="E140" s="11"/>
      <c r="F140" s="11"/>
      <c r="G140" s="11"/>
      <c r="H140" s="11"/>
      <c r="I140" s="11"/>
      <c r="J140" s="11"/>
      <c r="K140" s="11"/>
      <c r="L140" s="11"/>
      <c r="M140" s="11"/>
      <c r="N140" s="11"/>
      <c r="O140" s="20"/>
      <c r="P140" s="11"/>
    </row>
    <row r="141" spans="1:16">
      <c r="A141" s="11"/>
      <c r="B141" s="11"/>
      <c r="C141" s="11"/>
      <c r="D141" s="11"/>
      <c r="E141" s="11"/>
      <c r="F141" s="11"/>
      <c r="G141" s="11"/>
      <c r="H141" s="11"/>
      <c r="I141" s="11"/>
      <c r="J141" s="11"/>
      <c r="K141" s="11"/>
      <c r="L141" s="11"/>
      <c r="M141" s="11"/>
      <c r="N141" s="11"/>
      <c r="O141" s="20"/>
      <c r="P141" s="11"/>
    </row>
    <row r="142" spans="1:16">
      <c r="A142" s="11"/>
      <c r="B142" s="11"/>
      <c r="C142" s="11"/>
      <c r="D142" s="11"/>
      <c r="E142" s="11"/>
      <c r="F142" s="11"/>
      <c r="G142" s="11"/>
      <c r="H142" s="11"/>
      <c r="I142" s="11"/>
      <c r="J142" s="11"/>
      <c r="K142" s="11"/>
      <c r="L142" s="11"/>
      <c r="M142" s="11"/>
      <c r="N142" s="11"/>
      <c r="O142" s="20"/>
      <c r="P142" s="11"/>
    </row>
    <row r="143" spans="1:16">
      <c r="A143" s="11"/>
      <c r="B143" s="11"/>
      <c r="C143" s="11"/>
      <c r="D143" s="11"/>
      <c r="E143" s="11"/>
      <c r="F143" s="11"/>
      <c r="G143" s="11"/>
      <c r="H143" s="11"/>
      <c r="I143" s="11"/>
      <c r="J143" s="11"/>
      <c r="K143" s="11"/>
      <c r="L143" s="11"/>
      <c r="M143" s="11"/>
      <c r="N143" s="11"/>
      <c r="O143" s="20"/>
      <c r="P143" s="11"/>
    </row>
    <row r="144" spans="1:16">
      <c r="A144" s="11"/>
      <c r="B144" s="11"/>
      <c r="C144" s="11"/>
      <c r="D144" s="11"/>
      <c r="E144" s="11"/>
      <c r="F144" s="11"/>
      <c r="G144" s="11"/>
      <c r="H144" s="11"/>
      <c r="I144" s="11"/>
      <c r="J144" s="11"/>
      <c r="K144" s="11"/>
      <c r="L144" s="11"/>
      <c r="M144" s="11"/>
      <c r="N144" s="11"/>
      <c r="O144" s="20"/>
      <c r="P144" s="11"/>
    </row>
    <row r="145" spans="1:16">
      <c r="A145" s="11"/>
      <c r="B145" s="11"/>
      <c r="C145" s="11"/>
      <c r="D145" s="11"/>
      <c r="E145" s="11"/>
      <c r="F145" s="11"/>
      <c r="G145" s="11"/>
      <c r="H145" s="11"/>
      <c r="I145" s="11"/>
      <c r="J145" s="11"/>
      <c r="K145" s="11"/>
      <c r="L145" s="11"/>
      <c r="M145" s="11"/>
      <c r="N145" s="11"/>
      <c r="O145" s="20"/>
      <c r="P145" s="11"/>
    </row>
    <row r="146" spans="1:16">
      <c r="A146" s="11"/>
      <c r="B146" s="11"/>
      <c r="C146" s="11"/>
      <c r="D146" s="11"/>
      <c r="E146" s="11"/>
      <c r="F146" s="11"/>
      <c r="G146" s="11"/>
      <c r="H146" s="11"/>
      <c r="I146" s="11"/>
      <c r="J146" s="11"/>
      <c r="K146" s="11"/>
      <c r="L146" s="11"/>
      <c r="M146" s="11"/>
      <c r="N146" s="11"/>
      <c r="O146" s="20"/>
      <c r="P146" s="11"/>
    </row>
    <row r="147" spans="1:16">
      <c r="A147" s="11"/>
      <c r="B147" s="11"/>
      <c r="C147" s="11"/>
      <c r="D147" s="11"/>
      <c r="E147" s="11"/>
      <c r="F147" s="11"/>
      <c r="G147" s="11"/>
      <c r="H147" s="11"/>
      <c r="I147" s="11"/>
      <c r="J147" s="11"/>
      <c r="K147" s="11"/>
      <c r="L147" s="11"/>
      <c r="M147" s="11"/>
      <c r="N147" s="11"/>
      <c r="O147" s="20"/>
      <c r="P147" s="11"/>
    </row>
    <row r="148" spans="1:16">
      <c r="A148" s="11"/>
      <c r="B148" s="11"/>
      <c r="C148" s="11"/>
      <c r="D148" s="11"/>
      <c r="E148" s="11"/>
      <c r="F148" s="11"/>
      <c r="G148" s="11"/>
      <c r="H148" s="11"/>
      <c r="I148" s="11"/>
      <c r="J148" s="11"/>
      <c r="K148" s="11"/>
      <c r="L148" s="11"/>
      <c r="M148" s="11"/>
      <c r="N148" s="11"/>
      <c r="O148" s="20"/>
      <c r="P148" s="11"/>
    </row>
    <row r="149" spans="1:16">
      <c r="A149" s="11"/>
      <c r="B149" s="11"/>
      <c r="C149" s="11"/>
      <c r="D149" s="11"/>
      <c r="E149" s="11"/>
      <c r="F149" s="11"/>
      <c r="G149" s="11"/>
      <c r="H149" s="11"/>
      <c r="I149" s="11"/>
      <c r="J149" s="11"/>
      <c r="K149" s="11"/>
      <c r="L149" s="11"/>
      <c r="M149" s="11"/>
      <c r="N149" s="11"/>
      <c r="O149" s="20"/>
      <c r="P149" s="11"/>
    </row>
    <row r="150" spans="1:16">
      <c r="A150" s="11"/>
      <c r="B150" s="11"/>
      <c r="C150" s="11"/>
      <c r="D150" s="11"/>
      <c r="E150" s="11"/>
      <c r="F150" s="11"/>
      <c r="G150" s="11"/>
      <c r="H150" s="11"/>
      <c r="I150" s="11"/>
      <c r="J150" s="11"/>
      <c r="K150" s="11"/>
      <c r="L150" s="11"/>
      <c r="M150" s="11"/>
      <c r="N150" s="11"/>
      <c r="O150" s="20"/>
      <c r="P150" s="11"/>
    </row>
    <row r="151" spans="1:16">
      <c r="A151" s="11"/>
      <c r="B151" s="11"/>
      <c r="C151" s="11"/>
      <c r="D151" s="11"/>
      <c r="E151" s="11"/>
      <c r="F151" s="11"/>
      <c r="G151" s="11"/>
      <c r="H151" s="11"/>
      <c r="I151" s="11"/>
      <c r="J151" s="11"/>
      <c r="K151" s="11"/>
      <c r="L151" s="11"/>
      <c r="M151" s="11"/>
      <c r="N151" s="11"/>
      <c r="O151" s="20"/>
      <c r="P151" s="11"/>
    </row>
    <row r="152" spans="1:16">
      <c r="A152" s="11"/>
      <c r="B152" s="11"/>
      <c r="C152" s="11"/>
      <c r="D152" s="11"/>
      <c r="E152" s="11"/>
      <c r="F152" s="11"/>
      <c r="G152" s="11"/>
      <c r="H152" s="11"/>
      <c r="I152" s="11"/>
      <c r="J152" s="11"/>
      <c r="K152" s="11"/>
      <c r="L152" s="11"/>
      <c r="M152" s="11"/>
      <c r="N152" s="11"/>
      <c r="O152" s="20"/>
      <c r="P152" s="11"/>
    </row>
    <row r="153" spans="1:16">
      <c r="A153" s="11"/>
      <c r="B153" s="11"/>
      <c r="C153" s="11"/>
      <c r="D153" s="11"/>
      <c r="E153" s="11"/>
      <c r="F153" s="11"/>
      <c r="G153" s="11"/>
      <c r="H153" s="11"/>
      <c r="I153" s="11"/>
      <c r="J153" s="11"/>
      <c r="K153" s="11"/>
      <c r="L153" s="11"/>
      <c r="M153" s="11"/>
      <c r="N153" s="11"/>
      <c r="O153" s="20"/>
      <c r="P153" s="11"/>
    </row>
    <row r="154" spans="1:16">
      <c r="A154" s="11"/>
      <c r="B154" s="11"/>
      <c r="C154" s="11"/>
      <c r="D154" s="11"/>
      <c r="E154" s="11"/>
      <c r="F154" s="11"/>
      <c r="G154" s="11"/>
      <c r="H154" s="11"/>
      <c r="I154" s="11"/>
      <c r="J154" s="11"/>
      <c r="K154" s="11"/>
      <c r="L154" s="11"/>
      <c r="M154" s="11"/>
      <c r="N154" s="11"/>
      <c r="O154" s="20"/>
      <c r="P154" s="11"/>
    </row>
    <row r="155" spans="1:16">
      <c r="A155" s="11"/>
      <c r="B155" s="11"/>
      <c r="C155" s="11"/>
      <c r="D155" s="11"/>
      <c r="E155" s="11"/>
      <c r="F155" s="11"/>
      <c r="G155" s="11"/>
      <c r="H155" s="11"/>
      <c r="I155" s="11"/>
      <c r="J155" s="11"/>
      <c r="K155" s="11"/>
      <c r="L155" s="11"/>
      <c r="M155" s="11"/>
      <c r="N155" s="11"/>
      <c r="O155" s="20"/>
      <c r="P155" s="11"/>
    </row>
    <row r="156" spans="1:16">
      <c r="A156" s="11"/>
      <c r="B156" s="11"/>
      <c r="C156" s="11"/>
      <c r="D156" s="11"/>
      <c r="E156" s="11"/>
      <c r="F156" s="11"/>
      <c r="G156" s="11"/>
      <c r="H156" s="11"/>
      <c r="I156" s="11"/>
      <c r="J156" s="11"/>
      <c r="K156" s="11"/>
      <c r="L156" s="11"/>
      <c r="M156" s="11"/>
      <c r="N156" s="11"/>
      <c r="O156" s="20"/>
      <c r="P156" s="11"/>
    </row>
    <row r="157" spans="1:16">
      <c r="A157" s="11"/>
      <c r="B157" s="11"/>
      <c r="C157" s="11"/>
      <c r="D157" s="11"/>
      <c r="E157" s="11"/>
      <c r="F157" s="11"/>
      <c r="G157" s="11"/>
      <c r="H157" s="11"/>
      <c r="I157" s="11"/>
      <c r="J157" s="11"/>
      <c r="K157" s="11"/>
      <c r="L157" s="11"/>
      <c r="M157" s="11"/>
      <c r="N157" s="11"/>
      <c r="O157" s="20"/>
      <c r="P157" s="11"/>
    </row>
    <row r="158" spans="1:16">
      <c r="A158" s="11"/>
      <c r="B158" s="11"/>
      <c r="C158" s="11"/>
      <c r="D158" s="11"/>
      <c r="E158" s="11"/>
      <c r="F158" s="11"/>
      <c r="G158" s="11"/>
      <c r="H158" s="11"/>
      <c r="I158" s="11"/>
      <c r="J158" s="11"/>
      <c r="K158" s="11"/>
      <c r="L158" s="11"/>
      <c r="M158" s="11"/>
      <c r="N158" s="11"/>
      <c r="O158" s="20"/>
      <c r="P158" s="11"/>
    </row>
    <row r="159" spans="1:16">
      <c r="A159" s="11"/>
      <c r="B159" s="11"/>
      <c r="C159" s="11"/>
      <c r="D159" s="11"/>
      <c r="E159" s="11"/>
      <c r="F159" s="11"/>
      <c r="G159" s="11"/>
      <c r="H159" s="11"/>
      <c r="I159" s="11"/>
      <c r="J159" s="11"/>
      <c r="K159" s="11"/>
      <c r="L159" s="11"/>
      <c r="M159" s="11"/>
      <c r="N159" s="11"/>
      <c r="O159" s="20"/>
      <c r="P159" s="11"/>
    </row>
    <row r="160" spans="1:16">
      <c r="A160" s="11"/>
      <c r="B160" s="11"/>
      <c r="C160" s="11"/>
      <c r="D160" s="11"/>
      <c r="E160" s="11"/>
      <c r="F160" s="11"/>
      <c r="G160" s="11"/>
      <c r="H160" s="11"/>
      <c r="I160" s="11"/>
      <c r="J160" s="11"/>
      <c r="K160" s="11"/>
      <c r="L160" s="11"/>
      <c r="M160" s="11"/>
      <c r="N160" s="11"/>
      <c r="O160" s="20"/>
      <c r="P160" s="11"/>
    </row>
    <row r="161" spans="1:16">
      <c r="A161" s="11"/>
      <c r="B161" s="11"/>
      <c r="C161" s="11"/>
      <c r="D161" s="11"/>
      <c r="E161" s="11"/>
      <c r="F161" s="11"/>
      <c r="G161" s="11"/>
      <c r="H161" s="11"/>
      <c r="I161" s="11"/>
      <c r="J161" s="11"/>
      <c r="K161" s="11"/>
      <c r="L161" s="11"/>
      <c r="M161" s="11"/>
      <c r="N161" s="11"/>
      <c r="O161" s="20"/>
      <c r="P161" s="11"/>
    </row>
    <row r="162" spans="1:16">
      <c r="A162" s="11"/>
      <c r="B162" s="11"/>
      <c r="C162" s="11"/>
      <c r="D162" s="11"/>
      <c r="E162" s="11"/>
      <c r="F162" s="11"/>
      <c r="G162" s="11"/>
      <c r="H162" s="11"/>
      <c r="I162" s="11"/>
      <c r="J162" s="11"/>
      <c r="K162" s="11"/>
      <c r="L162" s="11"/>
      <c r="M162" s="11"/>
      <c r="N162" s="11"/>
      <c r="O162" s="20"/>
      <c r="P162" s="11"/>
    </row>
    <row r="163" spans="1:16">
      <c r="A163" s="11"/>
      <c r="B163" s="11"/>
      <c r="C163" s="11"/>
      <c r="D163" s="11"/>
      <c r="E163" s="11"/>
      <c r="F163" s="11"/>
      <c r="G163" s="11"/>
      <c r="H163" s="11"/>
      <c r="I163" s="11"/>
      <c r="J163" s="11"/>
      <c r="K163" s="11"/>
      <c r="L163" s="11"/>
      <c r="M163" s="11"/>
      <c r="N163" s="11"/>
      <c r="O163" s="20"/>
      <c r="P163" s="11"/>
    </row>
    <row r="164" spans="1:16">
      <c r="A164" s="11"/>
      <c r="B164" s="11"/>
      <c r="C164" s="11"/>
      <c r="D164" s="11"/>
      <c r="E164" s="11"/>
      <c r="F164" s="11"/>
      <c r="G164" s="11"/>
      <c r="H164" s="11"/>
      <c r="I164" s="11"/>
      <c r="J164" s="11"/>
      <c r="K164" s="11"/>
      <c r="L164" s="11"/>
      <c r="M164" s="11"/>
      <c r="N164" s="11"/>
      <c r="O164" s="20"/>
      <c r="P164" s="11"/>
    </row>
    <row r="165" spans="1:16">
      <c r="A165" s="11"/>
      <c r="B165" s="11"/>
      <c r="C165" s="11"/>
      <c r="D165" s="11"/>
      <c r="E165" s="11"/>
      <c r="F165" s="11"/>
      <c r="G165" s="11"/>
      <c r="H165" s="11"/>
      <c r="I165" s="11"/>
      <c r="J165" s="11"/>
      <c r="K165" s="11"/>
      <c r="L165" s="11"/>
      <c r="M165" s="11"/>
      <c r="N165" s="11"/>
      <c r="O165" s="20"/>
      <c r="P165" s="11"/>
    </row>
    <row r="166" spans="1:16">
      <c r="A166" s="11"/>
      <c r="B166" s="11"/>
      <c r="C166" s="11"/>
      <c r="D166" s="11"/>
      <c r="E166" s="11"/>
      <c r="F166" s="11"/>
      <c r="G166" s="11"/>
      <c r="H166" s="11"/>
      <c r="I166" s="11"/>
      <c r="J166" s="11"/>
      <c r="K166" s="11"/>
      <c r="L166" s="11"/>
      <c r="M166" s="11"/>
      <c r="N166" s="11"/>
      <c r="O166" s="20"/>
      <c r="P166" s="11"/>
    </row>
    <row r="167" spans="1:16">
      <c r="A167" s="11"/>
      <c r="B167" s="11"/>
      <c r="C167" s="11"/>
      <c r="D167" s="11"/>
      <c r="E167" s="11"/>
      <c r="F167" s="11"/>
      <c r="G167" s="11"/>
      <c r="H167" s="11"/>
      <c r="I167" s="11"/>
      <c r="J167" s="11"/>
      <c r="K167" s="11"/>
      <c r="L167" s="11"/>
      <c r="M167" s="11"/>
      <c r="N167" s="11"/>
      <c r="O167" s="20"/>
      <c r="P167" s="11"/>
    </row>
    <row r="168" spans="1:16">
      <c r="A168" s="11"/>
      <c r="B168" s="11"/>
      <c r="C168" s="11"/>
      <c r="D168" s="11"/>
      <c r="E168" s="11"/>
      <c r="F168" s="11"/>
      <c r="G168" s="11"/>
      <c r="H168" s="11"/>
      <c r="I168" s="11"/>
      <c r="J168" s="11"/>
      <c r="K168" s="11"/>
      <c r="L168" s="11"/>
      <c r="M168" s="11"/>
      <c r="N168" s="11"/>
      <c r="O168" s="20"/>
      <c r="P168" s="11"/>
    </row>
    <row r="169" spans="1:16">
      <c r="A169" s="11"/>
      <c r="B169" s="11"/>
      <c r="C169" s="11"/>
      <c r="D169" s="11"/>
      <c r="E169" s="11"/>
      <c r="F169" s="11"/>
      <c r="G169" s="11"/>
      <c r="H169" s="11"/>
      <c r="I169" s="11"/>
      <c r="J169" s="11"/>
      <c r="K169" s="11"/>
      <c r="L169" s="11"/>
      <c r="M169" s="11"/>
      <c r="N169" s="11"/>
      <c r="O169" s="20"/>
      <c r="P169" s="11"/>
    </row>
    <row r="170" spans="1:16">
      <c r="A170" s="11"/>
      <c r="B170" s="11"/>
      <c r="C170" s="11"/>
      <c r="D170" s="11"/>
      <c r="E170" s="11"/>
      <c r="F170" s="11"/>
      <c r="G170" s="11"/>
      <c r="H170" s="11"/>
      <c r="I170" s="11"/>
      <c r="J170" s="11"/>
      <c r="K170" s="11"/>
      <c r="L170" s="11"/>
      <c r="M170" s="11"/>
      <c r="N170" s="11"/>
      <c r="O170" s="20"/>
      <c r="P170" s="11"/>
    </row>
    <row r="171" spans="1:16">
      <c r="A171" s="11"/>
      <c r="B171" s="11"/>
      <c r="C171" s="11"/>
      <c r="D171" s="11"/>
      <c r="E171" s="11"/>
      <c r="F171" s="11"/>
      <c r="G171" s="11"/>
      <c r="H171" s="11"/>
      <c r="I171" s="11"/>
      <c r="J171" s="11"/>
      <c r="K171" s="11"/>
      <c r="L171" s="11"/>
      <c r="M171" s="11"/>
      <c r="N171" s="11"/>
      <c r="O171" s="20"/>
      <c r="P171" s="11"/>
    </row>
    <row r="172" spans="1:16">
      <c r="A172" s="11"/>
      <c r="B172" s="11"/>
      <c r="C172" s="11"/>
      <c r="D172" s="11"/>
      <c r="E172" s="11"/>
      <c r="F172" s="11"/>
      <c r="G172" s="11"/>
      <c r="H172" s="11"/>
      <c r="I172" s="11"/>
      <c r="J172" s="11"/>
      <c r="K172" s="11"/>
      <c r="L172" s="11"/>
      <c r="M172" s="11"/>
      <c r="N172" s="11"/>
      <c r="O172" s="20"/>
      <c r="P172" s="11"/>
    </row>
    <row r="173" spans="1:16">
      <c r="A173" s="11"/>
      <c r="B173" s="11"/>
      <c r="C173" s="11"/>
      <c r="D173" s="11"/>
      <c r="E173" s="11"/>
      <c r="F173" s="11"/>
      <c r="G173" s="11"/>
      <c r="H173" s="11"/>
      <c r="I173" s="11"/>
      <c r="J173" s="11"/>
      <c r="K173" s="11"/>
      <c r="L173" s="11"/>
      <c r="M173" s="11"/>
      <c r="N173" s="11"/>
      <c r="O173" s="20"/>
      <c r="P173" s="11"/>
    </row>
    <row r="174" spans="1:16">
      <c r="A174" s="11"/>
      <c r="B174" s="11"/>
      <c r="C174" s="11"/>
      <c r="D174" s="11"/>
      <c r="E174" s="11"/>
      <c r="F174" s="11"/>
      <c r="G174" s="11"/>
      <c r="H174" s="11"/>
      <c r="I174" s="11"/>
      <c r="J174" s="11"/>
      <c r="K174" s="11"/>
      <c r="L174" s="11"/>
      <c r="M174" s="11"/>
      <c r="N174" s="11"/>
      <c r="O174" s="20"/>
      <c r="P174" s="11"/>
    </row>
    <row r="175" spans="1:16">
      <c r="A175" s="11"/>
      <c r="B175" s="11"/>
      <c r="C175" s="11"/>
      <c r="D175" s="11"/>
      <c r="E175" s="11"/>
      <c r="F175" s="11"/>
      <c r="G175" s="11"/>
      <c r="H175" s="11"/>
      <c r="I175" s="11"/>
      <c r="J175" s="11"/>
      <c r="K175" s="11"/>
      <c r="L175" s="11"/>
      <c r="M175" s="11"/>
      <c r="N175" s="11"/>
      <c r="O175" s="20"/>
      <c r="P175" s="11"/>
    </row>
    <row r="176" spans="1:16">
      <c r="A176" s="11"/>
      <c r="B176" s="11"/>
      <c r="C176" s="11"/>
      <c r="D176" s="11"/>
      <c r="E176" s="11"/>
      <c r="F176" s="11"/>
      <c r="G176" s="11"/>
      <c r="H176" s="11"/>
      <c r="I176" s="11"/>
      <c r="J176" s="11"/>
      <c r="K176" s="11"/>
      <c r="L176" s="11"/>
      <c r="M176" s="11"/>
      <c r="N176" s="11"/>
      <c r="O176" s="20"/>
      <c r="P176" s="11"/>
    </row>
    <row r="177" spans="1:16">
      <c r="A177" s="11"/>
      <c r="B177" s="11"/>
      <c r="C177" s="11"/>
      <c r="D177" s="11"/>
      <c r="E177" s="11"/>
      <c r="F177" s="11"/>
      <c r="G177" s="11"/>
      <c r="H177" s="11"/>
      <c r="I177" s="11"/>
      <c r="J177" s="11"/>
      <c r="K177" s="11"/>
      <c r="L177" s="11"/>
      <c r="M177" s="11"/>
      <c r="N177" s="11"/>
      <c r="O177" s="20"/>
      <c r="P177" s="11"/>
    </row>
    <row r="178" spans="1:16">
      <c r="A178" s="11"/>
      <c r="B178" s="11"/>
      <c r="C178" s="11"/>
      <c r="D178" s="11"/>
      <c r="E178" s="11"/>
      <c r="F178" s="11"/>
      <c r="G178" s="11"/>
      <c r="H178" s="11"/>
      <c r="I178" s="11"/>
      <c r="J178" s="11"/>
      <c r="K178" s="11"/>
      <c r="L178" s="11"/>
      <c r="M178" s="11"/>
      <c r="N178" s="11"/>
      <c r="O178" s="20"/>
      <c r="P178" s="11"/>
    </row>
    <row r="179" spans="1:16">
      <c r="A179" s="11"/>
      <c r="B179" s="11"/>
      <c r="C179" s="11"/>
      <c r="D179" s="11"/>
      <c r="E179" s="11"/>
      <c r="F179" s="11"/>
      <c r="G179" s="11"/>
      <c r="H179" s="11"/>
      <c r="I179" s="11"/>
      <c r="J179" s="11"/>
      <c r="K179" s="11"/>
      <c r="L179" s="11"/>
      <c r="M179" s="11"/>
      <c r="N179" s="11"/>
      <c r="O179" s="20"/>
      <c r="P179" s="11"/>
    </row>
    <row r="180" spans="1:16">
      <c r="A180" s="11"/>
      <c r="B180" s="11"/>
      <c r="C180" s="11"/>
      <c r="D180" s="11"/>
      <c r="E180" s="11"/>
      <c r="F180" s="11"/>
      <c r="G180" s="11"/>
      <c r="H180" s="11"/>
      <c r="I180" s="11"/>
      <c r="J180" s="11"/>
      <c r="K180" s="11"/>
      <c r="L180" s="11"/>
      <c r="M180" s="11"/>
      <c r="N180" s="11"/>
      <c r="O180" s="20"/>
      <c r="P180" s="11"/>
    </row>
    <row r="181" spans="1:16">
      <c r="A181" s="11"/>
      <c r="B181" s="11"/>
      <c r="C181" s="11"/>
      <c r="D181" s="11"/>
      <c r="E181" s="11"/>
      <c r="F181" s="11"/>
      <c r="G181" s="11"/>
      <c r="H181" s="11"/>
      <c r="I181" s="11"/>
      <c r="J181" s="11"/>
      <c r="K181" s="11"/>
      <c r="L181" s="11"/>
      <c r="M181" s="11"/>
      <c r="N181" s="11"/>
      <c r="O181" s="20"/>
      <c r="P181" s="11"/>
    </row>
    <row r="182" spans="1:16">
      <c r="A182" s="11"/>
      <c r="B182" s="11"/>
      <c r="C182" s="11"/>
      <c r="D182" s="11"/>
      <c r="E182" s="11"/>
      <c r="F182" s="11"/>
      <c r="G182" s="11"/>
      <c r="H182" s="11"/>
      <c r="I182" s="11"/>
      <c r="J182" s="11"/>
      <c r="K182" s="11"/>
      <c r="L182" s="11"/>
      <c r="M182" s="11"/>
      <c r="N182" s="11"/>
      <c r="O182" s="20"/>
      <c r="P182" s="11"/>
    </row>
    <row r="183" spans="1:16">
      <c r="A183" s="11"/>
      <c r="B183" s="11"/>
      <c r="C183" s="11"/>
      <c r="D183" s="11"/>
      <c r="E183" s="11"/>
      <c r="F183" s="11"/>
      <c r="G183" s="11"/>
      <c r="H183" s="11"/>
      <c r="I183" s="11"/>
      <c r="J183" s="11"/>
      <c r="K183" s="11"/>
      <c r="L183" s="11"/>
      <c r="M183" s="11"/>
      <c r="N183" s="11"/>
      <c r="O183" s="20"/>
      <c r="P183" s="11"/>
    </row>
    <row r="184" spans="1:16">
      <c r="A184" s="11"/>
      <c r="B184" s="11"/>
      <c r="C184" s="11"/>
      <c r="D184" s="11"/>
      <c r="E184" s="11"/>
      <c r="F184" s="11"/>
      <c r="G184" s="11"/>
      <c r="H184" s="11"/>
      <c r="I184" s="11"/>
      <c r="J184" s="11"/>
      <c r="K184" s="11"/>
      <c r="L184" s="11"/>
      <c r="M184" s="11"/>
      <c r="N184" s="11"/>
      <c r="O184" s="20"/>
      <c r="P184" s="11"/>
    </row>
    <row r="185" spans="1:16">
      <c r="A185" s="11"/>
      <c r="B185" s="11"/>
      <c r="C185" s="11"/>
      <c r="D185" s="11"/>
      <c r="E185" s="11"/>
      <c r="F185" s="11"/>
      <c r="G185" s="11"/>
      <c r="H185" s="11"/>
      <c r="I185" s="11"/>
      <c r="J185" s="11"/>
      <c r="K185" s="11"/>
      <c r="L185" s="11"/>
      <c r="M185" s="11"/>
      <c r="N185" s="11"/>
      <c r="O185" s="20"/>
      <c r="P185" s="11"/>
    </row>
    <row r="186" spans="1:16">
      <c r="A186" s="11"/>
      <c r="B186" s="11"/>
      <c r="C186" s="11"/>
      <c r="D186" s="11"/>
      <c r="E186" s="11"/>
      <c r="F186" s="11"/>
      <c r="G186" s="11"/>
      <c r="H186" s="11"/>
      <c r="I186" s="11"/>
      <c r="J186" s="11"/>
      <c r="K186" s="11"/>
      <c r="L186" s="11"/>
      <c r="M186" s="11"/>
      <c r="N186" s="11"/>
      <c r="O186" s="20"/>
      <c r="P186" s="11"/>
    </row>
    <row r="187" spans="1:16">
      <c r="A187" s="11"/>
      <c r="B187" s="11"/>
      <c r="C187" s="11"/>
      <c r="D187" s="11"/>
      <c r="E187" s="11"/>
      <c r="F187" s="11"/>
      <c r="G187" s="11"/>
      <c r="H187" s="11"/>
      <c r="I187" s="11"/>
      <c r="J187" s="11"/>
      <c r="K187" s="11"/>
      <c r="L187" s="11"/>
      <c r="M187" s="11"/>
      <c r="N187" s="11"/>
      <c r="O187" s="20"/>
      <c r="P187" s="11"/>
    </row>
    <row r="188" spans="1:16">
      <c r="A188" s="11"/>
      <c r="B188" s="11"/>
      <c r="C188" s="11"/>
      <c r="D188" s="11"/>
      <c r="E188" s="11"/>
      <c r="F188" s="11"/>
      <c r="G188" s="11"/>
      <c r="H188" s="11"/>
      <c r="I188" s="11"/>
      <c r="J188" s="11"/>
      <c r="K188" s="11"/>
      <c r="L188" s="11"/>
      <c r="M188" s="11"/>
      <c r="N188" s="11"/>
      <c r="O188" s="20"/>
      <c r="P188" s="11"/>
    </row>
    <row r="189" spans="1:16">
      <c r="A189" s="11"/>
      <c r="B189" s="11"/>
      <c r="C189" s="11"/>
      <c r="D189" s="11"/>
      <c r="E189" s="11"/>
      <c r="F189" s="11"/>
      <c r="G189" s="11"/>
      <c r="H189" s="11"/>
      <c r="I189" s="11"/>
      <c r="J189" s="11"/>
      <c r="K189" s="11"/>
      <c r="L189" s="11"/>
      <c r="M189" s="11"/>
      <c r="N189" s="11"/>
      <c r="O189" s="20"/>
      <c r="P189" s="11"/>
    </row>
    <row r="190" spans="1:16">
      <c r="A190" s="11"/>
      <c r="B190" s="11"/>
      <c r="C190" s="11"/>
      <c r="D190" s="11"/>
      <c r="E190" s="11"/>
      <c r="F190" s="11"/>
      <c r="G190" s="11"/>
      <c r="H190" s="11"/>
      <c r="I190" s="11"/>
      <c r="J190" s="11"/>
      <c r="K190" s="11"/>
      <c r="L190" s="11"/>
      <c r="M190" s="11"/>
      <c r="N190" s="11"/>
      <c r="O190" s="20"/>
      <c r="P190" s="11"/>
    </row>
    <row r="191" spans="1:16">
      <c r="A191" s="11"/>
      <c r="B191" s="11"/>
      <c r="C191" s="11"/>
      <c r="D191" s="11"/>
      <c r="E191" s="11"/>
      <c r="F191" s="11"/>
      <c r="G191" s="11"/>
      <c r="H191" s="11"/>
      <c r="I191" s="11"/>
      <c r="J191" s="11"/>
      <c r="K191" s="11"/>
      <c r="L191" s="11"/>
      <c r="M191" s="11"/>
      <c r="N191" s="11"/>
      <c r="O191" s="20"/>
      <c r="P191" s="11"/>
    </row>
    <row r="192" spans="1:16">
      <c r="A192" s="11"/>
      <c r="B192" s="11"/>
      <c r="C192" s="11"/>
      <c r="D192" s="11"/>
      <c r="E192" s="11"/>
      <c r="F192" s="11"/>
      <c r="G192" s="11"/>
      <c r="H192" s="11"/>
      <c r="I192" s="11"/>
      <c r="J192" s="11"/>
      <c r="K192" s="11"/>
      <c r="L192" s="11"/>
      <c r="M192" s="11"/>
      <c r="N192" s="11"/>
      <c r="O192" s="20"/>
      <c r="P192" s="11"/>
    </row>
    <row r="193" spans="1:16">
      <c r="A193" s="11"/>
      <c r="B193" s="11"/>
      <c r="C193" s="11"/>
      <c r="D193" s="11"/>
      <c r="E193" s="11"/>
      <c r="F193" s="11"/>
      <c r="G193" s="11"/>
      <c r="H193" s="11"/>
      <c r="I193" s="11"/>
      <c r="J193" s="11"/>
      <c r="K193" s="11"/>
      <c r="L193" s="11"/>
      <c r="M193" s="11"/>
      <c r="N193" s="11"/>
      <c r="O193" s="20"/>
      <c r="P193" s="11"/>
    </row>
    <row r="194" spans="1:16">
      <c r="A194" s="11"/>
      <c r="B194" s="11"/>
      <c r="C194" s="11"/>
      <c r="D194" s="11"/>
      <c r="E194" s="11"/>
      <c r="F194" s="11"/>
      <c r="G194" s="11"/>
      <c r="H194" s="11"/>
      <c r="I194" s="11"/>
      <c r="J194" s="11"/>
      <c r="K194" s="11"/>
      <c r="L194" s="11"/>
      <c r="M194" s="11"/>
      <c r="N194" s="11"/>
      <c r="O194" s="20"/>
      <c r="P194" s="11"/>
    </row>
    <row r="195" spans="1:16">
      <c r="A195" s="11"/>
      <c r="B195" s="11"/>
      <c r="C195" s="11"/>
      <c r="D195" s="11"/>
      <c r="E195" s="11"/>
      <c r="F195" s="11"/>
      <c r="G195" s="11"/>
      <c r="H195" s="11"/>
      <c r="I195" s="11"/>
      <c r="J195" s="11"/>
      <c r="K195" s="11"/>
      <c r="L195" s="11"/>
      <c r="M195" s="11"/>
      <c r="N195" s="11"/>
      <c r="O195" s="20"/>
      <c r="P195" s="11"/>
    </row>
    <row r="196" spans="1:16">
      <c r="A196" s="11"/>
      <c r="B196" s="11"/>
      <c r="C196" s="11"/>
      <c r="D196" s="11"/>
      <c r="E196" s="11"/>
      <c r="F196" s="11"/>
      <c r="G196" s="11"/>
      <c r="H196" s="11"/>
      <c r="I196" s="11"/>
      <c r="J196" s="11"/>
      <c r="K196" s="11"/>
      <c r="L196" s="11"/>
      <c r="M196" s="11"/>
      <c r="N196" s="11"/>
      <c r="O196" s="20"/>
      <c r="P196" s="11"/>
    </row>
    <row r="197" spans="1:16">
      <c r="A197" s="11"/>
      <c r="B197" s="11"/>
      <c r="C197" s="11"/>
      <c r="D197" s="11"/>
      <c r="E197" s="11"/>
      <c r="F197" s="11"/>
      <c r="G197" s="11"/>
      <c r="H197" s="11"/>
      <c r="I197" s="11"/>
      <c r="J197" s="11"/>
      <c r="K197" s="11"/>
      <c r="L197" s="11"/>
      <c r="M197" s="11"/>
      <c r="N197" s="11"/>
      <c r="O197" s="20"/>
      <c r="P197" s="11"/>
    </row>
    <row r="198" spans="1:16">
      <c r="A198" s="11"/>
      <c r="B198" s="11"/>
      <c r="C198" s="11"/>
      <c r="D198" s="11"/>
      <c r="E198" s="11"/>
      <c r="F198" s="11"/>
      <c r="G198" s="11"/>
      <c r="H198" s="11"/>
      <c r="I198" s="11"/>
      <c r="J198" s="11"/>
      <c r="K198" s="11"/>
      <c r="L198" s="11"/>
      <c r="M198" s="11"/>
      <c r="N198" s="11"/>
      <c r="O198" s="20"/>
      <c r="P198" s="11"/>
    </row>
    <row r="199" spans="1:16">
      <c r="A199" s="11"/>
      <c r="B199" s="11"/>
      <c r="C199" s="11"/>
      <c r="D199" s="11"/>
      <c r="E199" s="11"/>
      <c r="F199" s="11"/>
      <c r="G199" s="11"/>
      <c r="H199" s="11"/>
      <c r="I199" s="11"/>
      <c r="J199" s="11"/>
      <c r="K199" s="11"/>
      <c r="L199" s="11"/>
      <c r="M199" s="11"/>
      <c r="N199" s="11"/>
      <c r="O199" s="20"/>
      <c r="P199" s="11"/>
    </row>
    <row r="200" spans="1:16">
      <c r="A200" s="11"/>
      <c r="B200" s="11"/>
      <c r="C200" s="11"/>
      <c r="D200" s="11"/>
      <c r="E200" s="11"/>
      <c r="F200" s="11"/>
      <c r="G200" s="11"/>
      <c r="H200" s="11"/>
      <c r="I200" s="11"/>
      <c r="J200" s="11"/>
      <c r="K200" s="11"/>
      <c r="L200" s="11"/>
      <c r="M200" s="11"/>
      <c r="N200" s="11"/>
      <c r="O200" s="20"/>
      <c r="P200" s="11"/>
    </row>
    <row r="201" spans="1:16">
      <c r="A201" s="11"/>
      <c r="B201" s="11"/>
      <c r="C201" s="11"/>
      <c r="D201" s="11"/>
      <c r="E201" s="11"/>
      <c r="F201" s="11"/>
      <c r="G201" s="11"/>
      <c r="H201" s="11"/>
      <c r="I201" s="11"/>
      <c r="J201" s="11"/>
      <c r="K201" s="11"/>
      <c r="L201" s="11"/>
      <c r="M201" s="11"/>
      <c r="N201" s="11"/>
      <c r="O201" s="20"/>
      <c r="P201" s="11"/>
    </row>
    <row r="202" spans="1:16">
      <c r="A202" s="11"/>
      <c r="B202" s="11"/>
      <c r="C202" s="11"/>
      <c r="D202" s="11"/>
      <c r="E202" s="11"/>
      <c r="F202" s="11"/>
      <c r="G202" s="11"/>
      <c r="H202" s="11"/>
      <c r="I202" s="11"/>
      <c r="J202" s="11"/>
      <c r="K202" s="11"/>
      <c r="L202" s="11"/>
      <c r="M202" s="11"/>
      <c r="N202" s="11"/>
      <c r="O202" s="20"/>
      <c r="P202" s="11"/>
    </row>
    <row r="203" spans="1:16">
      <c r="A203" s="11"/>
      <c r="B203" s="11"/>
      <c r="C203" s="11"/>
      <c r="D203" s="11"/>
      <c r="E203" s="11"/>
      <c r="F203" s="11"/>
      <c r="G203" s="11"/>
      <c r="H203" s="11"/>
      <c r="I203" s="11"/>
      <c r="J203" s="11"/>
      <c r="K203" s="11"/>
      <c r="L203" s="11"/>
      <c r="M203" s="11"/>
      <c r="N203" s="11"/>
      <c r="O203" s="20"/>
      <c r="P203" s="11"/>
    </row>
    <row r="204" spans="1:16">
      <c r="A204" s="11"/>
      <c r="B204" s="11"/>
      <c r="C204" s="11"/>
      <c r="D204" s="11"/>
      <c r="E204" s="11"/>
      <c r="F204" s="11"/>
      <c r="G204" s="11"/>
      <c r="H204" s="11"/>
      <c r="I204" s="11"/>
      <c r="J204" s="11"/>
      <c r="K204" s="11"/>
      <c r="L204" s="11"/>
      <c r="M204" s="11"/>
      <c r="N204" s="11"/>
      <c r="O204" s="20"/>
      <c r="P204" s="11"/>
    </row>
    <row r="205" spans="1:16">
      <c r="A205" s="11"/>
      <c r="B205" s="11"/>
      <c r="C205" s="11"/>
      <c r="D205" s="11"/>
      <c r="E205" s="11"/>
      <c r="F205" s="11"/>
      <c r="G205" s="11"/>
      <c r="H205" s="11"/>
      <c r="I205" s="11"/>
      <c r="J205" s="11"/>
      <c r="K205" s="11"/>
      <c r="L205" s="11"/>
      <c r="M205" s="11"/>
      <c r="N205" s="11"/>
      <c r="O205" s="20"/>
      <c r="P205" s="11"/>
    </row>
    <row r="206" spans="1:16">
      <c r="A206" s="11"/>
      <c r="B206" s="11"/>
      <c r="C206" s="11"/>
      <c r="D206" s="11"/>
      <c r="E206" s="11"/>
      <c r="F206" s="11"/>
      <c r="G206" s="11"/>
      <c r="H206" s="11"/>
      <c r="I206" s="11"/>
      <c r="J206" s="11"/>
      <c r="K206" s="11"/>
      <c r="L206" s="11"/>
      <c r="M206" s="11"/>
      <c r="N206" s="11"/>
      <c r="O206" s="20"/>
      <c r="P206" s="11"/>
    </row>
    <row r="207" spans="1:16">
      <c r="A207" s="11"/>
      <c r="B207" s="11"/>
      <c r="C207" s="11"/>
      <c r="D207" s="11"/>
      <c r="E207" s="11"/>
      <c r="F207" s="11"/>
      <c r="G207" s="11"/>
      <c r="H207" s="11"/>
      <c r="I207" s="11"/>
      <c r="J207" s="11"/>
      <c r="K207" s="11"/>
      <c r="L207" s="11"/>
      <c r="M207" s="11"/>
      <c r="N207" s="11"/>
      <c r="O207" s="20"/>
      <c r="P207" s="11"/>
    </row>
    <row r="208" spans="1:16">
      <c r="A208" s="11"/>
      <c r="B208" s="11"/>
      <c r="C208" s="11"/>
      <c r="D208" s="11"/>
      <c r="E208" s="11"/>
      <c r="F208" s="11"/>
      <c r="G208" s="11"/>
      <c r="H208" s="11"/>
      <c r="I208" s="11"/>
      <c r="J208" s="11"/>
      <c r="K208" s="11"/>
      <c r="L208" s="11"/>
      <c r="M208" s="11"/>
      <c r="N208" s="11"/>
      <c r="O208" s="20"/>
      <c r="P208" s="11"/>
    </row>
    <row r="209" spans="1:16">
      <c r="A209" s="11"/>
      <c r="B209" s="11"/>
      <c r="C209" s="11"/>
      <c r="D209" s="11"/>
      <c r="E209" s="11"/>
      <c r="F209" s="11"/>
      <c r="G209" s="11"/>
      <c r="H209" s="11"/>
      <c r="I209" s="11"/>
      <c r="J209" s="11"/>
      <c r="K209" s="11"/>
      <c r="L209" s="11"/>
      <c r="M209" s="11"/>
      <c r="N209" s="11"/>
      <c r="O209" s="20"/>
      <c r="P209" s="11"/>
    </row>
    <row r="210" spans="1:16">
      <c r="A210" s="11"/>
      <c r="B210" s="11"/>
      <c r="C210" s="11"/>
      <c r="D210" s="11"/>
      <c r="E210" s="11"/>
      <c r="F210" s="11"/>
      <c r="G210" s="11"/>
      <c r="H210" s="11"/>
      <c r="I210" s="11"/>
      <c r="J210" s="11"/>
      <c r="K210" s="11"/>
      <c r="L210" s="11"/>
      <c r="M210" s="11"/>
      <c r="N210" s="11"/>
      <c r="O210" s="20"/>
      <c r="P210" s="11"/>
    </row>
    <row r="211" spans="1:16">
      <c r="A211" s="11"/>
      <c r="B211" s="11"/>
      <c r="C211" s="11"/>
      <c r="D211" s="11"/>
      <c r="E211" s="11"/>
      <c r="F211" s="11"/>
      <c r="G211" s="11"/>
      <c r="H211" s="11"/>
      <c r="I211" s="11"/>
      <c r="J211" s="11"/>
      <c r="K211" s="11"/>
      <c r="L211" s="11"/>
      <c r="M211" s="11"/>
      <c r="N211" s="11"/>
      <c r="O211" s="20"/>
      <c r="P211" s="11"/>
    </row>
    <row r="212" spans="1:16">
      <c r="A212" s="11"/>
      <c r="B212" s="11"/>
      <c r="C212" s="11"/>
      <c r="D212" s="11"/>
      <c r="E212" s="11"/>
      <c r="F212" s="11"/>
      <c r="G212" s="11"/>
      <c r="H212" s="11"/>
      <c r="I212" s="11"/>
      <c r="J212" s="11"/>
      <c r="K212" s="11"/>
      <c r="L212" s="11"/>
      <c r="M212" s="11"/>
      <c r="N212" s="11"/>
      <c r="O212" s="20"/>
      <c r="P212" s="11"/>
    </row>
    <row r="213" spans="1:16">
      <c r="A213" s="11"/>
      <c r="B213" s="11"/>
      <c r="C213" s="11"/>
      <c r="D213" s="11"/>
      <c r="E213" s="11"/>
      <c r="F213" s="11"/>
      <c r="G213" s="11"/>
      <c r="H213" s="11"/>
      <c r="I213" s="11"/>
      <c r="J213" s="11"/>
      <c r="K213" s="11"/>
      <c r="L213" s="11"/>
      <c r="M213" s="11"/>
      <c r="N213" s="11"/>
      <c r="O213" s="20"/>
      <c r="P213" s="11"/>
    </row>
    <row r="214" spans="1:16">
      <c r="A214" s="11"/>
      <c r="B214" s="11"/>
      <c r="C214" s="11"/>
      <c r="D214" s="11"/>
      <c r="E214" s="11"/>
      <c r="F214" s="11"/>
      <c r="G214" s="11"/>
      <c r="H214" s="11"/>
      <c r="I214" s="11"/>
      <c r="J214" s="11"/>
      <c r="K214" s="11"/>
      <c r="L214" s="11"/>
      <c r="M214" s="11"/>
      <c r="N214" s="11"/>
      <c r="O214" s="20"/>
      <c r="P214" s="11"/>
    </row>
    <row r="215" spans="1:16">
      <c r="A215" s="11"/>
      <c r="B215" s="11"/>
      <c r="C215" s="11"/>
      <c r="D215" s="11"/>
      <c r="E215" s="11"/>
      <c r="F215" s="11"/>
      <c r="G215" s="11"/>
      <c r="H215" s="11"/>
      <c r="I215" s="11"/>
      <c r="J215" s="11"/>
      <c r="K215" s="11"/>
      <c r="L215" s="11"/>
      <c r="M215" s="11"/>
      <c r="N215" s="11"/>
      <c r="O215" s="20"/>
      <c r="P215" s="11"/>
    </row>
    <row r="216" spans="1:16">
      <c r="A216" s="11"/>
      <c r="B216" s="11"/>
      <c r="C216" s="11"/>
      <c r="D216" s="11"/>
      <c r="E216" s="11"/>
      <c r="F216" s="11"/>
      <c r="G216" s="11"/>
      <c r="H216" s="11"/>
      <c r="I216" s="11"/>
      <c r="J216" s="11"/>
      <c r="K216" s="11"/>
      <c r="L216" s="11"/>
      <c r="M216" s="11"/>
      <c r="N216" s="11"/>
      <c r="O216" s="20"/>
      <c r="P216" s="11"/>
    </row>
    <row r="217" spans="1:16">
      <c r="A217" s="11"/>
      <c r="B217" s="11"/>
      <c r="C217" s="11"/>
      <c r="D217" s="11"/>
      <c r="E217" s="11"/>
      <c r="F217" s="11"/>
      <c r="G217" s="11"/>
      <c r="H217" s="11"/>
      <c r="I217" s="11"/>
      <c r="J217" s="11"/>
      <c r="K217" s="11"/>
      <c r="L217" s="11"/>
      <c r="M217" s="11"/>
      <c r="N217" s="11"/>
      <c r="O217" s="20"/>
      <c r="P217" s="11"/>
    </row>
    <row r="218" spans="1:16">
      <c r="A218" s="11"/>
      <c r="B218" s="11"/>
      <c r="C218" s="11"/>
      <c r="D218" s="11"/>
      <c r="E218" s="11"/>
      <c r="F218" s="11"/>
      <c r="G218" s="11"/>
      <c r="H218" s="11"/>
      <c r="I218" s="11"/>
      <c r="J218" s="11"/>
      <c r="K218" s="11"/>
      <c r="L218" s="11"/>
      <c r="M218" s="11"/>
      <c r="N218" s="11"/>
      <c r="O218" s="20"/>
      <c r="P218" s="11"/>
    </row>
    <row r="219" spans="1:16">
      <c r="A219" s="11"/>
      <c r="B219" s="11"/>
      <c r="C219" s="11"/>
      <c r="D219" s="11"/>
      <c r="E219" s="11"/>
      <c r="F219" s="11"/>
      <c r="G219" s="11"/>
      <c r="H219" s="11"/>
      <c r="I219" s="11"/>
      <c r="J219" s="11"/>
      <c r="K219" s="11"/>
      <c r="L219" s="11"/>
      <c r="M219" s="11"/>
      <c r="N219" s="11"/>
      <c r="O219" s="20"/>
      <c r="P219" s="11"/>
    </row>
    <row r="220" spans="1:16">
      <c r="A220" s="11"/>
      <c r="B220" s="11"/>
      <c r="C220" s="11"/>
      <c r="D220" s="11"/>
      <c r="E220" s="11"/>
      <c r="F220" s="11"/>
      <c r="G220" s="11"/>
      <c r="H220" s="11"/>
      <c r="I220" s="11"/>
      <c r="J220" s="11"/>
      <c r="K220" s="11"/>
      <c r="L220" s="11"/>
      <c r="M220" s="11"/>
      <c r="N220" s="11"/>
      <c r="O220" s="20"/>
      <c r="P220" s="11"/>
    </row>
    <row r="221" spans="1:16">
      <c r="A221" s="11"/>
      <c r="B221" s="11"/>
      <c r="C221" s="11"/>
      <c r="D221" s="11"/>
      <c r="E221" s="11"/>
      <c r="F221" s="11"/>
      <c r="G221" s="11"/>
      <c r="H221" s="11"/>
      <c r="I221" s="11"/>
      <c r="J221" s="11"/>
      <c r="K221" s="11"/>
      <c r="L221" s="11"/>
      <c r="M221" s="11"/>
      <c r="N221" s="11"/>
      <c r="O221" s="20"/>
      <c r="P221" s="11"/>
    </row>
    <row r="222" spans="1:16">
      <c r="A222" s="11"/>
      <c r="B222" s="11"/>
      <c r="C222" s="11"/>
      <c r="D222" s="11"/>
      <c r="E222" s="11"/>
      <c r="F222" s="11"/>
      <c r="G222" s="11"/>
      <c r="H222" s="11"/>
      <c r="I222" s="11"/>
      <c r="J222" s="11"/>
      <c r="K222" s="11"/>
      <c r="L222" s="11"/>
      <c r="M222" s="11"/>
      <c r="N222" s="11"/>
      <c r="O222" s="20"/>
      <c r="P222" s="11"/>
    </row>
    <row r="223" spans="1:16">
      <c r="A223" s="11"/>
      <c r="B223" s="11"/>
      <c r="C223" s="11"/>
      <c r="D223" s="11"/>
      <c r="E223" s="11"/>
      <c r="F223" s="11"/>
      <c r="G223" s="11"/>
      <c r="H223" s="11"/>
      <c r="I223" s="11"/>
      <c r="J223" s="11"/>
      <c r="K223" s="11"/>
      <c r="L223" s="11"/>
      <c r="M223" s="11"/>
      <c r="N223" s="11"/>
      <c r="O223" s="20"/>
      <c r="P223" s="11"/>
    </row>
    <row r="224" spans="1:16">
      <c r="A224" s="11"/>
      <c r="B224" s="11"/>
      <c r="C224" s="11"/>
      <c r="D224" s="11"/>
      <c r="E224" s="11"/>
      <c r="F224" s="11"/>
      <c r="G224" s="11"/>
      <c r="H224" s="11"/>
      <c r="I224" s="11"/>
      <c r="J224" s="11"/>
      <c r="K224" s="11"/>
      <c r="L224" s="11"/>
      <c r="M224" s="11"/>
      <c r="N224" s="11"/>
      <c r="O224" s="20"/>
      <c r="P224" s="11"/>
    </row>
    <row r="225" spans="1:16">
      <c r="A225" s="11"/>
      <c r="B225" s="11"/>
      <c r="C225" s="11"/>
      <c r="D225" s="11"/>
      <c r="E225" s="11"/>
      <c r="F225" s="11"/>
      <c r="G225" s="11"/>
      <c r="H225" s="11"/>
      <c r="I225" s="11"/>
      <c r="J225" s="11"/>
      <c r="K225" s="11"/>
      <c r="L225" s="11"/>
      <c r="M225" s="11"/>
      <c r="N225" s="11"/>
      <c r="O225" s="20"/>
      <c r="P225" s="11"/>
    </row>
    <row r="226" spans="1:16">
      <c r="A226" s="11"/>
      <c r="B226" s="11"/>
      <c r="C226" s="11"/>
      <c r="D226" s="11"/>
      <c r="E226" s="11"/>
      <c r="F226" s="11"/>
      <c r="G226" s="11"/>
      <c r="H226" s="11"/>
      <c r="I226" s="11"/>
      <c r="J226" s="11"/>
      <c r="K226" s="11"/>
      <c r="L226" s="11"/>
      <c r="M226" s="11"/>
      <c r="N226" s="11"/>
      <c r="O226" s="20"/>
      <c r="P226" s="11"/>
    </row>
    <row r="227" spans="1:16">
      <c r="A227" s="11"/>
      <c r="B227" s="11"/>
      <c r="C227" s="11"/>
      <c r="D227" s="11"/>
      <c r="E227" s="11"/>
      <c r="F227" s="11"/>
      <c r="G227" s="11"/>
      <c r="H227" s="11"/>
      <c r="I227" s="11"/>
      <c r="J227" s="11"/>
      <c r="K227" s="11"/>
      <c r="L227" s="11"/>
      <c r="M227" s="11"/>
      <c r="N227" s="11"/>
      <c r="O227" s="20"/>
      <c r="P227" s="11"/>
    </row>
    <row r="228" spans="1:16">
      <c r="A228" s="11"/>
      <c r="B228" s="11"/>
      <c r="C228" s="11"/>
      <c r="D228" s="11"/>
      <c r="E228" s="11"/>
      <c r="F228" s="11"/>
      <c r="G228" s="11"/>
      <c r="H228" s="11"/>
      <c r="I228" s="11"/>
      <c r="J228" s="11"/>
      <c r="K228" s="11"/>
      <c r="L228" s="11"/>
      <c r="M228" s="11"/>
      <c r="N228" s="11"/>
      <c r="O228" s="20"/>
      <c r="P228" s="11"/>
    </row>
    <row r="229" spans="1:16">
      <c r="A229" s="11"/>
      <c r="B229" s="11"/>
      <c r="C229" s="11"/>
      <c r="D229" s="11"/>
      <c r="E229" s="11"/>
      <c r="F229" s="11"/>
      <c r="G229" s="11"/>
      <c r="H229" s="11"/>
      <c r="I229" s="11"/>
      <c r="J229" s="11"/>
      <c r="K229" s="11"/>
      <c r="L229" s="11"/>
      <c r="M229" s="11"/>
      <c r="N229" s="11"/>
      <c r="O229" s="20"/>
      <c r="P229" s="11"/>
    </row>
    <row r="230" spans="1:16">
      <c r="A230" s="11"/>
      <c r="B230" s="11"/>
      <c r="C230" s="11"/>
      <c r="D230" s="11"/>
      <c r="E230" s="11"/>
      <c r="F230" s="11"/>
      <c r="G230" s="11"/>
      <c r="H230" s="11"/>
      <c r="I230" s="11"/>
      <c r="J230" s="11"/>
      <c r="K230" s="11"/>
      <c r="L230" s="11"/>
      <c r="M230" s="11"/>
      <c r="N230" s="11"/>
      <c r="O230" s="20"/>
      <c r="P230" s="11"/>
    </row>
    <row r="231" spans="1:16">
      <c r="A231" s="11"/>
      <c r="B231" s="11"/>
      <c r="C231" s="11"/>
      <c r="D231" s="11"/>
      <c r="E231" s="11"/>
      <c r="F231" s="11"/>
      <c r="G231" s="11"/>
      <c r="H231" s="11"/>
      <c r="I231" s="11"/>
      <c r="J231" s="11"/>
      <c r="K231" s="11"/>
      <c r="L231" s="11"/>
      <c r="M231" s="11"/>
      <c r="N231" s="11"/>
      <c r="O231" s="20"/>
      <c r="P231" s="11"/>
    </row>
    <row r="232" spans="1:16">
      <c r="A232" s="11"/>
      <c r="B232" s="11"/>
      <c r="C232" s="11"/>
      <c r="D232" s="11"/>
      <c r="E232" s="11"/>
      <c r="F232" s="11"/>
      <c r="G232" s="11"/>
      <c r="H232" s="11"/>
      <c r="I232" s="11"/>
      <c r="J232" s="11"/>
      <c r="K232" s="11"/>
      <c r="L232" s="11"/>
      <c r="M232" s="11"/>
      <c r="N232" s="11"/>
      <c r="O232" s="20"/>
      <c r="P232" s="11"/>
    </row>
    <row r="233" spans="1:16">
      <c r="A233" s="11"/>
      <c r="B233" s="11"/>
      <c r="C233" s="11"/>
      <c r="D233" s="11"/>
      <c r="E233" s="11"/>
      <c r="F233" s="11"/>
      <c r="G233" s="11"/>
      <c r="H233" s="11"/>
      <c r="I233" s="11"/>
      <c r="J233" s="11"/>
      <c r="K233" s="11"/>
      <c r="L233" s="11"/>
      <c r="M233" s="11"/>
      <c r="N233" s="11"/>
      <c r="O233" s="20"/>
      <c r="P233" s="11"/>
    </row>
    <row r="234" spans="1:16">
      <c r="A234" s="11"/>
      <c r="B234" s="11"/>
      <c r="C234" s="11"/>
      <c r="D234" s="11"/>
      <c r="E234" s="11"/>
      <c r="F234" s="11"/>
      <c r="G234" s="11"/>
      <c r="H234" s="11"/>
      <c r="I234" s="11"/>
      <c r="J234" s="11"/>
      <c r="K234" s="11"/>
      <c r="L234" s="11"/>
      <c r="M234" s="11"/>
      <c r="N234" s="11"/>
      <c r="O234" s="20"/>
      <c r="P234" s="11"/>
    </row>
    <row r="235" spans="1:16">
      <c r="A235" s="11"/>
      <c r="B235" s="11"/>
      <c r="C235" s="11"/>
      <c r="D235" s="11"/>
      <c r="E235" s="11"/>
      <c r="F235" s="11"/>
      <c r="G235" s="11"/>
      <c r="H235" s="11"/>
      <c r="I235" s="11"/>
      <c r="J235" s="11"/>
      <c r="K235" s="11"/>
      <c r="L235" s="11"/>
      <c r="M235" s="11"/>
      <c r="N235" s="11"/>
      <c r="O235" s="20"/>
      <c r="P235" s="11"/>
    </row>
    <row r="236" spans="1:16">
      <c r="A236" s="11"/>
      <c r="B236" s="11"/>
      <c r="C236" s="11"/>
      <c r="D236" s="11"/>
      <c r="E236" s="11"/>
      <c r="F236" s="11"/>
      <c r="G236" s="11"/>
      <c r="H236" s="11"/>
      <c r="I236" s="11"/>
      <c r="J236" s="11"/>
      <c r="K236" s="11"/>
      <c r="L236" s="11"/>
      <c r="M236" s="11"/>
      <c r="N236" s="11"/>
      <c r="O236" s="20"/>
      <c r="P236" s="11"/>
    </row>
    <row r="237" spans="1:16">
      <c r="A237" s="11"/>
      <c r="B237" s="11"/>
      <c r="C237" s="11"/>
      <c r="D237" s="11"/>
      <c r="E237" s="11"/>
      <c r="F237" s="11"/>
      <c r="G237" s="11"/>
      <c r="H237" s="11"/>
      <c r="I237" s="11"/>
      <c r="J237" s="11"/>
      <c r="K237" s="11"/>
      <c r="L237" s="11"/>
      <c r="M237" s="11"/>
      <c r="N237" s="11"/>
      <c r="O237" s="20"/>
      <c r="P237" s="11"/>
    </row>
    <row r="238" spans="1:16">
      <c r="A238" s="11"/>
      <c r="B238" s="11"/>
      <c r="C238" s="11"/>
      <c r="D238" s="11"/>
      <c r="E238" s="11"/>
      <c r="F238" s="11"/>
      <c r="G238" s="11"/>
      <c r="H238" s="11"/>
      <c r="I238" s="11"/>
      <c r="J238" s="11"/>
      <c r="K238" s="11"/>
      <c r="L238" s="11"/>
      <c r="M238" s="11"/>
      <c r="N238" s="11"/>
      <c r="O238" s="20"/>
      <c r="P238" s="11"/>
    </row>
    <row r="239" spans="1:16">
      <c r="A239" s="11"/>
      <c r="B239" s="11"/>
      <c r="C239" s="11"/>
      <c r="D239" s="11"/>
      <c r="E239" s="11"/>
      <c r="F239" s="11"/>
      <c r="G239" s="11"/>
      <c r="H239" s="11"/>
      <c r="I239" s="11"/>
      <c r="J239" s="11"/>
      <c r="K239" s="11"/>
      <c r="L239" s="11"/>
      <c r="M239" s="11"/>
      <c r="N239" s="11"/>
      <c r="O239" s="20"/>
      <c r="P239" s="11"/>
    </row>
    <row r="240" spans="1:16">
      <c r="A240" s="11"/>
      <c r="B240" s="11"/>
      <c r="C240" s="11"/>
      <c r="D240" s="11"/>
      <c r="E240" s="11"/>
      <c r="F240" s="11"/>
      <c r="G240" s="11"/>
      <c r="H240" s="11"/>
      <c r="I240" s="11"/>
      <c r="J240" s="11"/>
      <c r="K240" s="11"/>
      <c r="L240" s="11"/>
      <c r="M240" s="11"/>
      <c r="N240" s="11"/>
      <c r="O240" s="20"/>
      <c r="P240" s="11"/>
    </row>
    <row r="241" spans="1:16">
      <c r="A241" s="11"/>
      <c r="B241" s="11"/>
      <c r="C241" s="11"/>
      <c r="D241" s="11"/>
      <c r="E241" s="11"/>
      <c r="F241" s="11"/>
      <c r="G241" s="11"/>
      <c r="H241" s="11"/>
      <c r="I241" s="11"/>
      <c r="J241" s="11"/>
      <c r="K241" s="11"/>
      <c r="L241" s="11"/>
      <c r="M241" s="11"/>
      <c r="N241" s="11"/>
      <c r="O241" s="20"/>
      <c r="P241" s="11"/>
    </row>
    <row r="242" spans="1:16">
      <c r="A242" s="11"/>
      <c r="B242" s="11"/>
      <c r="C242" s="11"/>
      <c r="D242" s="11"/>
      <c r="E242" s="11"/>
      <c r="F242" s="11"/>
      <c r="G242" s="11"/>
      <c r="H242" s="11"/>
      <c r="I242" s="11"/>
      <c r="J242" s="11"/>
      <c r="K242" s="11"/>
      <c r="L242" s="11"/>
      <c r="M242" s="11"/>
      <c r="N242" s="11"/>
      <c r="O242" s="20"/>
      <c r="P242" s="11"/>
    </row>
    <row r="243" spans="1:16">
      <c r="A243" s="11"/>
      <c r="B243" s="11"/>
      <c r="C243" s="11"/>
      <c r="D243" s="11"/>
      <c r="E243" s="11"/>
      <c r="F243" s="11"/>
      <c r="G243" s="11"/>
      <c r="H243" s="11"/>
      <c r="I243" s="11"/>
      <c r="J243" s="11"/>
      <c r="K243" s="11"/>
      <c r="L243" s="11"/>
      <c r="M243" s="11"/>
      <c r="N243" s="11"/>
      <c r="O243" s="20"/>
      <c r="P243" s="11"/>
    </row>
    <row r="244" spans="1:16">
      <c r="A244" s="11"/>
      <c r="B244" s="11"/>
      <c r="C244" s="11"/>
      <c r="D244" s="11"/>
      <c r="E244" s="11"/>
      <c r="F244" s="11"/>
      <c r="G244" s="11"/>
      <c r="H244" s="11"/>
      <c r="I244" s="11"/>
      <c r="J244" s="11"/>
      <c r="K244" s="11"/>
      <c r="L244" s="11"/>
      <c r="M244" s="11"/>
      <c r="N244" s="11"/>
      <c r="O244" s="20"/>
      <c r="P244" s="11"/>
    </row>
    <row r="245" spans="1:16">
      <c r="A245" s="11"/>
      <c r="B245" s="11"/>
      <c r="C245" s="11"/>
      <c r="D245" s="11"/>
      <c r="E245" s="11"/>
      <c r="F245" s="11"/>
      <c r="G245" s="11"/>
      <c r="H245" s="11"/>
      <c r="I245" s="11"/>
      <c r="J245" s="11"/>
      <c r="K245" s="11"/>
      <c r="L245" s="11"/>
      <c r="M245" s="11"/>
      <c r="N245" s="11"/>
      <c r="O245" s="20"/>
      <c r="P245" s="11"/>
    </row>
    <row r="246" spans="1:16">
      <c r="A246" s="11"/>
      <c r="B246" s="11"/>
      <c r="C246" s="11"/>
      <c r="D246" s="11"/>
      <c r="E246" s="11"/>
      <c r="F246" s="11"/>
      <c r="G246" s="11"/>
      <c r="H246" s="11"/>
      <c r="I246" s="11"/>
      <c r="J246" s="11"/>
      <c r="K246" s="11"/>
      <c r="L246" s="11"/>
      <c r="M246" s="11"/>
      <c r="N246" s="11"/>
      <c r="O246" s="20"/>
      <c r="P246" s="11"/>
    </row>
    <row r="247" spans="1:16">
      <c r="A247" s="11"/>
      <c r="B247" s="11"/>
      <c r="C247" s="11"/>
      <c r="D247" s="11"/>
      <c r="E247" s="11"/>
      <c r="F247" s="11"/>
      <c r="G247" s="11"/>
      <c r="H247" s="11"/>
      <c r="I247" s="11"/>
      <c r="J247" s="11"/>
      <c r="K247" s="11"/>
      <c r="L247" s="11"/>
      <c r="M247" s="11"/>
      <c r="N247" s="11"/>
      <c r="O247" s="20"/>
      <c r="P247" s="11"/>
    </row>
    <row r="248" spans="1:16">
      <c r="A248" s="11"/>
      <c r="B248" s="11"/>
      <c r="C248" s="11"/>
      <c r="D248" s="11"/>
      <c r="E248" s="11"/>
      <c r="F248" s="11"/>
      <c r="G248" s="11"/>
      <c r="H248" s="11"/>
      <c r="I248" s="11"/>
      <c r="J248" s="11"/>
      <c r="K248" s="11"/>
      <c r="L248" s="11"/>
      <c r="M248" s="11"/>
      <c r="N248" s="11"/>
      <c r="O248" s="20"/>
      <c r="P248" s="11"/>
    </row>
    <row r="249" spans="1:16">
      <c r="A249" s="11"/>
      <c r="B249" s="11"/>
      <c r="C249" s="11"/>
      <c r="D249" s="11"/>
      <c r="E249" s="11"/>
      <c r="F249" s="11"/>
      <c r="G249" s="11"/>
      <c r="H249" s="11"/>
      <c r="I249" s="11"/>
      <c r="J249" s="11"/>
      <c r="K249" s="11"/>
      <c r="L249" s="11"/>
      <c r="M249" s="11"/>
      <c r="N249" s="11"/>
      <c r="O249" s="20"/>
      <c r="P249" s="11"/>
    </row>
    <row r="250" spans="1:16">
      <c r="A250" s="11"/>
      <c r="B250" s="11"/>
      <c r="C250" s="11"/>
      <c r="D250" s="11"/>
      <c r="E250" s="11"/>
      <c r="F250" s="11"/>
      <c r="G250" s="11"/>
      <c r="H250" s="11"/>
      <c r="I250" s="11"/>
      <c r="J250" s="11"/>
      <c r="K250" s="11"/>
      <c r="L250" s="11"/>
      <c r="M250" s="11"/>
      <c r="N250" s="11"/>
      <c r="O250" s="20"/>
      <c r="P250" s="11"/>
    </row>
    <row r="251" spans="1:16">
      <c r="A251" s="11"/>
      <c r="B251" s="11"/>
      <c r="C251" s="11"/>
      <c r="D251" s="11"/>
      <c r="E251" s="11"/>
      <c r="F251" s="11"/>
      <c r="G251" s="11"/>
      <c r="H251" s="11"/>
      <c r="I251" s="11"/>
      <c r="J251" s="11"/>
      <c r="K251" s="11"/>
      <c r="L251" s="11"/>
      <c r="M251" s="11"/>
      <c r="N251" s="11"/>
      <c r="O251" s="20"/>
      <c r="P251" s="11"/>
    </row>
    <row r="252" spans="1:16">
      <c r="A252" s="11"/>
      <c r="B252" s="11"/>
      <c r="C252" s="11"/>
      <c r="D252" s="11"/>
      <c r="E252" s="11"/>
      <c r="F252" s="11"/>
      <c r="G252" s="11"/>
      <c r="H252" s="11"/>
      <c r="I252" s="11"/>
      <c r="J252" s="11"/>
      <c r="K252" s="11"/>
      <c r="L252" s="11"/>
      <c r="M252" s="11"/>
      <c r="N252" s="11"/>
      <c r="O252" s="20"/>
      <c r="P252" s="11"/>
    </row>
    <row r="253" spans="1:16">
      <c r="A253" s="11"/>
      <c r="B253" s="11"/>
      <c r="C253" s="11"/>
      <c r="D253" s="11"/>
      <c r="E253" s="11"/>
      <c r="F253" s="11"/>
      <c r="G253" s="11"/>
      <c r="H253" s="11"/>
      <c r="I253" s="11"/>
      <c r="J253" s="11"/>
      <c r="K253" s="11"/>
      <c r="L253" s="11"/>
      <c r="M253" s="11"/>
      <c r="N253" s="11"/>
      <c r="O253" s="20"/>
      <c r="P253" s="11"/>
    </row>
    <row r="254" spans="1:16">
      <c r="A254" s="11"/>
      <c r="B254" s="11"/>
      <c r="C254" s="11"/>
      <c r="D254" s="11"/>
      <c r="E254" s="11"/>
      <c r="F254" s="11"/>
      <c r="G254" s="11"/>
      <c r="H254" s="11"/>
      <c r="I254" s="11"/>
      <c r="J254" s="11"/>
      <c r="K254" s="11"/>
      <c r="L254" s="11"/>
      <c r="M254" s="11"/>
      <c r="N254" s="11"/>
      <c r="O254" s="20"/>
      <c r="P254" s="11"/>
    </row>
    <row r="255" spans="1:16">
      <c r="A255" s="11"/>
      <c r="B255" s="11"/>
      <c r="C255" s="11"/>
      <c r="D255" s="11"/>
      <c r="E255" s="11"/>
      <c r="F255" s="11"/>
      <c r="G255" s="11"/>
      <c r="H255" s="11"/>
      <c r="I255" s="11"/>
      <c r="J255" s="11"/>
      <c r="K255" s="11"/>
      <c r="L255" s="11"/>
      <c r="M255" s="11"/>
      <c r="N255" s="11"/>
      <c r="O255" s="20"/>
      <c r="P255" s="11"/>
    </row>
    <row r="256" spans="1:16">
      <c r="A256" s="11"/>
      <c r="B256" s="11"/>
      <c r="C256" s="11"/>
      <c r="D256" s="11"/>
      <c r="E256" s="11"/>
      <c r="F256" s="11"/>
      <c r="G256" s="11"/>
      <c r="H256" s="11"/>
      <c r="I256" s="11"/>
      <c r="J256" s="11"/>
      <c r="K256" s="11"/>
      <c r="L256" s="11"/>
      <c r="M256" s="11"/>
      <c r="N256" s="11"/>
      <c r="O256" s="20"/>
      <c r="P256" s="11"/>
    </row>
    <row r="257" spans="1:16">
      <c r="A257" s="11"/>
      <c r="B257" s="11"/>
      <c r="C257" s="11"/>
      <c r="D257" s="11"/>
      <c r="E257" s="11"/>
      <c r="F257" s="11"/>
      <c r="G257" s="11"/>
      <c r="H257" s="11"/>
      <c r="I257" s="11"/>
      <c r="J257" s="11"/>
      <c r="K257" s="11"/>
      <c r="L257" s="11"/>
      <c r="M257" s="11"/>
      <c r="N257" s="11"/>
      <c r="O257" s="20"/>
      <c r="P257" s="11"/>
    </row>
    <row r="258" spans="1:16">
      <c r="A258" s="11"/>
      <c r="B258" s="11"/>
      <c r="C258" s="11"/>
      <c r="D258" s="11"/>
      <c r="E258" s="11"/>
      <c r="F258" s="11"/>
      <c r="G258" s="11"/>
      <c r="H258" s="11"/>
      <c r="I258" s="11"/>
      <c r="J258" s="11"/>
      <c r="K258" s="11"/>
      <c r="L258" s="11"/>
      <c r="M258" s="11"/>
      <c r="N258" s="11"/>
      <c r="O258" s="20"/>
      <c r="P258" s="11"/>
    </row>
    <row r="259" spans="1:16">
      <c r="A259" s="11"/>
      <c r="B259" s="11"/>
      <c r="C259" s="11"/>
      <c r="D259" s="11"/>
      <c r="E259" s="11"/>
      <c r="F259" s="11"/>
      <c r="G259" s="11"/>
      <c r="H259" s="11"/>
      <c r="I259" s="11"/>
      <c r="J259" s="11"/>
      <c r="K259" s="11"/>
      <c r="L259" s="11"/>
      <c r="M259" s="11"/>
      <c r="N259" s="11"/>
      <c r="O259" s="20"/>
      <c r="P259" s="11"/>
    </row>
    <row r="260" spans="1:16">
      <c r="A260" s="11"/>
      <c r="B260" s="11"/>
      <c r="C260" s="11"/>
      <c r="D260" s="11"/>
      <c r="E260" s="11"/>
      <c r="F260" s="11"/>
      <c r="G260" s="11"/>
      <c r="H260" s="11"/>
      <c r="I260" s="11"/>
      <c r="J260" s="11"/>
      <c r="K260" s="11"/>
      <c r="L260" s="11"/>
      <c r="M260" s="11"/>
      <c r="N260" s="11"/>
      <c r="O260" s="20"/>
      <c r="P260" s="11"/>
    </row>
    <row r="261" spans="1:16">
      <c r="A261" s="11"/>
      <c r="B261" s="11"/>
      <c r="C261" s="11"/>
      <c r="D261" s="11"/>
      <c r="E261" s="11"/>
      <c r="F261" s="11"/>
      <c r="G261" s="11"/>
      <c r="H261" s="11"/>
      <c r="I261" s="11"/>
      <c r="J261" s="11"/>
      <c r="K261" s="11"/>
      <c r="L261" s="11"/>
      <c r="M261" s="11"/>
      <c r="N261" s="11"/>
      <c r="O261" s="20"/>
      <c r="P261" s="11"/>
    </row>
    <row r="262" spans="1:16">
      <c r="A262" s="11"/>
      <c r="B262" s="11"/>
      <c r="C262" s="11"/>
      <c r="D262" s="11"/>
      <c r="E262" s="11"/>
      <c r="F262" s="11"/>
      <c r="G262" s="11"/>
      <c r="H262" s="11"/>
      <c r="I262" s="11"/>
      <c r="J262" s="11"/>
      <c r="K262" s="11"/>
      <c r="L262" s="11"/>
      <c r="M262" s="11"/>
      <c r="N262" s="11"/>
      <c r="O262" s="20"/>
      <c r="P262" s="11"/>
    </row>
    <row r="263" spans="1:16">
      <c r="A263" s="11"/>
      <c r="B263" s="11"/>
      <c r="C263" s="11"/>
      <c r="D263" s="11"/>
      <c r="E263" s="11"/>
      <c r="F263" s="11"/>
      <c r="G263" s="11"/>
      <c r="H263" s="11"/>
      <c r="I263" s="11"/>
      <c r="J263" s="11"/>
      <c r="K263" s="11"/>
      <c r="L263" s="11"/>
      <c r="M263" s="11"/>
      <c r="N263" s="11"/>
      <c r="O263" s="20"/>
      <c r="P263" s="11"/>
    </row>
    <row r="264" spans="1:16">
      <c r="A264" s="11"/>
      <c r="B264" s="11"/>
      <c r="C264" s="11"/>
      <c r="D264" s="11"/>
      <c r="E264" s="11"/>
      <c r="F264" s="11"/>
      <c r="G264" s="11"/>
      <c r="H264" s="11"/>
      <c r="I264" s="11"/>
      <c r="J264" s="11"/>
      <c r="K264" s="11"/>
      <c r="L264" s="11"/>
      <c r="M264" s="11"/>
      <c r="N264" s="11"/>
      <c r="O264" s="20"/>
      <c r="P264" s="11"/>
    </row>
    <row r="265" spans="1:16">
      <c r="A265" s="11"/>
      <c r="B265" s="11"/>
      <c r="C265" s="11"/>
      <c r="D265" s="11"/>
      <c r="E265" s="11"/>
      <c r="F265" s="11"/>
      <c r="G265" s="11"/>
      <c r="H265" s="11"/>
      <c r="I265" s="11"/>
      <c r="J265" s="11"/>
      <c r="K265" s="11"/>
      <c r="L265" s="11"/>
      <c r="M265" s="11"/>
      <c r="N265" s="11"/>
      <c r="O265" s="20"/>
      <c r="P265" s="11"/>
    </row>
    <row r="266" spans="1:16">
      <c r="A266" s="11"/>
      <c r="B266" s="11"/>
      <c r="C266" s="11"/>
      <c r="D266" s="11"/>
      <c r="E266" s="11"/>
      <c r="F266" s="11"/>
      <c r="G266" s="11"/>
      <c r="H266" s="11"/>
      <c r="I266" s="11"/>
      <c r="J266" s="11"/>
      <c r="K266" s="11"/>
      <c r="L266" s="11"/>
      <c r="M266" s="11"/>
      <c r="N266" s="11"/>
      <c r="O266" s="20"/>
      <c r="P266" s="11"/>
    </row>
    <row r="267" spans="1:16">
      <c r="A267" s="11"/>
      <c r="B267" s="11"/>
      <c r="C267" s="11"/>
      <c r="D267" s="11"/>
      <c r="E267" s="11"/>
      <c r="F267" s="11"/>
      <c r="G267" s="11"/>
      <c r="H267" s="11"/>
      <c r="I267" s="11"/>
      <c r="J267" s="11"/>
      <c r="K267" s="11"/>
      <c r="L267" s="11"/>
      <c r="M267" s="11"/>
      <c r="N267" s="11"/>
      <c r="O267" s="20"/>
      <c r="P267" s="11"/>
    </row>
    <row r="268" spans="1:16">
      <c r="A268" s="11"/>
      <c r="B268" s="11"/>
      <c r="C268" s="11"/>
      <c r="D268" s="11"/>
      <c r="E268" s="11"/>
      <c r="F268" s="11"/>
      <c r="G268" s="11"/>
      <c r="H268" s="11"/>
      <c r="I268" s="11"/>
      <c r="J268" s="11"/>
      <c r="K268" s="11"/>
      <c r="L268" s="11"/>
      <c r="M268" s="11"/>
      <c r="N268" s="11"/>
      <c r="O268" s="20"/>
      <c r="P268" s="11"/>
    </row>
    <row r="269" spans="1:16">
      <c r="A269" s="11"/>
      <c r="B269" s="11"/>
      <c r="C269" s="11"/>
      <c r="D269" s="11"/>
      <c r="E269" s="11"/>
      <c r="F269" s="11"/>
      <c r="G269" s="11"/>
      <c r="H269" s="11"/>
      <c r="I269" s="11"/>
      <c r="J269" s="11"/>
      <c r="K269" s="11"/>
      <c r="L269" s="11"/>
      <c r="M269" s="11"/>
      <c r="N269" s="11"/>
      <c r="O269" s="20"/>
      <c r="P269" s="11"/>
    </row>
    <row r="270" spans="1:16">
      <c r="A270" s="11"/>
      <c r="B270" s="11"/>
      <c r="C270" s="11"/>
      <c r="D270" s="11"/>
      <c r="E270" s="11"/>
      <c r="F270" s="11"/>
      <c r="G270" s="11"/>
      <c r="H270" s="11"/>
      <c r="I270" s="11"/>
      <c r="J270" s="11"/>
      <c r="K270" s="11"/>
      <c r="L270" s="11"/>
      <c r="M270" s="11"/>
      <c r="N270" s="11"/>
      <c r="O270" s="20"/>
      <c r="P270" s="11"/>
    </row>
    <row r="271" spans="1:16">
      <c r="A271" s="11"/>
      <c r="B271" s="11"/>
      <c r="C271" s="11"/>
      <c r="D271" s="11"/>
      <c r="E271" s="11"/>
      <c r="F271" s="11"/>
      <c r="G271" s="11"/>
      <c r="H271" s="11"/>
      <c r="I271" s="11"/>
      <c r="J271" s="11"/>
      <c r="K271" s="11"/>
      <c r="L271" s="11"/>
      <c r="M271" s="11"/>
      <c r="N271" s="11"/>
      <c r="O271" s="20"/>
      <c r="P271" s="11"/>
    </row>
    <row r="272" spans="1:16">
      <c r="A272" s="11"/>
      <c r="B272" s="11"/>
      <c r="C272" s="11"/>
      <c r="D272" s="11"/>
      <c r="E272" s="11"/>
      <c r="F272" s="11"/>
      <c r="G272" s="11"/>
      <c r="H272" s="11"/>
      <c r="I272" s="11"/>
      <c r="J272" s="11"/>
      <c r="K272" s="11"/>
      <c r="L272" s="11"/>
      <c r="M272" s="11"/>
      <c r="N272" s="11"/>
      <c r="O272" s="20"/>
      <c r="P272" s="11"/>
    </row>
    <row r="273" spans="1:16">
      <c r="A273" s="11"/>
      <c r="B273" s="11"/>
      <c r="C273" s="11"/>
      <c r="D273" s="11"/>
      <c r="E273" s="11"/>
      <c r="F273" s="11"/>
      <c r="G273" s="11"/>
      <c r="H273" s="11"/>
      <c r="I273" s="11"/>
      <c r="J273" s="11"/>
      <c r="K273" s="11"/>
      <c r="L273" s="11"/>
      <c r="M273" s="11"/>
      <c r="N273" s="11"/>
      <c r="O273" s="20"/>
      <c r="P273" s="11"/>
    </row>
    <row r="274" spans="1:16">
      <c r="A274" s="11"/>
      <c r="B274" s="11"/>
      <c r="C274" s="11"/>
      <c r="D274" s="11"/>
      <c r="E274" s="11"/>
      <c r="F274" s="11"/>
      <c r="G274" s="11"/>
      <c r="H274" s="11"/>
      <c r="I274" s="11"/>
      <c r="J274" s="11"/>
      <c r="K274" s="11"/>
      <c r="L274" s="11"/>
      <c r="M274" s="11"/>
      <c r="N274" s="11"/>
      <c r="O274" s="20"/>
      <c r="P274" s="11"/>
    </row>
    <row r="275" spans="1:16">
      <c r="A275" s="11"/>
      <c r="B275" s="11"/>
      <c r="C275" s="11"/>
      <c r="D275" s="11"/>
      <c r="E275" s="11"/>
      <c r="F275" s="11"/>
      <c r="G275" s="11"/>
      <c r="H275" s="11"/>
      <c r="I275" s="11"/>
      <c r="J275" s="11"/>
      <c r="K275" s="11"/>
      <c r="L275" s="11"/>
      <c r="M275" s="11"/>
      <c r="N275" s="11"/>
      <c r="O275" s="20"/>
      <c r="P275" s="11"/>
    </row>
    <row r="276" spans="1:16">
      <c r="A276" s="11"/>
      <c r="B276" s="11"/>
      <c r="C276" s="11"/>
      <c r="D276" s="11"/>
      <c r="E276" s="11"/>
      <c r="F276" s="11"/>
      <c r="G276" s="11"/>
      <c r="H276" s="11"/>
      <c r="I276" s="11"/>
      <c r="J276" s="11"/>
      <c r="K276" s="11"/>
      <c r="L276" s="11"/>
      <c r="M276" s="11"/>
      <c r="N276" s="11"/>
      <c r="O276" s="20"/>
      <c r="P276" s="11"/>
    </row>
    <row r="277" spans="1:16">
      <c r="A277" s="11"/>
      <c r="B277" s="11"/>
      <c r="C277" s="11"/>
      <c r="D277" s="11"/>
      <c r="E277" s="11"/>
      <c r="F277" s="11"/>
      <c r="G277" s="11"/>
      <c r="H277" s="11"/>
      <c r="I277" s="11"/>
      <c r="J277" s="11"/>
      <c r="K277" s="11"/>
      <c r="L277" s="11"/>
      <c r="M277" s="11"/>
      <c r="N277" s="11"/>
      <c r="O277" s="20"/>
      <c r="P277" s="11"/>
    </row>
    <row r="278" spans="1:16">
      <c r="A278" s="11"/>
      <c r="B278" s="11"/>
      <c r="C278" s="11"/>
      <c r="D278" s="11"/>
      <c r="E278" s="11"/>
      <c r="F278" s="11"/>
      <c r="G278" s="11"/>
      <c r="H278" s="11"/>
      <c r="I278" s="11"/>
      <c r="J278" s="11"/>
      <c r="K278" s="11"/>
      <c r="L278" s="11"/>
      <c r="M278" s="11"/>
      <c r="N278" s="11"/>
      <c r="O278" s="20"/>
      <c r="P278" s="11"/>
    </row>
    <row r="279" spans="1:16">
      <c r="A279" s="11"/>
      <c r="B279" s="11"/>
      <c r="C279" s="11"/>
      <c r="D279" s="11"/>
      <c r="E279" s="11"/>
      <c r="F279" s="11"/>
      <c r="G279" s="11"/>
      <c r="H279" s="11"/>
      <c r="I279" s="11"/>
      <c r="J279" s="11"/>
      <c r="K279" s="11"/>
      <c r="L279" s="11"/>
      <c r="M279" s="11"/>
      <c r="N279" s="11"/>
      <c r="O279" s="20"/>
      <c r="P279" s="11"/>
    </row>
    <row r="280" spans="1:16">
      <c r="A280" s="11"/>
      <c r="B280" s="11"/>
      <c r="C280" s="11"/>
      <c r="D280" s="11"/>
      <c r="E280" s="11"/>
      <c r="F280" s="11"/>
      <c r="G280" s="11"/>
      <c r="H280" s="11"/>
      <c r="I280" s="11"/>
      <c r="J280" s="11"/>
      <c r="K280" s="11"/>
      <c r="L280" s="11"/>
      <c r="M280" s="11"/>
      <c r="N280" s="11"/>
      <c r="O280" s="20"/>
      <c r="P280" s="11"/>
    </row>
    <row r="281" spans="1:16">
      <c r="A281" s="11"/>
      <c r="B281" s="11"/>
      <c r="C281" s="11"/>
      <c r="D281" s="11"/>
      <c r="E281" s="11"/>
      <c r="F281" s="11"/>
      <c r="G281" s="11"/>
      <c r="H281" s="11"/>
      <c r="I281" s="11"/>
      <c r="J281" s="11"/>
      <c r="K281" s="11"/>
      <c r="L281" s="11"/>
      <c r="M281" s="11"/>
      <c r="N281" s="11"/>
      <c r="O281" s="20"/>
      <c r="P281" s="11"/>
    </row>
    <row r="282" spans="1:16">
      <c r="A282" s="11"/>
      <c r="B282" s="11"/>
      <c r="C282" s="11"/>
      <c r="D282" s="11"/>
      <c r="E282" s="11"/>
      <c r="F282" s="11"/>
      <c r="G282" s="11"/>
      <c r="H282" s="11"/>
      <c r="I282" s="11"/>
      <c r="J282" s="11"/>
      <c r="K282" s="11"/>
      <c r="L282" s="11"/>
      <c r="M282" s="11"/>
      <c r="N282" s="11"/>
      <c r="O282" s="20"/>
      <c r="P282" s="11"/>
    </row>
    <row r="283" spans="1:16">
      <c r="A283" s="11"/>
      <c r="B283" s="11"/>
      <c r="C283" s="11"/>
      <c r="D283" s="11"/>
      <c r="E283" s="11"/>
      <c r="F283" s="11"/>
      <c r="G283" s="11"/>
      <c r="H283" s="11"/>
      <c r="I283" s="11"/>
      <c r="J283" s="11"/>
      <c r="K283" s="11"/>
      <c r="L283" s="11"/>
      <c r="M283" s="11"/>
      <c r="N283" s="11"/>
      <c r="O283" s="20"/>
      <c r="P283" s="11"/>
    </row>
    <row r="284" spans="1:16">
      <c r="A284" s="11"/>
      <c r="B284" s="11"/>
      <c r="C284" s="11"/>
      <c r="D284" s="11"/>
      <c r="E284" s="11"/>
      <c r="F284" s="11"/>
      <c r="G284" s="11"/>
      <c r="H284" s="11"/>
      <c r="I284" s="11"/>
      <c r="J284" s="11"/>
      <c r="K284" s="11"/>
      <c r="L284" s="11"/>
      <c r="M284" s="11"/>
      <c r="N284" s="11"/>
      <c r="O284" s="20"/>
      <c r="P284" s="11"/>
    </row>
    <row r="285" spans="1:16">
      <c r="A285" s="11"/>
      <c r="B285" s="11"/>
      <c r="C285" s="11"/>
      <c r="D285" s="11"/>
      <c r="E285" s="11"/>
      <c r="F285" s="11"/>
      <c r="G285" s="11"/>
      <c r="H285" s="11"/>
      <c r="I285" s="11"/>
      <c r="J285" s="11"/>
      <c r="K285" s="11"/>
      <c r="L285" s="11"/>
      <c r="M285" s="11"/>
      <c r="N285" s="11"/>
      <c r="O285" s="20"/>
      <c r="P285" s="11"/>
    </row>
    <row r="286" spans="1:16">
      <c r="A286" s="11"/>
      <c r="B286" s="11"/>
      <c r="C286" s="11"/>
      <c r="D286" s="11"/>
      <c r="E286" s="11"/>
      <c r="F286" s="11"/>
      <c r="G286" s="11"/>
      <c r="H286" s="11"/>
      <c r="I286" s="11"/>
      <c r="J286" s="11"/>
      <c r="K286" s="11"/>
      <c r="L286" s="11"/>
      <c r="M286" s="11"/>
      <c r="N286" s="11"/>
      <c r="O286" s="20"/>
      <c r="P286" s="11"/>
    </row>
    <row r="287" spans="1:16">
      <c r="A287" s="11"/>
      <c r="B287" s="11"/>
      <c r="C287" s="11"/>
      <c r="D287" s="11"/>
      <c r="E287" s="11"/>
      <c r="F287" s="11"/>
      <c r="G287" s="11"/>
      <c r="H287" s="11"/>
      <c r="I287" s="11"/>
      <c r="J287" s="11"/>
      <c r="K287" s="11"/>
      <c r="L287" s="11"/>
      <c r="M287" s="11"/>
      <c r="N287" s="11"/>
      <c r="O287" s="20"/>
      <c r="P287" s="11"/>
    </row>
    <row r="288" spans="1:16">
      <c r="A288" s="11"/>
      <c r="B288" s="11"/>
      <c r="C288" s="11"/>
      <c r="D288" s="11"/>
      <c r="E288" s="11"/>
      <c r="F288" s="11"/>
      <c r="G288" s="11"/>
      <c r="H288" s="11"/>
      <c r="I288" s="11"/>
      <c r="J288" s="11"/>
      <c r="K288" s="11"/>
      <c r="L288" s="11"/>
      <c r="M288" s="11"/>
      <c r="N288" s="11"/>
      <c r="O288" s="20"/>
      <c r="P288" s="11"/>
    </row>
    <row r="289" spans="1:16">
      <c r="A289" s="11"/>
      <c r="B289" s="11"/>
      <c r="C289" s="11"/>
      <c r="D289" s="11"/>
      <c r="E289" s="11"/>
      <c r="F289" s="11"/>
      <c r="G289" s="11"/>
      <c r="H289" s="11"/>
      <c r="I289" s="11"/>
      <c r="J289" s="11"/>
      <c r="K289" s="11"/>
      <c r="L289" s="11"/>
      <c r="M289" s="11"/>
      <c r="N289" s="11"/>
      <c r="O289" s="20"/>
      <c r="P289" s="11"/>
    </row>
    <row r="290" spans="1:16">
      <c r="A290" s="11"/>
      <c r="B290" s="11"/>
      <c r="C290" s="11"/>
      <c r="D290" s="11"/>
      <c r="E290" s="11"/>
      <c r="F290" s="11"/>
      <c r="G290" s="11"/>
      <c r="H290" s="11"/>
      <c r="I290" s="11"/>
      <c r="J290" s="11"/>
      <c r="K290" s="11"/>
      <c r="L290" s="11"/>
      <c r="M290" s="11"/>
      <c r="N290" s="11"/>
      <c r="O290" s="20"/>
      <c r="P290" s="11"/>
    </row>
    <row r="291" spans="1:16">
      <c r="A291" s="11"/>
      <c r="B291" s="11"/>
      <c r="C291" s="11"/>
      <c r="D291" s="11"/>
      <c r="E291" s="11"/>
      <c r="F291" s="11"/>
      <c r="G291" s="11"/>
      <c r="H291" s="11"/>
      <c r="I291" s="11"/>
      <c r="J291" s="11"/>
      <c r="K291" s="11"/>
      <c r="L291" s="11"/>
      <c r="M291" s="11"/>
      <c r="N291" s="11"/>
      <c r="O291" s="20"/>
      <c r="P291" s="11"/>
    </row>
    <row r="292" spans="1:16">
      <c r="A292" s="11"/>
      <c r="B292" s="11"/>
      <c r="C292" s="11"/>
      <c r="D292" s="11"/>
      <c r="E292" s="11"/>
      <c r="F292" s="11"/>
      <c r="G292" s="11"/>
      <c r="H292" s="11"/>
      <c r="I292" s="11"/>
      <c r="J292" s="11"/>
      <c r="K292" s="11"/>
      <c r="L292" s="11"/>
      <c r="M292" s="11"/>
      <c r="N292" s="11"/>
      <c r="O292" s="20"/>
      <c r="P292" s="11"/>
    </row>
    <row r="293" spans="1:16">
      <c r="A293" s="11"/>
      <c r="B293" s="11"/>
      <c r="C293" s="11"/>
      <c r="D293" s="11"/>
      <c r="E293" s="11"/>
      <c r="F293" s="11"/>
      <c r="G293" s="11"/>
      <c r="H293" s="11"/>
      <c r="I293" s="11"/>
      <c r="J293" s="11"/>
      <c r="K293" s="11"/>
      <c r="L293" s="11"/>
      <c r="M293" s="11"/>
      <c r="N293" s="11"/>
      <c r="O293" s="20"/>
      <c r="P293" s="11"/>
    </row>
    <row r="294" spans="1:16">
      <c r="A294" s="11"/>
      <c r="B294" s="11"/>
      <c r="C294" s="11"/>
      <c r="D294" s="11"/>
      <c r="E294" s="11"/>
      <c r="F294" s="11"/>
      <c r="G294" s="11"/>
      <c r="H294" s="11"/>
      <c r="I294" s="11"/>
      <c r="J294" s="11"/>
      <c r="K294" s="11"/>
      <c r="L294" s="11"/>
      <c r="M294" s="11"/>
      <c r="N294" s="11"/>
      <c r="O294" s="20"/>
      <c r="P294" s="11"/>
    </row>
    <row r="295" spans="1:16">
      <c r="A295" s="11"/>
      <c r="B295" s="11"/>
      <c r="C295" s="11"/>
      <c r="D295" s="11"/>
      <c r="E295" s="11"/>
      <c r="F295" s="11"/>
      <c r="G295" s="11"/>
      <c r="H295" s="11"/>
      <c r="I295" s="11"/>
      <c r="J295" s="11"/>
      <c r="K295" s="11"/>
      <c r="L295" s="11"/>
      <c r="M295" s="11"/>
      <c r="N295" s="11"/>
      <c r="O295" s="20"/>
      <c r="P295" s="11"/>
    </row>
    <row r="296" spans="1:16">
      <c r="A296" s="11"/>
      <c r="B296" s="11"/>
      <c r="C296" s="11"/>
      <c r="D296" s="11"/>
      <c r="E296" s="11"/>
      <c r="F296" s="11"/>
      <c r="G296" s="11"/>
      <c r="H296" s="11"/>
      <c r="I296" s="11"/>
      <c r="J296" s="11"/>
      <c r="K296" s="11"/>
      <c r="L296" s="11"/>
      <c r="M296" s="11"/>
      <c r="N296" s="11"/>
      <c r="O296" s="20"/>
      <c r="P296" s="11"/>
    </row>
    <row r="297" spans="1:16">
      <c r="A297" s="11"/>
      <c r="B297" s="11"/>
      <c r="C297" s="11"/>
      <c r="D297" s="11"/>
      <c r="E297" s="11"/>
      <c r="F297" s="11"/>
      <c r="G297" s="11"/>
      <c r="H297" s="11"/>
      <c r="I297" s="11"/>
      <c r="J297" s="11"/>
      <c r="K297" s="11"/>
      <c r="L297" s="11"/>
      <c r="M297" s="11"/>
      <c r="N297" s="11"/>
      <c r="O297" s="20"/>
      <c r="P297" s="11"/>
    </row>
    <row r="298" spans="1:16">
      <c r="A298" s="11"/>
      <c r="B298" s="11"/>
      <c r="C298" s="11"/>
      <c r="D298" s="11"/>
      <c r="E298" s="11"/>
      <c r="F298" s="11"/>
      <c r="G298" s="11"/>
      <c r="H298" s="11"/>
      <c r="I298" s="11"/>
      <c r="J298" s="11"/>
      <c r="K298" s="11"/>
      <c r="L298" s="11"/>
      <c r="M298" s="11"/>
      <c r="N298" s="11"/>
      <c r="O298" s="20"/>
      <c r="P298" s="11"/>
    </row>
    <row r="299" spans="1:16">
      <c r="A299" s="11"/>
      <c r="B299" s="11"/>
      <c r="C299" s="11"/>
      <c r="D299" s="11"/>
      <c r="E299" s="11"/>
      <c r="F299" s="11"/>
      <c r="G299" s="11"/>
      <c r="H299" s="11"/>
      <c r="I299" s="11"/>
      <c r="J299" s="11"/>
      <c r="K299" s="11"/>
      <c r="L299" s="11"/>
      <c r="M299" s="11"/>
      <c r="N299" s="11"/>
      <c r="O299" s="20"/>
      <c r="P299" s="11"/>
    </row>
    <row r="300" spans="1:16">
      <c r="A300" s="11"/>
      <c r="B300" s="11"/>
      <c r="C300" s="11"/>
      <c r="D300" s="11"/>
      <c r="E300" s="11"/>
      <c r="F300" s="11"/>
      <c r="G300" s="11"/>
      <c r="H300" s="11"/>
      <c r="I300" s="11"/>
      <c r="J300" s="11"/>
      <c r="K300" s="11"/>
      <c r="L300" s="11"/>
      <c r="M300" s="11"/>
      <c r="N300" s="11"/>
      <c r="O300" s="20"/>
      <c r="P300" s="11"/>
    </row>
    <row r="301" spans="1:16">
      <c r="A301" s="11"/>
      <c r="B301" s="11"/>
      <c r="C301" s="11"/>
      <c r="D301" s="11"/>
      <c r="E301" s="11"/>
      <c r="F301" s="11"/>
      <c r="G301" s="11"/>
      <c r="H301" s="11"/>
      <c r="I301" s="11"/>
      <c r="J301" s="11"/>
      <c r="K301" s="11"/>
      <c r="L301" s="11"/>
      <c r="M301" s="11"/>
      <c r="N301" s="11"/>
      <c r="O301" s="20"/>
      <c r="P301" s="11"/>
    </row>
    <row r="302" spans="1:16">
      <c r="A302" s="11"/>
      <c r="B302" s="11"/>
      <c r="C302" s="11"/>
      <c r="D302" s="11"/>
      <c r="E302" s="11"/>
      <c r="F302" s="11"/>
      <c r="G302" s="11"/>
      <c r="H302" s="11"/>
      <c r="I302" s="11"/>
      <c r="J302" s="11"/>
      <c r="K302" s="11"/>
      <c r="L302" s="11"/>
      <c r="M302" s="11"/>
      <c r="N302" s="11"/>
      <c r="O302" s="20"/>
      <c r="P302" s="11"/>
    </row>
    <row r="303" spans="1:16">
      <c r="A303" s="11"/>
      <c r="B303" s="11"/>
      <c r="C303" s="11"/>
      <c r="D303" s="11"/>
      <c r="E303" s="11"/>
      <c r="F303" s="11"/>
      <c r="G303" s="11"/>
      <c r="H303" s="11"/>
      <c r="I303" s="11"/>
      <c r="J303" s="11"/>
      <c r="K303" s="11"/>
      <c r="L303" s="11"/>
      <c r="M303" s="11"/>
      <c r="N303" s="11"/>
      <c r="O303" s="20"/>
      <c r="P303" s="11"/>
    </row>
    <row r="304" spans="1:16">
      <c r="A304" s="11"/>
      <c r="B304" s="11"/>
      <c r="C304" s="11"/>
      <c r="D304" s="11"/>
      <c r="E304" s="11"/>
      <c r="F304" s="11"/>
      <c r="G304" s="11"/>
      <c r="H304" s="11"/>
      <c r="I304" s="11"/>
      <c r="J304" s="11"/>
      <c r="K304" s="11"/>
      <c r="L304" s="11"/>
      <c r="M304" s="11"/>
      <c r="N304" s="11"/>
      <c r="O304" s="20"/>
      <c r="P304" s="11"/>
    </row>
    <row r="305" spans="1:16">
      <c r="A305" s="11"/>
      <c r="B305" s="11"/>
      <c r="C305" s="11"/>
      <c r="D305" s="11"/>
      <c r="E305" s="11"/>
      <c r="F305" s="11"/>
      <c r="G305" s="11"/>
      <c r="H305" s="11"/>
      <c r="I305" s="11"/>
      <c r="J305" s="11"/>
      <c r="K305" s="11"/>
      <c r="L305" s="11"/>
      <c r="M305" s="11"/>
      <c r="N305" s="11"/>
      <c r="O305" s="20"/>
      <c r="P305" s="11"/>
    </row>
    <row r="306" spans="1:16">
      <c r="A306" s="11"/>
      <c r="B306" s="11"/>
      <c r="C306" s="11"/>
      <c r="D306" s="11"/>
      <c r="E306" s="11"/>
      <c r="F306" s="11"/>
      <c r="G306" s="11"/>
      <c r="H306" s="11"/>
      <c r="I306" s="11"/>
      <c r="J306" s="11"/>
      <c r="K306" s="11"/>
      <c r="L306" s="11"/>
      <c r="M306" s="11"/>
      <c r="N306" s="11"/>
      <c r="O306" s="20"/>
      <c r="P306" s="11"/>
    </row>
    <row r="307" spans="1:16">
      <c r="A307" s="11"/>
      <c r="B307" s="11"/>
      <c r="C307" s="11"/>
      <c r="D307" s="11"/>
      <c r="E307" s="11"/>
      <c r="F307" s="11"/>
      <c r="G307" s="11"/>
      <c r="H307" s="11"/>
      <c r="I307" s="11"/>
      <c r="J307" s="11"/>
      <c r="K307" s="11"/>
      <c r="L307" s="11"/>
      <c r="M307" s="11"/>
      <c r="N307" s="11"/>
      <c r="O307" s="20"/>
      <c r="P307" s="11"/>
    </row>
    <row r="308" spans="1:16">
      <c r="A308" s="11"/>
      <c r="B308" s="11"/>
      <c r="C308" s="11"/>
      <c r="D308" s="11"/>
      <c r="E308" s="11"/>
      <c r="F308" s="11"/>
      <c r="G308" s="11"/>
      <c r="H308" s="11"/>
      <c r="I308" s="11"/>
      <c r="J308" s="11"/>
      <c r="K308" s="11"/>
      <c r="L308" s="11"/>
      <c r="M308" s="11"/>
      <c r="N308" s="11"/>
      <c r="O308" s="20"/>
      <c r="P308" s="11"/>
    </row>
    <row r="309" spans="1:16">
      <c r="A309" s="11"/>
      <c r="B309" s="11"/>
      <c r="C309" s="11"/>
      <c r="D309" s="11"/>
      <c r="E309" s="11"/>
      <c r="F309" s="11"/>
      <c r="G309" s="11"/>
      <c r="H309" s="11"/>
      <c r="I309" s="11"/>
      <c r="J309" s="11"/>
      <c r="K309" s="11"/>
      <c r="L309" s="11"/>
      <c r="M309" s="11"/>
      <c r="N309" s="11"/>
      <c r="O309" s="20"/>
      <c r="P309" s="11"/>
    </row>
    <row r="310" spans="1:16">
      <c r="A310" s="11"/>
      <c r="B310" s="11"/>
      <c r="C310" s="11"/>
      <c r="D310" s="11"/>
      <c r="E310" s="11"/>
      <c r="F310" s="11"/>
      <c r="G310" s="11"/>
      <c r="H310" s="11"/>
      <c r="I310" s="11"/>
      <c r="J310" s="11"/>
      <c r="K310" s="11"/>
      <c r="L310" s="11"/>
      <c r="M310" s="11"/>
      <c r="N310" s="11"/>
      <c r="O310" s="20"/>
      <c r="P310" s="11"/>
    </row>
    <row r="311" spans="1:16">
      <c r="A311" s="11"/>
      <c r="B311" s="11"/>
      <c r="C311" s="11"/>
      <c r="D311" s="11"/>
      <c r="E311" s="11"/>
      <c r="F311" s="11"/>
      <c r="G311" s="11"/>
      <c r="H311" s="11"/>
      <c r="I311" s="11"/>
      <c r="J311" s="11"/>
      <c r="K311" s="11"/>
      <c r="L311" s="11"/>
      <c r="M311" s="11"/>
      <c r="N311" s="11"/>
      <c r="O311" s="20"/>
      <c r="P311" s="11"/>
    </row>
    <row r="312" spans="1:16">
      <c r="A312" s="11"/>
      <c r="B312" s="11"/>
      <c r="C312" s="11"/>
      <c r="D312" s="11"/>
      <c r="E312" s="11"/>
      <c r="F312" s="11"/>
      <c r="G312" s="11"/>
      <c r="H312" s="11"/>
      <c r="I312" s="11"/>
      <c r="J312" s="11"/>
      <c r="K312" s="11"/>
      <c r="L312" s="11"/>
      <c r="M312" s="11"/>
      <c r="N312" s="11"/>
      <c r="O312" s="20"/>
      <c r="P312" s="11"/>
    </row>
    <row r="313" spans="1:16">
      <c r="A313" s="11"/>
      <c r="B313" s="11"/>
      <c r="C313" s="11"/>
      <c r="D313" s="11"/>
      <c r="E313" s="11"/>
      <c r="F313" s="11"/>
      <c r="G313" s="11"/>
      <c r="H313" s="11"/>
      <c r="I313" s="11"/>
      <c r="J313" s="11"/>
      <c r="K313" s="11"/>
      <c r="L313" s="11"/>
      <c r="M313" s="11"/>
      <c r="N313" s="11"/>
      <c r="O313" s="20"/>
      <c r="P313" s="11"/>
    </row>
    <row r="314" spans="1:16">
      <c r="A314" s="11"/>
      <c r="B314" s="11"/>
      <c r="C314" s="11"/>
      <c r="D314" s="11"/>
      <c r="E314" s="11"/>
      <c r="F314" s="11"/>
      <c r="G314" s="11"/>
      <c r="H314" s="11"/>
      <c r="I314" s="11"/>
      <c r="J314" s="11"/>
      <c r="K314" s="11"/>
      <c r="L314" s="11"/>
      <c r="M314" s="11"/>
      <c r="N314" s="11"/>
      <c r="O314" s="20"/>
      <c r="P314" s="11"/>
    </row>
    <row r="315" spans="1:16">
      <c r="A315" s="11"/>
      <c r="B315" s="11"/>
      <c r="C315" s="11"/>
      <c r="D315" s="11"/>
      <c r="E315" s="11"/>
      <c r="F315" s="11"/>
      <c r="G315" s="11"/>
      <c r="H315" s="11"/>
      <c r="I315" s="11"/>
      <c r="J315" s="11"/>
      <c r="K315" s="11"/>
      <c r="L315" s="11"/>
      <c r="M315" s="11"/>
      <c r="N315" s="11"/>
      <c r="O315" s="20"/>
      <c r="P315" s="11"/>
    </row>
    <row r="316" spans="1:16">
      <c r="A316" s="11"/>
      <c r="B316" s="11"/>
      <c r="C316" s="11"/>
      <c r="D316" s="11"/>
      <c r="E316" s="11"/>
      <c r="F316" s="11"/>
      <c r="G316" s="11"/>
      <c r="H316" s="11"/>
      <c r="I316" s="11"/>
      <c r="J316" s="11"/>
      <c r="K316" s="11"/>
      <c r="L316" s="11"/>
      <c r="M316" s="11"/>
      <c r="N316" s="11"/>
      <c r="O316" s="20"/>
      <c r="P316" s="11"/>
    </row>
    <row r="317" spans="1:16">
      <c r="A317" s="11"/>
      <c r="B317" s="11"/>
      <c r="C317" s="11"/>
      <c r="D317" s="11"/>
      <c r="E317" s="11"/>
      <c r="F317" s="11"/>
      <c r="G317" s="11"/>
      <c r="H317" s="11"/>
      <c r="I317" s="11"/>
      <c r="J317" s="11"/>
      <c r="K317" s="11"/>
      <c r="L317" s="11"/>
      <c r="M317" s="11"/>
      <c r="N317" s="11"/>
      <c r="O317" s="20"/>
      <c r="P317" s="11"/>
    </row>
    <row r="318" spans="1:16">
      <c r="A318" s="11"/>
      <c r="B318" s="11"/>
      <c r="C318" s="11"/>
      <c r="D318" s="11"/>
      <c r="E318" s="11"/>
      <c r="F318" s="11"/>
      <c r="G318" s="11"/>
      <c r="H318" s="11"/>
      <c r="I318" s="11"/>
      <c r="J318" s="11"/>
      <c r="K318" s="11"/>
      <c r="L318" s="11"/>
      <c r="M318" s="11"/>
      <c r="N318" s="11"/>
      <c r="O318" s="20"/>
      <c r="P318" s="11"/>
    </row>
    <row r="319" spans="1:16">
      <c r="A319" s="11"/>
      <c r="B319" s="11"/>
      <c r="C319" s="11"/>
      <c r="D319" s="11"/>
      <c r="E319" s="11"/>
      <c r="F319" s="11"/>
      <c r="G319" s="11"/>
      <c r="H319" s="11"/>
      <c r="I319" s="11"/>
      <c r="J319" s="11"/>
      <c r="K319" s="11"/>
      <c r="L319" s="11"/>
      <c r="M319" s="11"/>
      <c r="N319" s="11"/>
      <c r="O319" s="20"/>
      <c r="P319" s="11"/>
    </row>
    <row r="320" spans="1:16">
      <c r="A320" s="11"/>
      <c r="B320" s="11"/>
      <c r="C320" s="11"/>
      <c r="D320" s="11"/>
      <c r="E320" s="11"/>
      <c r="F320" s="11"/>
      <c r="G320" s="11"/>
      <c r="H320" s="11"/>
      <c r="I320" s="11"/>
      <c r="J320" s="11"/>
      <c r="K320" s="11"/>
      <c r="L320" s="11"/>
      <c r="M320" s="11"/>
      <c r="N320" s="11"/>
      <c r="O320" s="20"/>
      <c r="P320" s="11"/>
    </row>
    <row r="321" spans="1:16">
      <c r="A321" s="11"/>
      <c r="B321" s="11"/>
      <c r="C321" s="11"/>
      <c r="D321" s="11"/>
      <c r="E321" s="11"/>
      <c r="F321" s="11"/>
      <c r="G321" s="11"/>
      <c r="H321" s="11"/>
      <c r="I321" s="11"/>
      <c r="J321" s="11"/>
      <c r="K321" s="11"/>
      <c r="L321" s="11"/>
      <c r="M321" s="11"/>
      <c r="N321" s="11"/>
      <c r="O321" s="20"/>
      <c r="P321" s="11"/>
    </row>
    <row r="322" spans="1:16">
      <c r="A322" s="11"/>
      <c r="B322" s="11"/>
      <c r="C322" s="11"/>
      <c r="D322" s="11"/>
      <c r="E322" s="11"/>
      <c r="F322" s="11"/>
      <c r="G322" s="11"/>
      <c r="H322" s="11"/>
      <c r="I322" s="11"/>
      <c r="J322" s="11"/>
      <c r="K322" s="11"/>
      <c r="L322" s="11"/>
      <c r="M322" s="11"/>
      <c r="N322" s="11"/>
      <c r="O322" s="20"/>
      <c r="P322" s="11"/>
    </row>
    <row r="323" spans="1:16">
      <c r="A323" s="11"/>
      <c r="B323" s="11"/>
      <c r="C323" s="11"/>
      <c r="D323" s="11"/>
      <c r="E323" s="11"/>
      <c r="F323" s="11"/>
      <c r="G323" s="11"/>
      <c r="H323" s="11"/>
      <c r="I323" s="11"/>
      <c r="J323" s="11"/>
      <c r="K323" s="11"/>
      <c r="L323" s="11"/>
      <c r="M323" s="11"/>
      <c r="N323" s="11"/>
      <c r="O323" s="20"/>
      <c r="P323" s="11"/>
    </row>
    <row r="324" spans="1:16">
      <c r="A324" s="11"/>
      <c r="B324" s="11"/>
      <c r="C324" s="11"/>
      <c r="D324" s="11"/>
      <c r="E324" s="11"/>
      <c r="F324" s="11"/>
      <c r="G324" s="11"/>
      <c r="H324" s="11"/>
      <c r="I324" s="11"/>
      <c r="J324" s="11"/>
      <c r="K324" s="11"/>
      <c r="L324" s="11"/>
      <c r="M324" s="11"/>
      <c r="N324" s="11"/>
      <c r="O324" s="20"/>
      <c r="P324" s="11"/>
    </row>
    <row r="325" spans="1:16">
      <c r="A325" s="11"/>
      <c r="B325" s="11"/>
      <c r="C325" s="11"/>
      <c r="D325" s="11"/>
      <c r="E325" s="11"/>
      <c r="F325" s="11"/>
      <c r="G325" s="11"/>
      <c r="H325" s="11"/>
      <c r="I325" s="11"/>
      <c r="J325" s="11"/>
      <c r="K325" s="11"/>
      <c r="L325" s="11"/>
      <c r="M325" s="11"/>
      <c r="N325" s="11"/>
      <c r="O325" s="20"/>
      <c r="P325" s="11"/>
    </row>
    <row r="326" spans="1:16">
      <c r="A326" s="11"/>
      <c r="B326" s="11"/>
      <c r="C326" s="11"/>
      <c r="D326" s="11"/>
      <c r="E326" s="11"/>
      <c r="F326" s="11"/>
      <c r="G326" s="11"/>
      <c r="H326" s="11"/>
      <c r="I326" s="11"/>
      <c r="J326" s="11"/>
      <c r="K326" s="11"/>
      <c r="L326" s="11"/>
      <c r="M326" s="11"/>
      <c r="N326" s="11"/>
      <c r="O326" s="20"/>
      <c r="P326" s="11"/>
    </row>
    <row r="327" spans="1:16">
      <c r="A327" s="11"/>
      <c r="B327" s="11"/>
      <c r="C327" s="11"/>
      <c r="D327" s="11"/>
      <c r="E327" s="11"/>
      <c r="F327" s="11"/>
      <c r="G327" s="11"/>
      <c r="H327" s="11"/>
      <c r="I327" s="11"/>
      <c r="J327" s="11"/>
      <c r="K327" s="11"/>
      <c r="L327" s="11"/>
      <c r="M327" s="11"/>
      <c r="N327" s="11"/>
      <c r="O327" s="20"/>
      <c r="P327" s="11"/>
    </row>
    <row r="328" spans="1:16">
      <c r="A328" s="11"/>
      <c r="B328" s="11"/>
      <c r="C328" s="11"/>
      <c r="D328" s="11"/>
      <c r="E328" s="11"/>
      <c r="F328" s="11"/>
      <c r="G328" s="11"/>
      <c r="H328" s="11"/>
      <c r="I328" s="11"/>
      <c r="J328" s="11"/>
      <c r="K328" s="11"/>
      <c r="L328" s="11"/>
      <c r="M328" s="11"/>
      <c r="N328" s="11"/>
      <c r="O328" s="20"/>
      <c r="P328" s="11"/>
    </row>
    <row r="329" spans="1:16">
      <c r="A329" s="11"/>
      <c r="B329" s="11"/>
      <c r="C329" s="11"/>
      <c r="D329" s="11"/>
      <c r="E329" s="11"/>
      <c r="F329" s="11"/>
      <c r="G329" s="11"/>
      <c r="H329" s="11"/>
      <c r="I329" s="11"/>
      <c r="J329" s="11"/>
      <c r="K329" s="11"/>
      <c r="L329" s="11"/>
      <c r="M329" s="11"/>
      <c r="N329" s="11"/>
      <c r="O329" s="20"/>
      <c r="P329" s="11"/>
    </row>
    <row r="330" spans="1:16">
      <c r="A330" s="11"/>
      <c r="B330" s="11"/>
      <c r="C330" s="11"/>
      <c r="D330" s="11"/>
      <c r="E330" s="11"/>
      <c r="F330" s="11"/>
      <c r="G330" s="11"/>
      <c r="H330" s="11"/>
      <c r="I330" s="11"/>
      <c r="J330" s="11"/>
      <c r="K330" s="11"/>
      <c r="L330" s="11"/>
      <c r="M330" s="11"/>
      <c r="N330" s="11"/>
      <c r="O330" s="20"/>
      <c r="P330" s="11"/>
    </row>
    <row r="331" spans="1:16">
      <c r="A331" s="11"/>
      <c r="B331" s="11"/>
      <c r="C331" s="11"/>
      <c r="D331" s="11"/>
      <c r="E331" s="11"/>
      <c r="F331" s="11"/>
      <c r="G331" s="11"/>
      <c r="H331" s="11"/>
      <c r="I331" s="11"/>
      <c r="J331" s="11"/>
      <c r="K331" s="11"/>
      <c r="L331" s="11"/>
      <c r="M331" s="11"/>
      <c r="N331" s="11"/>
      <c r="O331" s="20"/>
      <c r="P331" s="11"/>
    </row>
    <row r="332" spans="1:16">
      <c r="A332" s="11"/>
      <c r="B332" s="11"/>
      <c r="C332" s="11"/>
      <c r="D332" s="11"/>
      <c r="E332" s="11"/>
      <c r="F332" s="11"/>
      <c r="G332" s="11"/>
      <c r="H332" s="11"/>
      <c r="I332" s="11"/>
      <c r="J332" s="11"/>
      <c r="K332" s="11"/>
      <c r="L332" s="11"/>
      <c r="M332" s="11"/>
      <c r="N332" s="11"/>
      <c r="O332" s="20"/>
      <c r="P332" s="11"/>
    </row>
    <row r="333" spans="1:16">
      <c r="A333" s="11"/>
      <c r="B333" s="11"/>
      <c r="C333" s="11"/>
      <c r="D333" s="11"/>
      <c r="E333" s="11"/>
      <c r="F333" s="11"/>
      <c r="G333" s="11"/>
      <c r="H333" s="11"/>
      <c r="I333" s="11"/>
      <c r="J333" s="11"/>
      <c r="K333" s="11"/>
      <c r="L333" s="11"/>
      <c r="M333" s="11"/>
      <c r="N333" s="11"/>
      <c r="O333" s="20"/>
      <c r="P333" s="11"/>
    </row>
    <row r="334" spans="1:16">
      <c r="A334" s="11"/>
      <c r="B334" s="11"/>
      <c r="C334" s="11"/>
      <c r="D334" s="11"/>
      <c r="E334" s="11"/>
      <c r="F334" s="11"/>
      <c r="G334" s="11"/>
      <c r="H334" s="11"/>
      <c r="I334" s="11"/>
      <c r="J334" s="11"/>
      <c r="K334" s="11"/>
      <c r="L334" s="11"/>
      <c r="M334" s="11"/>
      <c r="N334" s="11"/>
      <c r="O334" s="20"/>
      <c r="P334" s="11"/>
    </row>
    <row r="335" spans="1:16">
      <c r="A335" s="11"/>
      <c r="B335" s="11"/>
      <c r="C335" s="11"/>
      <c r="D335" s="11"/>
      <c r="E335" s="11"/>
      <c r="F335" s="11"/>
      <c r="G335" s="11"/>
      <c r="H335" s="11"/>
      <c r="I335" s="11"/>
      <c r="J335" s="11"/>
      <c r="K335" s="11"/>
      <c r="L335" s="11"/>
      <c r="M335" s="11"/>
      <c r="N335" s="11"/>
      <c r="O335" s="20"/>
      <c r="P335" s="11"/>
    </row>
    <row r="336" spans="1:16">
      <c r="A336" s="11"/>
      <c r="B336" s="11"/>
      <c r="C336" s="11"/>
      <c r="D336" s="11"/>
      <c r="E336" s="11"/>
      <c r="F336" s="11"/>
      <c r="G336" s="11"/>
      <c r="H336" s="11"/>
      <c r="I336" s="11"/>
      <c r="J336" s="11"/>
      <c r="K336" s="11"/>
      <c r="L336" s="11"/>
      <c r="M336" s="11"/>
      <c r="N336" s="11"/>
      <c r="O336" s="20"/>
      <c r="P336" s="11"/>
    </row>
    <row r="337" spans="1:16">
      <c r="A337" s="11"/>
      <c r="B337" s="11"/>
      <c r="C337" s="11"/>
      <c r="D337" s="11"/>
      <c r="E337" s="11"/>
      <c r="F337" s="11"/>
      <c r="G337" s="11"/>
      <c r="H337" s="11"/>
      <c r="I337" s="11"/>
      <c r="J337" s="11"/>
      <c r="K337" s="11"/>
      <c r="L337" s="11"/>
      <c r="M337" s="11"/>
      <c r="N337" s="11"/>
      <c r="O337" s="20"/>
      <c r="P337" s="11"/>
    </row>
    <row r="338" spans="1:16">
      <c r="A338" s="11"/>
      <c r="B338" s="11"/>
      <c r="C338" s="11"/>
      <c r="D338" s="11"/>
      <c r="E338" s="11"/>
      <c r="F338" s="11"/>
      <c r="G338" s="11"/>
      <c r="H338" s="11"/>
      <c r="I338" s="11"/>
      <c r="J338" s="11"/>
      <c r="K338" s="11"/>
      <c r="L338" s="11"/>
      <c r="M338" s="11"/>
      <c r="N338" s="11"/>
      <c r="O338" s="20"/>
      <c r="P338" s="11"/>
    </row>
    <row r="339" spans="1:16">
      <c r="A339" s="11"/>
      <c r="B339" s="11"/>
      <c r="C339" s="11"/>
      <c r="D339" s="11"/>
      <c r="E339" s="11"/>
      <c r="F339" s="11"/>
      <c r="G339" s="11"/>
      <c r="H339" s="11"/>
      <c r="I339" s="11"/>
      <c r="J339" s="11"/>
      <c r="K339" s="11"/>
      <c r="L339" s="11"/>
      <c r="M339" s="11"/>
      <c r="N339" s="11"/>
      <c r="O339" s="20"/>
      <c r="P339" s="11"/>
    </row>
    <row r="340" spans="1:16">
      <c r="A340" s="11"/>
      <c r="B340" s="11"/>
      <c r="C340" s="11"/>
      <c r="D340" s="11"/>
      <c r="E340" s="11"/>
      <c r="F340" s="11"/>
      <c r="G340" s="11"/>
      <c r="H340" s="11"/>
      <c r="I340" s="11"/>
      <c r="J340" s="11"/>
      <c r="K340" s="11"/>
      <c r="L340" s="11"/>
      <c r="M340" s="11"/>
      <c r="N340" s="11"/>
      <c r="O340" s="20"/>
      <c r="P340" s="11"/>
    </row>
    <row r="341" spans="1:16">
      <c r="A341" s="11"/>
      <c r="B341" s="11"/>
      <c r="C341" s="11"/>
      <c r="D341" s="11"/>
      <c r="E341" s="11"/>
      <c r="F341" s="11"/>
      <c r="G341" s="11"/>
      <c r="H341" s="11"/>
      <c r="I341" s="11"/>
      <c r="J341" s="11"/>
      <c r="K341" s="11"/>
      <c r="L341" s="11"/>
      <c r="M341" s="11"/>
      <c r="N341" s="11"/>
      <c r="O341" s="20"/>
      <c r="P341" s="11"/>
    </row>
    <row r="342" spans="1:16">
      <c r="A342" s="11"/>
      <c r="B342" s="11"/>
      <c r="C342" s="11"/>
      <c r="D342" s="11"/>
      <c r="E342" s="11"/>
      <c r="F342" s="11"/>
      <c r="G342" s="11"/>
      <c r="H342" s="11"/>
      <c r="I342" s="11"/>
      <c r="J342" s="11"/>
      <c r="K342" s="11"/>
      <c r="L342" s="11"/>
      <c r="M342" s="11"/>
      <c r="N342" s="11"/>
      <c r="O342" s="20"/>
      <c r="P342" s="11"/>
    </row>
    <row r="343" spans="1:16">
      <c r="A343" s="11"/>
      <c r="B343" s="11"/>
      <c r="C343" s="11"/>
      <c r="D343" s="11"/>
      <c r="E343" s="11"/>
      <c r="F343" s="11"/>
      <c r="G343" s="11"/>
      <c r="H343" s="11"/>
      <c r="I343" s="11"/>
      <c r="J343" s="11"/>
      <c r="K343" s="11"/>
      <c r="L343" s="11"/>
      <c r="M343" s="11"/>
      <c r="N343" s="11"/>
      <c r="O343" s="20"/>
      <c r="P343" s="11"/>
    </row>
    <row r="344" spans="1:16">
      <c r="A344" s="11"/>
      <c r="B344" s="11"/>
      <c r="C344" s="11"/>
      <c r="D344" s="11"/>
      <c r="E344" s="11"/>
      <c r="F344" s="11"/>
      <c r="G344" s="11"/>
      <c r="H344" s="11"/>
      <c r="I344" s="11"/>
      <c r="J344" s="11"/>
      <c r="K344" s="11"/>
      <c r="L344" s="11"/>
      <c r="M344" s="11"/>
      <c r="N344" s="11"/>
      <c r="O344" s="20"/>
      <c r="P344" s="11"/>
    </row>
    <row r="345" spans="1:16">
      <c r="A345" s="11"/>
      <c r="B345" s="11"/>
      <c r="C345" s="11"/>
      <c r="D345" s="11"/>
      <c r="E345" s="11"/>
      <c r="F345" s="11"/>
      <c r="G345" s="11"/>
      <c r="H345" s="11"/>
      <c r="I345" s="11"/>
      <c r="J345" s="11"/>
      <c r="K345" s="11"/>
      <c r="L345" s="11"/>
      <c r="M345" s="11"/>
      <c r="N345" s="11"/>
      <c r="O345" s="20"/>
      <c r="P345" s="11"/>
    </row>
    <row r="346" spans="1:16">
      <c r="A346" s="11"/>
      <c r="B346" s="11"/>
      <c r="C346" s="11"/>
      <c r="D346" s="11"/>
      <c r="E346" s="11"/>
      <c r="F346" s="11"/>
      <c r="G346" s="11"/>
      <c r="H346" s="11"/>
      <c r="I346" s="11"/>
      <c r="J346" s="11"/>
      <c r="K346" s="11"/>
      <c r="L346" s="11"/>
      <c r="M346" s="11"/>
      <c r="N346" s="11"/>
      <c r="O346" s="20"/>
      <c r="P346" s="11"/>
    </row>
    <row r="347" spans="1:16">
      <c r="A347" s="11"/>
      <c r="B347" s="11"/>
      <c r="C347" s="11"/>
      <c r="D347" s="11"/>
      <c r="E347" s="11"/>
      <c r="F347" s="11"/>
      <c r="G347" s="11"/>
      <c r="H347" s="11"/>
      <c r="I347" s="11"/>
      <c r="J347" s="11"/>
      <c r="K347" s="11"/>
      <c r="L347" s="11"/>
      <c r="M347" s="11"/>
      <c r="N347" s="11"/>
      <c r="O347" s="20"/>
      <c r="P347" s="11"/>
    </row>
    <row r="348" spans="1:16">
      <c r="A348" s="11"/>
      <c r="B348" s="11"/>
      <c r="C348" s="11"/>
      <c r="D348" s="11"/>
      <c r="E348" s="11"/>
      <c r="F348" s="11"/>
      <c r="G348" s="11"/>
      <c r="H348" s="11"/>
      <c r="I348" s="11"/>
      <c r="J348" s="11"/>
      <c r="K348" s="11"/>
      <c r="L348" s="11"/>
      <c r="M348" s="11"/>
      <c r="N348" s="11"/>
      <c r="O348" s="20"/>
      <c r="P348" s="11"/>
    </row>
    <row r="349" spans="1:16">
      <c r="A349" s="11"/>
      <c r="B349" s="11"/>
      <c r="C349" s="11"/>
      <c r="D349" s="11"/>
      <c r="E349" s="11"/>
      <c r="F349" s="11"/>
      <c r="G349" s="11"/>
      <c r="H349" s="11"/>
      <c r="I349" s="11"/>
      <c r="J349" s="11"/>
      <c r="K349" s="11"/>
      <c r="L349" s="11"/>
      <c r="M349" s="11"/>
      <c r="N349" s="11"/>
      <c r="O349" s="20"/>
      <c r="P349" s="11"/>
    </row>
    <row r="350" spans="1:16">
      <c r="A350" s="11"/>
      <c r="B350" s="11"/>
      <c r="C350" s="11"/>
      <c r="D350" s="11"/>
      <c r="E350" s="11"/>
      <c r="F350" s="11"/>
      <c r="G350" s="11"/>
      <c r="H350" s="11"/>
      <c r="I350" s="11"/>
      <c r="J350" s="11"/>
      <c r="K350" s="11"/>
      <c r="L350" s="11"/>
      <c r="M350" s="11"/>
      <c r="N350" s="11"/>
      <c r="O350" s="20"/>
      <c r="P350" s="11"/>
    </row>
    <row r="351" spans="1:16">
      <c r="A351" s="11"/>
      <c r="B351" s="11"/>
      <c r="C351" s="11"/>
      <c r="D351" s="11"/>
      <c r="E351" s="11"/>
      <c r="F351" s="11"/>
      <c r="G351" s="11"/>
      <c r="H351" s="11"/>
      <c r="I351" s="11"/>
      <c r="J351" s="11"/>
      <c r="K351" s="11"/>
      <c r="L351" s="11"/>
      <c r="M351" s="11"/>
      <c r="N351" s="11"/>
      <c r="O351" s="20"/>
      <c r="P351" s="11"/>
    </row>
    <row r="352" spans="1:16">
      <c r="A352" s="11"/>
      <c r="B352" s="11"/>
      <c r="C352" s="11"/>
      <c r="D352" s="11"/>
      <c r="E352" s="11"/>
      <c r="F352" s="11"/>
      <c r="G352" s="11"/>
      <c r="H352" s="11"/>
      <c r="I352" s="11"/>
      <c r="J352" s="11"/>
      <c r="K352" s="11"/>
      <c r="L352" s="11"/>
      <c r="M352" s="11"/>
      <c r="N352" s="11"/>
      <c r="O352" s="20"/>
      <c r="P352" s="11"/>
    </row>
    <row r="353" spans="1:16">
      <c r="A353" s="11"/>
      <c r="B353" s="11"/>
      <c r="C353" s="11"/>
      <c r="D353" s="11"/>
      <c r="E353" s="11"/>
      <c r="F353" s="11"/>
      <c r="G353" s="11"/>
      <c r="H353" s="11"/>
      <c r="I353" s="11"/>
      <c r="J353" s="11"/>
      <c r="K353" s="11"/>
      <c r="L353" s="11"/>
      <c r="M353" s="11"/>
      <c r="N353" s="11"/>
      <c r="O353" s="20"/>
      <c r="P353" s="11"/>
    </row>
    <row r="354" spans="1:16">
      <c r="A354" s="11"/>
      <c r="B354" s="11"/>
      <c r="C354" s="11"/>
      <c r="D354" s="11"/>
      <c r="E354" s="11"/>
      <c r="F354" s="11"/>
      <c r="G354" s="11"/>
      <c r="H354" s="11"/>
      <c r="I354" s="11"/>
      <c r="J354" s="11"/>
      <c r="K354" s="11"/>
      <c r="L354" s="11"/>
      <c r="M354" s="11"/>
      <c r="N354" s="11"/>
      <c r="O354" s="20"/>
      <c r="P354" s="11"/>
    </row>
    <row r="355" spans="1:16">
      <c r="A355" s="11"/>
      <c r="B355" s="11"/>
      <c r="C355" s="11"/>
      <c r="D355" s="11"/>
      <c r="E355" s="11"/>
      <c r="F355" s="11"/>
      <c r="G355" s="11"/>
      <c r="H355" s="11"/>
      <c r="I355" s="11"/>
      <c r="J355" s="11"/>
      <c r="K355" s="11"/>
      <c r="L355" s="11"/>
      <c r="M355" s="11"/>
      <c r="N355" s="11"/>
      <c r="O355" s="20"/>
      <c r="P355" s="11"/>
    </row>
    <row r="356" spans="1:16">
      <c r="A356" s="11"/>
      <c r="B356" s="11"/>
      <c r="C356" s="11"/>
      <c r="D356" s="11"/>
      <c r="E356" s="11"/>
      <c r="F356" s="11"/>
      <c r="G356" s="11"/>
      <c r="H356" s="11"/>
      <c r="I356" s="11"/>
      <c r="J356" s="11"/>
      <c r="K356" s="11"/>
      <c r="L356" s="11"/>
      <c r="M356" s="11"/>
      <c r="N356" s="11"/>
      <c r="O356" s="20"/>
      <c r="P356" s="11"/>
    </row>
    <row r="357" spans="1:16">
      <c r="A357" s="11"/>
      <c r="B357" s="11"/>
      <c r="C357" s="11"/>
      <c r="D357" s="11"/>
      <c r="E357" s="11"/>
      <c r="F357" s="11"/>
      <c r="G357" s="11"/>
      <c r="H357" s="11"/>
      <c r="I357" s="11"/>
      <c r="J357" s="11"/>
      <c r="K357" s="11"/>
      <c r="L357" s="11"/>
      <c r="M357" s="11"/>
      <c r="N357" s="11"/>
      <c r="O357" s="20"/>
      <c r="P357" s="11"/>
    </row>
    <row r="358" spans="1:16">
      <c r="A358" s="11"/>
      <c r="B358" s="11"/>
      <c r="C358" s="11"/>
      <c r="D358" s="11"/>
      <c r="E358" s="11"/>
      <c r="F358" s="11"/>
      <c r="G358" s="11"/>
      <c r="H358" s="11"/>
      <c r="I358" s="11"/>
      <c r="J358" s="11"/>
      <c r="K358" s="11"/>
      <c r="L358" s="11"/>
      <c r="M358" s="11"/>
      <c r="N358" s="11"/>
      <c r="O358" s="20"/>
      <c r="P358" s="11"/>
    </row>
    <row r="359" spans="1:16">
      <c r="A359" s="11"/>
      <c r="B359" s="11"/>
      <c r="C359" s="11"/>
      <c r="D359" s="11"/>
      <c r="E359" s="11"/>
      <c r="F359" s="11"/>
      <c r="G359" s="11"/>
      <c r="H359" s="11"/>
      <c r="I359" s="11"/>
      <c r="J359" s="11"/>
      <c r="K359" s="11"/>
      <c r="L359" s="11"/>
      <c r="M359" s="11"/>
      <c r="N359" s="11"/>
      <c r="O359" s="20"/>
      <c r="P359" s="11"/>
    </row>
    <row r="360" spans="1:16">
      <c r="A360" s="11"/>
      <c r="B360" s="11"/>
      <c r="C360" s="11"/>
      <c r="D360" s="11"/>
      <c r="E360" s="11"/>
      <c r="F360" s="11"/>
      <c r="G360" s="11"/>
      <c r="H360" s="11"/>
      <c r="I360" s="11"/>
      <c r="J360" s="11"/>
      <c r="K360" s="11"/>
      <c r="L360" s="11"/>
      <c r="M360" s="11"/>
      <c r="N360" s="11"/>
      <c r="O360" s="20"/>
      <c r="P360" s="11"/>
    </row>
    <row r="361" spans="1:16">
      <c r="A361" s="11"/>
      <c r="B361" s="11"/>
      <c r="C361" s="11"/>
      <c r="D361" s="11"/>
      <c r="E361" s="11"/>
      <c r="F361" s="11"/>
      <c r="G361" s="11"/>
      <c r="H361" s="11"/>
      <c r="I361" s="11"/>
      <c r="J361" s="11"/>
      <c r="K361" s="11"/>
      <c r="L361" s="11"/>
      <c r="M361" s="11"/>
      <c r="N361" s="11"/>
      <c r="O361" s="20"/>
      <c r="P361" s="11"/>
    </row>
    <row r="362" spans="1:16">
      <c r="A362" s="11"/>
      <c r="B362" s="11"/>
      <c r="C362" s="11"/>
      <c r="D362" s="11"/>
      <c r="E362" s="11"/>
      <c r="F362" s="11"/>
      <c r="G362" s="11"/>
      <c r="H362" s="11"/>
      <c r="I362" s="11"/>
      <c r="J362" s="11"/>
      <c r="K362" s="11"/>
      <c r="L362" s="11"/>
      <c r="M362" s="11"/>
      <c r="N362" s="11"/>
      <c r="O362" s="20"/>
      <c r="P362" s="11"/>
    </row>
    <row r="363" spans="1:16">
      <c r="A363" s="11"/>
      <c r="B363" s="11"/>
      <c r="C363" s="11"/>
      <c r="D363" s="11"/>
      <c r="E363" s="11"/>
      <c r="F363" s="11"/>
      <c r="G363" s="11"/>
      <c r="H363" s="11"/>
      <c r="I363" s="11"/>
      <c r="J363" s="11"/>
      <c r="K363" s="11"/>
      <c r="L363" s="11"/>
      <c r="M363" s="11"/>
      <c r="N363" s="11"/>
      <c r="O363" s="20"/>
      <c r="P363" s="11"/>
    </row>
    <row r="364" spans="1:16">
      <c r="A364" s="11"/>
      <c r="B364" s="11"/>
      <c r="C364" s="11"/>
      <c r="D364" s="11"/>
      <c r="E364" s="11"/>
      <c r="F364" s="11"/>
      <c r="G364" s="11"/>
      <c r="H364" s="11"/>
      <c r="I364" s="11"/>
      <c r="J364" s="11"/>
      <c r="K364" s="11"/>
      <c r="L364" s="11"/>
      <c r="M364" s="11"/>
      <c r="N364" s="11"/>
      <c r="O364" s="20"/>
      <c r="P364" s="11"/>
    </row>
    <row r="365" spans="1:16">
      <c r="A365" s="11"/>
      <c r="B365" s="11"/>
      <c r="C365" s="11"/>
      <c r="D365" s="11"/>
      <c r="E365" s="11"/>
      <c r="F365" s="11"/>
      <c r="G365" s="11"/>
      <c r="H365" s="11"/>
      <c r="I365" s="11"/>
      <c r="J365" s="11"/>
      <c r="K365" s="11"/>
      <c r="L365" s="11"/>
      <c r="M365" s="11"/>
      <c r="N365" s="11"/>
      <c r="O365" s="20"/>
      <c r="P365" s="11"/>
    </row>
    <row r="366" spans="1:16">
      <c r="A366" s="11"/>
      <c r="B366" s="11"/>
      <c r="C366" s="11"/>
      <c r="D366" s="11"/>
      <c r="E366" s="11"/>
      <c r="F366" s="11"/>
      <c r="G366" s="11"/>
      <c r="H366" s="11"/>
      <c r="I366" s="11"/>
      <c r="J366" s="11"/>
      <c r="K366" s="11"/>
      <c r="L366" s="11"/>
      <c r="M366" s="11"/>
      <c r="N366" s="11"/>
      <c r="O366" s="20"/>
      <c r="P366" s="11"/>
    </row>
    <row r="367" spans="1:16">
      <c r="A367" s="11"/>
      <c r="B367" s="11"/>
      <c r="C367" s="11"/>
      <c r="D367" s="11"/>
      <c r="E367" s="11"/>
      <c r="F367" s="11"/>
      <c r="G367" s="11"/>
      <c r="H367" s="11"/>
      <c r="I367" s="11"/>
      <c r="J367" s="11"/>
      <c r="K367" s="11"/>
      <c r="L367" s="11"/>
      <c r="M367" s="11"/>
      <c r="N367" s="11"/>
      <c r="O367" s="20"/>
      <c r="P367" s="11"/>
    </row>
    <row r="368" spans="1:16">
      <c r="A368" s="11"/>
      <c r="B368" s="11"/>
      <c r="C368" s="11"/>
      <c r="D368" s="11"/>
      <c r="E368" s="11"/>
      <c r="F368" s="11"/>
      <c r="G368" s="11"/>
      <c r="H368" s="11"/>
      <c r="I368" s="11"/>
      <c r="J368" s="11"/>
      <c r="K368" s="11"/>
      <c r="L368" s="11"/>
      <c r="M368" s="11"/>
      <c r="N368" s="11"/>
      <c r="O368" s="20"/>
      <c r="P368" s="11"/>
    </row>
    <row r="369" spans="1:16">
      <c r="A369" s="11"/>
      <c r="B369" s="11"/>
      <c r="C369" s="11"/>
      <c r="D369" s="11"/>
      <c r="E369" s="11"/>
      <c r="F369" s="11"/>
      <c r="G369" s="11"/>
      <c r="H369" s="11"/>
      <c r="I369" s="11"/>
      <c r="J369" s="11"/>
      <c r="K369" s="11"/>
      <c r="L369" s="11"/>
      <c r="M369" s="11"/>
      <c r="N369" s="11"/>
      <c r="O369" s="20"/>
      <c r="P369" s="11"/>
    </row>
    <row r="370" spans="1:16">
      <c r="A370" s="11"/>
      <c r="B370" s="11"/>
      <c r="C370" s="11"/>
      <c r="D370" s="11"/>
      <c r="E370" s="11"/>
      <c r="F370" s="11"/>
      <c r="G370" s="11"/>
      <c r="H370" s="11"/>
      <c r="I370" s="11"/>
      <c r="J370" s="11"/>
      <c r="K370" s="11"/>
      <c r="L370" s="11"/>
      <c r="M370" s="11"/>
      <c r="N370" s="11"/>
      <c r="O370" s="20"/>
      <c r="P370" s="11"/>
    </row>
    <row r="371" spans="1:16">
      <c r="A371" s="11"/>
      <c r="B371" s="11"/>
      <c r="C371" s="11"/>
      <c r="D371" s="11"/>
      <c r="E371" s="11"/>
      <c r="F371" s="11"/>
      <c r="G371" s="11"/>
      <c r="H371" s="11"/>
      <c r="I371" s="11"/>
      <c r="J371" s="11"/>
      <c r="K371" s="11"/>
      <c r="L371" s="11"/>
      <c r="M371" s="11"/>
      <c r="N371" s="11"/>
      <c r="O371" s="20"/>
      <c r="P371" s="11"/>
    </row>
    <row r="372" spans="1:16">
      <c r="A372" s="11"/>
      <c r="B372" s="11"/>
      <c r="C372" s="11"/>
      <c r="D372" s="11"/>
      <c r="E372" s="11"/>
      <c r="F372" s="11"/>
      <c r="G372" s="11"/>
      <c r="H372" s="11"/>
      <c r="I372" s="11"/>
      <c r="J372" s="11"/>
      <c r="K372" s="11"/>
      <c r="L372" s="11"/>
      <c r="M372" s="11"/>
      <c r="N372" s="11"/>
      <c r="O372" s="20"/>
      <c r="P372" s="11"/>
    </row>
    <row r="373" spans="1:16">
      <c r="A373" s="11"/>
      <c r="B373" s="11"/>
      <c r="C373" s="11"/>
      <c r="D373" s="11"/>
      <c r="E373" s="11"/>
      <c r="F373" s="11"/>
      <c r="G373" s="11"/>
      <c r="H373" s="11"/>
      <c r="I373" s="11"/>
      <c r="J373" s="11"/>
      <c r="K373" s="11"/>
      <c r="L373" s="11"/>
      <c r="M373" s="11"/>
      <c r="N373" s="11"/>
      <c r="O373" s="20"/>
      <c r="P373" s="11"/>
    </row>
    <row r="374" spans="1:16">
      <c r="A374" s="11"/>
      <c r="B374" s="11"/>
      <c r="C374" s="11"/>
      <c r="D374" s="11"/>
      <c r="E374" s="11"/>
      <c r="F374" s="11"/>
      <c r="G374" s="11"/>
      <c r="H374" s="11"/>
      <c r="I374" s="11"/>
      <c r="J374" s="11"/>
      <c r="K374" s="11"/>
      <c r="L374" s="11"/>
      <c r="M374" s="11"/>
      <c r="N374" s="11"/>
      <c r="O374" s="20"/>
      <c r="P374" s="11"/>
    </row>
    <row r="375" spans="1:16">
      <c r="A375" s="11"/>
      <c r="B375" s="11"/>
      <c r="C375" s="11"/>
      <c r="D375" s="11"/>
      <c r="E375" s="11"/>
      <c r="F375" s="11"/>
      <c r="G375" s="11"/>
      <c r="H375" s="11"/>
      <c r="I375" s="11"/>
      <c r="J375" s="11"/>
      <c r="K375" s="11"/>
      <c r="L375" s="11"/>
      <c r="M375" s="11"/>
      <c r="N375" s="11"/>
      <c r="O375" s="20"/>
      <c r="P375" s="11"/>
    </row>
    <row r="376" spans="1:16">
      <c r="A376" s="11"/>
      <c r="B376" s="11"/>
      <c r="C376" s="11"/>
      <c r="D376" s="11"/>
      <c r="E376" s="11"/>
      <c r="F376" s="11"/>
      <c r="G376" s="11"/>
      <c r="H376" s="11"/>
      <c r="I376" s="11"/>
      <c r="J376" s="11"/>
      <c r="K376" s="11"/>
      <c r="L376" s="11"/>
      <c r="M376" s="11"/>
      <c r="N376" s="11"/>
      <c r="O376" s="20"/>
      <c r="P376" s="11"/>
    </row>
    <row r="377" spans="1:16">
      <c r="A377" s="11"/>
      <c r="B377" s="11"/>
      <c r="C377" s="11"/>
      <c r="D377" s="11"/>
      <c r="E377" s="11"/>
      <c r="F377" s="11"/>
      <c r="G377" s="11"/>
      <c r="H377" s="11"/>
      <c r="I377" s="11"/>
      <c r="J377" s="11"/>
      <c r="K377" s="11"/>
      <c r="L377" s="11"/>
      <c r="M377" s="11"/>
      <c r="N377" s="11"/>
      <c r="O377" s="20"/>
      <c r="P377" s="11"/>
    </row>
    <row r="378" spans="1:16">
      <c r="A378" s="11"/>
      <c r="B378" s="11"/>
      <c r="C378" s="11"/>
      <c r="D378" s="11"/>
      <c r="E378" s="11"/>
      <c r="F378" s="11"/>
      <c r="G378" s="11"/>
      <c r="H378" s="11"/>
      <c r="I378" s="11"/>
      <c r="J378" s="11"/>
      <c r="K378" s="11"/>
      <c r="L378" s="11"/>
      <c r="M378" s="11"/>
      <c r="N378" s="11"/>
      <c r="O378" s="20"/>
      <c r="P378" s="11"/>
    </row>
    <row r="379" spans="1:16">
      <c r="A379" s="11"/>
      <c r="B379" s="11"/>
      <c r="C379" s="11"/>
      <c r="D379" s="11"/>
      <c r="E379" s="11"/>
      <c r="F379" s="11"/>
      <c r="G379" s="11"/>
      <c r="H379" s="11"/>
      <c r="I379" s="11"/>
      <c r="J379" s="11"/>
      <c r="K379" s="11"/>
      <c r="L379" s="11"/>
      <c r="M379" s="11"/>
      <c r="N379" s="11"/>
      <c r="O379" s="20"/>
      <c r="P379" s="11"/>
    </row>
    <row r="380" spans="1:16">
      <c r="A380" s="11"/>
      <c r="B380" s="11"/>
      <c r="C380" s="11"/>
      <c r="D380" s="11"/>
      <c r="E380" s="11"/>
      <c r="F380" s="11"/>
      <c r="G380" s="11"/>
      <c r="H380" s="11"/>
      <c r="I380" s="11"/>
      <c r="J380" s="11"/>
      <c r="K380" s="11"/>
      <c r="L380" s="11"/>
      <c r="M380" s="11"/>
      <c r="N380" s="11"/>
      <c r="O380" s="20"/>
      <c r="P380" s="11"/>
    </row>
    <row r="381" spans="1:16">
      <c r="A381" s="11"/>
      <c r="B381" s="11"/>
      <c r="C381" s="11"/>
      <c r="D381" s="11"/>
      <c r="E381" s="11"/>
      <c r="F381" s="11"/>
      <c r="G381" s="11"/>
      <c r="H381" s="11"/>
      <c r="I381" s="11"/>
      <c r="J381" s="11"/>
      <c r="K381" s="11"/>
      <c r="L381" s="11"/>
      <c r="M381" s="11"/>
      <c r="N381" s="11"/>
      <c r="O381" s="20"/>
      <c r="P381" s="11"/>
    </row>
    <row r="382" spans="1:16">
      <c r="A382" s="11"/>
      <c r="B382" s="11"/>
      <c r="C382" s="11"/>
      <c r="D382" s="11"/>
      <c r="E382" s="11"/>
      <c r="F382" s="11"/>
      <c r="G382" s="11"/>
      <c r="H382" s="11"/>
      <c r="I382" s="11"/>
      <c r="J382" s="11"/>
      <c r="K382" s="11"/>
      <c r="L382" s="11"/>
      <c r="M382" s="11"/>
      <c r="N382" s="11"/>
      <c r="O382" s="20"/>
      <c r="P382" s="11"/>
    </row>
    <row r="383" spans="1:16">
      <c r="A383" s="11"/>
      <c r="B383" s="11"/>
      <c r="C383" s="11"/>
      <c r="D383" s="11"/>
      <c r="E383" s="11"/>
      <c r="F383" s="11"/>
      <c r="G383" s="11"/>
      <c r="H383" s="11"/>
      <c r="I383" s="11"/>
      <c r="J383" s="11"/>
      <c r="K383" s="11"/>
      <c r="L383" s="11"/>
      <c r="M383" s="11"/>
      <c r="N383" s="11"/>
      <c r="O383" s="20"/>
      <c r="P383" s="11"/>
    </row>
    <row r="384" spans="1:16">
      <c r="A384" s="11"/>
      <c r="B384" s="11"/>
      <c r="C384" s="11"/>
      <c r="D384" s="11"/>
      <c r="E384" s="11"/>
      <c r="F384" s="11"/>
      <c r="G384" s="11"/>
      <c r="H384" s="11"/>
      <c r="I384" s="11"/>
      <c r="J384" s="11"/>
      <c r="K384" s="11"/>
      <c r="L384" s="11"/>
      <c r="M384" s="11"/>
      <c r="N384" s="11"/>
      <c r="O384" s="20"/>
      <c r="P384" s="11"/>
    </row>
    <row r="385" spans="1:16">
      <c r="A385" s="11"/>
      <c r="B385" s="11"/>
      <c r="C385" s="11"/>
      <c r="D385" s="11"/>
      <c r="E385" s="11"/>
      <c r="F385" s="11"/>
      <c r="G385" s="11"/>
      <c r="H385" s="11"/>
      <c r="I385" s="11"/>
      <c r="J385" s="11"/>
      <c r="K385" s="11"/>
      <c r="L385" s="11"/>
      <c r="M385" s="11"/>
      <c r="N385" s="11"/>
      <c r="O385" s="20"/>
      <c r="P385" s="11"/>
    </row>
    <row r="386" spans="1:16">
      <c r="A386" s="11"/>
      <c r="B386" s="11"/>
      <c r="C386" s="11"/>
      <c r="D386" s="11"/>
      <c r="E386" s="11"/>
      <c r="F386" s="11"/>
      <c r="G386" s="11"/>
      <c r="H386" s="11"/>
      <c r="I386" s="11"/>
      <c r="J386" s="11"/>
      <c r="K386" s="11"/>
      <c r="L386" s="11"/>
      <c r="M386" s="11"/>
      <c r="N386" s="11"/>
      <c r="O386" s="20"/>
      <c r="P386" s="11"/>
    </row>
    <row r="387" spans="1:16">
      <c r="A387" s="11"/>
      <c r="B387" s="11"/>
      <c r="C387" s="11"/>
      <c r="D387" s="11"/>
      <c r="E387" s="11"/>
      <c r="F387" s="11"/>
      <c r="G387" s="11"/>
      <c r="H387" s="11"/>
      <c r="I387" s="11"/>
      <c r="J387" s="11"/>
      <c r="K387" s="11"/>
      <c r="L387" s="11"/>
      <c r="M387" s="11"/>
      <c r="N387" s="11"/>
      <c r="O387" s="20"/>
      <c r="P387" s="11"/>
    </row>
    <row r="388" spans="1:16">
      <c r="A388" s="11"/>
      <c r="B388" s="11"/>
      <c r="C388" s="11"/>
      <c r="D388" s="11"/>
      <c r="E388" s="11"/>
      <c r="F388" s="11"/>
      <c r="G388" s="11"/>
      <c r="H388" s="11"/>
      <c r="I388" s="11"/>
      <c r="J388" s="11"/>
      <c r="K388" s="11"/>
      <c r="L388" s="11"/>
      <c r="M388" s="11"/>
      <c r="N388" s="11"/>
      <c r="O388" s="20"/>
      <c r="P388" s="11"/>
    </row>
    <row r="389" spans="1:16">
      <c r="A389" s="11"/>
      <c r="B389" s="11"/>
      <c r="C389" s="11"/>
      <c r="D389" s="11"/>
      <c r="E389" s="11"/>
      <c r="F389" s="11"/>
      <c r="G389" s="11"/>
      <c r="H389" s="11"/>
      <c r="I389" s="11"/>
      <c r="J389" s="11"/>
      <c r="K389" s="11"/>
      <c r="L389" s="11"/>
      <c r="M389" s="11"/>
      <c r="N389" s="11"/>
      <c r="O389" s="20"/>
      <c r="P389" s="11"/>
    </row>
    <row r="390" spans="1:16">
      <c r="A390" s="11"/>
      <c r="B390" s="11"/>
      <c r="C390" s="11"/>
      <c r="D390" s="11"/>
      <c r="E390" s="11"/>
      <c r="F390" s="11"/>
      <c r="G390" s="11"/>
      <c r="H390" s="11"/>
      <c r="I390" s="11"/>
      <c r="J390" s="11"/>
      <c r="K390" s="11"/>
      <c r="L390" s="11"/>
      <c r="M390" s="11"/>
      <c r="N390" s="11"/>
      <c r="O390" s="20"/>
      <c r="P390" s="11"/>
    </row>
    <row r="391" spans="1:16">
      <c r="A391" s="11"/>
      <c r="B391" s="11"/>
      <c r="C391" s="11"/>
      <c r="D391" s="11"/>
      <c r="E391" s="11"/>
      <c r="F391" s="11"/>
      <c r="G391" s="11"/>
      <c r="H391" s="11"/>
      <c r="I391" s="11"/>
      <c r="J391" s="11"/>
      <c r="K391" s="11"/>
      <c r="L391" s="11"/>
      <c r="M391" s="11"/>
      <c r="N391" s="11"/>
      <c r="O391" s="20"/>
      <c r="P391" s="11"/>
    </row>
    <row r="392" spans="1:16">
      <c r="A392" s="11"/>
      <c r="B392" s="11"/>
      <c r="C392" s="11"/>
      <c r="D392" s="11"/>
      <c r="E392" s="11"/>
      <c r="F392" s="11"/>
      <c r="G392" s="11"/>
      <c r="H392" s="11"/>
      <c r="I392" s="11"/>
      <c r="J392" s="11"/>
      <c r="K392" s="11"/>
      <c r="L392" s="11"/>
      <c r="M392" s="11"/>
      <c r="N392" s="11"/>
      <c r="O392" s="20"/>
      <c r="P392" s="11"/>
    </row>
    <row r="393" spans="1:16">
      <c r="A393" s="11"/>
      <c r="B393" s="11"/>
      <c r="C393" s="11"/>
      <c r="D393" s="11"/>
      <c r="E393" s="11"/>
      <c r="F393" s="11"/>
      <c r="G393" s="11"/>
      <c r="H393" s="11"/>
      <c r="I393" s="11"/>
      <c r="J393" s="11"/>
      <c r="K393" s="11"/>
      <c r="L393" s="11"/>
      <c r="M393" s="11"/>
      <c r="N393" s="11"/>
      <c r="O393" s="20"/>
      <c r="P393" s="11"/>
    </row>
    <row r="394" spans="1:16">
      <c r="A394" s="11"/>
      <c r="B394" s="11"/>
      <c r="C394" s="11"/>
      <c r="D394" s="11"/>
      <c r="E394" s="11"/>
      <c r="F394" s="11"/>
      <c r="G394" s="11"/>
      <c r="H394" s="11"/>
      <c r="I394" s="11"/>
      <c r="J394" s="11"/>
      <c r="K394" s="11"/>
      <c r="L394" s="11"/>
      <c r="M394" s="11"/>
      <c r="N394" s="11"/>
      <c r="O394" s="20"/>
      <c r="P394" s="11"/>
    </row>
    <row r="395" spans="1:16">
      <c r="A395" s="11"/>
      <c r="B395" s="11"/>
      <c r="C395" s="11"/>
      <c r="D395" s="11"/>
      <c r="E395" s="11"/>
      <c r="F395" s="11"/>
      <c r="G395" s="11"/>
      <c r="H395" s="11"/>
      <c r="I395" s="11"/>
      <c r="J395" s="11"/>
      <c r="K395" s="11"/>
      <c r="L395" s="11"/>
      <c r="M395" s="11"/>
      <c r="N395" s="11"/>
      <c r="O395" s="20"/>
      <c r="P395" s="11"/>
    </row>
    <row r="396" spans="1:16">
      <c r="A396" s="11"/>
      <c r="B396" s="11"/>
      <c r="C396" s="11"/>
      <c r="D396" s="11"/>
      <c r="E396" s="11"/>
      <c r="F396" s="11"/>
      <c r="G396" s="11"/>
      <c r="H396" s="11"/>
      <c r="I396" s="11"/>
      <c r="J396" s="11"/>
      <c r="K396" s="11"/>
      <c r="L396" s="11"/>
      <c r="M396" s="11"/>
      <c r="N396" s="11"/>
      <c r="O396" s="20"/>
      <c r="P396" s="11"/>
    </row>
    <row r="397" spans="1:16">
      <c r="A397" s="11"/>
      <c r="B397" s="11"/>
      <c r="C397" s="11"/>
      <c r="D397" s="11"/>
      <c r="E397" s="11"/>
      <c r="F397" s="11"/>
      <c r="G397" s="11"/>
      <c r="H397" s="11"/>
      <c r="I397" s="11"/>
      <c r="J397" s="11"/>
      <c r="K397" s="11"/>
      <c r="L397" s="11"/>
      <c r="M397" s="11"/>
      <c r="N397" s="11"/>
      <c r="O397" s="20"/>
      <c r="P397" s="11"/>
    </row>
    <row r="398" spans="1:16">
      <c r="A398" s="11"/>
      <c r="B398" s="11"/>
      <c r="C398" s="11"/>
      <c r="D398" s="11"/>
      <c r="E398" s="11"/>
      <c r="F398" s="11"/>
      <c r="G398" s="11"/>
      <c r="H398" s="11"/>
      <c r="I398" s="11"/>
      <c r="J398" s="11"/>
      <c r="K398" s="11"/>
      <c r="L398" s="11"/>
      <c r="M398" s="11"/>
      <c r="N398" s="11"/>
      <c r="O398" s="20"/>
      <c r="P398" s="11"/>
    </row>
    <row r="399" spans="1:16">
      <c r="A399" s="11"/>
      <c r="B399" s="11"/>
      <c r="C399" s="11"/>
      <c r="D399" s="11"/>
      <c r="E399" s="11"/>
      <c r="F399" s="11"/>
      <c r="G399" s="11"/>
      <c r="H399" s="11"/>
      <c r="I399" s="11"/>
      <c r="J399" s="11"/>
      <c r="K399" s="11"/>
      <c r="L399" s="11"/>
      <c r="M399" s="11"/>
      <c r="N399" s="11"/>
      <c r="O399" s="20"/>
      <c r="P399" s="11"/>
    </row>
    <row r="400" spans="1:16">
      <c r="A400" s="11"/>
      <c r="B400" s="11"/>
      <c r="C400" s="11"/>
      <c r="D400" s="11"/>
      <c r="E400" s="11"/>
      <c r="F400" s="11"/>
      <c r="G400" s="11"/>
      <c r="H400" s="11"/>
      <c r="I400" s="11"/>
      <c r="J400" s="11"/>
      <c r="K400" s="11"/>
      <c r="L400" s="11"/>
      <c r="M400" s="11"/>
      <c r="N400" s="11"/>
      <c r="O400" s="20"/>
      <c r="P400" s="11"/>
    </row>
    <row r="401" spans="1:16">
      <c r="A401" s="11"/>
      <c r="B401" s="11"/>
      <c r="C401" s="11"/>
      <c r="D401" s="11"/>
      <c r="E401" s="11"/>
      <c r="F401" s="11"/>
      <c r="G401" s="11"/>
      <c r="H401" s="11"/>
      <c r="I401" s="11"/>
      <c r="J401" s="11"/>
      <c r="K401" s="11"/>
      <c r="L401" s="11"/>
      <c r="M401" s="11"/>
      <c r="N401" s="11"/>
      <c r="O401" s="20"/>
      <c r="P401" s="11"/>
    </row>
    <row r="402" spans="1:16">
      <c r="A402" s="11"/>
      <c r="B402" s="11"/>
      <c r="C402" s="11"/>
      <c r="D402" s="11"/>
      <c r="E402" s="11"/>
      <c r="F402" s="11"/>
      <c r="G402" s="11"/>
      <c r="H402" s="11"/>
      <c r="I402" s="11"/>
      <c r="J402" s="11"/>
      <c r="K402" s="11"/>
      <c r="L402" s="11"/>
      <c r="M402" s="11"/>
      <c r="N402" s="11"/>
      <c r="O402" s="20"/>
      <c r="P402" s="11"/>
    </row>
    <row r="403" spans="1:16">
      <c r="A403" s="11"/>
      <c r="B403" s="11"/>
      <c r="C403" s="11"/>
      <c r="D403" s="11"/>
      <c r="E403" s="11"/>
      <c r="F403" s="11"/>
      <c r="G403" s="11"/>
      <c r="H403" s="11"/>
      <c r="I403" s="11"/>
      <c r="J403" s="11"/>
      <c r="K403" s="11"/>
      <c r="L403" s="11"/>
      <c r="M403" s="11"/>
      <c r="N403" s="11"/>
      <c r="O403" s="20"/>
      <c r="P403" s="11"/>
    </row>
    <row r="404" spans="1:16">
      <c r="A404" s="11"/>
      <c r="B404" s="11"/>
      <c r="C404" s="11"/>
      <c r="D404" s="11"/>
      <c r="E404" s="11"/>
      <c r="F404" s="11"/>
      <c r="G404" s="11"/>
      <c r="H404" s="11"/>
      <c r="I404" s="11"/>
      <c r="J404" s="11"/>
      <c r="K404" s="11"/>
      <c r="L404" s="11"/>
      <c r="M404" s="11"/>
      <c r="N404" s="11"/>
      <c r="O404" s="20"/>
      <c r="P404" s="11"/>
    </row>
    <row r="405" spans="1:16">
      <c r="A405" s="11"/>
      <c r="B405" s="11"/>
      <c r="C405" s="11"/>
      <c r="D405" s="11"/>
      <c r="E405" s="11"/>
      <c r="F405" s="11"/>
      <c r="G405" s="11"/>
      <c r="H405" s="11"/>
      <c r="I405" s="11"/>
      <c r="J405" s="11"/>
      <c r="K405" s="11"/>
      <c r="L405" s="11"/>
      <c r="M405" s="11"/>
      <c r="N405" s="11"/>
      <c r="O405" s="20"/>
      <c r="P405" s="11"/>
    </row>
    <row r="406" spans="1:16">
      <c r="A406" s="11"/>
      <c r="B406" s="11"/>
      <c r="C406" s="11"/>
      <c r="D406" s="11"/>
      <c r="E406" s="11"/>
      <c r="F406" s="11"/>
      <c r="G406" s="11"/>
      <c r="H406" s="11"/>
      <c r="I406" s="11"/>
      <c r="J406" s="11"/>
      <c r="K406" s="11"/>
      <c r="L406" s="11"/>
      <c r="M406" s="11"/>
      <c r="N406" s="11"/>
      <c r="O406" s="20"/>
      <c r="P406" s="11"/>
    </row>
    <row r="407" spans="1:16">
      <c r="A407" s="11"/>
      <c r="B407" s="11"/>
      <c r="C407" s="11"/>
      <c r="D407" s="11"/>
      <c r="E407" s="11"/>
      <c r="F407" s="11"/>
      <c r="G407" s="11"/>
      <c r="H407" s="11"/>
      <c r="I407" s="11"/>
      <c r="J407" s="11"/>
      <c r="K407" s="11"/>
      <c r="L407" s="11"/>
      <c r="M407" s="11"/>
      <c r="N407" s="11"/>
      <c r="O407" s="20"/>
      <c r="P407" s="11"/>
    </row>
    <row r="408" spans="1:16">
      <c r="A408" s="11"/>
      <c r="B408" s="11"/>
      <c r="C408" s="11"/>
      <c r="D408" s="11"/>
      <c r="E408" s="11"/>
      <c r="F408" s="11"/>
      <c r="G408" s="11"/>
      <c r="H408" s="11"/>
      <c r="I408" s="11"/>
      <c r="J408" s="11"/>
      <c r="K408" s="11"/>
      <c r="L408" s="11"/>
      <c r="M408" s="11"/>
      <c r="N408" s="11"/>
      <c r="O408" s="20"/>
      <c r="P408" s="11"/>
    </row>
    <row r="409" spans="1:16">
      <c r="A409" s="11"/>
      <c r="B409" s="11"/>
      <c r="C409" s="11"/>
      <c r="D409" s="11"/>
      <c r="E409" s="11"/>
      <c r="F409" s="11"/>
      <c r="G409" s="11"/>
      <c r="H409" s="11"/>
      <c r="I409" s="11"/>
      <c r="J409" s="11"/>
      <c r="K409" s="11"/>
      <c r="L409" s="11"/>
      <c r="M409" s="11"/>
      <c r="N409" s="11"/>
      <c r="O409" s="20"/>
      <c r="P409" s="11"/>
    </row>
    <row r="410" spans="1:16">
      <c r="A410" s="11"/>
      <c r="B410" s="11"/>
      <c r="C410" s="11"/>
      <c r="D410" s="11"/>
      <c r="E410" s="11"/>
      <c r="F410" s="11"/>
      <c r="G410" s="11"/>
      <c r="H410" s="11"/>
      <c r="I410" s="11"/>
      <c r="J410" s="11"/>
      <c r="K410" s="11"/>
      <c r="L410" s="11"/>
      <c r="M410" s="11"/>
      <c r="N410" s="11"/>
      <c r="O410" s="20"/>
      <c r="P410" s="11"/>
    </row>
    <row r="411" spans="1:16">
      <c r="A411" s="11"/>
      <c r="B411" s="11"/>
      <c r="C411" s="11"/>
      <c r="D411" s="11"/>
      <c r="E411" s="11"/>
      <c r="F411" s="11"/>
      <c r="G411" s="11"/>
      <c r="H411" s="11"/>
      <c r="I411" s="11"/>
      <c r="J411" s="11"/>
      <c r="K411" s="11"/>
      <c r="L411" s="11"/>
      <c r="M411" s="11"/>
      <c r="N411" s="11"/>
      <c r="O411" s="20"/>
      <c r="P411" s="11"/>
    </row>
    <row r="412" spans="1:16">
      <c r="A412" s="11"/>
      <c r="B412" s="11"/>
      <c r="C412" s="11"/>
      <c r="D412" s="11"/>
      <c r="E412" s="11"/>
      <c r="F412" s="11"/>
      <c r="G412" s="11"/>
      <c r="H412" s="11"/>
      <c r="I412" s="11"/>
      <c r="J412" s="11"/>
      <c r="K412" s="11"/>
      <c r="L412" s="11"/>
      <c r="M412" s="11"/>
      <c r="N412" s="11"/>
      <c r="O412" s="20"/>
      <c r="P412" s="11"/>
    </row>
    <row r="413" spans="1:16">
      <c r="A413" s="11"/>
      <c r="B413" s="11"/>
      <c r="C413" s="11"/>
      <c r="D413" s="11"/>
      <c r="E413" s="11"/>
      <c r="F413" s="11"/>
      <c r="G413" s="11"/>
      <c r="H413" s="11"/>
      <c r="I413" s="11"/>
      <c r="J413" s="11"/>
      <c r="K413" s="11"/>
      <c r="L413" s="11"/>
      <c r="M413" s="11"/>
      <c r="N413" s="11"/>
      <c r="O413" s="20"/>
      <c r="P413" s="11"/>
    </row>
    <row r="414" spans="1:16">
      <c r="A414" s="11"/>
      <c r="B414" s="11"/>
      <c r="C414" s="11"/>
      <c r="D414" s="11"/>
      <c r="E414" s="11"/>
      <c r="F414" s="11"/>
      <c r="G414" s="11"/>
      <c r="H414" s="11"/>
      <c r="I414" s="11"/>
      <c r="J414" s="11"/>
      <c r="K414" s="11"/>
      <c r="L414" s="11"/>
      <c r="M414" s="11"/>
      <c r="N414" s="11"/>
      <c r="O414" s="20"/>
      <c r="P414" s="11"/>
    </row>
    <row r="415" spans="1:16">
      <c r="A415" s="11"/>
      <c r="B415" s="11"/>
      <c r="C415" s="11"/>
      <c r="D415" s="11"/>
      <c r="E415" s="11"/>
      <c r="F415" s="11"/>
      <c r="G415" s="11"/>
      <c r="H415" s="11"/>
      <c r="I415" s="11"/>
      <c r="J415" s="11"/>
      <c r="K415" s="11"/>
      <c r="L415" s="11"/>
      <c r="M415" s="11"/>
      <c r="N415" s="11"/>
      <c r="O415" s="20"/>
      <c r="P415" s="11"/>
    </row>
    <row r="416" spans="1:16">
      <c r="A416" s="11"/>
      <c r="B416" s="11"/>
      <c r="C416" s="11"/>
      <c r="D416" s="11"/>
      <c r="E416" s="11"/>
      <c r="F416" s="11"/>
      <c r="G416" s="11"/>
      <c r="H416" s="11"/>
      <c r="I416" s="11"/>
      <c r="J416" s="11"/>
      <c r="K416" s="11"/>
      <c r="L416" s="11"/>
      <c r="M416" s="11"/>
      <c r="N416" s="11"/>
      <c r="O416" s="20"/>
      <c r="P416" s="11"/>
    </row>
    <row r="417" spans="1:16">
      <c r="A417" s="11"/>
      <c r="B417" s="11"/>
      <c r="C417" s="11"/>
      <c r="D417" s="11"/>
      <c r="E417" s="11"/>
      <c r="F417" s="11"/>
      <c r="G417" s="11"/>
      <c r="H417" s="11"/>
      <c r="I417" s="11"/>
      <c r="J417" s="11"/>
      <c r="K417" s="11"/>
      <c r="L417" s="11"/>
      <c r="M417" s="11"/>
      <c r="N417" s="11"/>
      <c r="O417" s="20"/>
      <c r="P417" s="11"/>
    </row>
    <row r="418" spans="1:16">
      <c r="A418" s="11"/>
      <c r="B418" s="11"/>
      <c r="C418" s="11"/>
      <c r="D418" s="11"/>
      <c r="E418" s="11"/>
      <c r="F418" s="11"/>
      <c r="G418" s="11"/>
      <c r="H418" s="11"/>
      <c r="I418" s="11"/>
      <c r="J418" s="11"/>
      <c r="K418" s="11"/>
      <c r="L418" s="11"/>
      <c r="M418" s="11"/>
      <c r="N418" s="11"/>
      <c r="O418" s="20"/>
      <c r="P418" s="11"/>
    </row>
    <row r="419" spans="1:16">
      <c r="A419" s="11"/>
      <c r="B419" s="11"/>
      <c r="C419" s="11"/>
      <c r="D419" s="11"/>
      <c r="E419" s="11"/>
      <c r="F419" s="11"/>
      <c r="G419" s="11"/>
      <c r="H419" s="11"/>
      <c r="I419" s="11"/>
      <c r="J419" s="11"/>
      <c r="K419" s="11"/>
      <c r="L419" s="11"/>
      <c r="M419" s="11"/>
      <c r="N419" s="11"/>
      <c r="O419" s="20"/>
      <c r="P419" s="11"/>
    </row>
    <row r="420" spans="1:16">
      <c r="A420" s="11"/>
      <c r="B420" s="11"/>
      <c r="C420" s="11"/>
      <c r="D420" s="11"/>
      <c r="E420" s="11"/>
      <c r="F420" s="11"/>
      <c r="G420" s="11"/>
      <c r="H420" s="11"/>
      <c r="I420" s="11"/>
      <c r="J420" s="11"/>
      <c r="K420" s="11"/>
      <c r="L420" s="11"/>
      <c r="M420" s="11"/>
      <c r="N420" s="11"/>
      <c r="O420" s="20"/>
      <c r="P420" s="11"/>
    </row>
    <row r="421" spans="1:16">
      <c r="A421" s="11"/>
      <c r="B421" s="11"/>
      <c r="C421" s="11"/>
      <c r="D421" s="11"/>
      <c r="E421" s="11"/>
      <c r="F421" s="11"/>
      <c r="G421" s="11"/>
      <c r="H421" s="11"/>
      <c r="I421" s="11"/>
      <c r="J421" s="11"/>
      <c r="K421" s="11"/>
      <c r="L421" s="11"/>
      <c r="M421" s="11"/>
      <c r="N421" s="11"/>
      <c r="O421" s="20"/>
      <c r="P421" s="11"/>
    </row>
    <row r="422" spans="1:16">
      <c r="A422" s="11"/>
      <c r="B422" s="11"/>
      <c r="C422" s="11"/>
      <c r="D422" s="11"/>
      <c r="E422" s="11"/>
      <c r="F422" s="11"/>
      <c r="G422" s="11"/>
      <c r="H422" s="11"/>
      <c r="I422" s="11"/>
      <c r="J422" s="11"/>
      <c r="K422" s="11"/>
      <c r="L422" s="11"/>
      <c r="M422" s="11"/>
      <c r="N422" s="11"/>
      <c r="O422" s="20"/>
      <c r="P422" s="11"/>
    </row>
    <row r="423" spans="1:16">
      <c r="A423" s="11"/>
      <c r="B423" s="11"/>
      <c r="C423" s="11"/>
      <c r="D423" s="11"/>
      <c r="E423" s="11"/>
      <c r="F423" s="11"/>
      <c r="G423" s="11"/>
      <c r="H423" s="11"/>
      <c r="I423" s="11"/>
      <c r="J423" s="11"/>
      <c r="K423" s="11"/>
      <c r="L423" s="11"/>
      <c r="M423" s="11"/>
      <c r="N423" s="11"/>
      <c r="O423" s="20"/>
      <c r="P423" s="11"/>
    </row>
    <row r="424" spans="1:16">
      <c r="A424" s="11"/>
      <c r="B424" s="11"/>
      <c r="C424" s="11"/>
      <c r="D424" s="11"/>
      <c r="E424" s="11"/>
      <c r="F424" s="11"/>
      <c r="G424" s="11"/>
      <c r="H424" s="11"/>
      <c r="I424" s="11"/>
      <c r="J424" s="11"/>
      <c r="K424" s="11"/>
      <c r="L424" s="11"/>
      <c r="M424" s="11"/>
      <c r="N424" s="11"/>
      <c r="O424" s="20"/>
      <c r="P424" s="11"/>
    </row>
    <row r="425" spans="1:16">
      <c r="A425" s="11"/>
      <c r="B425" s="11"/>
      <c r="C425" s="11"/>
      <c r="D425" s="11"/>
      <c r="E425" s="11"/>
      <c r="F425" s="11"/>
      <c r="G425" s="11"/>
      <c r="H425" s="11"/>
      <c r="I425" s="11"/>
      <c r="J425" s="11"/>
      <c r="K425" s="11"/>
      <c r="L425" s="11"/>
      <c r="M425" s="11"/>
      <c r="N425" s="11"/>
      <c r="O425" s="20"/>
      <c r="P425" s="11"/>
    </row>
    <row r="426" spans="1:16">
      <c r="A426" s="11"/>
      <c r="B426" s="11"/>
      <c r="C426" s="11"/>
      <c r="D426" s="11"/>
      <c r="E426" s="11"/>
      <c r="F426" s="11"/>
      <c r="G426" s="11"/>
      <c r="H426" s="11"/>
      <c r="I426" s="11"/>
      <c r="J426" s="11"/>
      <c r="K426" s="11"/>
      <c r="L426" s="11"/>
      <c r="M426" s="11"/>
      <c r="N426" s="11"/>
      <c r="O426" s="20"/>
      <c r="P426" s="11"/>
    </row>
    <row r="427" spans="1:16">
      <c r="A427" s="11"/>
      <c r="B427" s="11"/>
      <c r="C427" s="11"/>
      <c r="D427" s="11"/>
      <c r="E427" s="11"/>
      <c r="F427" s="11"/>
      <c r="G427" s="11"/>
      <c r="H427" s="11"/>
      <c r="I427" s="11"/>
      <c r="J427" s="11"/>
      <c r="K427" s="11"/>
      <c r="L427" s="11"/>
      <c r="M427" s="11"/>
      <c r="N427" s="11"/>
      <c r="O427" s="20"/>
      <c r="P427" s="11"/>
    </row>
    <row r="428" spans="1:16">
      <c r="A428" s="11"/>
      <c r="B428" s="11"/>
      <c r="C428" s="11"/>
      <c r="D428" s="11"/>
      <c r="E428" s="11"/>
      <c r="F428" s="11"/>
      <c r="G428" s="11"/>
      <c r="H428" s="11"/>
      <c r="I428" s="11"/>
      <c r="J428" s="11"/>
      <c r="K428" s="11"/>
      <c r="L428" s="11"/>
      <c r="M428" s="11"/>
      <c r="N428" s="11"/>
      <c r="O428" s="20"/>
      <c r="P428" s="11"/>
    </row>
    <row r="429" spans="1:16">
      <c r="A429" s="11"/>
      <c r="B429" s="11"/>
      <c r="C429" s="11"/>
      <c r="D429" s="11"/>
      <c r="E429" s="11"/>
      <c r="F429" s="11"/>
      <c r="G429" s="11"/>
      <c r="H429" s="11"/>
      <c r="I429" s="11"/>
      <c r="J429" s="11"/>
      <c r="K429" s="11"/>
      <c r="L429" s="11"/>
      <c r="M429" s="11"/>
      <c r="N429" s="11"/>
      <c r="O429" s="20"/>
      <c r="P429" s="11"/>
    </row>
    <row r="430" spans="1:16">
      <c r="A430" s="11"/>
      <c r="B430" s="11"/>
      <c r="C430" s="11"/>
      <c r="D430" s="11"/>
      <c r="E430" s="11"/>
      <c r="F430" s="11"/>
      <c r="G430" s="11"/>
      <c r="H430" s="11"/>
      <c r="I430" s="11"/>
      <c r="J430" s="11"/>
      <c r="K430" s="11"/>
      <c r="L430" s="11"/>
      <c r="M430" s="11"/>
      <c r="N430" s="11"/>
      <c r="O430" s="20"/>
      <c r="P430" s="11"/>
    </row>
    <row r="431" spans="1:16">
      <c r="A431" s="11"/>
      <c r="B431" s="11"/>
      <c r="C431" s="11"/>
      <c r="D431" s="11"/>
      <c r="E431" s="11"/>
      <c r="F431" s="11"/>
      <c r="G431" s="11"/>
      <c r="H431" s="11"/>
      <c r="I431" s="11"/>
      <c r="J431" s="11"/>
      <c r="K431" s="11"/>
      <c r="L431" s="11"/>
      <c r="M431" s="11"/>
      <c r="N431" s="11"/>
      <c r="O431" s="20"/>
      <c r="P431" s="11"/>
    </row>
    <row r="432" spans="1:16">
      <c r="A432" s="11"/>
      <c r="B432" s="11"/>
      <c r="C432" s="11"/>
      <c r="D432" s="11"/>
      <c r="E432" s="11"/>
      <c r="F432" s="11"/>
      <c r="G432" s="11"/>
      <c r="H432" s="11"/>
      <c r="I432" s="11"/>
      <c r="J432" s="11"/>
      <c r="K432" s="11"/>
      <c r="L432" s="11"/>
      <c r="M432" s="11"/>
      <c r="N432" s="11"/>
      <c r="O432" s="20"/>
      <c r="P432" s="11"/>
    </row>
    <row r="433" spans="1:16">
      <c r="A433" s="11"/>
      <c r="B433" s="11"/>
      <c r="C433" s="11"/>
      <c r="D433" s="11"/>
      <c r="E433" s="11"/>
      <c r="F433" s="11"/>
      <c r="G433" s="11"/>
      <c r="H433" s="11"/>
      <c r="I433" s="11"/>
      <c r="J433" s="11"/>
      <c r="K433" s="11"/>
      <c r="L433" s="11"/>
      <c r="M433" s="11"/>
      <c r="N433" s="11"/>
      <c r="O433" s="20"/>
      <c r="P433" s="11"/>
    </row>
    <row r="434" spans="1:16">
      <c r="A434" s="11"/>
      <c r="B434" s="11"/>
      <c r="C434" s="11"/>
      <c r="D434" s="11"/>
      <c r="E434" s="11"/>
      <c r="F434" s="11"/>
      <c r="G434" s="11"/>
      <c r="H434" s="11"/>
      <c r="I434" s="11"/>
      <c r="J434" s="11"/>
      <c r="K434" s="11"/>
      <c r="L434" s="11"/>
      <c r="M434" s="11"/>
      <c r="N434" s="11"/>
      <c r="O434" s="20"/>
      <c r="P434" s="11"/>
    </row>
    <row r="435" spans="1:16">
      <c r="A435" s="11"/>
      <c r="B435" s="11"/>
      <c r="C435" s="11"/>
      <c r="D435" s="11"/>
      <c r="E435" s="11"/>
      <c r="F435" s="11"/>
      <c r="G435" s="11"/>
      <c r="H435" s="11"/>
      <c r="I435" s="11"/>
      <c r="J435" s="11"/>
      <c r="K435" s="11"/>
      <c r="L435" s="11"/>
      <c r="M435" s="11"/>
      <c r="N435" s="11"/>
      <c r="O435" s="20"/>
      <c r="P435" s="11"/>
    </row>
    <row r="436" spans="1:16">
      <c r="A436" s="11"/>
      <c r="B436" s="11"/>
      <c r="C436" s="11"/>
      <c r="D436" s="11"/>
      <c r="E436" s="11"/>
      <c r="F436" s="11"/>
      <c r="G436" s="11"/>
      <c r="H436" s="11"/>
      <c r="I436" s="11"/>
      <c r="J436" s="11"/>
      <c r="K436" s="11"/>
      <c r="L436" s="11"/>
      <c r="M436" s="11"/>
      <c r="N436" s="11"/>
      <c r="O436" s="20"/>
      <c r="P436" s="11"/>
    </row>
    <row r="437" spans="1:16">
      <c r="A437" s="11"/>
      <c r="B437" s="11"/>
      <c r="C437" s="11"/>
      <c r="D437" s="11"/>
      <c r="E437" s="11"/>
      <c r="F437" s="11"/>
      <c r="G437" s="11"/>
      <c r="H437" s="11"/>
      <c r="I437" s="11"/>
      <c r="J437" s="11"/>
      <c r="K437" s="11"/>
      <c r="L437" s="11"/>
      <c r="M437" s="11"/>
      <c r="N437" s="11"/>
      <c r="O437" s="20"/>
      <c r="P437" s="11"/>
    </row>
    <row r="438" spans="1:16">
      <c r="A438" s="11"/>
      <c r="B438" s="11"/>
      <c r="C438" s="11"/>
      <c r="D438" s="11"/>
      <c r="E438" s="11"/>
      <c r="F438" s="11"/>
      <c r="G438" s="11"/>
      <c r="H438" s="11"/>
      <c r="I438" s="11"/>
      <c r="J438" s="11"/>
      <c r="K438" s="11"/>
      <c r="L438" s="11"/>
      <c r="M438" s="11"/>
      <c r="N438" s="11"/>
      <c r="O438" s="20"/>
      <c r="P438" s="11"/>
    </row>
    <row r="439" spans="1:16">
      <c r="A439" s="11"/>
      <c r="B439" s="11"/>
      <c r="C439" s="11"/>
      <c r="D439" s="11"/>
      <c r="E439" s="11"/>
      <c r="F439" s="11"/>
      <c r="G439" s="11"/>
      <c r="H439" s="11"/>
      <c r="I439" s="11"/>
      <c r="J439" s="11"/>
      <c r="K439" s="11"/>
      <c r="L439" s="11"/>
      <c r="M439" s="11"/>
      <c r="N439" s="11"/>
      <c r="O439" s="20"/>
      <c r="P439" s="11"/>
    </row>
    <row r="440" spans="1:16">
      <c r="A440" s="11"/>
      <c r="B440" s="11"/>
      <c r="C440" s="11"/>
      <c r="D440" s="11"/>
      <c r="E440" s="11"/>
      <c r="F440" s="11"/>
      <c r="G440" s="11"/>
      <c r="H440" s="11"/>
      <c r="I440" s="11"/>
      <c r="J440" s="11"/>
      <c r="K440" s="11"/>
      <c r="L440" s="11"/>
      <c r="M440" s="11"/>
      <c r="N440" s="11"/>
      <c r="O440" s="20"/>
      <c r="P440" s="11"/>
    </row>
    <row r="441" spans="1:16">
      <c r="A441" s="11"/>
      <c r="B441" s="11"/>
      <c r="C441" s="11"/>
      <c r="D441" s="11"/>
      <c r="E441" s="11"/>
      <c r="F441" s="11"/>
      <c r="G441" s="11"/>
      <c r="H441" s="11"/>
      <c r="I441" s="11"/>
      <c r="J441" s="11"/>
      <c r="K441" s="11"/>
      <c r="L441" s="11"/>
      <c r="M441" s="11"/>
      <c r="N441" s="11"/>
      <c r="O441" s="20"/>
      <c r="P441" s="11"/>
    </row>
    <row r="442" spans="1:16">
      <c r="A442" s="11"/>
      <c r="B442" s="11"/>
      <c r="C442" s="11"/>
      <c r="D442" s="11"/>
      <c r="E442" s="11"/>
      <c r="F442" s="11"/>
      <c r="G442" s="11"/>
      <c r="H442" s="11"/>
      <c r="I442" s="11"/>
      <c r="J442" s="11"/>
      <c r="K442" s="11"/>
      <c r="L442" s="11"/>
      <c r="M442" s="11"/>
      <c r="N442" s="11"/>
      <c r="O442" s="20"/>
      <c r="P442" s="11"/>
    </row>
    <row r="443" spans="1:16">
      <c r="A443" s="11"/>
      <c r="B443" s="11"/>
      <c r="C443" s="11"/>
      <c r="D443" s="11"/>
      <c r="E443" s="11"/>
      <c r="F443" s="11"/>
      <c r="G443" s="11"/>
      <c r="H443" s="11"/>
      <c r="I443" s="11"/>
      <c r="J443" s="11"/>
      <c r="K443" s="11"/>
      <c r="L443" s="11"/>
      <c r="M443" s="11"/>
      <c r="N443" s="11"/>
      <c r="O443" s="20"/>
      <c r="P443" s="11"/>
    </row>
    <row r="444" spans="1:16">
      <c r="A444" s="11"/>
      <c r="B444" s="11"/>
      <c r="C444" s="11"/>
      <c r="D444" s="11"/>
      <c r="E444" s="11"/>
      <c r="F444" s="11"/>
      <c r="G444" s="11"/>
      <c r="H444" s="11"/>
      <c r="I444" s="11"/>
      <c r="J444" s="11"/>
      <c r="K444" s="11"/>
      <c r="L444" s="11"/>
      <c r="M444" s="11"/>
      <c r="N444" s="11"/>
      <c r="O444" s="20"/>
      <c r="P444" s="11"/>
    </row>
    <row r="445" spans="1:16">
      <c r="A445" s="11"/>
      <c r="B445" s="11"/>
      <c r="C445" s="11"/>
      <c r="D445" s="11"/>
      <c r="E445" s="11"/>
      <c r="F445" s="11"/>
      <c r="G445" s="11"/>
      <c r="H445" s="11"/>
      <c r="I445" s="11"/>
      <c r="J445" s="11"/>
      <c r="K445" s="11"/>
      <c r="L445" s="11"/>
      <c r="M445" s="11"/>
      <c r="N445" s="11"/>
      <c r="O445" s="20"/>
      <c r="P445" s="11"/>
    </row>
    <row r="446" spans="1:16">
      <c r="A446" s="11"/>
      <c r="B446" s="11"/>
      <c r="C446" s="11"/>
      <c r="D446" s="11"/>
      <c r="E446" s="11"/>
      <c r="F446" s="11"/>
      <c r="G446" s="11"/>
      <c r="H446" s="11"/>
      <c r="I446" s="11"/>
      <c r="J446" s="11"/>
      <c r="K446" s="11"/>
      <c r="L446" s="11"/>
      <c r="M446" s="11"/>
      <c r="N446" s="11"/>
      <c r="O446" s="20"/>
      <c r="P446" s="11"/>
    </row>
    <row r="447" spans="1:16">
      <c r="A447" s="11"/>
      <c r="B447" s="11"/>
      <c r="C447" s="11"/>
      <c r="D447" s="11"/>
      <c r="E447" s="11"/>
      <c r="F447" s="11"/>
      <c r="G447" s="11"/>
      <c r="H447" s="11"/>
      <c r="I447" s="11"/>
      <c r="J447" s="11"/>
      <c r="K447" s="11"/>
      <c r="L447" s="11"/>
      <c r="M447" s="11"/>
      <c r="N447" s="11"/>
      <c r="O447" s="20"/>
      <c r="P447" s="11"/>
    </row>
    <row r="448" spans="1:16">
      <c r="A448" s="11"/>
      <c r="B448" s="11"/>
      <c r="C448" s="11"/>
      <c r="D448" s="11"/>
      <c r="E448" s="11"/>
      <c r="F448" s="11"/>
      <c r="G448" s="11"/>
      <c r="H448" s="11"/>
      <c r="I448" s="11"/>
      <c r="J448" s="11"/>
      <c r="K448" s="11"/>
      <c r="L448" s="11"/>
      <c r="M448" s="11"/>
      <c r="N448" s="11"/>
      <c r="O448" s="20"/>
      <c r="P448" s="11"/>
    </row>
    <row r="449" spans="1:16">
      <c r="A449" s="11"/>
      <c r="B449" s="11"/>
      <c r="C449" s="11"/>
      <c r="D449" s="11"/>
      <c r="E449" s="11"/>
      <c r="F449" s="11"/>
      <c r="G449" s="11"/>
      <c r="H449" s="11"/>
      <c r="I449" s="11"/>
      <c r="J449" s="11"/>
      <c r="K449" s="11"/>
      <c r="L449" s="11"/>
      <c r="M449" s="11"/>
      <c r="N449" s="11"/>
      <c r="O449" s="20"/>
      <c r="P449" s="11"/>
    </row>
    <row r="450" spans="1:16">
      <c r="A450" s="11"/>
      <c r="B450" s="11"/>
      <c r="C450" s="11"/>
      <c r="D450" s="11"/>
      <c r="E450" s="11"/>
      <c r="F450" s="11"/>
      <c r="G450" s="11"/>
      <c r="H450" s="11"/>
      <c r="I450" s="11"/>
      <c r="J450" s="11"/>
      <c r="K450" s="11"/>
      <c r="L450" s="11"/>
      <c r="M450" s="11"/>
      <c r="N450" s="11"/>
      <c r="O450" s="20"/>
      <c r="P450" s="11"/>
    </row>
    <row r="451" spans="1:16">
      <c r="A451" s="11"/>
      <c r="B451" s="11"/>
      <c r="C451" s="11"/>
      <c r="D451" s="11"/>
      <c r="E451" s="11"/>
      <c r="F451" s="11"/>
      <c r="G451" s="11"/>
      <c r="H451" s="11"/>
      <c r="I451" s="11"/>
      <c r="J451" s="11"/>
      <c r="K451" s="11"/>
      <c r="L451" s="11"/>
      <c r="M451" s="11"/>
      <c r="N451" s="11"/>
      <c r="O451" s="20"/>
      <c r="P451" s="11"/>
    </row>
    <row r="452" spans="1:16">
      <c r="A452" s="11"/>
      <c r="B452" s="11"/>
      <c r="C452" s="11"/>
      <c r="D452" s="11"/>
      <c r="E452" s="11"/>
      <c r="F452" s="11"/>
      <c r="G452" s="11"/>
      <c r="H452" s="11"/>
      <c r="I452" s="11"/>
      <c r="J452" s="11"/>
      <c r="K452" s="11"/>
      <c r="L452" s="11"/>
      <c r="M452" s="11"/>
      <c r="N452" s="11"/>
      <c r="O452" s="20"/>
      <c r="P452" s="11"/>
    </row>
    <row r="453" spans="1:16">
      <c r="A453" s="11"/>
      <c r="B453" s="11"/>
      <c r="C453" s="11"/>
      <c r="D453" s="11"/>
      <c r="E453" s="11"/>
      <c r="F453" s="11"/>
      <c r="G453" s="11"/>
      <c r="H453" s="11"/>
      <c r="I453" s="11"/>
      <c r="J453" s="11"/>
      <c r="K453" s="11"/>
      <c r="L453" s="11"/>
      <c r="M453" s="11"/>
      <c r="N453" s="11"/>
      <c r="O453" s="20"/>
      <c r="P453" s="11"/>
    </row>
    <row r="454" spans="1:16">
      <c r="A454" s="11"/>
      <c r="B454" s="11"/>
      <c r="C454" s="11"/>
      <c r="D454" s="11"/>
      <c r="E454" s="11"/>
      <c r="F454" s="11"/>
      <c r="G454" s="11"/>
      <c r="H454" s="11"/>
      <c r="I454" s="11"/>
      <c r="J454" s="11"/>
      <c r="K454" s="11"/>
      <c r="L454" s="11"/>
      <c r="M454" s="11"/>
      <c r="N454" s="11"/>
      <c r="O454" s="20"/>
      <c r="P454" s="11"/>
    </row>
    <row r="455" spans="1:16">
      <c r="A455" s="11"/>
      <c r="B455" s="11"/>
      <c r="C455" s="11"/>
      <c r="D455" s="11"/>
      <c r="E455" s="11"/>
      <c r="F455" s="11"/>
      <c r="G455" s="11"/>
      <c r="H455" s="11"/>
      <c r="I455" s="11"/>
      <c r="J455" s="11"/>
      <c r="K455" s="11"/>
      <c r="L455" s="11"/>
      <c r="M455" s="11"/>
      <c r="N455" s="11"/>
      <c r="O455" s="20"/>
      <c r="P455" s="11"/>
    </row>
    <row r="456" spans="1:16">
      <c r="A456" s="11"/>
      <c r="B456" s="11"/>
      <c r="C456" s="11"/>
      <c r="D456" s="11"/>
      <c r="E456" s="11"/>
      <c r="F456" s="11"/>
      <c r="G456" s="11"/>
      <c r="H456" s="11"/>
      <c r="I456" s="11"/>
      <c r="J456" s="11"/>
      <c r="K456" s="11"/>
      <c r="L456" s="11"/>
      <c r="M456" s="11"/>
      <c r="N456" s="11"/>
      <c r="O456" s="20"/>
      <c r="P456" s="11"/>
    </row>
    <row r="457" spans="1:16">
      <c r="A457" s="11"/>
      <c r="B457" s="11"/>
      <c r="C457" s="11"/>
      <c r="D457" s="11"/>
      <c r="E457" s="11"/>
      <c r="F457" s="11"/>
      <c r="G457" s="11"/>
      <c r="H457" s="11"/>
      <c r="I457" s="11"/>
      <c r="J457" s="11"/>
      <c r="K457" s="11"/>
      <c r="L457" s="11"/>
      <c r="M457" s="11"/>
      <c r="N457" s="11"/>
      <c r="O457" s="20"/>
      <c r="P457" s="11"/>
    </row>
    <row r="458" spans="1:16">
      <c r="A458" s="11"/>
      <c r="B458" s="11"/>
      <c r="C458" s="11"/>
      <c r="D458" s="11"/>
      <c r="E458" s="11"/>
      <c r="F458" s="11"/>
      <c r="G458" s="11"/>
      <c r="H458" s="11"/>
      <c r="I458" s="11"/>
      <c r="J458" s="11"/>
      <c r="K458" s="11"/>
      <c r="L458" s="11"/>
      <c r="M458" s="11"/>
      <c r="N458" s="11"/>
      <c r="O458" s="20"/>
      <c r="P458" s="11"/>
    </row>
    <row r="459" spans="1:16">
      <c r="A459" s="11"/>
      <c r="B459" s="11"/>
      <c r="C459" s="11"/>
      <c r="D459" s="11"/>
      <c r="E459" s="11"/>
      <c r="F459" s="11"/>
      <c r="G459" s="11"/>
      <c r="H459" s="11"/>
      <c r="I459" s="11"/>
      <c r="J459" s="11"/>
      <c r="K459" s="11"/>
      <c r="L459" s="11"/>
      <c r="M459" s="11"/>
      <c r="N459" s="11"/>
      <c r="O459" s="20"/>
      <c r="P459" s="11"/>
    </row>
    <row r="460" spans="1:16">
      <c r="A460" s="11"/>
      <c r="B460" s="11"/>
      <c r="C460" s="11"/>
      <c r="D460" s="11"/>
      <c r="E460" s="11"/>
      <c r="F460" s="11"/>
      <c r="G460" s="11"/>
      <c r="H460" s="11"/>
      <c r="I460" s="11"/>
      <c r="J460" s="11"/>
      <c r="K460" s="11"/>
      <c r="L460" s="11"/>
      <c r="M460" s="11"/>
      <c r="N460" s="11"/>
      <c r="O460" s="20"/>
      <c r="P460" s="11"/>
    </row>
    <row r="461" spans="1:16">
      <c r="A461" s="11"/>
      <c r="B461" s="11"/>
      <c r="C461" s="11"/>
      <c r="D461" s="11"/>
      <c r="E461" s="11"/>
      <c r="F461" s="11"/>
      <c r="G461" s="11"/>
      <c r="H461" s="11"/>
      <c r="I461" s="11"/>
      <c r="J461" s="11"/>
      <c r="K461" s="11"/>
      <c r="L461" s="11"/>
      <c r="M461" s="11"/>
      <c r="N461" s="11"/>
      <c r="O461" s="20"/>
      <c r="P461" s="11"/>
    </row>
    <row r="462" spans="1:16">
      <c r="A462" s="11"/>
      <c r="B462" s="11"/>
      <c r="C462" s="11"/>
      <c r="D462" s="11"/>
      <c r="E462" s="11"/>
      <c r="F462" s="11"/>
      <c r="G462" s="11"/>
      <c r="H462" s="11"/>
      <c r="I462" s="11"/>
      <c r="J462" s="11"/>
      <c r="K462" s="11"/>
      <c r="L462" s="11"/>
      <c r="M462" s="11"/>
      <c r="N462" s="11"/>
      <c r="O462" s="20"/>
      <c r="P462" s="11"/>
    </row>
    <row r="463" spans="1:16">
      <c r="A463" s="11"/>
      <c r="B463" s="11"/>
      <c r="C463" s="11"/>
      <c r="D463" s="11"/>
      <c r="E463" s="11"/>
      <c r="F463" s="11"/>
      <c r="G463" s="11"/>
      <c r="H463" s="11"/>
      <c r="I463" s="11"/>
      <c r="J463" s="11"/>
      <c r="K463" s="11"/>
      <c r="L463" s="11"/>
      <c r="M463" s="11"/>
      <c r="N463" s="11"/>
      <c r="O463" s="20"/>
      <c r="P463" s="11"/>
    </row>
    <row r="464" spans="1:16">
      <c r="A464" s="11"/>
      <c r="B464" s="11"/>
      <c r="C464" s="11"/>
      <c r="D464" s="11"/>
      <c r="E464" s="11"/>
      <c r="F464" s="11"/>
      <c r="G464" s="11"/>
      <c r="H464" s="11"/>
      <c r="I464" s="11"/>
      <c r="J464" s="11"/>
      <c r="K464" s="11"/>
      <c r="L464" s="11"/>
      <c r="M464" s="11"/>
      <c r="N464" s="11"/>
      <c r="O464" s="20"/>
      <c r="P464" s="11"/>
    </row>
    <row r="465" spans="1:16">
      <c r="A465" s="11"/>
      <c r="B465" s="11"/>
      <c r="C465" s="11"/>
      <c r="D465" s="11"/>
      <c r="E465" s="11"/>
      <c r="F465" s="11"/>
      <c r="G465" s="11"/>
      <c r="H465" s="11"/>
      <c r="I465" s="11"/>
      <c r="J465" s="11"/>
      <c r="K465" s="11"/>
      <c r="L465" s="11"/>
      <c r="M465" s="11"/>
      <c r="N465" s="11"/>
      <c r="O465" s="20"/>
      <c r="P465" s="11"/>
    </row>
    <row r="466" spans="1:16">
      <c r="A466" s="11"/>
      <c r="B466" s="11"/>
      <c r="C466" s="11"/>
      <c r="D466" s="11"/>
      <c r="E466" s="11"/>
      <c r="F466" s="11"/>
      <c r="G466" s="11"/>
      <c r="H466" s="11"/>
      <c r="I466" s="11"/>
      <c r="J466" s="11"/>
      <c r="K466" s="11"/>
      <c r="L466" s="11"/>
      <c r="M466" s="11"/>
      <c r="N466" s="11"/>
      <c r="O466" s="20"/>
      <c r="P466" s="11"/>
    </row>
    <row r="467" spans="1:16">
      <c r="A467" s="11"/>
      <c r="B467" s="11"/>
      <c r="C467" s="11"/>
      <c r="D467" s="11"/>
      <c r="E467" s="11"/>
      <c r="F467" s="11"/>
      <c r="G467" s="11"/>
      <c r="H467" s="11"/>
      <c r="I467" s="11"/>
      <c r="J467" s="11"/>
      <c r="K467" s="11"/>
      <c r="L467" s="11"/>
      <c r="M467" s="11"/>
      <c r="N467" s="11"/>
      <c r="O467" s="20"/>
      <c r="P467" s="11"/>
    </row>
    <row r="468" spans="1:16">
      <c r="A468" s="11"/>
      <c r="B468" s="11"/>
      <c r="C468" s="11"/>
      <c r="D468" s="11"/>
      <c r="E468" s="11"/>
      <c r="F468" s="11"/>
      <c r="G468" s="11"/>
      <c r="H468" s="11"/>
      <c r="I468" s="11"/>
      <c r="J468" s="11"/>
      <c r="K468" s="11"/>
      <c r="L468" s="11"/>
      <c r="M468" s="11"/>
      <c r="N468" s="11"/>
      <c r="O468" s="20"/>
      <c r="P468" s="11"/>
    </row>
    <row r="469" spans="1:16">
      <c r="A469" s="11"/>
      <c r="B469" s="11"/>
      <c r="C469" s="11"/>
      <c r="D469" s="11"/>
      <c r="E469" s="11"/>
      <c r="F469" s="11"/>
      <c r="G469" s="11"/>
      <c r="H469" s="11"/>
      <c r="I469" s="11"/>
      <c r="J469" s="11"/>
      <c r="K469" s="11"/>
      <c r="L469" s="11"/>
      <c r="M469" s="11"/>
      <c r="N469" s="11"/>
      <c r="O469" s="20"/>
      <c r="P469" s="11"/>
    </row>
    <row r="470" spans="1:16">
      <c r="A470" s="11"/>
      <c r="B470" s="11"/>
      <c r="C470" s="11"/>
      <c r="D470" s="11"/>
      <c r="E470" s="11"/>
      <c r="F470" s="11"/>
      <c r="G470" s="11"/>
      <c r="H470" s="11"/>
      <c r="I470" s="11"/>
      <c r="J470" s="11"/>
      <c r="K470" s="11"/>
      <c r="L470" s="11"/>
      <c r="M470" s="11"/>
      <c r="N470" s="11"/>
      <c r="O470" s="20"/>
      <c r="P470" s="11"/>
    </row>
    <row r="471" spans="1:16">
      <c r="A471" s="11"/>
      <c r="B471" s="11"/>
      <c r="C471" s="11"/>
      <c r="D471" s="11"/>
      <c r="E471" s="11"/>
      <c r="F471" s="11"/>
      <c r="G471" s="11"/>
      <c r="H471" s="11"/>
      <c r="I471" s="11"/>
      <c r="J471" s="11"/>
      <c r="K471" s="11"/>
      <c r="L471" s="11"/>
      <c r="M471" s="11"/>
      <c r="N471" s="11"/>
      <c r="O471" s="20"/>
      <c r="P471" s="11"/>
    </row>
    <row r="472" spans="1:16">
      <c r="A472" s="11"/>
      <c r="B472" s="11"/>
      <c r="C472" s="11"/>
      <c r="D472" s="11"/>
      <c r="E472" s="11"/>
      <c r="F472" s="11"/>
      <c r="G472" s="11"/>
      <c r="H472" s="11"/>
      <c r="I472" s="11"/>
      <c r="J472" s="11"/>
      <c r="K472" s="11"/>
      <c r="L472" s="11"/>
      <c r="M472" s="11"/>
      <c r="N472" s="11"/>
      <c r="O472" s="20"/>
      <c r="P472" s="11"/>
    </row>
    <row r="473" spans="1:16">
      <c r="A473" s="11"/>
      <c r="B473" s="11"/>
      <c r="C473" s="11"/>
      <c r="D473" s="11"/>
      <c r="E473" s="11"/>
      <c r="F473" s="11"/>
      <c r="G473" s="11"/>
      <c r="H473" s="11"/>
      <c r="I473" s="11"/>
      <c r="J473" s="11"/>
      <c r="K473" s="11"/>
      <c r="L473" s="11"/>
      <c r="M473" s="11"/>
      <c r="N473" s="11"/>
      <c r="O473" s="20"/>
      <c r="P473" s="11"/>
    </row>
    <row r="474" spans="1:16">
      <c r="A474" s="11"/>
      <c r="B474" s="11"/>
      <c r="C474" s="11"/>
      <c r="D474" s="11"/>
      <c r="E474" s="11"/>
      <c r="F474" s="11"/>
      <c r="G474" s="11"/>
      <c r="H474" s="11"/>
      <c r="I474" s="11"/>
      <c r="J474" s="11"/>
      <c r="K474" s="11"/>
      <c r="L474" s="11"/>
      <c r="M474" s="11"/>
      <c r="N474" s="11"/>
      <c r="O474" s="20"/>
      <c r="P474" s="11"/>
    </row>
    <row r="475" spans="1:16">
      <c r="A475" s="11"/>
      <c r="B475" s="11"/>
      <c r="C475" s="11"/>
      <c r="D475" s="11"/>
      <c r="E475" s="11"/>
      <c r="F475" s="11"/>
      <c r="G475" s="11"/>
      <c r="H475" s="11"/>
      <c r="I475" s="11"/>
      <c r="J475" s="11"/>
      <c r="K475" s="11"/>
      <c r="L475" s="11"/>
      <c r="M475" s="11"/>
      <c r="N475" s="11"/>
      <c r="O475" s="20"/>
      <c r="P475" s="11"/>
    </row>
    <row r="476" spans="1:16">
      <c r="A476" s="11"/>
      <c r="B476" s="11"/>
      <c r="C476" s="11"/>
      <c r="D476" s="11"/>
      <c r="E476" s="11"/>
      <c r="F476" s="11"/>
      <c r="G476" s="11"/>
      <c r="H476" s="11"/>
      <c r="I476" s="11"/>
      <c r="J476" s="11"/>
      <c r="K476" s="11"/>
      <c r="L476" s="11"/>
      <c r="M476" s="11"/>
      <c r="N476" s="11"/>
      <c r="O476" s="20"/>
      <c r="P476" s="11"/>
    </row>
    <row r="477" spans="1:16">
      <c r="A477" s="11"/>
      <c r="B477" s="11"/>
      <c r="C477" s="11"/>
      <c r="D477" s="11"/>
      <c r="E477" s="11"/>
      <c r="F477" s="11"/>
      <c r="G477" s="11"/>
      <c r="H477" s="11"/>
      <c r="I477" s="11"/>
      <c r="J477" s="11"/>
      <c r="K477" s="11"/>
      <c r="L477" s="11"/>
      <c r="M477" s="11"/>
      <c r="N477" s="11"/>
      <c r="O477" s="20"/>
      <c r="P477" s="11"/>
    </row>
    <row r="478" spans="1:16">
      <c r="A478" s="11"/>
      <c r="B478" s="11"/>
      <c r="C478" s="11"/>
      <c r="D478" s="11"/>
      <c r="E478" s="11"/>
      <c r="F478" s="11"/>
      <c r="G478" s="11"/>
      <c r="H478" s="11"/>
      <c r="I478" s="11"/>
      <c r="J478" s="11"/>
      <c r="K478" s="11"/>
      <c r="L478" s="11"/>
      <c r="M478" s="11"/>
      <c r="N478" s="11"/>
      <c r="O478" s="20"/>
      <c r="P478" s="11"/>
    </row>
    <row r="479" spans="1:16">
      <c r="A479" s="11"/>
      <c r="B479" s="11"/>
      <c r="C479" s="11"/>
      <c r="D479" s="11"/>
      <c r="E479" s="11"/>
      <c r="F479" s="11"/>
      <c r="G479" s="11"/>
      <c r="H479" s="11"/>
      <c r="I479" s="11"/>
      <c r="J479" s="11"/>
      <c r="K479" s="11"/>
      <c r="L479" s="11"/>
      <c r="M479" s="11"/>
      <c r="N479" s="11"/>
      <c r="O479" s="20"/>
      <c r="P479" s="11"/>
    </row>
    <row r="480" spans="1:16">
      <c r="A480" s="11"/>
      <c r="B480" s="11"/>
      <c r="C480" s="11"/>
      <c r="D480" s="11"/>
      <c r="E480" s="11"/>
      <c r="F480" s="11"/>
      <c r="G480" s="11"/>
      <c r="H480" s="11"/>
      <c r="I480" s="11"/>
      <c r="J480" s="11"/>
      <c r="K480" s="11"/>
      <c r="L480" s="11"/>
      <c r="M480" s="11"/>
      <c r="N480" s="11"/>
      <c r="O480" s="20"/>
      <c r="P480" s="11"/>
    </row>
    <row r="481" spans="1:16">
      <c r="A481" s="11"/>
      <c r="B481" s="11"/>
      <c r="C481" s="11"/>
      <c r="D481" s="11"/>
      <c r="E481" s="11"/>
      <c r="F481" s="11"/>
      <c r="G481" s="11"/>
      <c r="H481" s="11"/>
      <c r="I481" s="11"/>
      <c r="J481" s="11"/>
      <c r="K481" s="11"/>
      <c r="L481" s="11"/>
      <c r="M481" s="11"/>
      <c r="N481" s="11"/>
      <c r="O481" s="20"/>
      <c r="P481" s="11"/>
    </row>
    <row r="482" spans="1:16">
      <c r="A482" s="11"/>
      <c r="B482" s="11"/>
      <c r="C482" s="11"/>
      <c r="D482" s="11"/>
      <c r="E482" s="11"/>
      <c r="F482" s="11"/>
      <c r="G482" s="11"/>
      <c r="H482" s="11"/>
      <c r="I482" s="11"/>
      <c r="J482" s="11"/>
      <c r="K482" s="11"/>
      <c r="L482" s="11"/>
      <c r="M482" s="11"/>
      <c r="N482" s="11"/>
      <c r="O482" s="20"/>
      <c r="P482" s="11"/>
    </row>
    <row r="483" spans="1:16">
      <c r="A483" s="11"/>
      <c r="B483" s="11"/>
      <c r="C483" s="11"/>
      <c r="D483" s="11"/>
      <c r="E483" s="11"/>
      <c r="F483" s="11"/>
      <c r="G483" s="11"/>
      <c r="H483" s="11"/>
      <c r="I483" s="11"/>
      <c r="J483" s="11"/>
      <c r="K483" s="11"/>
      <c r="L483" s="11"/>
      <c r="M483" s="11"/>
      <c r="N483" s="11"/>
      <c r="O483" s="20"/>
      <c r="P483" s="11"/>
    </row>
    <row r="484" spans="1:16">
      <c r="A484" s="11"/>
      <c r="B484" s="11"/>
      <c r="C484" s="11"/>
      <c r="D484" s="11"/>
      <c r="E484" s="11"/>
      <c r="F484" s="11"/>
      <c r="G484" s="11"/>
      <c r="H484" s="11"/>
      <c r="I484" s="11"/>
      <c r="J484" s="11"/>
      <c r="K484" s="11"/>
      <c r="L484" s="11"/>
      <c r="M484" s="11"/>
      <c r="N484" s="11"/>
      <c r="O484" s="20"/>
      <c r="P484" s="11"/>
    </row>
    <row r="485" spans="1:16">
      <c r="A485" s="11"/>
      <c r="B485" s="11"/>
      <c r="C485" s="11"/>
      <c r="D485" s="11"/>
      <c r="E485" s="11"/>
      <c r="F485" s="11"/>
      <c r="G485" s="11"/>
      <c r="H485" s="11"/>
      <c r="I485" s="11"/>
      <c r="J485" s="11"/>
      <c r="K485" s="11"/>
      <c r="L485" s="11"/>
      <c r="M485" s="11"/>
      <c r="N485" s="11"/>
      <c r="O485" s="20"/>
      <c r="P485" s="11"/>
    </row>
    <row r="486" spans="1:16">
      <c r="A486" s="11"/>
      <c r="B486" s="11"/>
      <c r="C486" s="11"/>
      <c r="D486" s="11"/>
      <c r="E486" s="11"/>
      <c r="F486" s="11"/>
      <c r="G486" s="11"/>
      <c r="H486" s="11"/>
      <c r="I486" s="11"/>
      <c r="J486" s="11"/>
      <c r="K486" s="11"/>
      <c r="L486" s="11"/>
      <c r="M486" s="11"/>
      <c r="N486" s="11"/>
      <c r="O486" s="20"/>
      <c r="P486" s="11"/>
    </row>
    <row r="487" spans="1:16">
      <c r="A487" s="11"/>
      <c r="B487" s="11"/>
      <c r="C487" s="11"/>
      <c r="D487" s="11"/>
      <c r="E487" s="11"/>
      <c r="F487" s="11"/>
      <c r="G487" s="11"/>
      <c r="H487" s="11"/>
      <c r="I487" s="11"/>
      <c r="J487" s="11"/>
      <c r="K487" s="11"/>
      <c r="L487" s="11"/>
      <c r="M487" s="11"/>
      <c r="N487" s="11"/>
      <c r="O487" s="20"/>
      <c r="P487" s="11"/>
    </row>
    <row r="488" spans="1:16">
      <c r="A488" s="11"/>
      <c r="B488" s="11"/>
      <c r="C488" s="11"/>
      <c r="D488" s="11"/>
      <c r="E488" s="11"/>
      <c r="F488" s="11"/>
      <c r="G488" s="11"/>
      <c r="H488" s="11"/>
      <c r="I488" s="11"/>
      <c r="J488" s="11"/>
      <c r="K488" s="11"/>
      <c r="L488" s="11"/>
      <c r="M488" s="11"/>
      <c r="N488" s="11"/>
      <c r="O488" s="20"/>
      <c r="P488" s="11"/>
    </row>
    <row r="489" spans="1:16">
      <c r="A489" s="11"/>
      <c r="B489" s="11"/>
      <c r="C489" s="11"/>
      <c r="D489" s="11"/>
      <c r="E489" s="11"/>
      <c r="F489" s="11"/>
      <c r="G489" s="11"/>
      <c r="H489" s="11"/>
      <c r="I489" s="11"/>
      <c r="J489" s="11"/>
      <c r="K489" s="11"/>
      <c r="L489" s="11"/>
      <c r="M489" s="11"/>
      <c r="N489" s="11"/>
      <c r="O489" s="20"/>
      <c r="P489" s="11"/>
    </row>
    <row r="490" spans="1:16">
      <c r="A490" s="11"/>
      <c r="B490" s="11"/>
      <c r="C490" s="11"/>
      <c r="D490" s="11"/>
      <c r="E490" s="11"/>
      <c r="F490" s="11"/>
      <c r="G490" s="11"/>
      <c r="H490" s="11"/>
      <c r="I490" s="11"/>
      <c r="J490" s="11"/>
      <c r="K490" s="11"/>
      <c r="L490" s="11"/>
      <c r="M490" s="11"/>
      <c r="N490" s="11"/>
      <c r="O490" s="20"/>
      <c r="P490" s="11"/>
    </row>
    <row r="491" spans="1:16">
      <c r="A491" s="11"/>
      <c r="B491" s="11"/>
      <c r="C491" s="11"/>
      <c r="D491" s="11"/>
      <c r="E491" s="11"/>
      <c r="F491" s="11"/>
      <c r="G491" s="11"/>
      <c r="H491" s="11"/>
      <c r="I491" s="11"/>
      <c r="J491" s="11"/>
      <c r="K491" s="11"/>
      <c r="L491" s="11"/>
      <c r="M491" s="11"/>
      <c r="N491" s="11"/>
      <c r="O491" s="20"/>
      <c r="P491" s="11"/>
    </row>
    <row r="492" spans="1:16">
      <c r="A492" s="11"/>
      <c r="B492" s="11"/>
      <c r="C492" s="11"/>
      <c r="D492" s="11"/>
      <c r="E492" s="11"/>
      <c r="F492" s="11"/>
      <c r="G492" s="11"/>
      <c r="H492" s="11"/>
      <c r="I492" s="11"/>
      <c r="J492" s="11"/>
      <c r="K492" s="11"/>
      <c r="L492" s="11"/>
      <c r="M492" s="11"/>
      <c r="N492" s="11"/>
      <c r="O492" s="20"/>
      <c r="P492" s="11"/>
    </row>
    <row r="493" spans="1:16">
      <c r="A493" s="11"/>
      <c r="B493" s="11"/>
      <c r="C493" s="11"/>
      <c r="D493" s="11"/>
      <c r="E493" s="11"/>
      <c r="F493" s="11"/>
      <c r="G493" s="11"/>
      <c r="H493" s="11"/>
      <c r="I493" s="11"/>
      <c r="J493" s="11"/>
      <c r="K493" s="11"/>
      <c r="L493" s="11"/>
      <c r="M493" s="11"/>
      <c r="N493" s="11"/>
      <c r="O493" s="20"/>
      <c r="P493" s="11"/>
    </row>
    <row r="494" spans="1:16">
      <c r="A494" s="11"/>
      <c r="B494" s="11"/>
      <c r="C494" s="11"/>
      <c r="D494" s="11"/>
      <c r="E494" s="11"/>
      <c r="F494" s="11"/>
      <c r="G494" s="11"/>
      <c r="H494" s="11"/>
      <c r="I494" s="11"/>
      <c r="J494" s="11"/>
      <c r="K494" s="11"/>
      <c r="L494" s="11"/>
      <c r="M494" s="11"/>
      <c r="N494" s="11"/>
      <c r="O494" s="20"/>
      <c r="P494" s="11"/>
    </row>
    <row r="495" spans="1:16">
      <c r="A495" s="11"/>
      <c r="B495" s="11"/>
      <c r="C495" s="11"/>
      <c r="D495" s="11"/>
      <c r="E495" s="11"/>
      <c r="F495" s="11"/>
      <c r="G495" s="11"/>
      <c r="H495" s="11"/>
      <c r="I495" s="11"/>
      <c r="J495" s="11"/>
      <c r="K495" s="11"/>
      <c r="L495" s="11"/>
      <c r="M495" s="11"/>
      <c r="N495" s="11"/>
      <c r="O495" s="20"/>
      <c r="P495" s="11"/>
    </row>
    <row r="496" spans="1:16">
      <c r="A496" s="11"/>
      <c r="B496" s="11"/>
      <c r="C496" s="11"/>
      <c r="D496" s="11"/>
      <c r="E496" s="11"/>
      <c r="F496" s="11"/>
      <c r="G496" s="11"/>
      <c r="H496" s="11"/>
      <c r="I496" s="11"/>
      <c r="J496" s="11"/>
      <c r="K496" s="11"/>
      <c r="L496" s="11"/>
      <c r="M496" s="11"/>
      <c r="N496" s="11"/>
      <c r="O496" s="20"/>
      <c r="P496" s="11"/>
    </row>
    <row r="497" spans="1:16">
      <c r="A497" s="11"/>
      <c r="B497" s="11"/>
      <c r="C497" s="11"/>
      <c r="D497" s="11"/>
      <c r="E497" s="11"/>
      <c r="F497" s="11"/>
      <c r="G497" s="11"/>
      <c r="H497" s="11"/>
      <c r="I497" s="11"/>
      <c r="J497" s="11"/>
      <c r="K497" s="11"/>
      <c r="L497" s="11"/>
      <c r="M497" s="11"/>
      <c r="N497" s="11"/>
      <c r="O497" s="20"/>
      <c r="P497" s="11"/>
    </row>
    <row r="498" spans="1:16">
      <c r="A498" s="11"/>
      <c r="B498" s="11"/>
      <c r="C498" s="11"/>
      <c r="D498" s="11"/>
      <c r="E498" s="11"/>
      <c r="F498" s="11"/>
      <c r="G498" s="11"/>
      <c r="H498" s="11"/>
      <c r="I498" s="11"/>
      <c r="J498" s="11"/>
      <c r="K498" s="11"/>
      <c r="L498" s="11"/>
      <c r="M498" s="11"/>
      <c r="N498" s="11"/>
      <c r="O498" s="20"/>
      <c r="P498" s="11"/>
    </row>
    <row r="499" spans="1:16">
      <c r="A499" s="11"/>
      <c r="B499" s="11"/>
      <c r="C499" s="11"/>
      <c r="D499" s="11"/>
      <c r="E499" s="11"/>
      <c r="F499" s="11"/>
      <c r="G499" s="11"/>
      <c r="H499" s="11"/>
      <c r="I499" s="11"/>
      <c r="J499" s="11"/>
      <c r="K499" s="11"/>
      <c r="L499" s="11"/>
      <c r="M499" s="11"/>
      <c r="N499" s="11"/>
      <c r="O499" s="20"/>
      <c r="P499" s="11"/>
    </row>
    <row r="500" spans="1:16">
      <c r="A500" s="11"/>
      <c r="B500" s="11"/>
      <c r="C500" s="11"/>
      <c r="D500" s="11"/>
      <c r="E500" s="11"/>
      <c r="F500" s="11"/>
      <c r="G500" s="11"/>
      <c r="H500" s="11"/>
      <c r="I500" s="11"/>
      <c r="J500" s="11"/>
      <c r="K500" s="11"/>
      <c r="L500" s="11"/>
      <c r="M500" s="11"/>
      <c r="N500" s="11"/>
      <c r="O500" s="20"/>
      <c r="P500" s="11"/>
    </row>
    <row r="501" spans="1:16">
      <c r="A501" s="11"/>
      <c r="B501" s="11"/>
      <c r="C501" s="11"/>
      <c r="D501" s="11"/>
      <c r="E501" s="11"/>
      <c r="F501" s="11"/>
      <c r="G501" s="11"/>
      <c r="H501" s="11"/>
      <c r="I501" s="11"/>
      <c r="J501" s="11"/>
      <c r="K501" s="11"/>
      <c r="L501" s="11"/>
      <c r="M501" s="11"/>
      <c r="N501" s="11"/>
      <c r="O501" s="20"/>
      <c r="P501" s="11"/>
    </row>
    <row r="502" spans="1:16">
      <c r="A502" s="11"/>
      <c r="B502" s="11"/>
      <c r="C502" s="11"/>
      <c r="D502" s="11"/>
      <c r="E502" s="11"/>
      <c r="F502" s="11"/>
      <c r="G502" s="11"/>
      <c r="H502" s="11"/>
      <c r="I502" s="11"/>
      <c r="J502" s="11"/>
      <c r="K502" s="11"/>
      <c r="L502" s="11"/>
      <c r="M502" s="11"/>
      <c r="N502" s="11"/>
      <c r="O502" s="20"/>
      <c r="P502" s="11"/>
    </row>
    <row r="503" spans="1:16">
      <c r="A503" s="11"/>
      <c r="B503" s="11"/>
      <c r="C503" s="11"/>
      <c r="D503" s="11"/>
      <c r="E503" s="11"/>
      <c r="F503" s="11"/>
      <c r="G503" s="11"/>
      <c r="H503" s="11"/>
      <c r="I503" s="11"/>
      <c r="J503" s="11"/>
      <c r="K503" s="11"/>
      <c r="L503" s="11"/>
      <c r="M503" s="11"/>
      <c r="N503" s="11"/>
      <c r="O503" s="20"/>
      <c r="P503" s="11"/>
    </row>
    <row r="504" spans="1:16">
      <c r="A504" s="11"/>
      <c r="B504" s="11"/>
      <c r="C504" s="11"/>
      <c r="D504" s="11"/>
      <c r="E504" s="11"/>
      <c r="F504" s="11"/>
      <c r="G504" s="11"/>
      <c r="H504" s="11"/>
      <c r="I504" s="11"/>
      <c r="J504" s="11"/>
      <c r="K504" s="11"/>
      <c r="L504" s="11"/>
      <c r="M504" s="11"/>
      <c r="N504" s="11"/>
      <c r="O504" s="20"/>
      <c r="P504" s="11"/>
    </row>
    <row r="505" spans="1:16">
      <c r="A505" s="11"/>
      <c r="B505" s="11"/>
      <c r="C505" s="11"/>
      <c r="D505" s="11"/>
      <c r="E505" s="11"/>
      <c r="F505" s="11"/>
      <c r="G505" s="11"/>
      <c r="H505" s="11"/>
      <c r="I505" s="11"/>
      <c r="J505" s="11"/>
      <c r="K505" s="11"/>
      <c r="L505" s="11"/>
      <c r="M505" s="11"/>
      <c r="N505" s="11"/>
      <c r="O505" s="20"/>
      <c r="P505" s="11"/>
    </row>
    <row r="506" spans="1:16">
      <c r="A506" s="11"/>
      <c r="B506" s="11"/>
      <c r="C506" s="11"/>
      <c r="D506" s="11"/>
      <c r="E506" s="11"/>
      <c r="F506" s="11"/>
      <c r="G506" s="11"/>
      <c r="H506" s="11"/>
      <c r="I506" s="11"/>
      <c r="J506" s="11"/>
      <c r="K506" s="11"/>
      <c r="L506" s="11"/>
      <c r="M506" s="11"/>
      <c r="N506" s="11"/>
      <c r="O506" s="20"/>
      <c r="P506" s="11"/>
    </row>
    <row r="507" spans="1:16">
      <c r="A507" s="11"/>
      <c r="B507" s="11"/>
      <c r="C507" s="11"/>
      <c r="D507" s="11"/>
      <c r="E507" s="11"/>
      <c r="F507" s="11"/>
      <c r="G507" s="11"/>
      <c r="H507" s="11"/>
      <c r="I507" s="11"/>
      <c r="J507" s="11"/>
      <c r="K507" s="11"/>
      <c r="L507" s="11"/>
      <c r="M507" s="11"/>
      <c r="N507" s="11"/>
      <c r="O507" s="20"/>
      <c r="P507" s="11"/>
    </row>
    <row r="508" spans="1:16">
      <c r="A508" s="11"/>
      <c r="B508" s="11"/>
      <c r="C508" s="11"/>
      <c r="D508" s="11"/>
      <c r="E508" s="11"/>
      <c r="F508" s="11"/>
      <c r="G508" s="11"/>
      <c r="H508" s="11"/>
      <c r="I508" s="11"/>
      <c r="J508" s="11"/>
      <c r="K508" s="11"/>
      <c r="L508" s="11"/>
      <c r="M508" s="11"/>
      <c r="N508" s="11"/>
      <c r="O508" s="20"/>
      <c r="P508" s="11"/>
    </row>
    <row r="509" spans="1:16">
      <c r="A509" s="11"/>
      <c r="B509" s="11"/>
      <c r="C509" s="11"/>
      <c r="D509" s="11"/>
      <c r="E509" s="11"/>
      <c r="F509" s="11"/>
      <c r="G509" s="11"/>
      <c r="H509" s="11"/>
      <c r="I509" s="11"/>
      <c r="J509" s="11"/>
      <c r="K509" s="11"/>
      <c r="L509" s="11"/>
      <c r="M509" s="11"/>
      <c r="N509" s="11"/>
      <c r="O509" s="20"/>
      <c r="P509" s="11"/>
    </row>
    <row r="510" spans="1:16">
      <c r="A510" s="11"/>
      <c r="B510" s="11"/>
      <c r="C510" s="11"/>
      <c r="D510" s="11"/>
      <c r="E510" s="11"/>
      <c r="F510" s="11"/>
      <c r="G510" s="11"/>
      <c r="H510" s="11"/>
      <c r="I510" s="11"/>
      <c r="J510" s="11"/>
      <c r="K510" s="11"/>
      <c r="L510" s="11"/>
      <c r="M510" s="11"/>
      <c r="N510" s="11"/>
      <c r="O510" s="20"/>
      <c r="P510" s="11"/>
    </row>
    <row r="511" spans="1:16">
      <c r="A511" s="11"/>
      <c r="B511" s="11"/>
      <c r="C511" s="11"/>
      <c r="D511" s="11"/>
      <c r="E511" s="11"/>
      <c r="F511" s="11"/>
      <c r="G511" s="11"/>
      <c r="H511" s="11"/>
      <c r="I511" s="11"/>
      <c r="J511" s="11"/>
      <c r="K511" s="11"/>
      <c r="L511" s="11"/>
      <c r="M511" s="11"/>
      <c r="N511" s="11"/>
      <c r="O511" s="20"/>
      <c r="P511" s="11"/>
    </row>
    <row r="512" spans="1:16">
      <c r="A512" s="11"/>
      <c r="B512" s="11"/>
      <c r="C512" s="11"/>
      <c r="D512" s="11"/>
      <c r="E512" s="11"/>
      <c r="F512" s="11"/>
      <c r="G512" s="11"/>
      <c r="H512" s="11"/>
      <c r="I512" s="11"/>
      <c r="J512" s="11"/>
      <c r="K512" s="11"/>
      <c r="L512" s="11"/>
      <c r="M512" s="11"/>
      <c r="N512" s="11"/>
      <c r="O512" s="20"/>
      <c r="P512" s="11"/>
    </row>
    <row r="513" spans="1:16">
      <c r="A513" s="11"/>
      <c r="B513" s="11"/>
      <c r="C513" s="11"/>
      <c r="D513" s="11"/>
      <c r="E513" s="11"/>
      <c r="F513" s="11"/>
      <c r="G513" s="11"/>
      <c r="H513" s="11"/>
      <c r="I513" s="11"/>
      <c r="J513" s="11"/>
      <c r="K513" s="11"/>
      <c r="L513" s="11"/>
      <c r="M513" s="11"/>
      <c r="N513" s="11"/>
      <c r="O513" s="20"/>
      <c r="P513" s="11"/>
    </row>
    <row r="514" spans="1:16">
      <c r="A514" s="11"/>
      <c r="B514" s="11"/>
      <c r="C514" s="11"/>
      <c r="D514" s="11"/>
      <c r="E514" s="11"/>
      <c r="F514" s="11"/>
      <c r="G514" s="11"/>
      <c r="H514" s="11"/>
      <c r="I514" s="11"/>
      <c r="J514" s="11"/>
      <c r="K514" s="11"/>
      <c r="L514" s="11"/>
      <c r="M514" s="11"/>
      <c r="N514" s="11"/>
      <c r="O514" s="20"/>
      <c r="P514" s="11"/>
    </row>
    <row r="515" spans="1:16">
      <c r="A515" s="11"/>
      <c r="B515" s="11"/>
      <c r="C515" s="11"/>
      <c r="D515" s="11"/>
      <c r="E515" s="11"/>
      <c r="F515" s="11"/>
      <c r="G515" s="11"/>
      <c r="H515" s="11"/>
      <c r="I515" s="11"/>
      <c r="J515" s="11"/>
      <c r="K515" s="11"/>
      <c r="L515" s="11"/>
      <c r="M515" s="11"/>
      <c r="N515" s="11"/>
      <c r="O515" s="20"/>
      <c r="P515" s="11"/>
    </row>
    <row r="516" spans="1:16">
      <c r="A516" s="11"/>
      <c r="B516" s="11"/>
      <c r="C516" s="11"/>
      <c r="D516" s="11"/>
      <c r="E516" s="11"/>
      <c r="F516" s="11"/>
      <c r="G516" s="11"/>
      <c r="H516" s="11"/>
      <c r="I516" s="11"/>
      <c r="J516" s="11"/>
      <c r="K516" s="11"/>
      <c r="L516" s="11"/>
      <c r="M516" s="11"/>
      <c r="N516" s="11"/>
      <c r="O516" s="20"/>
      <c r="P516" s="11"/>
    </row>
    <row r="517" spans="1:16">
      <c r="A517" s="11"/>
      <c r="B517" s="11"/>
      <c r="C517" s="11"/>
      <c r="D517" s="11"/>
      <c r="E517" s="11"/>
      <c r="F517" s="11"/>
      <c r="G517" s="11"/>
      <c r="H517" s="11"/>
      <c r="I517" s="11"/>
      <c r="J517" s="11"/>
      <c r="K517" s="11"/>
      <c r="L517" s="11"/>
      <c r="M517" s="11"/>
      <c r="N517" s="11"/>
      <c r="O517" s="20"/>
      <c r="P517" s="11"/>
    </row>
    <row r="518" spans="1:16">
      <c r="A518" s="11"/>
      <c r="B518" s="11"/>
      <c r="C518" s="11"/>
      <c r="D518" s="11"/>
      <c r="E518" s="11"/>
      <c r="F518" s="11"/>
      <c r="G518" s="11"/>
      <c r="H518" s="11"/>
      <c r="I518" s="11"/>
      <c r="J518" s="11"/>
      <c r="K518" s="11"/>
      <c r="L518" s="11"/>
      <c r="M518" s="11"/>
      <c r="N518" s="11"/>
      <c r="O518" s="20"/>
      <c r="P518" s="11"/>
    </row>
    <row r="519" spans="1:16">
      <c r="A519" s="11"/>
      <c r="B519" s="11"/>
      <c r="C519" s="11"/>
      <c r="D519" s="11"/>
      <c r="E519" s="11"/>
      <c r="F519" s="11"/>
      <c r="G519" s="11"/>
      <c r="H519" s="11"/>
      <c r="I519" s="11"/>
      <c r="J519" s="11"/>
      <c r="K519" s="11"/>
      <c r="L519" s="11"/>
      <c r="M519" s="11"/>
      <c r="N519" s="11"/>
      <c r="O519" s="20"/>
      <c r="P519" s="11"/>
    </row>
    <row r="520" spans="1:16">
      <c r="A520" s="11"/>
      <c r="B520" s="11"/>
      <c r="C520" s="11"/>
      <c r="D520" s="11"/>
      <c r="E520" s="11"/>
      <c r="F520" s="11"/>
      <c r="G520" s="11"/>
      <c r="H520" s="11"/>
      <c r="I520" s="11"/>
      <c r="J520" s="11"/>
      <c r="K520" s="11"/>
      <c r="L520" s="11"/>
      <c r="M520" s="11"/>
      <c r="N520" s="11"/>
      <c r="O520" s="20"/>
      <c r="P520" s="11"/>
    </row>
    <row r="521" spans="1:16">
      <c r="A521" s="11"/>
      <c r="B521" s="11"/>
      <c r="C521" s="11"/>
      <c r="D521" s="11"/>
      <c r="E521" s="11"/>
      <c r="F521" s="11"/>
      <c r="G521" s="11"/>
      <c r="H521" s="11"/>
      <c r="I521" s="11"/>
      <c r="J521" s="11"/>
      <c r="K521" s="11"/>
      <c r="L521" s="11"/>
      <c r="M521" s="11"/>
      <c r="N521" s="11"/>
      <c r="O521" s="20"/>
      <c r="P521" s="11"/>
    </row>
    <row r="522" spans="1:16">
      <c r="A522" s="11"/>
      <c r="B522" s="11"/>
      <c r="C522" s="11"/>
      <c r="D522" s="11"/>
      <c r="E522" s="11"/>
      <c r="F522" s="11"/>
      <c r="G522" s="11"/>
      <c r="H522" s="11"/>
      <c r="I522" s="11"/>
      <c r="J522" s="11"/>
      <c r="K522" s="11"/>
      <c r="L522" s="11"/>
      <c r="M522" s="11"/>
      <c r="N522" s="11"/>
      <c r="O522" s="20"/>
      <c r="P522" s="11"/>
    </row>
    <row r="523" spans="1:16">
      <c r="A523" s="11"/>
      <c r="B523" s="11"/>
      <c r="C523" s="11"/>
      <c r="D523" s="11"/>
      <c r="E523" s="11"/>
      <c r="F523" s="11"/>
      <c r="G523" s="11"/>
      <c r="H523" s="11"/>
      <c r="I523" s="11"/>
      <c r="J523" s="11"/>
      <c r="K523" s="11"/>
      <c r="L523" s="11"/>
      <c r="M523" s="11"/>
      <c r="N523" s="11"/>
      <c r="O523" s="20"/>
      <c r="P523" s="11"/>
    </row>
    <row r="524" spans="1:16">
      <c r="A524" s="11"/>
      <c r="B524" s="11"/>
      <c r="C524" s="11"/>
      <c r="D524" s="11"/>
      <c r="E524" s="11"/>
      <c r="F524" s="11"/>
      <c r="G524" s="11"/>
      <c r="H524" s="11"/>
      <c r="I524" s="11"/>
      <c r="J524" s="11"/>
      <c r="K524" s="11"/>
      <c r="L524" s="11"/>
      <c r="M524" s="11"/>
      <c r="N524" s="11"/>
      <c r="O524" s="20"/>
      <c r="P524" s="11"/>
    </row>
    <row r="525" spans="1:16">
      <c r="A525" s="11"/>
      <c r="B525" s="11"/>
      <c r="C525" s="11"/>
      <c r="D525" s="11"/>
      <c r="E525" s="11"/>
      <c r="F525" s="11"/>
      <c r="G525" s="11"/>
      <c r="H525" s="11"/>
      <c r="I525" s="11"/>
      <c r="J525" s="11"/>
      <c r="K525" s="11"/>
      <c r="L525" s="11"/>
      <c r="M525" s="11"/>
      <c r="N525" s="11"/>
      <c r="O525" s="20"/>
      <c r="P525" s="11"/>
    </row>
    <row r="526" spans="1:16">
      <c r="A526" s="11"/>
      <c r="B526" s="11"/>
      <c r="C526" s="11"/>
      <c r="D526" s="11"/>
      <c r="E526" s="11"/>
      <c r="F526" s="11"/>
      <c r="G526" s="11"/>
      <c r="H526" s="11"/>
      <c r="I526" s="11"/>
      <c r="J526" s="11"/>
      <c r="K526" s="11"/>
      <c r="L526" s="11"/>
      <c r="M526" s="11"/>
      <c r="N526" s="11"/>
      <c r="O526" s="20"/>
      <c r="P526" s="11"/>
    </row>
    <row r="527" spans="1:16">
      <c r="A527" s="11"/>
      <c r="B527" s="11"/>
      <c r="C527" s="11"/>
      <c r="D527" s="11"/>
      <c r="E527" s="11"/>
      <c r="F527" s="11"/>
      <c r="G527" s="11"/>
      <c r="H527" s="11"/>
      <c r="I527" s="11"/>
      <c r="J527" s="11"/>
      <c r="K527" s="11"/>
      <c r="L527" s="11"/>
      <c r="M527" s="11"/>
      <c r="N527" s="11"/>
      <c r="O527" s="20"/>
      <c r="P527" s="11"/>
    </row>
    <row r="528" spans="1:16">
      <c r="A528" s="11"/>
      <c r="B528" s="11"/>
      <c r="C528" s="11"/>
      <c r="D528" s="11"/>
      <c r="E528" s="11"/>
      <c r="F528" s="11"/>
      <c r="G528" s="11"/>
      <c r="H528" s="11"/>
      <c r="I528" s="11"/>
      <c r="J528" s="11"/>
      <c r="K528" s="11"/>
      <c r="L528" s="11"/>
      <c r="M528" s="11"/>
      <c r="N528" s="11"/>
      <c r="O528" s="20"/>
      <c r="P528" s="11"/>
    </row>
    <row r="529" spans="1:16">
      <c r="A529" s="11"/>
      <c r="B529" s="11"/>
      <c r="C529" s="11"/>
      <c r="D529" s="11"/>
      <c r="E529" s="11"/>
      <c r="F529" s="11"/>
      <c r="G529" s="11"/>
      <c r="H529" s="11"/>
      <c r="I529" s="11"/>
      <c r="J529" s="11"/>
      <c r="K529" s="11"/>
      <c r="L529" s="11"/>
      <c r="M529" s="11"/>
      <c r="N529" s="11"/>
      <c r="O529" s="20"/>
      <c r="P529" s="11"/>
    </row>
    <row r="530" spans="1:16">
      <c r="A530" s="11"/>
      <c r="B530" s="11"/>
      <c r="C530" s="11"/>
      <c r="D530" s="11"/>
      <c r="E530" s="11"/>
      <c r="F530" s="11"/>
      <c r="G530" s="11"/>
      <c r="H530" s="11"/>
      <c r="I530" s="11"/>
      <c r="J530" s="11"/>
      <c r="K530" s="11"/>
      <c r="L530" s="11"/>
      <c r="M530" s="11"/>
      <c r="N530" s="11"/>
      <c r="O530" s="20"/>
      <c r="P530" s="11"/>
    </row>
    <row r="531" spans="1:16">
      <c r="A531" s="11"/>
      <c r="B531" s="11"/>
      <c r="C531" s="11"/>
      <c r="D531" s="11"/>
      <c r="E531" s="11"/>
      <c r="F531" s="11"/>
      <c r="G531" s="11"/>
      <c r="H531" s="11"/>
      <c r="I531" s="11"/>
      <c r="J531" s="11"/>
      <c r="K531" s="11"/>
      <c r="L531" s="11"/>
      <c r="M531" s="11"/>
      <c r="N531" s="11"/>
      <c r="O531" s="20"/>
      <c r="P531" s="11"/>
    </row>
    <row r="532" spans="1:16">
      <c r="A532" s="11"/>
      <c r="B532" s="11"/>
      <c r="C532" s="11"/>
      <c r="D532" s="11"/>
      <c r="E532" s="11"/>
      <c r="F532" s="11"/>
      <c r="G532" s="11"/>
      <c r="H532" s="11"/>
      <c r="I532" s="11"/>
      <c r="J532" s="11"/>
      <c r="K532" s="11"/>
      <c r="L532" s="11"/>
      <c r="M532" s="11"/>
      <c r="N532" s="11"/>
      <c r="O532" s="20"/>
      <c r="P532" s="11"/>
    </row>
    <row r="533" spans="1:16">
      <c r="A533" s="11"/>
      <c r="B533" s="11"/>
      <c r="C533" s="11"/>
      <c r="D533" s="11"/>
      <c r="E533" s="11"/>
      <c r="F533" s="11"/>
      <c r="G533" s="11"/>
      <c r="H533" s="11"/>
      <c r="I533" s="11"/>
      <c r="J533" s="11"/>
      <c r="K533" s="11"/>
      <c r="L533" s="11"/>
      <c r="M533" s="11"/>
      <c r="N533" s="11"/>
      <c r="O533" s="20"/>
      <c r="P533" s="11"/>
    </row>
    <row r="534" spans="1:16">
      <c r="A534" s="11"/>
      <c r="B534" s="11"/>
      <c r="C534" s="11"/>
      <c r="D534" s="11"/>
      <c r="E534" s="11"/>
      <c r="F534" s="11"/>
      <c r="G534" s="11"/>
      <c r="H534" s="11"/>
      <c r="I534" s="11"/>
      <c r="J534" s="11"/>
      <c r="K534" s="11"/>
      <c r="L534" s="11"/>
      <c r="M534" s="11"/>
      <c r="N534" s="11"/>
      <c r="O534" s="20"/>
      <c r="P534" s="11"/>
    </row>
    <row r="535" spans="1:16">
      <c r="A535" s="11"/>
      <c r="B535" s="11"/>
      <c r="C535" s="11"/>
      <c r="D535" s="11"/>
      <c r="E535" s="11"/>
      <c r="F535" s="11"/>
      <c r="G535" s="11"/>
      <c r="H535" s="11"/>
      <c r="I535" s="11"/>
      <c r="J535" s="11"/>
      <c r="K535" s="11"/>
      <c r="L535" s="11"/>
      <c r="M535" s="11"/>
      <c r="N535" s="11"/>
      <c r="O535" s="20"/>
      <c r="P535" s="11"/>
    </row>
    <row r="536" spans="1:16">
      <c r="A536" s="11"/>
      <c r="B536" s="11"/>
      <c r="C536" s="11"/>
      <c r="D536" s="11"/>
      <c r="E536" s="11"/>
      <c r="F536" s="11"/>
      <c r="G536" s="11"/>
      <c r="H536" s="11"/>
      <c r="I536" s="11"/>
      <c r="J536" s="11"/>
      <c r="K536" s="11"/>
      <c r="L536" s="11"/>
      <c r="M536" s="11"/>
      <c r="N536" s="11"/>
      <c r="O536" s="20"/>
      <c r="P536" s="11"/>
    </row>
    <row r="537" spans="1:16">
      <c r="A537" s="11"/>
      <c r="B537" s="11"/>
      <c r="C537" s="11"/>
      <c r="D537" s="11"/>
      <c r="E537" s="11"/>
      <c r="F537" s="11"/>
      <c r="G537" s="11"/>
      <c r="H537" s="11"/>
      <c r="I537" s="11"/>
      <c r="J537" s="11"/>
      <c r="K537" s="11"/>
      <c r="L537" s="11"/>
      <c r="M537" s="11"/>
      <c r="N537" s="11"/>
      <c r="O537" s="20"/>
      <c r="P537" s="11"/>
    </row>
    <row r="538" spans="1:16">
      <c r="A538" s="11"/>
      <c r="B538" s="11"/>
      <c r="C538" s="11"/>
      <c r="D538" s="11"/>
      <c r="E538" s="11"/>
      <c r="F538" s="11"/>
      <c r="G538" s="11"/>
      <c r="H538" s="11"/>
      <c r="I538" s="11"/>
      <c r="J538" s="11"/>
      <c r="K538" s="11"/>
      <c r="L538" s="11"/>
      <c r="M538" s="11"/>
      <c r="N538" s="11"/>
      <c r="O538" s="20"/>
      <c r="P538" s="11"/>
    </row>
    <row r="539" spans="1:16">
      <c r="A539" s="11"/>
      <c r="B539" s="11"/>
      <c r="C539" s="11"/>
      <c r="D539" s="11"/>
      <c r="E539" s="11"/>
      <c r="F539" s="11"/>
      <c r="G539" s="11"/>
      <c r="H539" s="11"/>
      <c r="I539" s="11"/>
      <c r="J539" s="11"/>
      <c r="K539" s="11"/>
      <c r="L539" s="11"/>
      <c r="M539" s="11"/>
      <c r="N539" s="11"/>
      <c r="O539" s="20"/>
      <c r="P539" s="11"/>
    </row>
    <row r="540" spans="1:16">
      <c r="A540" s="11"/>
      <c r="B540" s="11"/>
      <c r="C540" s="11"/>
      <c r="D540" s="11"/>
      <c r="E540" s="11"/>
      <c r="F540" s="11"/>
      <c r="G540" s="11"/>
      <c r="H540" s="11"/>
      <c r="I540" s="11"/>
      <c r="J540" s="11"/>
      <c r="K540" s="11"/>
      <c r="L540" s="11"/>
      <c r="M540" s="11"/>
      <c r="N540" s="11"/>
      <c r="O540" s="20"/>
      <c r="P540" s="11"/>
    </row>
    <row r="541" spans="1:16">
      <c r="A541" s="11"/>
      <c r="B541" s="11"/>
      <c r="C541" s="11"/>
      <c r="D541" s="11"/>
      <c r="E541" s="11"/>
      <c r="F541" s="11"/>
      <c r="G541" s="11"/>
      <c r="H541" s="11"/>
      <c r="I541" s="11"/>
      <c r="J541" s="11"/>
      <c r="K541" s="11"/>
      <c r="L541" s="11"/>
      <c r="M541" s="11"/>
      <c r="N541" s="11"/>
      <c r="O541" s="20"/>
      <c r="P541" s="11"/>
    </row>
    <row r="542" spans="1:16">
      <c r="A542" s="11"/>
      <c r="B542" s="11"/>
      <c r="C542" s="11"/>
      <c r="D542" s="11"/>
      <c r="E542" s="11"/>
      <c r="F542" s="11"/>
      <c r="G542" s="11"/>
      <c r="H542" s="11"/>
      <c r="I542" s="11"/>
      <c r="J542" s="11"/>
      <c r="K542" s="11"/>
      <c r="L542" s="11"/>
      <c r="M542" s="11"/>
      <c r="N542" s="11"/>
      <c r="O542" s="20"/>
      <c r="P542" s="11"/>
    </row>
    <row r="543" spans="1:16">
      <c r="A543" s="11"/>
      <c r="B543" s="11"/>
      <c r="C543" s="11"/>
      <c r="D543" s="11"/>
      <c r="E543" s="11"/>
      <c r="F543" s="11"/>
      <c r="G543" s="11"/>
      <c r="H543" s="11"/>
      <c r="I543" s="11"/>
      <c r="J543" s="11"/>
      <c r="K543" s="11"/>
      <c r="L543" s="11"/>
      <c r="M543" s="11"/>
      <c r="N543" s="11"/>
      <c r="O543" s="20"/>
      <c r="P543" s="11"/>
    </row>
    <row r="544" spans="1:16">
      <c r="A544" s="11"/>
      <c r="B544" s="11"/>
      <c r="C544" s="11"/>
      <c r="D544" s="11"/>
      <c r="E544" s="11"/>
      <c r="F544" s="11"/>
      <c r="G544" s="11"/>
      <c r="H544" s="11"/>
      <c r="I544" s="11"/>
      <c r="J544" s="11"/>
      <c r="K544" s="11"/>
      <c r="L544" s="11"/>
      <c r="M544" s="11"/>
      <c r="N544" s="11"/>
      <c r="O544" s="20"/>
      <c r="P544" s="11"/>
    </row>
    <row r="545" spans="1:16">
      <c r="A545" s="11"/>
      <c r="B545" s="11"/>
      <c r="C545" s="11"/>
      <c r="D545" s="11"/>
      <c r="E545" s="11"/>
      <c r="F545" s="11"/>
      <c r="G545" s="11"/>
      <c r="H545" s="11"/>
      <c r="I545" s="11"/>
      <c r="J545" s="11"/>
      <c r="K545" s="11"/>
      <c r="L545" s="11"/>
      <c r="M545" s="11"/>
      <c r="N545" s="11"/>
      <c r="O545" s="20"/>
      <c r="P545" s="11"/>
    </row>
    <row r="546" spans="1:16">
      <c r="A546" s="11"/>
      <c r="B546" s="11"/>
      <c r="C546" s="11"/>
      <c r="D546" s="11"/>
      <c r="E546" s="11"/>
      <c r="F546" s="11"/>
      <c r="G546" s="11"/>
      <c r="H546" s="11"/>
      <c r="I546" s="11"/>
      <c r="J546" s="11"/>
      <c r="K546" s="11"/>
      <c r="L546" s="11"/>
      <c r="M546" s="11"/>
      <c r="N546" s="11"/>
      <c r="O546" s="20"/>
      <c r="P546" s="11"/>
    </row>
    <row r="547" spans="1:16">
      <c r="A547" s="11"/>
      <c r="B547" s="11"/>
      <c r="C547" s="11"/>
      <c r="D547" s="11"/>
      <c r="E547" s="11"/>
      <c r="F547" s="11"/>
      <c r="G547" s="11"/>
      <c r="H547" s="11"/>
      <c r="I547" s="11"/>
      <c r="J547" s="11"/>
      <c r="K547" s="11"/>
      <c r="L547" s="11"/>
      <c r="M547" s="11"/>
      <c r="N547" s="11"/>
      <c r="O547" s="20"/>
      <c r="P547" s="11"/>
    </row>
    <row r="548" spans="1:16">
      <c r="A548" s="11"/>
      <c r="B548" s="11"/>
      <c r="C548" s="11"/>
      <c r="D548" s="11"/>
      <c r="E548" s="11"/>
      <c r="F548" s="11"/>
      <c r="G548" s="11"/>
      <c r="H548" s="11"/>
      <c r="I548" s="11"/>
      <c r="J548" s="11"/>
      <c r="K548" s="11"/>
      <c r="L548" s="11"/>
      <c r="M548" s="11"/>
      <c r="N548" s="11"/>
      <c r="O548" s="20"/>
      <c r="P548" s="11"/>
    </row>
    <row r="549" spans="1:16">
      <c r="A549" s="11"/>
      <c r="B549" s="11"/>
      <c r="C549" s="11"/>
      <c r="D549" s="11"/>
      <c r="E549" s="11"/>
      <c r="F549" s="11"/>
      <c r="G549" s="11"/>
      <c r="H549" s="11"/>
      <c r="I549" s="11"/>
      <c r="J549" s="11"/>
      <c r="K549" s="11"/>
      <c r="L549" s="11"/>
      <c r="M549" s="11"/>
      <c r="N549" s="11"/>
      <c r="O549" s="20"/>
      <c r="P549" s="11"/>
    </row>
    <row r="550" spans="1:16">
      <c r="A550" s="11"/>
      <c r="B550" s="11"/>
      <c r="C550" s="11"/>
      <c r="D550" s="11"/>
      <c r="E550" s="11"/>
      <c r="F550" s="11"/>
      <c r="G550" s="11"/>
      <c r="H550" s="11"/>
      <c r="I550" s="11"/>
      <c r="J550" s="11"/>
      <c r="K550" s="11"/>
      <c r="L550" s="11"/>
      <c r="M550" s="11"/>
      <c r="N550" s="11"/>
      <c r="O550" s="20"/>
      <c r="P550" s="11"/>
    </row>
    <row r="551" spans="1:16">
      <c r="A551" s="11"/>
      <c r="B551" s="11"/>
      <c r="C551" s="11"/>
      <c r="D551" s="11"/>
      <c r="E551" s="11"/>
      <c r="F551" s="11"/>
      <c r="G551" s="11"/>
      <c r="H551" s="11"/>
      <c r="I551" s="11"/>
      <c r="J551" s="11"/>
      <c r="K551" s="11"/>
      <c r="L551" s="11"/>
      <c r="M551" s="11"/>
      <c r="N551" s="11"/>
      <c r="O551" s="20"/>
      <c r="P551" s="11"/>
    </row>
    <row r="552" spans="1:16">
      <c r="A552" s="11"/>
      <c r="B552" s="11"/>
      <c r="C552" s="11"/>
      <c r="D552" s="11"/>
      <c r="E552" s="11"/>
      <c r="F552" s="11"/>
      <c r="G552" s="11"/>
      <c r="H552" s="11"/>
      <c r="I552" s="11"/>
      <c r="J552" s="11"/>
      <c r="K552" s="11"/>
      <c r="L552" s="11"/>
      <c r="M552" s="11"/>
      <c r="N552" s="11"/>
      <c r="O552" s="20"/>
      <c r="P552" s="11"/>
    </row>
    <row r="553" spans="1:16">
      <c r="A553" s="11"/>
      <c r="B553" s="11"/>
      <c r="C553" s="11"/>
      <c r="D553" s="11"/>
      <c r="E553" s="11"/>
      <c r="F553" s="11"/>
      <c r="G553" s="11"/>
      <c r="H553" s="11"/>
      <c r="I553" s="11"/>
      <c r="J553" s="11"/>
      <c r="K553" s="11"/>
      <c r="L553" s="11"/>
      <c r="M553" s="11"/>
      <c r="N553" s="11"/>
      <c r="O553" s="20"/>
      <c r="P553" s="11"/>
    </row>
    <row r="554" spans="1:16">
      <c r="A554" s="11"/>
      <c r="B554" s="11"/>
      <c r="C554" s="11"/>
      <c r="D554" s="11"/>
      <c r="E554" s="11"/>
      <c r="F554" s="11"/>
      <c r="G554" s="11"/>
      <c r="H554" s="11"/>
      <c r="I554" s="11"/>
      <c r="J554" s="11"/>
      <c r="K554" s="11"/>
      <c r="L554" s="11"/>
      <c r="M554" s="11"/>
      <c r="N554" s="11"/>
      <c r="O554" s="20"/>
      <c r="P554" s="11"/>
    </row>
    <row r="555" spans="1:16">
      <c r="A555" s="11"/>
      <c r="B555" s="11"/>
      <c r="C555" s="11"/>
      <c r="D555" s="11"/>
      <c r="E555" s="11"/>
      <c r="F555" s="11"/>
      <c r="G555" s="11"/>
      <c r="H555" s="11"/>
      <c r="I555" s="11"/>
      <c r="J555" s="11"/>
      <c r="K555" s="11"/>
      <c r="L555" s="11"/>
      <c r="M555" s="11"/>
      <c r="N555" s="11"/>
      <c r="O555" s="20"/>
      <c r="P555" s="11"/>
    </row>
    <row r="556" spans="1:16">
      <c r="A556" s="11"/>
      <c r="B556" s="11"/>
      <c r="C556" s="11"/>
      <c r="D556" s="11"/>
      <c r="E556" s="11"/>
      <c r="F556" s="11"/>
      <c r="G556" s="11"/>
      <c r="H556" s="11"/>
      <c r="I556" s="11"/>
      <c r="J556" s="11"/>
      <c r="K556" s="11"/>
      <c r="L556" s="11"/>
      <c r="M556" s="11"/>
      <c r="N556" s="11"/>
      <c r="O556" s="20"/>
      <c r="P556" s="11"/>
    </row>
    <row r="557" spans="1:16">
      <c r="A557" s="11"/>
      <c r="B557" s="11"/>
      <c r="C557" s="11"/>
      <c r="D557" s="11"/>
      <c r="E557" s="11"/>
      <c r="F557" s="11"/>
      <c r="G557" s="11"/>
      <c r="H557" s="11"/>
      <c r="I557" s="11"/>
      <c r="J557" s="11"/>
      <c r="K557" s="11"/>
      <c r="L557" s="11"/>
      <c r="M557" s="11"/>
      <c r="N557" s="11"/>
      <c r="O557" s="20"/>
      <c r="P557" s="11"/>
    </row>
    <row r="558" spans="1:16">
      <c r="A558" s="11"/>
      <c r="B558" s="11"/>
      <c r="C558" s="11"/>
      <c r="D558" s="11"/>
      <c r="E558" s="11"/>
      <c r="F558" s="11"/>
      <c r="G558" s="11"/>
      <c r="H558" s="11"/>
      <c r="I558" s="11"/>
      <c r="J558" s="11"/>
      <c r="K558" s="11"/>
      <c r="L558" s="11"/>
      <c r="M558" s="11"/>
      <c r="N558" s="11"/>
      <c r="O558" s="20"/>
      <c r="P558" s="11"/>
    </row>
    <row r="559" spans="1:16">
      <c r="A559" s="11"/>
      <c r="B559" s="11"/>
      <c r="C559" s="11"/>
      <c r="D559" s="11"/>
      <c r="E559" s="11"/>
      <c r="F559" s="11"/>
      <c r="G559" s="11"/>
      <c r="H559" s="11"/>
      <c r="I559" s="11"/>
      <c r="J559" s="11"/>
      <c r="K559" s="11"/>
      <c r="L559" s="11"/>
      <c r="M559" s="11"/>
      <c r="N559" s="11"/>
      <c r="O559" s="20"/>
      <c r="P559" s="11"/>
    </row>
    <row r="560" spans="1:16">
      <c r="A560" s="11"/>
      <c r="B560" s="11"/>
      <c r="C560" s="11"/>
      <c r="D560" s="11"/>
      <c r="E560" s="11"/>
      <c r="F560" s="11"/>
      <c r="G560" s="11"/>
      <c r="H560" s="11"/>
      <c r="I560" s="11"/>
      <c r="J560" s="11"/>
      <c r="K560" s="11"/>
      <c r="L560" s="11"/>
      <c r="M560" s="11"/>
      <c r="N560" s="11"/>
      <c r="O560" s="20"/>
      <c r="P560" s="11"/>
    </row>
    <row r="561" spans="1:16">
      <c r="A561" s="11"/>
      <c r="B561" s="11"/>
      <c r="C561" s="11"/>
      <c r="D561" s="11"/>
      <c r="E561" s="11"/>
      <c r="F561" s="11"/>
      <c r="G561" s="11"/>
      <c r="H561" s="11"/>
      <c r="I561" s="11"/>
      <c r="J561" s="11"/>
      <c r="K561" s="11"/>
      <c r="L561" s="11"/>
      <c r="M561" s="11"/>
      <c r="N561" s="11"/>
      <c r="O561" s="20"/>
      <c r="P561" s="11"/>
    </row>
    <row r="562" spans="1:16">
      <c r="A562" s="11"/>
      <c r="B562" s="11"/>
      <c r="C562" s="11"/>
      <c r="D562" s="11"/>
      <c r="E562" s="11"/>
      <c r="F562" s="11"/>
      <c r="G562" s="11"/>
      <c r="H562" s="11"/>
      <c r="I562" s="11"/>
      <c r="J562" s="11"/>
      <c r="K562" s="11"/>
      <c r="L562" s="11"/>
      <c r="M562" s="11"/>
      <c r="N562" s="11"/>
      <c r="O562" s="20"/>
      <c r="P562" s="11"/>
    </row>
    <row r="563" spans="1:16">
      <c r="A563" s="11"/>
      <c r="B563" s="11"/>
      <c r="C563" s="11"/>
      <c r="D563" s="11"/>
      <c r="E563" s="11"/>
      <c r="F563" s="11"/>
      <c r="G563" s="11"/>
      <c r="H563" s="11"/>
      <c r="I563" s="11"/>
      <c r="J563" s="11"/>
      <c r="K563" s="11"/>
      <c r="L563" s="11"/>
      <c r="M563" s="11"/>
      <c r="N563" s="11"/>
      <c r="O563" s="20"/>
      <c r="P563" s="11"/>
    </row>
    <row r="564" spans="1:16">
      <c r="A564" s="11"/>
      <c r="B564" s="11"/>
      <c r="C564" s="11"/>
      <c r="D564" s="11"/>
      <c r="E564" s="11"/>
      <c r="F564" s="11"/>
      <c r="G564" s="11"/>
      <c r="H564" s="11"/>
      <c r="I564" s="11"/>
      <c r="J564" s="11"/>
      <c r="K564" s="11"/>
      <c r="L564" s="11"/>
      <c r="M564" s="11"/>
      <c r="N564" s="11"/>
      <c r="O564" s="20"/>
      <c r="P564" s="11"/>
    </row>
    <row r="565" spans="1:16">
      <c r="A565" s="11"/>
      <c r="B565" s="11"/>
      <c r="C565" s="11"/>
      <c r="D565" s="11"/>
      <c r="E565" s="11"/>
      <c r="F565" s="11"/>
      <c r="G565" s="11"/>
      <c r="H565" s="11"/>
      <c r="I565" s="11"/>
      <c r="J565" s="11"/>
      <c r="K565" s="11"/>
      <c r="L565" s="11"/>
      <c r="M565" s="11"/>
      <c r="N565" s="11"/>
      <c r="O565" s="20"/>
      <c r="P565" s="11"/>
    </row>
    <row r="566" spans="1:16">
      <c r="A566" s="11"/>
      <c r="B566" s="11"/>
      <c r="C566" s="11"/>
      <c r="D566" s="11"/>
      <c r="E566" s="11"/>
      <c r="F566" s="11"/>
      <c r="G566" s="11"/>
      <c r="H566" s="11"/>
      <c r="I566" s="11"/>
      <c r="J566" s="11"/>
      <c r="K566" s="11"/>
      <c r="L566" s="11"/>
      <c r="M566" s="11"/>
      <c r="N566" s="11"/>
      <c r="O566" s="20"/>
      <c r="P566" s="11"/>
    </row>
    <row r="567" spans="1:16">
      <c r="A567" s="11"/>
      <c r="B567" s="11"/>
      <c r="C567" s="11"/>
      <c r="D567" s="11"/>
      <c r="E567" s="11"/>
      <c r="F567" s="11"/>
      <c r="G567" s="11"/>
      <c r="H567" s="11"/>
      <c r="I567" s="11"/>
      <c r="J567" s="11"/>
      <c r="K567" s="11"/>
      <c r="L567" s="11"/>
      <c r="M567" s="11"/>
      <c r="N567" s="11"/>
      <c r="O567" s="20"/>
      <c r="P567" s="11"/>
    </row>
    <row r="568" spans="1:16">
      <c r="A568" s="11"/>
      <c r="B568" s="11"/>
      <c r="C568" s="11"/>
      <c r="D568" s="11"/>
      <c r="E568" s="11"/>
      <c r="F568" s="11"/>
      <c r="G568" s="11"/>
      <c r="H568" s="11"/>
      <c r="I568" s="11"/>
      <c r="J568" s="11"/>
      <c r="K568" s="11"/>
      <c r="L568" s="11"/>
      <c r="M568" s="11"/>
      <c r="N568" s="11"/>
      <c r="O568" s="20"/>
      <c r="P568" s="11"/>
    </row>
    <row r="569" spans="1:16">
      <c r="A569" s="11"/>
      <c r="B569" s="11"/>
      <c r="C569" s="11"/>
      <c r="D569" s="11"/>
      <c r="E569" s="11"/>
      <c r="F569" s="11"/>
      <c r="G569" s="11"/>
      <c r="H569" s="11"/>
      <c r="I569" s="11"/>
      <c r="J569" s="11"/>
      <c r="K569" s="11"/>
      <c r="L569" s="11"/>
      <c r="M569" s="11"/>
      <c r="N569" s="11"/>
      <c r="O569" s="20"/>
      <c r="P569" s="11"/>
    </row>
    <row r="570" spans="1:16">
      <c r="A570" s="11"/>
      <c r="B570" s="11"/>
      <c r="C570" s="11"/>
      <c r="D570" s="11"/>
      <c r="E570" s="11"/>
      <c r="F570" s="11"/>
      <c r="G570" s="11"/>
      <c r="H570" s="11"/>
      <c r="I570" s="11"/>
      <c r="J570" s="11"/>
      <c r="K570" s="11"/>
      <c r="L570" s="11"/>
      <c r="M570" s="11"/>
      <c r="N570" s="11"/>
      <c r="O570" s="20"/>
      <c r="P570" s="11"/>
    </row>
    <row r="571" spans="1:16">
      <c r="A571" s="11"/>
      <c r="B571" s="11"/>
      <c r="C571" s="11"/>
      <c r="D571" s="11"/>
      <c r="E571" s="11"/>
      <c r="F571" s="11"/>
      <c r="G571" s="11"/>
      <c r="H571" s="11"/>
      <c r="I571" s="11"/>
      <c r="J571" s="11"/>
      <c r="K571" s="11"/>
      <c r="L571" s="11"/>
      <c r="M571" s="11"/>
      <c r="N571" s="11"/>
      <c r="O571" s="20"/>
      <c r="P571" s="11"/>
    </row>
    <row r="572" spans="1:16">
      <c r="A572" s="11"/>
      <c r="B572" s="11"/>
      <c r="C572" s="11"/>
      <c r="D572" s="11"/>
      <c r="E572" s="11"/>
      <c r="F572" s="11"/>
      <c r="G572" s="11"/>
      <c r="H572" s="11"/>
      <c r="I572" s="11"/>
      <c r="J572" s="11"/>
      <c r="K572" s="11"/>
      <c r="L572" s="11"/>
      <c r="M572" s="11"/>
      <c r="N572" s="11"/>
      <c r="O572" s="20"/>
      <c r="P572" s="11"/>
    </row>
    <row r="573" spans="1:16">
      <c r="A573" s="11"/>
      <c r="B573" s="11"/>
      <c r="C573" s="11"/>
      <c r="D573" s="11"/>
      <c r="E573" s="11"/>
      <c r="F573" s="11"/>
      <c r="G573" s="11"/>
      <c r="H573" s="11"/>
      <c r="I573" s="11"/>
      <c r="J573" s="11"/>
      <c r="K573" s="11"/>
      <c r="L573" s="11"/>
      <c r="M573" s="11"/>
      <c r="N573" s="11"/>
      <c r="O573" s="20"/>
      <c r="P573" s="11"/>
    </row>
    <row r="574" spans="1:16">
      <c r="A574" s="11"/>
      <c r="B574" s="11"/>
      <c r="C574" s="11"/>
      <c r="D574" s="11"/>
      <c r="E574" s="11"/>
      <c r="F574" s="11"/>
      <c r="G574" s="11"/>
      <c r="H574" s="11"/>
      <c r="I574" s="11"/>
      <c r="J574" s="11"/>
      <c r="K574" s="11"/>
      <c r="L574" s="11"/>
      <c r="M574" s="11"/>
      <c r="N574" s="11"/>
      <c r="O574" s="20"/>
      <c r="P574" s="11"/>
    </row>
    <row r="575" spans="1:16">
      <c r="A575" s="11"/>
      <c r="B575" s="11"/>
      <c r="C575" s="11"/>
      <c r="D575" s="11"/>
      <c r="E575" s="11"/>
      <c r="F575" s="11"/>
      <c r="G575" s="11"/>
      <c r="H575" s="11"/>
      <c r="I575" s="11"/>
      <c r="J575" s="11"/>
      <c r="K575" s="11"/>
      <c r="L575" s="11"/>
      <c r="M575" s="11"/>
      <c r="N575" s="11"/>
      <c r="O575" s="20"/>
      <c r="P575" s="11"/>
    </row>
    <row r="576" spans="1:16">
      <c r="A576" s="11"/>
      <c r="B576" s="11"/>
      <c r="C576" s="11"/>
      <c r="D576" s="11"/>
      <c r="E576" s="11"/>
      <c r="F576" s="11"/>
      <c r="G576" s="11"/>
      <c r="H576" s="11"/>
      <c r="I576" s="11"/>
      <c r="J576" s="11"/>
      <c r="K576" s="11"/>
      <c r="L576" s="11"/>
      <c r="M576" s="11"/>
      <c r="N576" s="11"/>
      <c r="O576" s="20"/>
      <c r="P576" s="11"/>
    </row>
    <row r="577" spans="1:16">
      <c r="A577" s="11"/>
      <c r="B577" s="11"/>
      <c r="C577" s="11"/>
      <c r="D577" s="11"/>
      <c r="E577" s="11"/>
      <c r="F577" s="11"/>
      <c r="G577" s="11"/>
      <c r="H577" s="11"/>
      <c r="I577" s="11"/>
      <c r="J577" s="11"/>
      <c r="K577" s="11"/>
      <c r="L577" s="11"/>
      <c r="M577" s="11"/>
      <c r="N577" s="11"/>
      <c r="O577" s="20"/>
      <c r="P577" s="11"/>
    </row>
    <row r="578" spans="1:16">
      <c r="A578" s="11"/>
      <c r="B578" s="11"/>
      <c r="C578" s="11"/>
      <c r="D578" s="11"/>
      <c r="E578" s="11"/>
      <c r="F578" s="11"/>
      <c r="G578" s="11"/>
      <c r="H578" s="11"/>
      <c r="I578" s="11"/>
      <c r="J578" s="11"/>
      <c r="K578" s="11"/>
      <c r="L578" s="11"/>
      <c r="M578" s="11"/>
      <c r="N578" s="11"/>
      <c r="O578" s="20"/>
      <c r="P578" s="11"/>
    </row>
    <row r="579" spans="1:16">
      <c r="A579" s="11"/>
      <c r="B579" s="11"/>
      <c r="C579" s="11"/>
      <c r="D579" s="11"/>
      <c r="E579" s="11"/>
      <c r="F579" s="11"/>
      <c r="G579" s="11"/>
      <c r="H579" s="11"/>
      <c r="I579" s="11"/>
      <c r="J579" s="11"/>
      <c r="K579" s="11"/>
      <c r="L579" s="11"/>
      <c r="M579" s="11"/>
      <c r="N579" s="11"/>
      <c r="O579" s="20"/>
      <c r="P579" s="11"/>
    </row>
    <row r="580" spans="1:16">
      <c r="A580" s="11"/>
      <c r="B580" s="11"/>
      <c r="C580" s="11"/>
      <c r="D580" s="11"/>
      <c r="E580" s="11"/>
      <c r="F580" s="11"/>
      <c r="G580" s="11"/>
      <c r="H580" s="11"/>
      <c r="I580" s="11"/>
      <c r="J580" s="11"/>
      <c r="K580" s="11"/>
      <c r="L580" s="11"/>
      <c r="M580" s="11"/>
      <c r="N580" s="11"/>
      <c r="O580" s="20"/>
      <c r="P580" s="11"/>
    </row>
    <row r="581" spans="1:16">
      <c r="A581" s="11"/>
      <c r="B581" s="11"/>
      <c r="C581" s="11"/>
      <c r="D581" s="11"/>
      <c r="E581" s="11"/>
      <c r="F581" s="11"/>
      <c r="G581" s="11"/>
      <c r="H581" s="11"/>
      <c r="I581" s="11"/>
      <c r="J581" s="11"/>
      <c r="K581" s="11"/>
      <c r="L581" s="11"/>
      <c r="M581" s="11"/>
      <c r="N581" s="11"/>
      <c r="O581" s="20"/>
      <c r="P581" s="11"/>
    </row>
    <row r="582" spans="1:16">
      <c r="A582" s="11"/>
      <c r="B582" s="11"/>
      <c r="C582" s="11"/>
      <c r="D582" s="11"/>
      <c r="E582" s="11"/>
      <c r="F582" s="11"/>
      <c r="G582" s="11"/>
      <c r="H582" s="11"/>
      <c r="I582" s="11"/>
      <c r="J582" s="11"/>
      <c r="K582" s="11"/>
      <c r="L582" s="11"/>
      <c r="M582" s="11"/>
      <c r="N582" s="11"/>
      <c r="O582" s="20"/>
      <c r="P582" s="11"/>
    </row>
    <row r="583" spans="1:16">
      <c r="A583" s="11"/>
      <c r="B583" s="11"/>
      <c r="C583" s="11"/>
      <c r="D583" s="11"/>
      <c r="E583" s="11"/>
      <c r="F583" s="11"/>
      <c r="G583" s="11"/>
      <c r="H583" s="11"/>
      <c r="I583" s="11"/>
      <c r="J583" s="11"/>
      <c r="K583" s="11"/>
      <c r="L583" s="11"/>
      <c r="M583" s="11"/>
      <c r="N583" s="11"/>
      <c r="O583" s="20"/>
      <c r="P583" s="11"/>
    </row>
    <row r="584" spans="1:16">
      <c r="A584" s="11"/>
      <c r="B584" s="11"/>
      <c r="C584" s="11"/>
      <c r="D584" s="11"/>
      <c r="E584" s="11"/>
      <c r="F584" s="11"/>
      <c r="G584" s="11"/>
      <c r="H584" s="11"/>
      <c r="I584" s="11"/>
      <c r="J584" s="11"/>
      <c r="K584" s="11"/>
      <c r="L584" s="11"/>
      <c r="M584" s="11"/>
      <c r="N584" s="11"/>
      <c r="O584" s="20"/>
      <c r="P584" s="11"/>
    </row>
    <row r="585" spans="1:16">
      <c r="A585" s="11"/>
      <c r="B585" s="11"/>
      <c r="C585" s="11"/>
      <c r="D585" s="11"/>
      <c r="E585" s="11"/>
      <c r="F585" s="11"/>
      <c r="G585" s="11"/>
      <c r="H585" s="11"/>
      <c r="I585" s="11"/>
      <c r="J585" s="11"/>
      <c r="K585" s="11"/>
      <c r="L585" s="11"/>
      <c r="M585" s="11"/>
      <c r="N585" s="11"/>
      <c r="O585" s="20"/>
      <c r="P585" s="11"/>
    </row>
    <row r="586" spans="1:16">
      <c r="A586" s="11"/>
      <c r="B586" s="11"/>
      <c r="C586" s="11"/>
      <c r="D586" s="11"/>
      <c r="E586" s="11"/>
      <c r="F586" s="11"/>
      <c r="G586" s="11"/>
      <c r="H586" s="11"/>
      <c r="I586" s="11"/>
      <c r="J586" s="11"/>
      <c r="K586" s="11"/>
      <c r="L586" s="11"/>
      <c r="M586" s="11"/>
      <c r="N586" s="11"/>
      <c r="O586" s="20"/>
      <c r="P586" s="11"/>
    </row>
    <row r="587" spans="1:16">
      <c r="A587" s="11"/>
      <c r="B587" s="11"/>
      <c r="C587" s="11"/>
      <c r="D587" s="11"/>
      <c r="E587" s="11"/>
      <c r="F587" s="11"/>
      <c r="G587" s="11"/>
      <c r="H587" s="11"/>
      <c r="I587" s="11"/>
      <c r="J587" s="11"/>
      <c r="K587" s="11"/>
      <c r="L587" s="11"/>
      <c r="M587" s="11"/>
      <c r="N587" s="11"/>
      <c r="O587" s="20"/>
      <c r="P587" s="11"/>
    </row>
    <row r="588" spans="1:16">
      <c r="A588" s="11"/>
      <c r="B588" s="11"/>
      <c r="C588" s="11"/>
      <c r="D588" s="11"/>
      <c r="E588" s="11"/>
      <c r="F588" s="11"/>
      <c r="G588" s="11"/>
      <c r="H588" s="11"/>
      <c r="I588" s="11"/>
      <c r="J588" s="11"/>
      <c r="K588" s="11"/>
      <c r="L588" s="11"/>
      <c r="M588" s="11"/>
      <c r="N588" s="11"/>
      <c r="O588" s="20"/>
      <c r="P588" s="11"/>
    </row>
    <row r="589" spans="1:16">
      <c r="A589" s="11"/>
      <c r="B589" s="11"/>
      <c r="C589" s="11"/>
      <c r="D589" s="11"/>
      <c r="E589" s="11"/>
      <c r="F589" s="11"/>
      <c r="G589" s="11"/>
      <c r="H589" s="11"/>
      <c r="I589" s="11"/>
      <c r="J589" s="11"/>
      <c r="K589" s="11"/>
      <c r="L589" s="11"/>
      <c r="M589" s="11"/>
      <c r="N589" s="11"/>
      <c r="O589" s="20"/>
      <c r="P589" s="11"/>
    </row>
    <row r="590" spans="1:16">
      <c r="A590" s="11"/>
      <c r="B590" s="11"/>
      <c r="C590" s="11"/>
      <c r="D590" s="11"/>
      <c r="E590" s="11"/>
      <c r="F590" s="11"/>
      <c r="G590" s="11"/>
      <c r="H590" s="11"/>
      <c r="I590" s="11"/>
      <c r="J590" s="11"/>
      <c r="K590" s="11"/>
      <c r="L590" s="11"/>
      <c r="M590" s="11"/>
      <c r="N590" s="11"/>
      <c r="O590" s="20"/>
      <c r="P590" s="11"/>
    </row>
    <row r="591" spans="1:16">
      <c r="A591" s="11"/>
      <c r="B591" s="11"/>
      <c r="C591" s="11"/>
      <c r="D591" s="11"/>
      <c r="E591" s="11"/>
      <c r="F591" s="11"/>
      <c r="G591" s="11"/>
      <c r="H591" s="11"/>
      <c r="I591" s="11"/>
      <c r="J591" s="11"/>
      <c r="K591" s="11"/>
      <c r="L591" s="11"/>
      <c r="M591" s="11"/>
      <c r="N591" s="11"/>
      <c r="O591" s="20"/>
      <c r="P591" s="11"/>
    </row>
    <row r="592" spans="1:16">
      <c r="A592" s="11"/>
      <c r="B592" s="11"/>
      <c r="C592" s="11"/>
      <c r="D592" s="11"/>
      <c r="E592" s="11"/>
      <c r="F592" s="11"/>
      <c r="G592" s="11"/>
      <c r="H592" s="11"/>
      <c r="I592" s="11"/>
      <c r="J592" s="11"/>
      <c r="K592" s="11"/>
      <c r="L592" s="11"/>
      <c r="M592" s="11"/>
      <c r="N592" s="11"/>
      <c r="O592" s="20"/>
      <c r="P592" s="11"/>
    </row>
    <row r="593" spans="1:16">
      <c r="A593" s="11"/>
      <c r="B593" s="11"/>
      <c r="C593" s="11"/>
      <c r="D593" s="11"/>
      <c r="E593" s="11"/>
      <c r="F593" s="11"/>
      <c r="G593" s="11"/>
      <c r="H593" s="11"/>
      <c r="I593" s="11"/>
      <c r="J593" s="11"/>
      <c r="K593" s="11"/>
      <c r="L593" s="11"/>
      <c r="M593" s="11"/>
      <c r="N593" s="11"/>
      <c r="O593" s="20"/>
      <c r="P593" s="11"/>
    </row>
    <row r="594" spans="1:16">
      <c r="A594" s="11"/>
      <c r="B594" s="11"/>
      <c r="C594" s="11"/>
      <c r="D594" s="11"/>
      <c r="E594" s="11"/>
      <c r="F594" s="11"/>
      <c r="G594" s="11"/>
      <c r="H594" s="11"/>
      <c r="I594" s="11"/>
      <c r="J594" s="11"/>
      <c r="K594" s="11"/>
      <c r="L594" s="11"/>
      <c r="M594" s="11"/>
      <c r="N594" s="11"/>
      <c r="O594" s="20"/>
      <c r="P594" s="11"/>
    </row>
    <row r="595" spans="1:16">
      <c r="A595" s="11"/>
      <c r="B595" s="11"/>
      <c r="C595" s="11"/>
      <c r="D595" s="11"/>
      <c r="E595" s="11"/>
      <c r="F595" s="11"/>
      <c r="G595" s="11"/>
      <c r="H595" s="11"/>
      <c r="I595" s="11"/>
      <c r="J595" s="11"/>
      <c r="K595" s="11"/>
      <c r="L595" s="11"/>
      <c r="M595" s="11"/>
      <c r="N595" s="11"/>
      <c r="O595" s="20"/>
      <c r="P595" s="11"/>
    </row>
    <row r="596" spans="1:16">
      <c r="A596" s="11"/>
      <c r="B596" s="11"/>
      <c r="C596" s="11"/>
      <c r="D596" s="11"/>
      <c r="E596" s="11"/>
      <c r="F596" s="11"/>
      <c r="G596" s="11"/>
      <c r="H596" s="11"/>
      <c r="I596" s="11"/>
      <c r="J596" s="11"/>
      <c r="K596" s="11"/>
      <c r="L596" s="11"/>
      <c r="M596" s="11"/>
      <c r="N596" s="11"/>
      <c r="O596" s="20"/>
      <c r="P596" s="11"/>
    </row>
    <row r="597" spans="1:16">
      <c r="A597" s="11"/>
      <c r="B597" s="11"/>
      <c r="C597" s="11"/>
      <c r="D597" s="11"/>
      <c r="E597" s="11"/>
      <c r="F597" s="11"/>
      <c r="G597" s="11"/>
      <c r="H597" s="11"/>
      <c r="I597" s="11"/>
      <c r="J597" s="11"/>
      <c r="K597" s="11"/>
      <c r="L597" s="11"/>
      <c r="M597" s="11"/>
      <c r="N597" s="11"/>
      <c r="O597" s="20"/>
      <c r="P597" s="11"/>
    </row>
    <row r="598" spans="1:16">
      <c r="A598" s="11"/>
      <c r="B598" s="11"/>
      <c r="C598" s="11"/>
      <c r="D598" s="11"/>
      <c r="E598" s="11"/>
      <c r="F598" s="11"/>
      <c r="G598" s="11"/>
      <c r="H598" s="11"/>
      <c r="I598" s="11"/>
      <c r="J598" s="11"/>
      <c r="K598" s="11"/>
      <c r="L598" s="11"/>
      <c r="M598" s="11"/>
      <c r="N598" s="11"/>
      <c r="O598" s="20"/>
      <c r="P598" s="11"/>
    </row>
    <row r="599" spans="1:16">
      <c r="A599" s="11"/>
      <c r="B599" s="11"/>
      <c r="C599" s="11"/>
      <c r="D599" s="11"/>
      <c r="E599" s="11"/>
      <c r="F599" s="11"/>
      <c r="G599" s="11"/>
      <c r="H599" s="11"/>
      <c r="I599" s="11"/>
      <c r="J599" s="11"/>
      <c r="K599" s="11"/>
      <c r="L599" s="11"/>
      <c r="M599" s="11"/>
      <c r="N599" s="11"/>
      <c r="O599" s="20"/>
      <c r="P599" s="11"/>
    </row>
    <row r="600" spans="1:16">
      <c r="A600" s="11"/>
      <c r="B600" s="11"/>
      <c r="C600" s="11"/>
      <c r="D600" s="11"/>
      <c r="E600" s="11"/>
      <c r="F600" s="11"/>
      <c r="G600" s="11"/>
      <c r="H600" s="11"/>
      <c r="I600" s="11"/>
      <c r="J600" s="11"/>
      <c r="K600" s="11"/>
      <c r="L600" s="11"/>
      <c r="M600" s="11"/>
      <c r="N600" s="11"/>
      <c r="O600" s="20"/>
      <c r="P600" s="11"/>
    </row>
    <row r="601" spans="1:16">
      <c r="A601" s="11"/>
      <c r="B601" s="11"/>
      <c r="C601" s="11"/>
      <c r="D601" s="11"/>
      <c r="E601" s="11"/>
      <c r="F601" s="11"/>
      <c r="G601" s="11"/>
      <c r="H601" s="11"/>
      <c r="I601" s="11"/>
      <c r="J601" s="11"/>
      <c r="K601" s="11"/>
      <c r="L601" s="11"/>
      <c r="M601" s="11"/>
      <c r="N601" s="11"/>
      <c r="O601" s="20"/>
      <c r="P601" s="11"/>
    </row>
    <row r="602" spans="1:16">
      <c r="A602" s="11"/>
      <c r="B602" s="11"/>
      <c r="C602" s="11"/>
      <c r="D602" s="11"/>
      <c r="E602" s="11"/>
      <c r="F602" s="11"/>
      <c r="G602" s="11"/>
      <c r="H602" s="11"/>
      <c r="I602" s="11"/>
      <c r="J602" s="11"/>
      <c r="K602" s="11"/>
      <c r="L602" s="11"/>
      <c r="M602" s="11"/>
      <c r="N602" s="11"/>
      <c r="O602" s="20"/>
      <c r="P602" s="11"/>
    </row>
    <row r="603" spans="1:16">
      <c r="A603" s="11"/>
      <c r="B603" s="11"/>
      <c r="C603" s="11"/>
      <c r="D603" s="11"/>
      <c r="E603" s="11"/>
      <c r="F603" s="11"/>
      <c r="G603" s="11"/>
      <c r="H603" s="11"/>
      <c r="I603" s="11"/>
      <c r="J603" s="11"/>
      <c r="K603" s="11"/>
      <c r="L603" s="11"/>
      <c r="M603" s="11"/>
      <c r="N603" s="11"/>
      <c r="O603" s="20"/>
      <c r="P603" s="11"/>
    </row>
    <row r="604" spans="1:16">
      <c r="A604" s="11"/>
      <c r="B604" s="11"/>
      <c r="C604" s="11"/>
      <c r="D604" s="11"/>
      <c r="E604" s="11"/>
      <c r="F604" s="11"/>
      <c r="G604" s="11"/>
      <c r="H604" s="11"/>
      <c r="I604" s="11"/>
      <c r="J604" s="11"/>
      <c r="K604" s="11"/>
      <c r="L604" s="11"/>
      <c r="M604" s="11"/>
      <c r="N604" s="11"/>
      <c r="O604" s="20"/>
      <c r="P604" s="11"/>
    </row>
    <row r="605" spans="1:16">
      <c r="A605" s="11"/>
      <c r="B605" s="11"/>
      <c r="C605" s="11"/>
      <c r="D605" s="11"/>
      <c r="E605" s="11"/>
      <c r="F605" s="11"/>
      <c r="G605" s="11"/>
      <c r="H605" s="11"/>
      <c r="I605" s="11"/>
      <c r="J605" s="11"/>
      <c r="K605" s="11"/>
      <c r="L605" s="11"/>
      <c r="M605" s="11"/>
      <c r="N605" s="11"/>
      <c r="O605" s="20"/>
      <c r="P605" s="11"/>
    </row>
    <row r="606" spans="1:16">
      <c r="A606" s="11"/>
      <c r="B606" s="11"/>
      <c r="C606" s="11"/>
      <c r="D606" s="11"/>
      <c r="E606" s="11"/>
      <c r="F606" s="11"/>
      <c r="G606" s="11"/>
      <c r="H606" s="11"/>
      <c r="I606" s="11"/>
      <c r="J606" s="11"/>
      <c r="K606" s="11"/>
      <c r="L606" s="11"/>
      <c r="M606" s="11"/>
      <c r="N606" s="11"/>
      <c r="O606" s="20"/>
      <c r="P606" s="11"/>
    </row>
    <row r="607" spans="1:16">
      <c r="A607" s="11"/>
      <c r="B607" s="11"/>
      <c r="C607" s="11"/>
      <c r="D607" s="11"/>
      <c r="E607" s="11"/>
      <c r="F607" s="11"/>
      <c r="G607" s="11"/>
      <c r="H607" s="11"/>
      <c r="I607" s="11"/>
      <c r="J607" s="11"/>
      <c r="K607" s="11"/>
      <c r="L607" s="11"/>
      <c r="M607" s="11"/>
      <c r="N607" s="11"/>
      <c r="O607" s="20"/>
      <c r="P607" s="11"/>
    </row>
    <row r="608" spans="1:16">
      <c r="A608" s="11"/>
      <c r="B608" s="11"/>
      <c r="C608" s="11"/>
      <c r="D608" s="11"/>
      <c r="E608" s="11"/>
      <c r="F608" s="11"/>
      <c r="G608" s="11"/>
      <c r="H608" s="11"/>
      <c r="I608" s="11"/>
      <c r="J608" s="11"/>
      <c r="K608" s="11"/>
      <c r="L608" s="11"/>
      <c r="M608" s="11"/>
      <c r="N608" s="11"/>
      <c r="O608" s="20"/>
      <c r="P608" s="11"/>
    </row>
    <row r="609" spans="1:16">
      <c r="A609" s="11"/>
      <c r="B609" s="11"/>
      <c r="C609" s="11"/>
      <c r="D609" s="11"/>
      <c r="E609" s="11"/>
      <c r="F609" s="11"/>
      <c r="G609" s="11"/>
      <c r="H609" s="11"/>
      <c r="I609" s="11"/>
      <c r="J609" s="11"/>
      <c r="K609" s="11"/>
      <c r="L609" s="11"/>
      <c r="M609" s="11"/>
      <c r="N609" s="11"/>
      <c r="O609" s="20"/>
      <c r="P609" s="11"/>
    </row>
    <row r="610" spans="1:16">
      <c r="A610" s="11"/>
      <c r="B610" s="11"/>
      <c r="C610" s="11"/>
      <c r="D610" s="11"/>
      <c r="E610" s="11"/>
      <c r="F610" s="11"/>
      <c r="G610" s="11"/>
      <c r="H610" s="11"/>
      <c r="I610" s="11"/>
      <c r="J610" s="11"/>
      <c r="K610" s="11"/>
      <c r="L610" s="11"/>
      <c r="M610" s="11"/>
      <c r="N610" s="11"/>
      <c r="O610" s="20"/>
      <c r="P610" s="11"/>
    </row>
    <row r="611" spans="1:16">
      <c r="A611" s="11"/>
      <c r="B611" s="11"/>
      <c r="C611" s="11"/>
      <c r="D611" s="11"/>
      <c r="E611" s="11"/>
      <c r="F611" s="11"/>
      <c r="G611" s="11"/>
      <c r="H611" s="11"/>
      <c r="I611" s="11"/>
      <c r="J611" s="11"/>
      <c r="K611" s="11"/>
      <c r="L611" s="11"/>
      <c r="M611" s="11"/>
      <c r="N611" s="11"/>
      <c r="O611" s="20"/>
      <c r="P611" s="11"/>
    </row>
    <row r="612" spans="1:16">
      <c r="A612" s="11"/>
      <c r="B612" s="11"/>
      <c r="C612" s="11"/>
      <c r="D612" s="11"/>
      <c r="E612" s="11"/>
      <c r="F612" s="11"/>
      <c r="G612" s="11"/>
      <c r="H612" s="11"/>
      <c r="I612" s="11"/>
      <c r="J612" s="11"/>
      <c r="K612" s="11"/>
      <c r="L612" s="11"/>
      <c r="M612" s="11"/>
      <c r="N612" s="11"/>
      <c r="O612" s="20"/>
      <c r="P612" s="11"/>
    </row>
    <row r="613" spans="1:16">
      <c r="A613" s="11"/>
      <c r="B613" s="11"/>
      <c r="C613" s="11"/>
      <c r="D613" s="11"/>
      <c r="E613" s="11"/>
      <c r="F613" s="11"/>
      <c r="G613" s="11"/>
      <c r="H613" s="11"/>
      <c r="I613" s="11"/>
      <c r="J613" s="11"/>
      <c r="K613" s="11"/>
      <c r="L613" s="11"/>
      <c r="M613" s="11"/>
      <c r="N613" s="11"/>
      <c r="O613" s="20"/>
      <c r="P613" s="11"/>
    </row>
    <row r="614" spans="1:16">
      <c r="A614" s="11"/>
      <c r="B614" s="11"/>
      <c r="C614" s="11"/>
      <c r="D614" s="11"/>
      <c r="E614" s="11"/>
      <c r="F614" s="11"/>
      <c r="G614" s="11"/>
      <c r="H614" s="11"/>
      <c r="I614" s="11"/>
      <c r="J614" s="11"/>
      <c r="K614" s="11"/>
      <c r="L614" s="11"/>
      <c r="M614" s="11"/>
      <c r="N614" s="11"/>
      <c r="O614" s="20"/>
      <c r="P614" s="11"/>
    </row>
    <row r="615" spans="1:16">
      <c r="A615" s="11"/>
      <c r="B615" s="11"/>
      <c r="C615" s="11"/>
      <c r="D615" s="11"/>
      <c r="E615" s="11"/>
      <c r="F615" s="11"/>
      <c r="G615" s="11"/>
      <c r="H615" s="11"/>
      <c r="I615" s="11"/>
      <c r="J615" s="11"/>
      <c r="K615" s="11"/>
      <c r="L615" s="11"/>
      <c r="M615" s="11"/>
      <c r="N615" s="11"/>
      <c r="O615" s="20"/>
      <c r="P615" s="11"/>
    </row>
    <row r="616" spans="1:16">
      <c r="A616" s="11"/>
      <c r="B616" s="11"/>
      <c r="C616" s="11"/>
      <c r="D616" s="11"/>
      <c r="E616" s="11"/>
      <c r="F616" s="11"/>
      <c r="G616" s="11"/>
      <c r="H616" s="11"/>
      <c r="I616" s="11"/>
      <c r="J616" s="11"/>
      <c r="K616" s="11"/>
      <c r="L616" s="11"/>
      <c r="M616" s="11"/>
      <c r="N616" s="11"/>
      <c r="O616" s="20"/>
      <c r="P616" s="11"/>
    </row>
    <row r="617" spans="1:16">
      <c r="A617" s="11"/>
      <c r="B617" s="11"/>
      <c r="C617" s="11"/>
      <c r="D617" s="11"/>
      <c r="E617" s="11"/>
      <c r="F617" s="11"/>
      <c r="G617" s="11"/>
      <c r="H617" s="11"/>
      <c r="I617" s="11"/>
      <c r="J617" s="11"/>
      <c r="K617" s="11"/>
      <c r="L617" s="11"/>
      <c r="M617" s="11"/>
      <c r="N617" s="11"/>
      <c r="O617" s="20"/>
      <c r="P617" s="11"/>
    </row>
    <row r="618" spans="1:16">
      <c r="A618" s="11"/>
      <c r="B618" s="11"/>
      <c r="C618" s="11"/>
      <c r="D618" s="11"/>
      <c r="E618" s="11"/>
      <c r="F618" s="11"/>
      <c r="G618" s="11"/>
      <c r="H618" s="11"/>
      <c r="I618" s="11"/>
      <c r="J618" s="11"/>
      <c r="K618" s="11"/>
      <c r="L618" s="11"/>
      <c r="M618" s="11"/>
      <c r="N618" s="11"/>
      <c r="O618" s="20"/>
      <c r="P618" s="11"/>
    </row>
    <row r="619" spans="1:16">
      <c r="A619" s="11"/>
      <c r="B619" s="11"/>
      <c r="C619" s="11"/>
      <c r="D619" s="11"/>
      <c r="E619" s="11"/>
      <c r="F619" s="11"/>
      <c r="G619" s="11"/>
      <c r="H619" s="11"/>
      <c r="I619" s="11"/>
      <c r="J619" s="11"/>
      <c r="K619" s="11"/>
      <c r="L619" s="11"/>
      <c r="M619" s="11"/>
      <c r="N619" s="11"/>
      <c r="O619" s="20"/>
      <c r="P619" s="11"/>
    </row>
    <row r="620" spans="1:16">
      <c r="A620" s="11"/>
      <c r="B620" s="11"/>
      <c r="C620" s="11"/>
      <c r="D620" s="11"/>
      <c r="E620" s="11"/>
      <c r="F620" s="11"/>
      <c r="G620" s="11"/>
      <c r="H620" s="11"/>
      <c r="I620" s="11"/>
      <c r="J620" s="11"/>
      <c r="K620" s="11"/>
      <c r="L620" s="11"/>
      <c r="M620" s="11"/>
      <c r="N620" s="11"/>
      <c r="O620" s="20"/>
      <c r="P620" s="11"/>
    </row>
    <row r="621" spans="1:16">
      <c r="A621" s="11"/>
      <c r="B621" s="11"/>
      <c r="C621" s="11"/>
      <c r="D621" s="11"/>
      <c r="E621" s="11"/>
      <c r="F621" s="11"/>
      <c r="G621" s="11"/>
      <c r="H621" s="11"/>
      <c r="I621" s="11"/>
      <c r="J621" s="11"/>
      <c r="K621" s="11"/>
      <c r="L621" s="11"/>
      <c r="M621" s="11"/>
      <c r="N621" s="11"/>
      <c r="O621" s="20"/>
      <c r="P621" s="11"/>
    </row>
    <row r="622" spans="1:16">
      <c r="A622" s="11"/>
      <c r="B622" s="11"/>
      <c r="C622" s="11"/>
      <c r="D622" s="11"/>
      <c r="E622" s="11"/>
      <c r="F622" s="11"/>
      <c r="G622" s="11"/>
      <c r="H622" s="11"/>
      <c r="I622" s="11"/>
      <c r="J622" s="11"/>
      <c r="K622" s="11"/>
      <c r="L622" s="11"/>
      <c r="M622" s="11"/>
      <c r="N622" s="11"/>
      <c r="O622" s="20"/>
      <c r="P622" s="11"/>
    </row>
    <row r="623" spans="1:16">
      <c r="A623" s="11"/>
      <c r="B623" s="11"/>
      <c r="C623" s="11"/>
      <c r="D623" s="11"/>
      <c r="E623" s="11"/>
      <c r="F623" s="11"/>
      <c r="G623" s="11"/>
      <c r="H623" s="11"/>
      <c r="I623" s="11"/>
      <c r="J623" s="11"/>
      <c r="K623" s="11"/>
      <c r="L623" s="11"/>
      <c r="M623" s="11"/>
      <c r="N623" s="11"/>
      <c r="O623" s="20"/>
      <c r="P623" s="11"/>
    </row>
    <row r="624" spans="1:16">
      <c r="A624" s="11"/>
      <c r="B624" s="11"/>
      <c r="C624" s="11"/>
      <c r="D624" s="11"/>
      <c r="E624" s="11"/>
      <c r="F624" s="11"/>
      <c r="G624" s="11"/>
      <c r="H624" s="11"/>
      <c r="I624" s="11"/>
      <c r="J624" s="11"/>
      <c r="K624" s="11"/>
      <c r="L624" s="11"/>
      <c r="M624" s="11"/>
      <c r="N624" s="11"/>
      <c r="O624" s="20"/>
      <c r="P624" s="11"/>
    </row>
    <row r="625" spans="1:16">
      <c r="A625" s="11"/>
      <c r="B625" s="11"/>
      <c r="C625" s="11"/>
      <c r="D625" s="11"/>
      <c r="E625" s="11"/>
      <c r="F625" s="11"/>
      <c r="G625" s="11"/>
      <c r="H625" s="11"/>
      <c r="I625" s="11"/>
      <c r="J625" s="11"/>
      <c r="K625" s="11"/>
      <c r="L625" s="11"/>
      <c r="M625" s="11"/>
      <c r="N625" s="11"/>
      <c r="O625" s="20"/>
      <c r="P625" s="11"/>
    </row>
    <row r="626" spans="1:16">
      <c r="A626" s="11"/>
      <c r="B626" s="11"/>
      <c r="C626" s="11"/>
      <c r="D626" s="11"/>
      <c r="E626" s="11"/>
      <c r="F626" s="11"/>
      <c r="G626" s="11"/>
      <c r="H626" s="11"/>
      <c r="I626" s="11"/>
      <c r="J626" s="11"/>
      <c r="K626" s="11"/>
      <c r="L626" s="11"/>
      <c r="M626" s="11"/>
      <c r="N626" s="11"/>
      <c r="O626" s="20"/>
      <c r="P626" s="11"/>
    </row>
    <row r="627" spans="1:16">
      <c r="A627" s="11"/>
      <c r="B627" s="11"/>
      <c r="C627" s="11"/>
      <c r="D627" s="11"/>
      <c r="E627" s="11"/>
      <c r="F627" s="11"/>
      <c r="G627" s="11"/>
      <c r="H627" s="11"/>
      <c r="I627" s="11"/>
      <c r="J627" s="11"/>
      <c r="K627" s="11"/>
      <c r="L627" s="11"/>
      <c r="M627" s="11"/>
      <c r="N627" s="11"/>
      <c r="O627" s="20"/>
      <c r="P627" s="11"/>
    </row>
    <row r="628" spans="1:16">
      <c r="A628" s="11"/>
      <c r="B628" s="11"/>
      <c r="C628" s="11"/>
      <c r="D628" s="11"/>
      <c r="E628" s="11"/>
      <c r="F628" s="11"/>
      <c r="G628" s="11"/>
      <c r="H628" s="11"/>
      <c r="I628" s="11"/>
      <c r="J628" s="11"/>
      <c r="K628" s="11"/>
      <c r="L628" s="11"/>
      <c r="M628" s="11"/>
      <c r="N628" s="11"/>
      <c r="O628" s="20"/>
      <c r="P628" s="11"/>
    </row>
    <row r="629" spans="1:16">
      <c r="A629" s="11"/>
      <c r="B629" s="11"/>
      <c r="C629" s="11"/>
      <c r="D629" s="11"/>
      <c r="E629" s="11"/>
      <c r="F629" s="11"/>
      <c r="G629" s="11"/>
      <c r="H629" s="11"/>
      <c r="I629" s="11"/>
      <c r="J629" s="11"/>
      <c r="K629" s="11"/>
      <c r="L629" s="11"/>
      <c r="M629" s="11"/>
      <c r="N629" s="11"/>
      <c r="O629" s="20"/>
      <c r="P629" s="11"/>
    </row>
    <row r="630" spans="1:16">
      <c r="A630" s="11"/>
      <c r="B630" s="11"/>
      <c r="C630" s="11"/>
      <c r="D630" s="11"/>
      <c r="E630" s="11"/>
      <c r="F630" s="11"/>
      <c r="G630" s="11"/>
      <c r="H630" s="11"/>
      <c r="I630" s="11"/>
      <c r="J630" s="11"/>
      <c r="K630" s="11"/>
      <c r="L630" s="11"/>
      <c r="M630" s="11"/>
      <c r="N630" s="11"/>
      <c r="O630" s="20"/>
      <c r="P630" s="11"/>
    </row>
    <row r="631" spans="1:16">
      <c r="A631" s="11"/>
      <c r="B631" s="11"/>
      <c r="C631" s="11"/>
      <c r="D631" s="11"/>
      <c r="E631" s="11"/>
      <c r="F631" s="11"/>
      <c r="G631" s="11"/>
      <c r="H631" s="11"/>
      <c r="I631" s="11"/>
      <c r="J631" s="11"/>
      <c r="K631" s="11"/>
      <c r="L631" s="11"/>
      <c r="M631" s="11"/>
      <c r="N631" s="11"/>
      <c r="O631" s="20"/>
      <c r="P631" s="11"/>
    </row>
    <row r="632" spans="1:16">
      <c r="A632" s="11"/>
      <c r="B632" s="11"/>
      <c r="C632" s="11"/>
      <c r="D632" s="11"/>
      <c r="E632" s="11"/>
      <c r="F632" s="11"/>
      <c r="G632" s="11"/>
      <c r="H632" s="11"/>
      <c r="I632" s="11"/>
      <c r="J632" s="11"/>
      <c r="K632" s="11"/>
      <c r="L632" s="11"/>
      <c r="M632" s="11"/>
      <c r="N632" s="11"/>
      <c r="O632" s="20"/>
      <c r="P632" s="11"/>
    </row>
    <row r="633" spans="1:16">
      <c r="A633" s="11"/>
      <c r="B633" s="11"/>
      <c r="C633" s="11"/>
      <c r="D633" s="11"/>
      <c r="E633" s="11"/>
      <c r="F633" s="11"/>
      <c r="G633" s="11"/>
      <c r="H633" s="11"/>
      <c r="I633" s="11"/>
      <c r="J633" s="11"/>
      <c r="K633" s="11"/>
      <c r="L633" s="11"/>
      <c r="M633" s="11"/>
      <c r="N633" s="11"/>
      <c r="O633" s="20"/>
      <c r="P633" s="11"/>
    </row>
    <row r="634" spans="1:16">
      <c r="A634" s="11"/>
      <c r="B634" s="11"/>
      <c r="C634" s="11"/>
      <c r="D634" s="11"/>
      <c r="E634" s="11"/>
      <c r="F634" s="11"/>
      <c r="G634" s="11"/>
      <c r="H634" s="11"/>
      <c r="I634" s="11"/>
      <c r="J634" s="11"/>
      <c r="K634" s="11"/>
      <c r="L634" s="11"/>
      <c r="M634" s="11"/>
      <c r="N634" s="11"/>
      <c r="O634" s="20"/>
      <c r="P634" s="11"/>
    </row>
    <row r="635" spans="1:16">
      <c r="A635" s="11"/>
      <c r="B635" s="11"/>
      <c r="C635" s="11"/>
      <c r="D635" s="11"/>
      <c r="E635" s="11"/>
      <c r="F635" s="11"/>
      <c r="G635" s="11"/>
      <c r="H635" s="11"/>
      <c r="I635" s="11"/>
      <c r="J635" s="11"/>
      <c r="K635" s="11"/>
      <c r="L635" s="11"/>
      <c r="M635" s="11"/>
      <c r="N635" s="11"/>
      <c r="O635" s="20"/>
      <c r="P635" s="11"/>
    </row>
    <row r="636" spans="1:16">
      <c r="A636" s="11"/>
      <c r="B636" s="11"/>
      <c r="C636" s="11"/>
      <c r="D636" s="11"/>
      <c r="E636" s="11"/>
      <c r="F636" s="11"/>
      <c r="G636" s="11"/>
      <c r="H636" s="11"/>
      <c r="I636" s="11"/>
      <c r="J636" s="11"/>
      <c r="K636" s="11"/>
      <c r="L636" s="11"/>
      <c r="M636" s="11"/>
      <c r="N636" s="11"/>
      <c r="O636" s="20"/>
      <c r="P636" s="11"/>
    </row>
    <row r="637" spans="1:16">
      <c r="A637" s="11"/>
      <c r="B637" s="11"/>
      <c r="C637" s="11"/>
      <c r="D637" s="11"/>
      <c r="E637" s="11"/>
      <c r="F637" s="11"/>
      <c r="G637" s="11"/>
      <c r="H637" s="11"/>
      <c r="I637" s="11"/>
      <c r="J637" s="11"/>
      <c r="K637" s="11"/>
      <c r="L637" s="11"/>
      <c r="M637" s="11"/>
      <c r="N637" s="11"/>
      <c r="O637" s="20"/>
      <c r="P637" s="11"/>
    </row>
    <row r="638" spans="1:16">
      <c r="A638" s="11"/>
      <c r="B638" s="11"/>
      <c r="C638" s="11"/>
      <c r="D638" s="11"/>
      <c r="E638" s="11"/>
      <c r="F638" s="11"/>
      <c r="G638" s="11"/>
      <c r="H638" s="11"/>
      <c r="I638" s="11"/>
      <c r="J638" s="11"/>
      <c r="K638" s="11"/>
      <c r="L638" s="11"/>
      <c r="M638" s="11"/>
      <c r="N638" s="11"/>
      <c r="O638" s="20"/>
      <c r="P638" s="11"/>
    </row>
    <row r="639" spans="1:16">
      <c r="A639" s="11"/>
      <c r="B639" s="11"/>
      <c r="C639" s="11"/>
      <c r="D639" s="11"/>
      <c r="E639" s="11"/>
      <c r="F639" s="11"/>
      <c r="G639" s="11"/>
      <c r="H639" s="11"/>
      <c r="I639" s="11"/>
      <c r="J639" s="11"/>
      <c r="K639" s="11"/>
      <c r="L639" s="11"/>
      <c r="M639" s="11"/>
      <c r="N639" s="11"/>
      <c r="O639" s="20"/>
      <c r="P639" s="11"/>
    </row>
    <row r="640" spans="1:16">
      <c r="A640" s="11"/>
      <c r="B640" s="11"/>
      <c r="C640" s="11"/>
      <c r="D640" s="11"/>
      <c r="E640" s="11"/>
      <c r="F640" s="11"/>
      <c r="G640" s="11"/>
      <c r="H640" s="11"/>
      <c r="I640" s="11"/>
      <c r="J640" s="11"/>
      <c r="K640" s="11"/>
      <c r="L640" s="11"/>
      <c r="M640" s="11"/>
      <c r="N640" s="11"/>
      <c r="O640" s="20"/>
      <c r="P640" s="11"/>
    </row>
    <row r="641" spans="1:16">
      <c r="A641" s="11"/>
      <c r="B641" s="11"/>
      <c r="C641" s="11"/>
      <c r="D641" s="11"/>
      <c r="E641" s="11"/>
      <c r="F641" s="11"/>
      <c r="G641" s="11"/>
      <c r="H641" s="11"/>
      <c r="I641" s="11"/>
      <c r="J641" s="11"/>
      <c r="K641" s="11"/>
      <c r="L641" s="11"/>
      <c r="M641" s="11"/>
      <c r="N641" s="11"/>
      <c r="O641" s="20"/>
      <c r="P641" s="11"/>
    </row>
    <row r="642" spans="1:16">
      <c r="A642" s="11"/>
      <c r="B642" s="11"/>
      <c r="C642" s="11"/>
      <c r="D642" s="11"/>
      <c r="E642" s="11"/>
      <c r="F642" s="11"/>
      <c r="G642" s="11"/>
      <c r="H642" s="11"/>
      <c r="I642" s="11"/>
      <c r="J642" s="11"/>
      <c r="K642" s="11"/>
      <c r="L642" s="11"/>
      <c r="M642" s="11"/>
      <c r="N642" s="11"/>
      <c r="O642" s="20"/>
      <c r="P642" s="11"/>
    </row>
    <row r="643" spans="1:16">
      <c r="A643" s="11"/>
      <c r="B643" s="11"/>
      <c r="C643" s="11"/>
      <c r="D643" s="11"/>
      <c r="E643" s="11"/>
      <c r="F643" s="11"/>
      <c r="G643" s="11"/>
      <c r="H643" s="11"/>
      <c r="I643" s="11"/>
      <c r="J643" s="11"/>
      <c r="K643" s="11"/>
      <c r="L643" s="11"/>
      <c r="M643" s="11"/>
      <c r="N643" s="11"/>
      <c r="O643" s="20"/>
      <c r="P643" s="11"/>
    </row>
    <row r="644" spans="1:16">
      <c r="A644" s="11"/>
      <c r="B644" s="11"/>
      <c r="C644" s="11"/>
      <c r="D644" s="11"/>
      <c r="E644" s="11"/>
      <c r="F644" s="11"/>
      <c r="G644" s="11"/>
      <c r="H644" s="11"/>
      <c r="I644" s="11"/>
      <c r="J644" s="11"/>
      <c r="K644" s="11"/>
      <c r="L644" s="11"/>
      <c r="M644" s="11"/>
      <c r="N644" s="11"/>
      <c r="O644" s="20"/>
      <c r="P644" s="11"/>
    </row>
    <row r="645" spans="1:16">
      <c r="A645" s="11"/>
      <c r="B645" s="11"/>
      <c r="C645" s="11"/>
      <c r="D645" s="11"/>
      <c r="E645" s="11"/>
      <c r="F645" s="11"/>
      <c r="G645" s="11"/>
      <c r="H645" s="11"/>
      <c r="I645" s="11"/>
      <c r="J645" s="11"/>
      <c r="K645" s="11"/>
      <c r="L645" s="11"/>
      <c r="M645" s="11"/>
      <c r="N645" s="11"/>
      <c r="O645" s="20"/>
      <c r="P645" s="11"/>
    </row>
    <row r="646" spans="1:16">
      <c r="A646" s="11"/>
      <c r="B646" s="11"/>
      <c r="C646" s="11"/>
      <c r="D646" s="11"/>
      <c r="E646" s="11"/>
      <c r="F646" s="11"/>
      <c r="G646" s="11"/>
      <c r="H646" s="11"/>
      <c r="I646" s="11"/>
      <c r="J646" s="11"/>
      <c r="K646" s="11"/>
      <c r="L646" s="11"/>
      <c r="M646" s="11"/>
      <c r="N646" s="11"/>
      <c r="O646" s="20"/>
      <c r="P646" s="11"/>
    </row>
    <row r="647" spans="1:16">
      <c r="A647" s="11"/>
      <c r="B647" s="11"/>
      <c r="C647" s="11"/>
      <c r="D647" s="11"/>
      <c r="E647" s="11"/>
      <c r="F647" s="11"/>
      <c r="G647" s="11"/>
      <c r="H647" s="11"/>
      <c r="I647" s="11"/>
      <c r="J647" s="11"/>
      <c r="K647" s="11"/>
      <c r="L647" s="11"/>
      <c r="M647" s="11"/>
      <c r="N647" s="11"/>
      <c r="O647" s="20"/>
      <c r="P647" s="11"/>
    </row>
    <row r="648" spans="1:16">
      <c r="A648" s="11"/>
      <c r="B648" s="11"/>
      <c r="C648" s="11"/>
      <c r="D648" s="11"/>
      <c r="E648" s="11"/>
      <c r="F648" s="11"/>
      <c r="G648" s="11"/>
      <c r="H648" s="11"/>
      <c r="I648" s="11"/>
      <c r="J648" s="11"/>
      <c r="K648" s="11"/>
      <c r="L648" s="11"/>
      <c r="M648" s="11"/>
      <c r="N648" s="11"/>
      <c r="O648" s="20"/>
      <c r="P648" s="11"/>
    </row>
    <row r="649" spans="1:16">
      <c r="A649" s="11"/>
      <c r="B649" s="11"/>
      <c r="C649" s="11"/>
      <c r="D649" s="11"/>
      <c r="E649" s="11"/>
      <c r="F649" s="11"/>
      <c r="G649" s="11"/>
      <c r="H649" s="11"/>
      <c r="I649" s="11"/>
      <c r="J649" s="11"/>
      <c r="K649" s="11"/>
      <c r="L649" s="11"/>
      <c r="M649" s="11"/>
      <c r="N649" s="11"/>
      <c r="O649" s="20"/>
      <c r="P649" s="11"/>
    </row>
    <row r="650" spans="1:16">
      <c r="A650" s="11"/>
      <c r="B650" s="11"/>
      <c r="C650" s="11"/>
      <c r="D650" s="11"/>
      <c r="E650" s="11"/>
      <c r="F650" s="11"/>
      <c r="G650" s="11"/>
      <c r="H650" s="11"/>
      <c r="I650" s="11"/>
      <c r="J650" s="11"/>
      <c r="K650" s="11"/>
      <c r="L650" s="11"/>
      <c r="M650" s="11"/>
      <c r="N650" s="11"/>
      <c r="O650" s="20"/>
      <c r="P650" s="11"/>
    </row>
    <row r="651" spans="1:16">
      <c r="A651" s="11"/>
      <c r="B651" s="11"/>
      <c r="C651" s="11"/>
      <c r="D651" s="11"/>
      <c r="E651" s="11"/>
      <c r="F651" s="11"/>
      <c r="G651" s="11"/>
      <c r="H651" s="11"/>
      <c r="I651" s="11"/>
      <c r="J651" s="11"/>
      <c r="K651" s="11"/>
      <c r="L651" s="11"/>
      <c r="M651" s="11"/>
      <c r="N651" s="11"/>
      <c r="O651" s="20"/>
      <c r="P651" s="11"/>
    </row>
    <row r="652" spans="1:16">
      <c r="A652" s="11"/>
      <c r="B652" s="11"/>
      <c r="C652" s="11"/>
      <c r="D652" s="11"/>
      <c r="E652" s="11"/>
      <c r="F652" s="11"/>
      <c r="G652" s="11"/>
      <c r="H652" s="11"/>
      <c r="I652" s="11"/>
      <c r="J652" s="11"/>
      <c r="K652" s="11"/>
      <c r="L652" s="11"/>
      <c r="M652" s="11"/>
      <c r="N652" s="11"/>
      <c r="O652" s="20"/>
      <c r="P652" s="11"/>
    </row>
    <row r="653" spans="1:16">
      <c r="A653" s="11"/>
      <c r="B653" s="11"/>
      <c r="C653" s="11"/>
      <c r="D653" s="11"/>
      <c r="E653" s="11"/>
      <c r="F653" s="11"/>
      <c r="G653" s="11"/>
      <c r="H653" s="11"/>
      <c r="I653" s="11"/>
      <c r="J653" s="11"/>
      <c r="K653" s="11"/>
      <c r="L653" s="11"/>
      <c r="M653" s="11"/>
      <c r="N653" s="11"/>
      <c r="O653" s="20"/>
      <c r="P653" s="11"/>
    </row>
    <row r="654" spans="1:16">
      <c r="A654" s="11"/>
      <c r="B654" s="11"/>
      <c r="C654" s="11"/>
      <c r="D654" s="11"/>
      <c r="E654" s="11"/>
      <c r="F654" s="11"/>
      <c r="G654" s="11"/>
      <c r="H654" s="11"/>
      <c r="I654" s="11"/>
      <c r="J654" s="11"/>
      <c r="K654" s="11"/>
      <c r="L654" s="11"/>
      <c r="M654" s="11"/>
      <c r="N654" s="11"/>
      <c r="O654" s="20"/>
      <c r="P654" s="11"/>
    </row>
    <row r="655" spans="1:16">
      <c r="A655" s="11"/>
      <c r="B655" s="11"/>
      <c r="C655" s="11"/>
      <c r="D655" s="11"/>
      <c r="E655" s="11"/>
      <c r="F655" s="11"/>
      <c r="G655" s="11"/>
      <c r="H655" s="11"/>
      <c r="I655" s="11"/>
      <c r="J655" s="11"/>
      <c r="K655" s="11"/>
      <c r="L655" s="11"/>
      <c r="M655" s="11"/>
      <c r="N655" s="11"/>
      <c r="O655" s="20"/>
      <c r="P655" s="11"/>
    </row>
    <row r="656" spans="1:16">
      <c r="A656" s="11"/>
      <c r="B656" s="11"/>
      <c r="C656" s="11"/>
      <c r="D656" s="11"/>
      <c r="E656" s="11"/>
      <c r="F656" s="11"/>
      <c r="G656" s="11"/>
      <c r="H656" s="11"/>
      <c r="I656" s="11"/>
      <c r="J656" s="11"/>
      <c r="K656" s="11"/>
      <c r="L656" s="11"/>
      <c r="M656" s="11"/>
      <c r="N656" s="11"/>
      <c r="O656" s="20"/>
      <c r="P656" s="11"/>
    </row>
    <row r="657" spans="1:16">
      <c r="A657" s="11"/>
      <c r="B657" s="11"/>
      <c r="C657" s="11"/>
      <c r="D657" s="11"/>
      <c r="E657" s="11"/>
      <c r="F657" s="11"/>
      <c r="G657" s="11"/>
      <c r="H657" s="11"/>
      <c r="I657" s="11"/>
      <c r="J657" s="11"/>
      <c r="K657" s="11"/>
      <c r="L657" s="11"/>
      <c r="M657" s="11"/>
      <c r="N657" s="11"/>
      <c r="O657" s="20"/>
      <c r="P657" s="11"/>
    </row>
    <row r="658" spans="1:16">
      <c r="A658" s="11"/>
      <c r="B658" s="11"/>
      <c r="C658" s="11"/>
      <c r="D658" s="11"/>
      <c r="E658" s="11"/>
      <c r="F658" s="11"/>
      <c r="G658" s="11"/>
      <c r="H658" s="11"/>
      <c r="I658" s="11"/>
      <c r="J658" s="11"/>
      <c r="K658" s="11"/>
      <c r="L658" s="11"/>
      <c r="M658" s="11"/>
      <c r="N658" s="11"/>
      <c r="O658" s="20"/>
      <c r="P658" s="11"/>
    </row>
    <row r="659" spans="1:16">
      <c r="A659" s="11"/>
      <c r="B659" s="11"/>
      <c r="C659" s="11"/>
      <c r="D659" s="11"/>
      <c r="E659" s="11"/>
      <c r="F659" s="11"/>
      <c r="G659" s="11"/>
      <c r="H659" s="11"/>
      <c r="I659" s="11"/>
      <c r="J659" s="11"/>
      <c r="K659" s="11"/>
      <c r="L659" s="11"/>
      <c r="M659" s="11"/>
      <c r="N659" s="11"/>
      <c r="O659" s="20"/>
      <c r="P659" s="11"/>
    </row>
    <row r="660" spans="1:16">
      <c r="A660" s="11"/>
      <c r="B660" s="11"/>
      <c r="C660" s="11"/>
      <c r="D660" s="11"/>
      <c r="E660" s="11"/>
      <c r="F660" s="11"/>
      <c r="G660" s="11"/>
      <c r="H660" s="11"/>
      <c r="I660" s="11"/>
      <c r="J660" s="11"/>
      <c r="K660" s="11"/>
      <c r="L660" s="11"/>
      <c r="M660" s="11"/>
      <c r="N660" s="11"/>
      <c r="O660" s="20"/>
      <c r="P660" s="11"/>
    </row>
    <row r="661" spans="1:16">
      <c r="A661" s="11"/>
      <c r="B661" s="11"/>
      <c r="C661" s="11"/>
      <c r="D661" s="11"/>
      <c r="E661" s="11"/>
      <c r="F661" s="11"/>
      <c r="G661" s="11"/>
      <c r="H661" s="11"/>
      <c r="I661" s="11"/>
      <c r="J661" s="11"/>
      <c r="K661" s="11"/>
      <c r="L661" s="11"/>
      <c r="M661" s="11"/>
      <c r="N661" s="11"/>
      <c r="O661" s="20"/>
      <c r="P661" s="11"/>
    </row>
    <row r="662" spans="1:16">
      <c r="A662" s="11"/>
      <c r="B662" s="11"/>
      <c r="C662" s="11"/>
      <c r="D662" s="11"/>
      <c r="E662" s="11"/>
      <c r="F662" s="11"/>
      <c r="G662" s="11"/>
      <c r="H662" s="11"/>
      <c r="I662" s="11"/>
      <c r="J662" s="11"/>
      <c r="K662" s="11"/>
      <c r="L662" s="11"/>
      <c r="M662" s="11"/>
      <c r="N662" s="11"/>
      <c r="O662" s="20"/>
      <c r="P662" s="11"/>
    </row>
    <row r="663" spans="1:16">
      <c r="A663" s="11"/>
      <c r="B663" s="11"/>
      <c r="C663" s="11"/>
      <c r="D663" s="11"/>
      <c r="E663" s="11"/>
      <c r="F663" s="11"/>
      <c r="G663" s="11"/>
      <c r="H663" s="11"/>
      <c r="I663" s="11"/>
      <c r="J663" s="11"/>
      <c r="K663" s="11"/>
      <c r="L663" s="11"/>
      <c r="M663" s="11"/>
      <c r="N663" s="11"/>
      <c r="O663" s="20"/>
      <c r="P663" s="11"/>
    </row>
    <row r="664" spans="1:16">
      <c r="A664" s="11"/>
      <c r="B664" s="11"/>
      <c r="C664" s="11"/>
      <c r="D664" s="11"/>
      <c r="E664" s="11"/>
      <c r="F664" s="11"/>
      <c r="G664" s="11"/>
      <c r="H664" s="11"/>
      <c r="I664" s="11"/>
      <c r="J664" s="11"/>
      <c r="K664" s="11"/>
      <c r="L664" s="11"/>
      <c r="M664" s="11"/>
      <c r="N664" s="11"/>
      <c r="O664" s="20"/>
      <c r="P664" s="11"/>
    </row>
    <row r="665" spans="1:16">
      <c r="A665" s="11"/>
      <c r="B665" s="11"/>
      <c r="C665" s="11"/>
      <c r="D665" s="11"/>
      <c r="E665" s="11"/>
      <c r="F665" s="11"/>
      <c r="G665" s="11"/>
      <c r="H665" s="11"/>
      <c r="I665" s="11"/>
      <c r="J665" s="11"/>
      <c r="K665" s="11"/>
      <c r="L665" s="11"/>
      <c r="M665" s="11"/>
      <c r="N665" s="11"/>
      <c r="O665" s="20"/>
      <c r="P665" s="11"/>
    </row>
    <row r="666" spans="1:16">
      <c r="A666" s="11"/>
      <c r="B666" s="11"/>
      <c r="C666" s="11"/>
      <c r="D666" s="11"/>
      <c r="E666" s="11"/>
      <c r="F666" s="11"/>
      <c r="G666" s="11"/>
      <c r="H666" s="11"/>
      <c r="I666" s="11"/>
      <c r="J666" s="11"/>
      <c r="K666" s="11"/>
      <c r="L666" s="11"/>
      <c r="M666" s="11"/>
      <c r="N666" s="11"/>
      <c r="O666" s="20"/>
      <c r="P666" s="11"/>
    </row>
    <row r="667" spans="1:16">
      <c r="A667" s="11"/>
      <c r="B667" s="11"/>
      <c r="C667" s="11"/>
      <c r="D667" s="11"/>
      <c r="E667" s="11"/>
      <c r="F667" s="11"/>
      <c r="G667" s="11"/>
      <c r="H667" s="11"/>
      <c r="I667" s="11"/>
      <c r="J667" s="11"/>
      <c r="K667" s="11"/>
      <c r="L667" s="11"/>
      <c r="M667" s="11"/>
      <c r="N667" s="11"/>
      <c r="O667" s="20"/>
      <c r="P667" s="11"/>
    </row>
    <row r="668" spans="1:16">
      <c r="A668" s="11"/>
      <c r="B668" s="11"/>
      <c r="C668" s="11"/>
      <c r="D668" s="11"/>
      <c r="E668" s="11"/>
      <c r="F668" s="11"/>
      <c r="G668" s="11"/>
      <c r="H668" s="11"/>
      <c r="I668" s="11"/>
      <c r="J668" s="11"/>
      <c r="K668" s="11"/>
      <c r="L668" s="11"/>
      <c r="M668" s="11"/>
      <c r="N668" s="11"/>
      <c r="O668" s="20"/>
      <c r="P668" s="11"/>
    </row>
    <row r="669" spans="1:16">
      <c r="A669" s="11"/>
      <c r="B669" s="11"/>
      <c r="C669" s="11"/>
      <c r="D669" s="11"/>
      <c r="E669" s="11"/>
      <c r="F669" s="11"/>
      <c r="G669" s="11"/>
      <c r="H669" s="11"/>
      <c r="I669" s="11"/>
      <c r="J669" s="11"/>
      <c r="K669" s="11"/>
      <c r="L669" s="11"/>
      <c r="M669" s="11"/>
      <c r="N669" s="11"/>
      <c r="O669" s="20"/>
      <c r="P669" s="11"/>
    </row>
    <row r="670" spans="1:16">
      <c r="A670" s="11"/>
      <c r="B670" s="11"/>
      <c r="C670" s="11"/>
      <c r="D670" s="11"/>
      <c r="E670" s="11"/>
      <c r="F670" s="11"/>
      <c r="G670" s="11"/>
      <c r="H670" s="11"/>
      <c r="I670" s="11"/>
      <c r="J670" s="11"/>
      <c r="K670" s="11"/>
      <c r="L670" s="11"/>
      <c r="M670" s="11"/>
      <c r="N670" s="11"/>
      <c r="O670" s="20"/>
      <c r="P670" s="11"/>
    </row>
    <row r="671" spans="1:16">
      <c r="A671" s="11"/>
      <c r="B671" s="11"/>
      <c r="C671" s="11"/>
      <c r="D671" s="11"/>
      <c r="E671" s="11"/>
      <c r="F671" s="11"/>
      <c r="G671" s="11"/>
      <c r="H671" s="11"/>
      <c r="I671" s="11"/>
      <c r="J671" s="11"/>
      <c r="K671" s="11"/>
      <c r="L671" s="11"/>
      <c r="M671" s="11"/>
      <c r="N671" s="11"/>
      <c r="O671" s="20"/>
      <c r="P671" s="11"/>
    </row>
    <row r="672" spans="1:16">
      <c r="A672" s="11"/>
      <c r="B672" s="11"/>
      <c r="C672" s="11"/>
      <c r="D672" s="11"/>
      <c r="E672" s="11"/>
      <c r="F672" s="11"/>
      <c r="G672" s="11"/>
      <c r="H672" s="11"/>
      <c r="I672" s="11"/>
      <c r="J672" s="11"/>
      <c r="K672" s="11"/>
      <c r="L672" s="11"/>
      <c r="M672" s="11"/>
      <c r="N672" s="11"/>
      <c r="O672" s="20"/>
      <c r="P672" s="11"/>
    </row>
    <row r="673" spans="1:16">
      <c r="A673" s="11"/>
      <c r="B673" s="11"/>
      <c r="C673" s="11"/>
      <c r="D673" s="11"/>
      <c r="E673" s="11"/>
      <c r="F673" s="11"/>
      <c r="G673" s="11"/>
      <c r="H673" s="11"/>
      <c r="I673" s="11"/>
      <c r="J673" s="11"/>
      <c r="K673" s="11"/>
      <c r="L673" s="11"/>
      <c r="M673" s="11"/>
      <c r="N673" s="11"/>
      <c r="O673" s="20"/>
      <c r="P673" s="11"/>
    </row>
    <row r="674" spans="1:16">
      <c r="A674" s="11"/>
      <c r="B674" s="11"/>
      <c r="C674" s="11"/>
      <c r="D674" s="11"/>
      <c r="E674" s="11"/>
      <c r="F674" s="11"/>
      <c r="G674" s="11"/>
      <c r="H674" s="11"/>
      <c r="I674" s="11"/>
      <c r="J674" s="11"/>
      <c r="K674" s="11"/>
      <c r="L674" s="11"/>
      <c r="M674" s="11"/>
      <c r="N674" s="11"/>
      <c r="O674" s="20"/>
      <c r="P674" s="11"/>
    </row>
    <row r="675" spans="1:16">
      <c r="A675" s="11"/>
      <c r="B675" s="11"/>
      <c r="C675" s="11"/>
      <c r="D675" s="11"/>
      <c r="E675" s="11"/>
      <c r="F675" s="11"/>
      <c r="G675" s="11"/>
      <c r="H675" s="11"/>
      <c r="I675" s="11"/>
      <c r="J675" s="11"/>
      <c r="K675" s="11"/>
      <c r="L675" s="11"/>
      <c r="M675" s="11"/>
      <c r="N675" s="11"/>
      <c r="O675" s="20"/>
      <c r="P675" s="11"/>
    </row>
    <row r="676" spans="1:16">
      <c r="A676" s="11"/>
      <c r="B676" s="11"/>
      <c r="C676" s="11"/>
      <c r="D676" s="11"/>
      <c r="E676" s="11"/>
      <c r="F676" s="11"/>
      <c r="G676" s="11"/>
      <c r="H676" s="11"/>
      <c r="I676" s="11"/>
      <c r="J676" s="11"/>
      <c r="K676" s="11"/>
      <c r="L676" s="11"/>
      <c r="M676" s="11"/>
      <c r="N676" s="11"/>
      <c r="O676" s="20"/>
      <c r="P676" s="11"/>
    </row>
    <row r="677" spans="1:16">
      <c r="A677" s="11"/>
      <c r="B677" s="11"/>
      <c r="C677" s="11"/>
      <c r="D677" s="11"/>
      <c r="E677" s="11"/>
      <c r="F677" s="11"/>
      <c r="G677" s="11"/>
      <c r="H677" s="11"/>
      <c r="I677" s="11"/>
      <c r="J677" s="11"/>
      <c r="K677" s="11"/>
      <c r="L677" s="11"/>
      <c r="M677" s="11"/>
      <c r="N677" s="11"/>
      <c r="O677" s="20"/>
      <c r="P677" s="11"/>
    </row>
    <row r="678" spans="1:16">
      <c r="A678" s="11"/>
      <c r="B678" s="11"/>
      <c r="C678" s="11"/>
      <c r="D678" s="11"/>
      <c r="E678" s="11"/>
      <c r="F678" s="11"/>
      <c r="G678" s="11"/>
      <c r="H678" s="11"/>
      <c r="I678" s="11"/>
      <c r="J678" s="11"/>
      <c r="K678" s="11"/>
      <c r="L678" s="11"/>
      <c r="M678" s="11"/>
      <c r="N678" s="11"/>
      <c r="O678" s="20"/>
      <c r="P678" s="11"/>
    </row>
    <row r="679" spans="1:16">
      <c r="A679" s="11"/>
      <c r="B679" s="11"/>
      <c r="C679" s="11"/>
      <c r="D679" s="11"/>
      <c r="E679" s="11"/>
      <c r="F679" s="11"/>
      <c r="G679" s="11"/>
      <c r="H679" s="11"/>
      <c r="I679" s="11"/>
      <c r="J679" s="11"/>
      <c r="K679" s="11"/>
      <c r="L679" s="11"/>
      <c r="M679" s="11"/>
      <c r="N679" s="11"/>
      <c r="O679" s="20"/>
      <c r="P679" s="11"/>
    </row>
    <row r="680" spans="1:16">
      <c r="A680" s="11"/>
      <c r="B680" s="11"/>
      <c r="C680" s="11"/>
      <c r="D680" s="11"/>
      <c r="E680" s="11"/>
      <c r="F680" s="11"/>
      <c r="G680" s="11"/>
      <c r="H680" s="11"/>
      <c r="I680" s="11"/>
      <c r="J680" s="11"/>
      <c r="K680" s="11"/>
      <c r="L680" s="11"/>
      <c r="M680" s="11"/>
      <c r="N680" s="11"/>
      <c r="O680" s="20"/>
      <c r="P680" s="11"/>
    </row>
    <row r="681" spans="1:16">
      <c r="A681" s="11"/>
      <c r="B681" s="11"/>
      <c r="C681" s="11"/>
      <c r="D681" s="11"/>
      <c r="E681" s="11"/>
      <c r="F681" s="11"/>
      <c r="G681" s="11"/>
      <c r="H681" s="11"/>
      <c r="I681" s="11"/>
      <c r="J681" s="11"/>
      <c r="K681" s="11"/>
      <c r="L681" s="11"/>
      <c r="M681" s="11"/>
      <c r="N681" s="11"/>
      <c r="O681" s="20"/>
      <c r="P681" s="11"/>
    </row>
    <row r="682" spans="1:16">
      <c r="A682" s="11"/>
      <c r="B682" s="11"/>
      <c r="C682" s="11"/>
      <c r="D682" s="11"/>
      <c r="E682" s="11"/>
      <c r="F682" s="11"/>
      <c r="G682" s="11"/>
      <c r="H682" s="11"/>
      <c r="I682" s="11"/>
      <c r="J682" s="11"/>
      <c r="K682" s="11"/>
      <c r="L682" s="11"/>
      <c r="M682" s="11"/>
      <c r="N682" s="11"/>
      <c r="O682" s="20"/>
      <c r="P682" s="11"/>
    </row>
    <row r="683" spans="1:16">
      <c r="A683" s="11"/>
      <c r="B683" s="11"/>
      <c r="C683" s="11"/>
      <c r="D683" s="11"/>
      <c r="E683" s="11"/>
      <c r="F683" s="11"/>
      <c r="G683" s="11"/>
      <c r="H683" s="11"/>
      <c r="I683" s="11"/>
      <c r="J683" s="11"/>
      <c r="K683" s="11"/>
      <c r="L683" s="11"/>
      <c r="M683" s="11"/>
      <c r="N683" s="11"/>
      <c r="O683" s="20"/>
      <c r="P683" s="11"/>
    </row>
    <row r="684" spans="1:16">
      <c r="A684" s="11"/>
      <c r="B684" s="11"/>
      <c r="C684" s="11"/>
      <c r="D684" s="11"/>
      <c r="E684" s="11"/>
      <c r="F684" s="11"/>
      <c r="G684" s="11"/>
      <c r="H684" s="11"/>
      <c r="I684" s="11"/>
      <c r="J684" s="11"/>
      <c r="K684" s="11"/>
      <c r="L684" s="11"/>
      <c r="M684" s="11"/>
      <c r="N684" s="11"/>
      <c r="O684" s="20"/>
      <c r="P684" s="11"/>
    </row>
    <row r="685" spans="1:16">
      <c r="A685" s="11"/>
      <c r="B685" s="11"/>
      <c r="C685" s="11"/>
      <c r="D685" s="11"/>
      <c r="E685" s="11"/>
      <c r="F685" s="11"/>
      <c r="G685" s="11"/>
      <c r="H685" s="11"/>
      <c r="I685" s="11"/>
      <c r="J685" s="11"/>
      <c r="K685" s="11"/>
      <c r="L685" s="11"/>
      <c r="M685" s="11"/>
      <c r="N685" s="11"/>
      <c r="O685" s="20"/>
      <c r="P685" s="11"/>
    </row>
    <row r="686" spans="1:16">
      <c r="A686" s="11"/>
      <c r="B686" s="11"/>
      <c r="C686" s="11"/>
      <c r="D686" s="11"/>
      <c r="E686" s="11"/>
      <c r="F686" s="11"/>
      <c r="G686" s="11"/>
      <c r="H686" s="11"/>
      <c r="I686" s="11"/>
      <c r="J686" s="11"/>
      <c r="K686" s="11"/>
      <c r="L686" s="11"/>
      <c r="M686" s="11"/>
      <c r="N686" s="11"/>
      <c r="O686" s="20"/>
      <c r="P686" s="11"/>
    </row>
    <row r="687" spans="1:16">
      <c r="A687" s="11"/>
      <c r="B687" s="11"/>
      <c r="C687" s="11"/>
      <c r="D687" s="11"/>
      <c r="E687" s="11"/>
      <c r="F687" s="11"/>
      <c r="G687" s="11"/>
      <c r="H687" s="11"/>
      <c r="I687" s="11"/>
      <c r="J687" s="11"/>
      <c r="K687" s="11"/>
      <c r="L687" s="11"/>
      <c r="M687" s="11"/>
      <c r="N687" s="11"/>
      <c r="O687" s="20"/>
      <c r="P687" s="11"/>
    </row>
    <row r="688" spans="1:16">
      <c r="A688" s="11"/>
      <c r="B688" s="11"/>
      <c r="C688" s="11"/>
      <c r="D688" s="11"/>
      <c r="E688" s="11"/>
      <c r="F688" s="11"/>
      <c r="G688" s="11"/>
      <c r="H688" s="11"/>
      <c r="I688" s="11"/>
      <c r="J688" s="11"/>
      <c r="K688" s="11"/>
      <c r="L688" s="11"/>
      <c r="M688" s="11"/>
      <c r="N688" s="11"/>
      <c r="O688" s="20"/>
      <c r="P688" s="11"/>
    </row>
    <row r="689" spans="1:16">
      <c r="A689" s="11"/>
      <c r="B689" s="11"/>
      <c r="C689" s="11"/>
      <c r="D689" s="11"/>
      <c r="E689" s="11"/>
      <c r="F689" s="11"/>
      <c r="G689" s="11"/>
      <c r="H689" s="11"/>
      <c r="I689" s="11"/>
      <c r="J689" s="11"/>
      <c r="K689" s="11"/>
      <c r="L689" s="11"/>
      <c r="M689" s="11"/>
      <c r="N689" s="11"/>
      <c r="O689" s="20"/>
      <c r="P689" s="11"/>
    </row>
    <row r="690" spans="1:16">
      <c r="A690" s="11"/>
      <c r="B690" s="11"/>
      <c r="C690" s="11"/>
      <c r="D690" s="11"/>
      <c r="E690" s="11"/>
      <c r="F690" s="11"/>
      <c r="G690" s="11"/>
      <c r="H690" s="11"/>
      <c r="I690" s="11"/>
      <c r="J690" s="11"/>
      <c r="K690" s="11"/>
      <c r="L690" s="11"/>
      <c r="M690" s="11"/>
      <c r="N690" s="11"/>
      <c r="O690" s="20"/>
      <c r="P690" s="11"/>
    </row>
    <row r="691" spans="1:16">
      <c r="A691" s="11"/>
      <c r="B691" s="11"/>
      <c r="C691" s="11"/>
      <c r="D691" s="11"/>
      <c r="E691" s="11"/>
      <c r="F691" s="11"/>
      <c r="G691" s="11"/>
      <c r="H691" s="11"/>
      <c r="I691" s="11"/>
      <c r="J691" s="11"/>
      <c r="K691" s="11"/>
      <c r="L691" s="11"/>
      <c r="M691" s="11"/>
      <c r="N691" s="11"/>
      <c r="O691" s="20"/>
      <c r="P691" s="11"/>
    </row>
    <row r="692" spans="1:16">
      <c r="A692" s="11"/>
      <c r="B692" s="11"/>
      <c r="C692" s="11"/>
      <c r="D692" s="11"/>
      <c r="E692" s="11"/>
      <c r="F692" s="11"/>
      <c r="G692" s="11"/>
      <c r="H692" s="11"/>
      <c r="I692" s="11"/>
      <c r="J692" s="11"/>
      <c r="K692" s="11"/>
      <c r="L692" s="11"/>
      <c r="M692" s="11"/>
      <c r="N692" s="11"/>
      <c r="O692" s="20"/>
      <c r="P692" s="11"/>
    </row>
    <row r="693" spans="1:16">
      <c r="A693" s="11"/>
      <c r="B693" s="11"/>
      <c r="C693" s="11"/>
      <c r="D693" s="11"/>
      <c r="E693" s="11"/>
      <c r="F693" s="11"/>
      <c r="G693" s="11"/>
      <c r="H693" s="11"/>
      <c r="I693" s="11"/>
      <c r="J693" s="11"/>
      <c r="K693" s="11"/>
      <c r="L693" s="11"/>
      <c r="M693" s="11"/>
      <c r="N693" s="11"/>
      <c r="O693" s="20"/>
      <c r="P693" s="11"/>
    </row>
    <row r="694" spans="1:16">
      <c r="A694" s="11"/>
      <c r="B694" s="11"/>
      <c r="C694" s="11"/>
      <c r="D694" s="11"/>
      <c r="E694" s="11"/>
      <c r="F694" s="11"/>
      <c r="G694" s="11"/>
      <c r="H694" s="11"/>
      <c r="I694" s="11"/>
      <c r="J694" s="11"/>
      <c r="K694" s="11"/>
      <c r="L694" s="11"/>
      <c r="M694" s="11"/>
      <c r="N694" s="11"/>
      <c r="O694" s="20"/>
      <c r="P694" s="11"/>
    </row>
    <row r="695" spans="1:16">
      <c r="A695" s="11"/>
      <c r="B695" s="11"/>
      <c r="C695" s="11"/>
      <c r="D695" s="11"/>
      <c r="E695" s="11"/>
      <c r="F695" s="11"/>
      <c r="G695" s="11"/>
      <c r="H695" s="11"/>
      <c r="I695" s="11"/>
      <c r="J695" s="11"/>
      <c r="K695" s="11"/>
      <c r="L695" s="11"/>
      <c r="M695" s="11"/>
      <c r="N695" s="11"/>
      <c r="O695" s="20"/>
      <c r="P695" s="11"/>
    </row>
    <row r="696" spans="1:16">
      <c r="A696" s="11"/>
      <c r="B696" s="11"/>
      <c r="C696" s="11"/>
      <c r="D696" s="11"/>
      <c r="E696" s="11"/>
      <c r="F696" s="11"/>
      <c r="G696" s="11"/>
      <c r="H696" s="11"/>
      <c r="I696" s="11"/>
      <c r="J696" s="11"/>
      <c r="K696" s="11"/>
      <c r="L696" s="11"/>
      <c r="M696" s="11"/>
      <c r="N696" s="11"/>
      <c r="O696" s="20"/>
      <c r="P696" s="11"/>
    </row>
    <row r="697" spans="1:16">
      <c r="A697" s="11"/>
      <c r="B697" s="11"/>
      <c r="C697" s="11"/>
      <c r="D697" s="11"/>
      <c r="E697" s="11"/>
      <c r="F697" s="11"/>
      <c r="G697" s="11"/>
      <c r="H697" s="11"/>
      <c r="I697" s="11"/>
      <c r="J697" s="11"/>
      <c r="K697" s="11"/>
      <c r="L697" s="11"/>
      <c r="M697" s="11"/>
      <c r="N697" s="11"/>
      <c r="O697" s="20"/>
      <c r="P697" s="11"/>
    </row>
    <row r="698" spans="1:16">
      <c r="A698" s="11"/>
      <c r="B698" s="11"/>
      <c r="C698" s="11"/>
      <c r="D698" s="11"/>
      <c r="E698" s="11"/>
      <c r="F698" s="11"/>
      <c r="G698" s="11"/>
      <c r="H698" s="11"/>
      <c r="I698" s="11"/>
      <c r="J698" s="11"/>
      <c r="K698" s="11"/>
      <c r="L698" s="11"/>
      <c r="M698" s="11"/>
      <c r="N698" s="11"/>
      <c r="O698" s="20"/>
      <c r="P698" s="11"/>
    </row>
    <row r="699" spans="1:16">
      <c r="A699" s="11"/>
      <c r="B699" s="11"/>
      <c r="C699" s="11"/>
      <c r="D699" s="11"/>
      <c r="E699" s="11"/>
      <c r="F699" s="11"/>
      <c r="G699" s="11"/>
      <c r="H699" s="11"/>
      <c r="I699" s="11"/>
      <c r="J699" s="11"/>
      <c r="K699" s="11"/>
      <c r="L699" s="11"/>
      <c r="M699" s="11"/>
      <c r="N699" s="11"/>
      <c r="O699" s="20"/>
      <c r="P699" s="11"/>
    </row>
    <row r="700" spans="1:16">
      <c r="A700" s="11"/>
      <c r="B700" s="11"/>
      <c r="C700" s="11"/>
      <c r="D700" s="11"/>
      <c r="E700" s="11"/>
      <c r="F700" s="11"/>
      <c r="G700" s="11"/>
      <c r="H700" s="11"/>
      <c r="I700" s="11"/>
      <c r="J700" s="11"/>
      <c r="K700" s="11"/>
      <c r="L700" s="11"/>
      <c r="M700" s="11"/>
      <c r="N700" s="11"/>
      <c r="O700" s="20"/>
      <c r="P700" s="11"/>
    </row>
    <row r="701" spans="1:16">
      <c r="A701" s="11"/>
      <c r="B701" s="11"/>
      <c r="C701" s="11"/>
      <c r="D701" s="11"/>
      <c r="E701" s="11"/>
      <c r="F701" s="11"/>
      <c r="G701" s="11"/>
      <c r="H701" s="11"/>
      <c r="I701" s="11"/>
      <c r="J701" s="11"/>
      <c r="K701" s="11"/>
      <c r="L701" s="11"/>
      <c r="M701" s="11"/>
      <c r="N701" s="11"/>
      <c r="O701" s="20"/>
      <c r="P701" s="11"/>
    </row>
    <row r="702" spans="1:16">
      <c r="A702" s="11"/>
      <c r="B702" s="11"/>
      <c r="C702" s="11"/>
      <c r="D702" s="11"/>
      <c r="E702" s="11"/>
      <c r="F702" s="11"/>
      <c r="G702" s="11"/>
      <c r="H702" s="11"/>
      <c r="I702" s="11"/>
      <c r="J702" s="11"/>
      <c r="K702" s="11"/>
      <c r="L702" s="11"/>
      <c r="M702" s="11"/>
      <c r="N702" s="11"/>
      <c r="O702" s="20"/>
      <c r="P702" s="11"/>
    </row>
    <row r="703" spans="1:16">
      <c r="A703" s="11"/>
      <c r="B703" s="11"/>
      <c r="C703" s="11"/>
      <c r="D703" s="11"/>
      <c r="E703" s="11"/>
      <c r="F703" s="11"/>
      <c r="G703" s="11"/>
      <c r="H703" s="11"/>
      <c r="I703" s="11"/>
      <c r="J703" s="11"/>
      <c r="K703" s="11"/>
      <c r="L703" s="11"/>
      <c r="M703" s="11"/>
      <c r="N703" s="11"/>
      <c r="O703" s="20"/>
      <c r="P703" s="11"/>
    </row>
    <row r="704" spans="1:16">
      <c r="A704" s="11"/>
      <c r="B704" s="11"/>
      <c r="C704" s="11"/>
      <c r="D704" s="11"/>
      <c r="E704" s="11"/>
      <c r="F704" s="11"/>
      <c r="G704" s="11"/>
      <c r="H704" s="11"/>
      <c r="I704" s="11"/>
      <c r="J704" s="11"/>
      <c r="K704" s="11"/>
      <c r="L704" s="11"/>
      <c r="M704" s="11"/>
      <c r="N704" s="11"/>
      <c r="O704" s="20"/>
      <c r="P704" s="11"/>
    </row>
    <row r="705" spans="1:16">
      <c r="A705" s="11"/>
      <c r="B705" s="11"/>
      <c r="C705" s="11"/>
      <c r="D705" s="11"/>
      <c r="E705" s="11"/>
      <c r="F705" s="11"/>
      <c r="G705" s="11"/>
      <c r="H705" s="11"/>
      <c r="I705" s="11"/>
      <c r="J705" s="11"/>
      <c r="K705" s="11"/>
      <c r="L705" s="11"/>
      <c r="M705" s="11"/>
      <c r="N705" s="11"/>
      <c r="O705" s="20"/>
      <c r="P705" s="11"/>
    </row>
    <row r="706" spans="1:16">
      <c r="A706" s="11"/>
      <c r="B706" s="11"/>
      <c r="C706" s="11"/>
      <c r="D706" s="11"/>
      <c r="E706" s="11"/>
      <c r="F706" s="11"/>
      <c r="G706" s="11"/>
      <c r="H706" s="11"/>
      <c r="I706" s="11"/>
      <c r="J706" s="11"/>
      <c r="K706" s="11"/>
      <c r="L706" s="11"/>
      <c r="M706" s="11"/>
      <c r="N706" s="11"/>
      <c r="O706" s="20"/>
      <c r="P706" s="11"/>
    </row>
    <row r="707" spans="1:16">
      <c r="A707" s="11"/>
      <c r="B707" s="11"/>
      <c r="C707" s="11"/>
      <c r="D707" s="11"/>
      <c r="E707" s="11"/>
      <c r="F707" s="11"/>
      <c r="G707" s="11"/>
      <c r="H707" s="11"/>
      <c r="I707" s="11"/>
      <c r="J707" s="11"/>
      <c r="K707" s="11"/>
      <c r="L707" s="11"/>
      <c r="M707" s="11"/>
      <c r="N707" s="11"/>
      <c r="O707" s="20"/>
      <c r="P707" s="11"/>
    </row>
    <row r="708" spans="1:16">
      <c r="A708" s="11"/>
      <c r="B708" s="11"/>
      <c r="C708" s="11"/>
      <c r="D708" s="11"/>
      <c r="E708" s="11"/>
      <c r="F708" s="11"/>
      <c r="G708" s="11"/>
      <c r="H708" s="11"/>
      <c r="I708" s="11"/>
      <c r="J708" s="11"/>
      <c r="K708" s="11"/>
      <c r="L708" s="11"/>
      <c r="M708" s="11"/>
      <c r="N708" s="11"/>
      <c r="O708" s="20"/>
      <c r="P708" s="11"/>
    </row>
    <row r="709" spans="1:16">
      <c r="A709" s="11"/>
      <c r="B709" s="11"/>
      <c r="C709" s="11"/>
      <c r="D709" s="11"/>
      <c r="E709" s="11"/>
      <c r="F709" s="11"/>
      <c r="G709" s="11"/>
      <c r="H709" s="11"/>
      <c r="I709" s="11"/>
      <c r="J709" s="11"/>
      <c r="K709" s="11"/>
      <c r="L709" s="11"/>
      <c r="M709" s="11"/>
      <c r="N709" s="11"/>
      <c r="O709" s="20"/>
      <c r="P709" s="11"/>
    </row>
    <row r="710" spans="1:16">
      <c r="A710" s="11"/>
      <c r="B710" s="11"/>
      <c r="C710" s="11"/>
      <c r="D710" s="11"/>
      <c r="E710" s="11"/>
      <c r="F710" s="11"/>
      <c r="G710" s="11"/>
      <c r="H710" s="11"/>
      <c r="I710" s="11"/>
      <c r="J710" s="11"/>
      <c r="K710" s="11"/>
      <c r="L710" s="11"/>
      <c r="M710" s="11"/>
      <c r="N710" s="11"/>
      <c r="O710" s="20"/>
      <c r="P710" s="11"/>
    </row>
    <row r="711" spans="1:16">
      <c r="A711" s="11"/>
      <c r="B711" s="11"/>
      <c r="C711" s="11"/>
      <c r="D711" s="11"/>
      <c r="E711" s="11"/>
      <c r="F711" s="11"/>
      <c r="G711" s="11"/>
      <c r="H711" s="11"/>
      <c r="I711" s="11"/>
      <c r="J711" s="11"/>
      <c r="K711" s="11"/>
      <c r="L711" s="11"/>
      <c r="M711" s="11"/>
      <c r="N711" s="11"/>
      <c r="O711" s="20"/>
      <c r="P711" s="11"/>
    </row>
    <row r="712" spans="1:16">
      <c r="A712" s="11"/>
      <c r="B712" s="11"/>
      <c r="C712" s="11"/>
      <c r="D712" s="11"/>
      <c r="E712" s="11"/>
      <c r="F712" s="11"/>
      <c r="G712" s="11"/>
      <c r="H712" s="11"/>
      <c r="I712" s="11"/>
      <c r="J712" s="11"/>
      <c r="K712" s="11"/>
      <c r="L712" s="11"/>
      <c r="M712" s="11"/>
      <c r="N712" s="11"/>
      <c r="O712" s="20"/>
      <c r="P712" s="11"/>
    </row>
    <row r="713" spans="1:16">
      <c r="A713" s="11"/>
      <c r="B713" s="11"/>
      <c r="C713" s="11"/>
      <c r="D713" s="11"/>
      <c r="E713" s="11"/>
      <c r="F713" s="11"/>
      <c r="G713" s="11"/>
      <c r="H713" s="11"/>
      <c r="I713" s="11"/>
      <c r="J713" s="11"/>
      <c r="K713" s="11"/>
      <c r="L713" s="11"/>
      <c r="M713" s="11"/>
      <c r="N713" s="11"/>
      <c r="O713" s="20"/>
      <c r="P713" s="11"/>
    </row>
    <row r="714" spans="1:16">
      <c r="A714" s="11"/>
      <c r="B714" s="11"/>
      <c r="C714" s="11"/>
      <c r="D714" s="11"/>
      <c r="E714" s="11"/>
      <c r="F714" s="11"/>
      <c r="G714" s="11"/>
      <c r="H714" s="11"/>
      <c r="I714" s="11"/>
      <c r="J714" s="11"/>
      <c r="K714" s="11"/>
      <c r="L714" s="11"/>
      <c r="M714" s="11"/>
      <c r="N714" s="11"/>
      <c r="O714" s="20"/>
      <c r="P714" s="11"/>
    </row>
    <row r="715" spans="1:16">
      <c r="A715" s="11"/>
      <c r="B715" s="11"/>
      <c r="C715" s="11"/>
      <c r="D715" s="11"/>
      <c r="E715" s="11"/>
      <c r="F715" s="11"/>
      <c r="G715" s="11"/>
      <c r="H715" s="11"/>
      <c r="I715" s="11"/>
      <c r="J715" s="11"/>
      <c r="K715" s="11"/>
      <c r="L715" s="11"/>
      <c r="M715" s="11"/>
      <c r="N715" s="11"/>
      <c r="O715" s="20"/>
      <c r="P715" s="11"/>
    </row>
    <row r="716" spans="1:16">
      <c r="A716" s="11"/>
      <c r="B716" s="11"/>
      <c r="C716" s="11"/>
      <c r="D716" s="11"/>
      <c r="E716" s="11"/>
      <c r="F716" s="11"/>
      <c r="G716" s="11"/>
      <c r="H716" s="11"/>
      <c r="I716" s="11"/>
      <c r="J716" s="11"/>
      <c r="K716" s="11"/>
      <c r="L716" s="11"/>
      <c r="M716" s="11"/>
      <c r="N716" s="11"/>
      <c r="O716" s="20"/>
      <c r="P716" s="11"/>
    </row>
    <row r="717" spans="1:16">
      <c r="A717" s="11"/>
      <c r="B717" s="11"/>
      <c r="C717" s="11"/>
      <c r="D717" s="11"/>
      <c r="E717" s="11"/>
      <c r="F717" s="11"/>
      <c r="G717" s="11"/>
      <c r="H717" s="11"/>
      <c r="I717" s="11"/>
      <c r="J717" s="11"/>
      <c r="K717" s="11"/>
      <c r="L717" s="11"/>
      <c r="M717" s="11"/>
      <c r="N717" s="11"/>
      <c r="O717" s="20"/>
      <c r="P717" s="11"/>
    </row>
    <row r="718" spans="1:16">
      <c r="A718" s="11"/>
      <c r="B718" s="11"/>
      <c r="C718" s="11"/>
      <c r="D718" s="11"/>
      <c r="E718" s="11"/>
      <c r="F718" s="11"/>
      <c r="G718" s="11"/>
      <c r="H718" s="11"/>
      <c r="I718" s="11"/>
      <c r="J718" s="11"/>
      <c r="K718" s="11"/>
      <c r="L718" s="11"/>
      <c r="M718" s="11"/>
      <c r="N718" s="11"/>
      <c r="O718" s="20"/>
      <c r="P718" s="11"/>
    </row>
    <row r="719" spans="1:16">
      <c r="A719" s="11"/>
      <c r="B719" s="11"/>
      <c r="C719" s="11"/>
      <c r="D719" s="11"/>
      <c r="E719" s="11"/>
      <c r="F719" s="11"/>
      <c r="G719" s="11"/>
      <c r="H719" s="11"/>
      <c r="I719" s="11"/>
      <c r="J719" s="11"/>
      <c r="K719" s="11"/>
      <c r="L719" s="11"/>
      <c r="M719" s="11"/>
      <c r="N719" s="11"/>
      <c r="O719" s="20"/>
      <c r="P719" s="11"/>
    </row>
    <row r="720" spans="1:16">
      <c r="A720" s="11"/>
      <c r="B720" s="11"/>
      <c r="C720" s="11"/>
      <c r="D720" s="11"/>
      <c r="E720" s="11"/>
      <c r="F720" s="11"/>
      <c r="G720" s="11"/>
      <c r="H720" s="11"/>
      <c r="I720" s="11"/>
      <c r="J720" s="11"/>
      <c r="K720" s="11"/>
      <c r="L720" s="11"/>
      <c r="M720" s="11"/>
      <c r="N720" s="11"/>
      <c r="O720" s="20"/>
      <c r="P720" s="11"/>
    </row>
    <row r="721" spans="1:16">
      <c r="A721" s="11"/>
      <c r="B721" s="11"/>
      <c r="C721" s="11"/>
      <c r="D721" s="11"/>
      <c r="E721" s="11"/>
      <c r="F721" s="11"/>
      <c r="G721" s="11"/>
      <c r="H721" s="11"/>
      <c r="I721" s="11"/>
      <c r="J721" s="11"/>
      <c r="K721" s="11"/>
      <c r="L721" s="11"/>
      <c r="M721" s="11"/>
      <c r="N721" s="11"/>
      <c r="O721" s="20"/>
      <c r="P721" s="11"/>
    </row>
    <row r="722" spans="1:16">
      <c r="A722" s="11"/>
      <c r="B722" s="11"/>
      <c r="C722" s="11"/>
      <c r="D722" s="11"/>
      <c r="E722" s="11"/>
      <c r="F722" s="11"/>
      <c r="G722" s="11"/>
      <c r="H722" s="11"/>
      <c r="I722" s="11"/>
      <c r="J722" s="11"/>
      <c r="K722" s="11"/>
      <c r="L722" s="11"/>
      <c r="M722" s="11"/>
      <c r="N722" s="11"/>
      <c r="O722" s="20"/>
      <c r="P722" s="11"/>
    </row>
    <row r="723" spans="1:16">
      <c r="A723" s="11"/>
      <c r="B723" s="11"/>
      <c r="C723" s="11"/>
      <c r="D723" s="11"/>
      <c r="E723" s="11"/>
      <c r="F723" s="11"/>
      <c r="G723" s="11"/>
      <c r="H723" s="11"/>
      <c r="I723" s="11"/>
      <c r="J723" s="11"/>
      <c r="K723" s="11"/>
      <c r="L723" s="11"/>
      <c r="M723" s="11"/>
      <c r="N723" s="11"/>
      <c r="O723" s="20"/>
      <c r="P723" s="11"/>
    </row>
    <row r="724" spans="1:16">
      <c r="A724" s="11"/>
      <c r="B724" s="11"/>
      <c r="C724" s="11"/>
      <c r="D724" s="11"/>
      <c r="E724" s="11"/>
      <c r="F724" s="11"/>
      <c r="G724" s="11"/>
      <c r="H724" s="11"/>
      <c r="I724" s="11"/>
      <c r="J724" s="11"/>
      <c r="K724" s="11"/>
      <c r="L724" s="11"/>
      <c r="M724" s="11"/>
      <c r="N724" s="11"/>
      <c r="O724" s="20"/>
      <c r="P724" s="11"/>
    </row>
    <row r="725" spans="1:16">
      <c r="A725" s="11"/>
      <c r="B725" s="11"/>
      <c r="C725" s="11"/>
      <c r="D725" s="11"/>
      <c r="E725" s="11"/>
      <c r="F725" s="11"/>
      <c r="G725" s="11"/>
      <c r="H725" s="11"/>
      <c r="I725" s="11"/>
      <c r="J725" s="11"/>
      <c r="K725" s="11"/>
      <c r="L725" s="11"/>
      <c r="M725" s="11"/>
      <c r="N725" s="11"/>
      <c r="O725" s="20"/>
      <c r="P725" s="11"/>
    </row>
    <row r="726" spans="1:16">
      <c r="A726" s="11"/>
      <c r="B726" s="11"/>
      <c r="C726" s="11"/>
      <c r="D726" s="11"/>
      <c r="E726" s="11"/>
      <c r="F726" s="11"/>
      <c r="G726" s="11"/>
      <c r="H726" s="11"/>
      <c r="I726" s="11"/>
      <c r="J726" s="11"/>
      <c r="K726" s="11"/>
      <c r="L726" s="11"/>
      <c r="M726" s="11"/>
      <c r="N726" s="11"/>
      <c r="O726" s="20"/>
      <c r="P726" s="11"/>
    </row>
    <row r="727" spans="1:16">
      <c r="A727" s="11"/>
      <c r="B727" s="11"/>
      <c r="C727" s="11"/>
      <c r="D727" s="11"/>
      <c r="E727" s="11"/>
      <c r="F727" s="11"/>
      <c r="G727" s="11"/>
      <c r="H727" s="11"/>
      <c r="I727" s="11"/>
      <c r="J727" s="11"/>
      <c r="K727" s="11"/>
      <c r="L727" s="11"/>
      <c r="M727" s="11"/>
      <c r="N727" s="11"/>
      <c r="O727" s="20"/>
      <c r="P727" s="11"/>
    </row>
    <row r="728" spans="1:16">
      <c r="A728" s="11"/>
      <c r="B728" s="11"/>
      <c r="C728" s="11"/>
      <c r="D728" s="11"/>
      <c r="E728" s="11"/>
      <c r="F728" s="11"/>
      <c r="G728" s="11"/>
      <c r="H728" s="11"/>
      <c r="I728" s="11"/>
      <c r="J728" s="11"/>
      <c r="K728" s="11"/>
      <c r="L728" s="11"/>
      <c r="M728" s="11"/>
      <c r="N728" s="11"/>
      <c r="O728" s="20"/>
      <c r="P728" s="11"/>
    </row>
    <row r="729" spans="1:16">
      <c r="A729" s="11"/>
      <c r="B729" s="11"/>
      <c r="C729" s="11"/>
      <c r="D729" s="11"/>
      <c r="E729" s="11"/>
      <c r="F729" s="11"/>
      <c r="G729" s="11"/>
      <c r="H729" s="11"/>
      <c r="I729" s="11"/>
      <c r="J729" s="11"/>
      <c r="K729" s="11"/>
      <c r="L729" s="11"/>
      <c r="M729" s="11"/>
      <c r="N729" s="11"/>
      <c r="O729" s="20"/>
      <c r="P729" s="11"/>
    </row>
    <row r="730" spans="1:16">
      <c r="A730" s="11"/>
      <c r="B730" s="11"/>
      <c r="C730" s="11"/>
      <c r="D730" s="11"/>
      <c r="E730" s="11"/>
      <c r="F730" s="11"/>
      <c r="G730" s="11"/>
      <c r="H730" s="11"/>
      <c r="I730" s="11"/>
      <c r="J730" s="11"/>
      <c r="K730" s="11"/>
      <c r="L730" s="11"/>
      <c r="M730" s="11"/>
      <c r="N730" s="11"/>
      <c r="O730" s="20"/>
      <c r="P730" s="11"/>
    </row>
    <row r="731" spans="1:16">
      <c r="A731" s="11"/>
      <c r="B731" s="11"/>
      <c r="C731" s="11"/>
      <c r="D731" s="11"/>
      <c r="E731" s="11"/>
      <c r="F731" s="11"/>
      <c r="G731" s="11"/>
      <c r="H731" s="11"/>
      <c r="I731" s="11"/>
      <c r="J731" s="11"/>
      <c r="K731" s="11"/>
      <c r="L731" s="11"/>
      <c r="M731" s="11"/>
      <c r="N731" s="11"/>
      <c r="O731" s="20"/>
      <c r="P731" s="11"/>
    </row>
    <row r="732" spans="1:16">
      <c r="A732" s="11"/>
      <c r="B732" s="11"/>
      <c r="C732" s="11"/>
      <c r="D732" s="11"/>
      <c r="E732" s="11"/>
      <c r="F732" s="11"/>
      <c r="G732" s="11"/>
      <c r="H732" s="11"/>
      <c r="I732" s="11"/>
      <c r="J732" s="11"/>
      <c r="K732" s="11"/>
      <c r="L732" s="11"/>
      <c r="M732" s="11"/>
      <c r="N732" s="11"/>
      <c r="O732" s="20"/>
      <c r="P732" s="11"/>
    </row>
    <row r="733" spans="1:16">
      <c r="A733" s="11"/>
      <c r="B733" s="11"/>
      <c r="C733" s="11"/>
      <c r="D733" s="11"/>
      <c r="E733" s="11"/>
      <c r="F733" s="11"/>
      <c r="G733" s="11"/>
      <c r="H733" s="11"/>
      <c r="I733" s="11"/>
      <c r="J733" s="11"/>
      <c r="K733" s="11"/>
      <c r="L733" s="11"/>
      <c r="M733" s="11"/>
      <c r="N733" s="11"/>
      <c r="O733" s="20"/>
      <c r="P733" s="11"/>
    </row>
    <row r="734" spans="1:16">
      <c r="A734" s="11"/>
      <c r="B734" s="11"/>
      <c r="C734" s="11"/>
      <c r="D734" s="11"/>
      <c r="E734" s="11"/>
      <c r="F734" s="11"/>
      <c r="G734" s="11"/>
      <c r="H734" s="11"/>
      <c r="I734" s="11"/>
      <c r="J734" s="11"/>
      <c r="K734" s="11"/>
      <c r="L734" s="11"/>
      <c r="M734" s="11"/>
      <c r="N734" s="11"/>
      <c r="O734" s="20"/>
      <c r="P734" s="11"/>
    </row>
    <row r="735" spans="1:16">
      <c r="A735" s="11"/>
      <c r="B735" s="11"/>
      <c r="C735" s="11"/>
      <c r="D735" s="11"/>
      <c r="E735" s="11"/>
      <c r="F735" s="11"/>
      <c r="G735" s="11"/>
      <c r="H735" s="11"/>
      <c r="I735" s="11"/>
      <c r="J735" s="11"/>
      <c r="K735" s="11"/>
      <c r="L735" s="11"/>
      <c r="M735" s="11"/>
      <c r="N735" s="11"/>
      <c r="O735" s="20"/>
      <c r="P735" s="11"/>
    </row>
    <row r="736" spans="1:16">
      <c r="A736" s="11"/>
      <c r="B736" s="11"/>
      <c r="C736" s="11"/>
      <c r="D736" s="11"/>
      <c r="E736" s="11"/>
      <c r="F736" s="11"/>
      <c r="G736" s="11"/>
      <c r="H736" s="11"/>
      <c r="I736" s="11"/>
      <c r="J736" s="11"/>
      <c r="K736" s="11"/>
      <c r="L736" s="11"/>
      <c r="M736" s="11"/>
      <c r="N736" s="11"/>
      <c r="O736" s="20"/>
      <c r="P736" s="11"/>
    </row>
    <row r="737" spans="1:16">
      <c r="A737" s="11"/>
      <c r="B737" s="11"/>
      <c r="C737" s="11"/>
      <c r="D737" s="11"/>
      <c r="E737" s="11"/>
      <c r="F737" s="11"/>
      <c r="G737" s="11"/>
      <c r="H737" s="11"/>
      <c r="I737" s="11"/>
      <c r="J737" s="11"/>
      <c r="K737" s="11"/>
      <c r="L737" s="11"/>
      <c r="M737" s="11"/>
      <c r="N737" s="11"/>
      <c r="O737" s="20"/>
      <c r="P737" s="11"/>
    </row>
    <row r="738" spans="1:16">
      <c r="A738" s="11"/>
      <c r="B738" s="11"/>
      <c r="C738" s="11"/>
      <c r="D738" s="11"/>
      <c r="E738" s="11"/>
      <c r="F738" s="11"/>
      <c r="G738" s="11"/>
      <c r="H738" s="11"/>
      <c r="I738" s="11"/>
      <c r="J738" s="11"/>
      <c r="K738" s="11"/>
      <c r="L738" s="11"/>
      <c r="M738" s="11"/>
      <c r="N738" s="11"/>
      <c r="O738" s="20"/>
      <c r="P738" s="11"/>
    </row>
    <row r="739" spans="1:16">
      <c r="A739" s="11"/>
      <c r="B739" s="11"/>
      <c r="C739" s="11"/>
      <c r="D739" s="11"/>
      <c r="E739" s="11"/>
      <c r="F739" s="11"/>
      <c r="G739" s="11"/>
      <c r="H739" s="11"/>
      <c r="I739" s="11"/>
      <c r="J739" s="11"/>
      <c r="K739" s="11"/>
      <c r="L739" s="11"/>
      <c r="M739" s="11"/>
      <c r="N739" s="11"/>
      <c r="O739" s="20"/>
      <c r="P739" s="11"/>
    </row>
    <row r="740" spans="1:16">
      <c r="A740" s="11"/>
      <c r="B740" s="11"/>
      <c r="C740" s="11"/>
      <c r="D740" s="11"/>
      <c r="E740" s="11"/>
      <c r="F740" s="11"/>
      <c r="G740" s="11"/>
      <c r="H740" s="11"/>
      <c r="I740" s="11"/>
      <c r="J740" s="11"/>
      <c r="K740" s="11"/>
      <c r="L740" s="11"/>
      <c r="M740" s="11"/>
      <c r="N740" s="11"/>
      <c r="O740" s="20"/>
      <c r="P740" s="11"/>
    </row>
    <row r="741" spans="1:16">
      <c r="A741" s="11"/>
      <c r="B741" s="11"/>
      <c r="C741" s="11"/>
      <c r="D741" s="11"/>
      <c r="E741" s="11"/>
      <c r="F741" s="11"/>
      <c r="G741" s="11"/>
      <c r="H741" s="11"/>
      <c r="I741" s="11"/>
      <c r="J741" s="11"/>
      <c r="K741" s="11"/>
      <c r="L741" s="11"/>
      <c r="M741" s="11"/>
      <c r="N741" s="11"/>
      <c r="O741" s="20"/>
      <c r="P741" s="11"/>
    </row>
    <row r="742" spans="1:16">
      <c r="A742" s="11"/>
      <c r="B742" s="11"/>
      <c r="C742" s="11"/>
      <c r="D742" s="11"/>
      <c r="E742" s="11"/>
      <c r="F742" s="11"/>
      <c r="G742" s="11"/>
      <c r="H742" s="11"/>
      <c r="I742" s="11"/>
      <c r="J742" s="11"/>
      <c r="K742" s="11"/>
      <c r="L742" s="11"/>
      <c r="M742" s="11"/>
      <c r="N742" s="11"/>
      <c r="O742" s="20"/>
      <c r="P742" s="11"/>
    </row>
    <row r="743" spans="1:16">
      <c r="A743" s="11"/>
      <c r="B743" s="11"/>
      <c r="C743" s="11"/>
      <c r="D743" s="11"/>
      <c r="E743" s="11"/>
      <c r="F743" s="11"/>
      <c r="G743" s="11"/>
      <c r="H743" s="11"/>
      <c r="I743" s="11"/>
      <c r="J743" s="11"/>
      <c r="K743" s="11"/>
      <c r="L743" s="11"/>
      <c r="M743" s="11"/>
      <c r="N743" s="11"/>
      <c r="O743" s="20"/>
      <c r="P743" s="11"/>
    </row>
    <row r="744" spans="1:16">
      <c r="A744" s="11"/>
      <c r="B744" s="11"/>
      <c r="C744" s="11"/>
      <c r="D744" s="11"/>
      <c r="E744" s="11"/>
      <c r="F744" s="11"/>
      <c r="G744" s="11"/>
      <c r="H744" s="11"/>
      <c r="I744" s="11"/>
      <c r="J744" s="11"/>
      <c r="K744" s="11"/>
      <c r="L744" s="11"/>
      <c r="M744" s="11"/>
      <c r="N744" s="11"/>
      <c r="O744" s="20"/>
      <c r="P744" s="11"/>
    </row>
    <row r="745" spans="1:16">
      <c r="A745" s="11"/>
      <c r="B745" s="11"/>
      <c r="C745" s="11"/>
      <c r="D745" s="11"/>
      <c r="E745" s="11"/>
      <c r="F745" s="11"/>
      <c r="G745" s="11"/>
      <c r="H745" s="11"/>
      <c r="I745" s="11"/>
      <c r="J745" s="11"/>
      <c r="K745" s="11"/>
      <c r="L745" s="11"/>
      <c r="M745" s="11"/>
      <c r="N745" s="11"/>
      <c r="O745" s="20"/>
      <c r="P745" s="11"/>
    </row>
    <row r="746" spans="1:16">
      <c r="A746" s="11"/>
      <c r="B746" s="11"/>
      <c r="C746" s="11"/>
      <c r="D746" s="11"/>
      <c r="E746" s="11"/>
      <c r="F746" s="11"/>
      <c r="G746" s="11"/>
      <c r="H746" s="11"/>
      <c r="I746" s="11"/>
      <c r="J746" s="11"/>
      <c r="K746" s="11"/>
      <c r="L746" s="11"/>
      <c r="M746" s="11"/>
      <c r="N746" s="11"/>
      <c r="O746" s="20"/>
      <c r="P746" s="11"/>
    </row>
    <row r="747" spans="1:16">
      <c r="A747" s="11"/>
      <c r="B747" s="11"/>
      <c r="C747" s="11"/>
      <c r="D747" s="11"/>
      <c r="E747" s="11"/>
      <c r="F747" s="11"/>
      <c r="G747" s="11"/>
      <c r="H747" s="11"/>
      <c r="I747" s="11"/>
      <c r="J747" s="11"/>
      <c r="K747" s="11"/>
      <c r="L747" s="11"/>
      <c r="M747" s="11"/>
      <c r="N747" s="11"/>
      <c r="O747" s="20"/>
      <c r="P747" s="11"/>
    </row>
    <row r="748" spans="1:16">
      <c r="A748" s="11"/>
      <c r="B748" s="11"/>
      <c r="C748" s="11"/>
      <c r="D748" s="11"/>
      <c r="E748" s="11"/>
      <c r="F748" s="11"/>
      <c r="G748" s="11"/>
      <c r="H748" s="11"/>
      <c r="I748" s="11"/>
      <c r="J748" s="11"/>
      <c r="K748" s="11"/>
      <c r="L748" s="11"/>
      <c r="M748" s="11"/>
      <c r="N748" s="11"/>
      <c r="O748" s="20"/>
      <c r="P748" s="11"/>
    </row>
    <row r="749" spans="1:16">
      <c r="A749" s="11"/>
      <c r="B749" s="11"/>
      <c r="C749" s="11"/>
      <c r="D749" s="11"/>
      <c r="E749" s="11"/>
      <c r="F749" s="11"/>
      <c r="G749" s="11"/>
      <c r="H749" s="11"/>
      <c r="I749" s="11"/>
      <c r="J749" s="11"/>
      <c r="K749" s="11"/>
      <c r="L749" s="11"/>
      <c r="M749" s="11"/>
      <c r="N749" s="11"/>
      <c r="O749" s="20"/>
      <c r="P749" s="11"/>
    </row>
    <row r="750" spans="1:16">
      <c r="A750" s="11"/>
      <c r="B750" s="11"/>
      <c r="C750" s="11"/>
      <c r="D750" s="11"/>
      <c r="E750" s="11"/>
      <c r="F750" s="11"/>
      <c r="G750" s="11"/>
      <c r="H750" s="11"/>
      <c r="I750" s="11"/>
      <c r="J750" s="11"/>
      <c r="K750" s="11"/>
      <c r="L750" s="11"/>
      <c r="M750" s="11"/>
      <c r="N750" s="11"/>
      <c r="O750" s="20"/>
      <c r="P750" s="11"/>
    </row>
    <row r="751" spans="1:16">
      <c r="A751" s="11"/>
      <c r="B751" s="11"/>
      <c r="C751" s="11"/>
      <c r="D751" s="11"/>
      <c r="E751" s="11"/>
      <c r="F751" s="11"/>
      <c r="G751" s="11"/>
      <c r="H751" s="11"/>
      <c r="I751" s="11"/>
      <c r="J751" s="11"/>
      <c r="K751" s="11"/>
      <c r="L751" s="11"/>
      <c r="M751" s="11"/>
      <c r="N751" s="11"/>
      <c r="O751" s="20"/>
      <c r="P751" s="11"/>
    </row>
    <row r="752" spans="1:16">
      <c r="A752" s="11"/>
      <c r="B752" s="11"/>
      <c r="C752" s="11"/>
      <c r="D752" s="11"/>
      <c r="E752" s="11"/>
      <c r="F752" s="11"/>
      <c r="G752" s="11"/>
      <c r="H752" s="11"/>
      <c r="I752" s="11"/>
      <c r="J752" s="11"/>
      <c r="K752" s="11"/>
      <c r="L752" s="11"/>
      <c r="M752" s="11"/>
      <c r="N752" s="11"/>
      <c r="O752" s="20"/>
      <c r="P752" s="11"/>
    </row>
    <row r="753" spans="1:16">
      <c r="A753" s="11"/>
      <c r="B753" s="11"/>
      <c r="C753" s="11"/>
      <c r="D753" s="11"/>
      <c r="E753" s="11"/>
      <c r="F753" s="11"/>
      <c r="G753" s="11"/>
      <c r="H753" s="11"/>
      <c r="I753" s="11"/>
      <c r="J753" s="11"/>
      <c r="K753" s="11"/>
      <c r="L753" s="11"/>
      <c r="M753" s="11"/>
      <c r="N753" s="11"/>
      <c r="O753" s="20"/>
      <c r="P753" s="11"/>
    </row>
    <row r="754" spans="1:16">
      <c r="A754" s="11"/>
      <c r="B754" s="11"/>
      <c r="C754" s="11"/>
      <c r="D754" s="11"/>
      <c r="E754" s="11"/>
      <c r="F754" s="11"/>
      <c r="G754" s="11"/>
      <c r="H754" s="11"/>
      <c r="I754" s="11"/>
      <c r="J754" s="11"/>
      <c r="K754" s="11"/>
      <c r="L754" s="11"/>
      <c r="M754" s="11"/>
      <c r="N754" s="11"/>
      <c r="O754" s="20"/>
      <c r="P754" s="11"/>
    </row>
    <row r="755" spans="1:16">
      <c r="A755" s="11"/>
      <c r="B755" s="11"/>
      <c r="C755" s="11"/>
      <c r="D755" s="11"/>
      <c r="E755" s="11"/>
      <c r="F755" s="11"/>
      <c r="G755" s="11"/>
      <c r="H755" s="11"/>
      <c r="I755" s="11"/>
      <c r="J755" s="11"/>
      <c r="K755" s="11"/>
      <c r="L755" s="11"/>
      <c r="M755" s="11"/>
      <c r="N755" s="11"/>
      <c r="O755" s="20"/>
      <c r="P755" s="11"/>
    </row>
    <row r="756" spans="1:16">
      <c r="A756" s="11"/>
      <c r="B756" s="11"/>
      <c r="C756" s="11"/>
      <c r="D756" s="11"/>
      <c r="E756" s="11"/>
      <c r="F756" s="11"/>
      <c r="G756" s="11"/>
      <c r="H756" s="11"/>
      <c r="I756" s="11"/>
      <c r="J756" s="11"/>
      <c r="K756" s="11"/>
      <c r="L756" s="11"/>
      <c r="M756" s="11"/>
      <c r="N756" s="11"/>
      <c r="O756" s="20"/>
      <c r="P756" s="11"/>
    </row>
    <row r="757" spans="1:16">
      <c r="A757" s="11"/>
      <c r="B757" s="11"/>
      <c r="C757" s="11"/>
      <c r="D757" s="11"/>
      <c r="E757" s="11"/>
      <c r="F757" s="11"/>
      <c r="G757" s="11"/>
      <c r="H757" s="11"/>
      <c r="I757" s="11"/>
      <c r="J757" s="11"/>
      <c r="K757" s="11"/>
      <c r="L757" s="11"/>
      <c r="M757" s="11"/>
      <c r="N757" s="11"/>
      <c r="O757" s="20"/>
      <c r="P757" s="11"/>
    </row>
    <row r="758" spans="1:16">
      <c r="A758" s="11"/>
      <c r="B758" s="11"/>
      <c r="C758" s="11"/>
      <c r="D758" s="11"/>
      <c r="E758" s="11"/>
      <c r="F758" s="11"/>
      <c r="G758" s="11"/>
      <c r="H758" s="11"/>
      <c r="I758" s="11"/>
      <c r="J758" s="11"/>
      <c r="K758" s="11"/>
      <c r="L758" s="11"/>
      <c r="M758" s="11"/>
      <c r="N758" s="11"/>
      <c r="O758" s="20"/>
      <c r="P758" s="11"/>
    </row>
    <row r="759" spans="1:16">
      <c r="A759" s="11"/>
      <c r="B759" s="11"/>
      <c r="C759" s="11"/>
      <c r="D759" s="11"/>
      <c r="E759" s="11"/>
      <c r="F759" s="11"/>
      <c r="G759" s="11"/>
      <c r="H759" s="11"/>
      <c r="I759" s="11"/>
      <c r="J759" s="11"/>
      <c r="K759" s="11"/>
      <c r="L759" s="11"/>
      <c r="M759" s="11"/>
      <c r="N759" s="11"/>
      <c r="O759" s="20"/>
      <c r="P759" s="11"/>
    </row>
    <row r="760" spans="1:16">
      <c r="A760" s="11"/>
      <c r="B760" s="11"/>
      <c r="C760" s="11"/>
      <c r="D760" s="11"/>
      <c r="E760" s="11"/>
      <c r="F760" s="11"/>
      <c r="G760" s="11"/>
      <c r="H760" s="11"/>
      <c r="I760" s="11"/>
      <c r="J760" s="11"/>
      <c r="K760" s="11"/>
      <c r="L760" s="11"/>
      <c r="M760" s="11"/>
      <c r="N760" s="11"/>
      <c r="O760" s="20"/>
      <c r="P760" s="11"/>
    </row>
    <row r="761" spans="1:16">
      <c r="A761" s="11"/>
      <c r="B761" s="11"/>
      <c r="C761" s="11"/>
      <c r="D761" s="11"/>
      <c r="E761" s="11"/>
      <c r="F761" s="11"/>
      <c r="G761" s="11"/>
      <c r="H761" s="11"/>
      <c r="I761" s="11"/>
      <c r="J761" s="11"/>
      <c r="K761" s="11"/>
      <c r="L761" s="11"/>
      <c r="M761" s="11"/>
      <c r="N761" s="11"/>
      <c r="O761" s="20"/>
      <c r="P761" s="11"/>
    </row>
    <row r="762" spans="1:16">
      <c r="A762" s="11"/>
      <c r="B762" s="11"/>
      <c r="C762" s="11"/>
      <c r="D762" s="11"/>
      <c r="E762" s="11"/>
      <c r="F762" s="11"/>
      <c r="G762" s="11"/>
      <c r="H762" s="11"/>
      <c r="I762" s="11"/>
      <c r="J762" s="11"/>
      <c r="K762" s="11"/>
      <c r="L762" s="11"/>
      <c r="M762" s="11"/>
      <c r="N762" s="11"/>
      <c r="O762" s="20"/>
      <c r="P762" s="11"/>
    </row>
    <row r="763" spans="1:16">
      <c r="A763" s="11"/>
      <c r="B763" s="11"/>
      <c r="C763" s="11"/>
      <c r="D763" s="11"/>
      <c r="E763" s="11"/>
      <c r="F763" s="11"/>
      <c r="G763" s="11"/>
      <c r="H763" s="11"/>
      <c r="I763" s="11"/>
      <c r="J763" s="11"/>
      <c r="K763" s="11"/>
      <c r="L763" s="11"/>
      <c r="M763" s="11"/>
      <c r="N763" s="11"/>
      <c r="O763" s="20"/>
      <c r="P763" s="11"/>
    </row>
    <row r="764" spans="1:16">
      <c r="A764" s="11"/>
      <c r="B764" s="11"/>
      <c r="C764" s="11"/>
      <c r="D764" s="11"/>
      <c r="E764" s="11"/>
      <c r="F764" s="11"/>
      <c r="G764" s="11"/>
      <c r="H764" s="11"/>
      <c r="I764" s="11"/>
      <c r="J764" s="11"/>
      <c r="K764" s="11"/>
      <c r="L764" s="11"/>
      <c r="M764" s="11"/>
      <c r="N764" s="11"/>
      <c r="O764" s="20"/>
      <c r="P764" s="11"/>
    </row>
    <row r="765" spans="1:16">
      <c r="A765" s="11"/>
      <c r="B765" s="11"/>
      <c r="C765" s="11"/>
      <c r="D765" s="11"/>
      <c r="E765" s="11"/>
      <c r="F765" s="11"/>
      <c r="G765" s="11"/>
      <c r="H765" s="11"/>
      <c r="I765" s="11"/>
      <c r="J765" s="11"/>
      <c r="K765" s="11"/>
      <c r="L765" s="11"/>
      <c r="M765" s="11"/>
      <c r="N765" s="11"/>
      <c r="O765" s="20"/>
      <c r="P765" s="11"/>
    </row>
    <row r="766" spans="1:16">
      <c r="A766" s="11"/>
      <c r="B766" s="11"/>
      <c r="C766" s="11"/>
      <c r="D766" s="11"/>
      <c r="E766" s="11"/>
      <c r="F766" s="11"/>
      <c r="G766" s="11"/>
      <c r="H766" s="11"/>
      <c r="I766" s="11"/>
      <c r="J766" s="11"/>
      <c r="K766" s="11"/>
      <c r="L766" s="11"/>
      <c r="M766" s="11"/>
      <c r="N766" s="11"/>
      <c r="O766" s="20"/>
      <c r="P766" s="11"/>
    </row>
    <row r="767" spans="1:16">
      <c r="A767" s="11"/>
      <c r="B767" s="11"/>
      <c r="C767" s="11"/>
      <c r="D767" s="11"/>
      <c r="E767" s="11"/>
      <c r="F767" s="11"/>
      <c r="G767" s="11"/>
      <c r="H767" s="11"/>
      <c r="I767" s="11"/>
      <c r="J767" s="11"/>
      <c r="K767" s="11"/>
      <c r="L767" s="11"/>
      <c r="M767" s="11"/>
      <c r="N767" s="11"/>
      <c r="O767" s="20"/>
      <c r="P767" s="11"/>
    </row>
    <row r="768" spans="1:16">
      <c r="A768" s="11"/>
      <c r="B768" s="11"/>
      <c r="C768" s="11"/>
      <c r="D768" s="11"/>
      <c r="E768" s="11"/>
      <c r="F768" s="11"/>
      <c r="G768" s="11"/>
      <c r="H768" s="11"/>
      <c r="I768" s="11"/>
      <c r="J768" s="11"/>
      <c r="K768" s="11"/>
      <c r="L768" s="11"/>
      <c r="M768" s="11"/>
      <c r="N768" s="11"/>
      <c r="O768" s="20"/>
      <c r="P768" s="11"/>
    </row>
    <row r="769" spans="1:16">
      <c r="A769" s="11"/>
      <c r="B769" s="11"/>
      <c r="C769" s="11"/>
      <c r="D769" s="11"/>
      <c r="E769" s="11"/>
      <c r="F769" s="11"/>
      <c r="G769" s="11"/>
      <c r="H769" s="11"/>
      <c r="I769" s="11"/>
      <c r="J769" s="11"/>
      <c r="K769" s="11"/>
      <c r="L769" s="11"/>
      <c r="M769" s="11"/>
      <c r="N769" s="11"/>
      <c r="O769" s="20"/>
      <c r="P769" s="11"/>
    </row>
    <row r="770" spans="1:16">
      <c r="A770" s="11"/>
      <c r="B770" s="11"/>
      <c r="C770" s="11"/>
      <c r="D770" s="11"/>
      <c r="E770" s="11"/>
      <c r="F770" s="11"/>
      <c r="G770" s="11"/>
      <c r="H770" s="11"/>
      <c r="I770" s="11"/>
      <c r="J770" s="11"/>
      <c r="K770" s="11"/>
      <c r="L770" s="11"/>
      <c r="M770" s="11"/>
      <c r="N770" s="11"/>
      <c r="O770" s="20"/>
      <c r="P770" s="11"/>
    </row>
    <row r="771" spans="1:16">
      <c r="A771" s="11"/>
      <c r="B771" s="11"/>
      <c r="C771" s="11"/>
      <c r="D771" s="11"/>
      <c r="E771" s="11"/>
      <c r="F771" s="11"/>
      <c r="G771" s="11"/>
      <c r="H771" s="11"/>
      <c r="I771" s="11"/>
      <c r="J771" s="11"/>
      <c r="K771" s="11"/>
      <c r="L771" s="11"/>
      <c r="M771" s="11"/>
      <c r="N771" s="11"/>
      <c r="O771" s="20"/>
      <c r="P771" s="11"/>
    </row>
    <row r="772" spans="1:16">
      <c r="A772" s="11"/>
      <c r="B772" s="11"/>
      <c r="C772" s="11"/>
      <c r="D772" s="11"/>
      <c r="E772" s="11"/>
      <c r="F772" s="11"/>
      <c r="G772" s="11"/>
      <c r="H772" s="11"/>
      <c r="I772" s="11"/>
      <c r="J772" s="11"/>
      <c r="K772" s="11"/>
      <c r="L772" s="11"/>
      <c r="M772" s="11"/>
      <c r="N772" s="11"/>
      <c r="O772" s="20"/>
      <c r="P772" s="11"/>
    </row>
    <row r="773" spans="1:16">
      <c r="A773" s="11"/>
      <c r="B773" s="11"/>
      <c r="C773" s="11"/>
      <c r="D773" s="11"/>
      <c r="E773" s="11"/>
      <c r="F773" s="11"/>
      <c r="G773" s="11"/>
      <c r="H773" s="11"/>
      <c r="I773" s="11"/>
      <c r="J773" s="11"/>
      <c r="K773" s="11"/>
      <c r="L773" s="11"/>
      <c r="M773" s="11"/>
      <c r="N773" s="11"/>
      <c r="O773" s="20"/>
      <c r="P773" s="11"/>
    </row>
    <row r="774" spans="1:16">
      <c r="A774" s="11"/>
      <c r="B774" s="11"/>
      <c r="C774" s="11"/>
      <c r="D774" s="11"/>
      <c r="E774" s="11"/>
      <c r="F774" s="11"/>
      <c r="G774" s="11"/>
      <c r="H774" s="11"/>
      <c r="I774" s="11"/>
      <c r="J774" s="11"/>
      <c r="K774" s="11"/>
      <c r="L774" s="11"/>
      <c r="M774" s="11"/>
      <c r="N774" s="11"/>
      <c r="O774" s="20"/>
      <c r="P774" s="11"/>
    </row>
    <row r="775" spans="1:16">
      <c r="A775" s="11"/>
      <c r="B775" s="11"/>
      <c r="C775" s="11"/>
      <c r="D775" s="11"/>
      <c r="E775" s="11"/>
      <c r="F775" s="11"/>
      <c r="G775" s="11"/>
      <c r="H775" s="11"/>
      <c r="I775" s="11"/>
      <c r="J775" s="11"/>
      <c r="K775" s="11"/>
      <c r="L775" s="11"/>
      <c r="M775" s="11"/>
      <c r="N775" s="11"/>
      <c r="O775" s="20"/>
      <c r="P775" s="11"/>
    </row>
    <row r="776" spans="1:16">
      <c r="A776" s="11"/>
      <c r="B776" s="11"/>
      <c r="C776" s="11"/>
      <c r="D776" s="11"/>
      <c r="E776" s="11"/>
      <c r="F776" s="11"/>
      <c r="G776" s="11"/>
      <c r="H776" s="11"/>
      <c r="I776" s="11"/>
      <c r="J776" s="11"/>
      <c r="K776" s="11"/>
      <c r="L776" s="11"/>
      <c r="M776" s="11"/>
      <c r="N776" s="11"/>
      <c r="O776" s="20"/>
      <c r="P776" s="11"/>
    </row>
    <row r="777" spans="1:16">
      <c r="A777" s="11"/>
      <c r="B777" s="11"/>
      <c r="C777" s="11"/>
      <c r="D777" s="11"/>
      <c r="E777" s="11"/>
      <c r="F777" s="11"/>
      <c r="G777" s="11"/>
      <c r="H777" s="11"/>
      <c r="I777" s="11"/>
      <c r="J777" s="11"/>
      <c r="K777" s="11"/>
      <c r="L777" s="11"/>
      <c r="M777" s="11"/>
      <c r="N777" s="11"/>
      <c r="O777" s="20"/>
      <c r="P777" s="11"/>
    </row>
    <row r="778" spans="1:16">
      <c r="A778" s="11"/>
      <c r="B778" s="11"/>
      <c r="C778" s="11"/>
      <c r="D778" s="11"/>
      <c r="E778" s="11"/>
      <c r="F778" s="11"/>
      <c r="G778" s="11"/>
      <c r="H778" s="11"/>
      <c r="I778" s="11"/>
      <c r="J778" s="11"/>
      <c r="K778" s="11"/>
      <c r="L778" s="11"/>
      <c r="M778" s="11"/>
      <c r="N778" s="11"/>
      <c r="O778" s="20"/>
      <c r="P778" s="11"/>
    </row>
    <row r="779" spans="1:16">
      <c r="A779" s="11"/>
      <c r="B779" s="11"/>
      <c r="C779" s="11"/>
      <c r="D779" s="11"/>
      <c r="E779" s="11"/>
      <c r="F779" s="11"/>
      <c r="G779" s="11"/>
      <c r="H779" s="11"/>
      <c r="I779" s="11"/>
      <c r="J779" s="11"/>
      <c r="K779" s="11"/>
      <c r="L779" s="11"/>
      <c r="M779" s="11"/>
      <c r="N779" s="11"/>
      <c r="O779" s="20"/>
      <c r="P779" s="11"/>
    </row>
    <row r="780" spans="1:16">
      <c r="A780" s="11"/>
      <c r="B780" s="11"/>
      <c r="C780" s="11"/>
      <c r="D780" s="11"/>
      <c r="E780" s="11"/>
      <c r="F780" s="11"/>
      <c r="G780" s="11"/>
      <c r="H780" s="11"/>
      <c r="I780" s="11"/>
      <c r="J780" s="11"/>
      <c r="K780" s="11"/>
      <c r="L780" s="11"/>
      <c r="M780" s="11"/>
      <c r="N780" s="11"/>
      <c r="O780" s="20"/>
      <c r="P780" s="11"/>
    </row>
    <row r="781" spans="1:16">
      <c r="A781" s="11"/>
      <c r="B781" s="11"/>
      <c r="C781" s="11"/>
      <c r="D781" s="11"/>
      <c r="E781" s="11"/>
      <c r="F781" s="11"/>
      <c r="G781" s="11"/>
      <c r="H781" s="11"/>
      <c r="I781" s="11"/>
      <c r="J781" s="11"/>
      <c r="K781" s="11"/>
      <c r="L781" s="11"/>
      <c r="M781" s="11"/>
      <c r="N781" s="11"/>
      <c r="O781" s="20"/>
      <c r="P781" s="11"/>
    </row>
    <row r="782" spans="1:16">
      <c r="A782" s="11"/>
      <c r="B782" s="11"/>
      <c r="C782" s="11"/>
      <c r="D782" s="11"/>
      <c r="E782" s="11"/>
      <c r="F782" s="11"/>
      <c r="G782" s="11"/>
      <c r="H782" s="11"/>
      <c r="I782" s="11"/>
      <c r="J782" s="11"/>
      <c r="K782" s="11"/>
      <c r="L782" s="11"/>
      <c r="M782" s="11"/>
      <c r="N782" s="11"/>
      <c r="O782" s="20"/>
      <c r="P782" s="11"/>
    </row>
    <row r="783" spans="1:16">
      <c r="A783" s="11"/>
      <c r="B783" s="11"/>
      <c r="C783" s="11"/>
      <c r="D783" s="11"/>
      <c r="E783" s="11"/>
      <c r="F783" s="11"/>
      <c r="G783" s="11"/>
      <c r="H783" s="11"/>
      <c r="I783" s="11"/>
      <c r="J783" s="11"/>
      <c r="K783" s="11"/>
      <c r="L783" s="11"/>
      <c r="M783" s="11"/>
      <c r="N783" s="11"/>
      <c r="O783" s="20"/>
      <c r="P783" s="11"/>
    </row>
    <row r="784" spans="1:16">
      <c r="A784" s="11"/>
      <c r="B784" s="11"/>
      <c r="C784" s="11"/>
      <c r="D784" s="11"/>
      <c r="E784" s="11"/>
      <c r="F784" s="11"/>
      <c r="G784" s="11"/>
      <c r="H784" s="11"/>
      <c r="I784" s="11"/>
      <c r="J784" s="11"/>
      <c r="K784" s="11"/>
      <c r="L784" s="11"/>
      <c r="M784" s="11"/>
      <c r="N784" s="11"/>
      <c r="O784" s="20"/>
      <c r="P784" s="11"/>
    </row>
    <row r="785" spans="1:16">
      <c r="A785" s="11"/>
      <c r="B785" s="11"/>
      <c r="C785" s="11"/>
      <c r="D785" s="11"/>
      <c r="E785" s="11"/>
      <c r="F785" s="11"/>
      <c r="G785" s="11"/>
      <c r="H785" s="11"/>
      <c r="I785" s="11"/>
      <c r="J785" s="11"/>
      <c r="K785" s="11"/>
      <c r="L785" s="11"/>
      <c r="M785" s="11"/>
      <c r="N785" s="11"/>
      <c r="O785" s="20"/>
      <c r="P785" s="11"/>
    </row>
    <row r="786" spans="1:16">
      <c r="A786" s="11"/>
      <c r="B786" s="11"/>
      <c r="C786" s="11"/>
      <c r="D786" s="11"/>
      <c r="E786" s="11"/>
      <c r="F786" s="11"/>
      <c r="G786" s="11"/>
      <c r="H786" s="11"/>
      <c r="I786" s="11"/>
      <c r="J786" s="11"/>
      <c r="K786" s="11"/>
      <c r="L786" s="11"/>
      <c r="M786" s="11"/>
      <c r="N786" s="11"/>
      <c r="O786" s="20"/>
      <c r="P786" s="11"/>
    </row>
    <row r="787" spans="1:16">
      <c r="A787" s="11"/>
      <c r="B787" s="11"/>
      <c r="C787" s="11"/>
      <c r="D787" s="11"/>
      <c r="E787" s="11"/>
      <c r="F787" s="11"/>
      <c r="G787" s="11"/>
      <c r="H787" s="11"/>
      <c r="I787" s="11"/>
      <c r="J787" s="11"/>
      <c r="K787" s="11"/>
      <c r="L787" s="11"/>
      <c r="M787" s="11"/>
      <c r="N787" s="11"/>
      <c r="O787" s="20"/>
      <c r="P787" s="11"/>
    </row>
    <row r="788" spans="1:16">
      <c r="A788" s="11"/>
      <c r="B788" s="11"/>
      <c r="C788" s="11"/>
      <c r="D788" s="11"/>
      <c r="E788" s="11"/>
      <c r="F788" s="11"/>
      <c r="G788" s="11"/>
      <c r="H788" s="11"/>
      <c r="I788" s="11"/>
      <c r="J788" s="11"/>
      <c r="K788" s="11"/>
      <c r="L788" s="11"/>
      <c r="M788" s="11"/>
      <c r="N788" s="11"/>
      <c r="O788" s="20"/>
      <c r="P788" s="11"/>
    </row>
    <row r="789" spans="1:16">
      <c r="A789" s="11"/>
      <c r="B789" s="11"/>
      <c r="C789" s="11"/>
      <c r="D789" s="11"/>
      <c r="E789" s="11"/>
      <c r="F789" s="11"/>
      <c r="G789" s="11"/>
      <c r="H789" s="11"/>
      <c r="I789" s="11"/>
      <c r="J789" s="11"/>
      <c r="K789" s="11"/>
      <c r="L789" s="11"/>
      <c r="M789" s="11"/>
      <c r="N789" s="11"/>
      <c r="O789" s="20"/>
      <c r="P789" s="11"/>
    </row>
    <row r="790" spans="1:16">
      <c r="A790" s="11"/>
      <c r="B790" s="11"/>
      <c r="C790" s="11"/>
      <c r="D790" s="11"/>
      <c r="E790" s="11"/>
      <c r="F790" s="11"/>
      <c r="G790" s="11"/>
      <c r="H790" s="11"/>
      <c r="I790" s="11"/>
      <c r="J790" s="11"/>
      <c r="K790" s="11"/>
      <c r="L790" s="11"/>
      <c r="M790" s="11"/>
      <c r="N790" s="11"/>
      <c r="O790" s="20"/>
      <c r="P790" s="11"/>
    </row>
    <row r="791" spans="1:16">
      <c r="A791" s="11"/>
      <c r="B791" s="11"/>
      <c r="C791" s="11"/>
      <c r="D791" s="11"/>
      <c r="E791" s="11"/>
      <c r="F791" s="11"/>
      <c r="G791" s="11"/>
      <c r="H791" s="11"/>
      <c r="I791" s="11"/>
      <c r="J791" s="11"/>
      <c r="K791" s="11"/>
      <c r="L791" s="11"/>
      <c r="M791" s="11"/>
      <c r="N791" s="11"/>
      <c r="O791" s="20"/>
      <c r="P791" s="11"/>
    </row>
    <row r="792" spans="1:16">
      <c r="A792" s="11"/>
      <c r="B792" s="11"/>
      <c r="C792" s="11"/>
      <c r="D792" s="11"/>
      <c r="E792" s="11"/>
      <c r="F792" s="11"/>
      <c r="G792" s="11"/>
      <c r="H792" s="11"/>
      <c r="I792" s="11"/>
      <c r="J792" s="11"/>
      <c r="K792" s="11"/>
      <c r="L792" s="11"/>
      <c r="M792" s="11"/>
      <c r="N792" s="11"/>
      <c r="O792" s="20"/>
      <c r="P792" s="11"/>
    </row>
    <row r="793" spans="1:16">
      <c r="A793" s="11"/>
      <c r="B793" s="11"/>
      <c r="C793" s="11"/>
      <c r="D793" s="11"/>
      <c r="E793" s="11"/>
      <c r="F793" s="11"/>
      <c r="G793" s="11"/>
      <c r="H793" s="11"/>
      <c r="I793" s="11"/>
      <c r="J793" s="11"/>
      <c r="K793" s="11"/>
      <c r="L793" s="11"/>
      <c r="M793" s="11"/>
      <c r="N793" s="11"/>
      <c r="O793" s="20"/>
      <c r="P793" s="11"/>
    </row>
    <row r="794" spans="1:16">
      <c r="A794" s="11"/>
      <c r="B794" s="11"/>
      <c r="C794" s="11"/>
      <c r="D794" s="11"/>
      <c r="E794" s="11"/>
      <c r="F794" s="11"/>
      <c r="G794" s="11"/>
      <c r="H794" s="11"/>
      <c r="I794" s="11"/>
      <c r="J794" s="11"/>
      <c r="K794" s="11"/>
      <c r="L794" s="11"/>
      <c r="M794" s="11"/>
      <c r="N794" s="11"/>
      <c r="O794" s="20"/>
      <c r="P794" s="11"/>
    </row>
    <row r="795" spans="1:16">
      <c r="A795" s="11"/>
      <c r="B795" s="11"/>
      <c r="C795" s="11"/>
      <c r="D795" s="11"/>
      <c r="E795" s="11"/>
      <c r="F795" s="11"/>
      <c r="G795" s="11"/>
      <c r="H795" s="11"/>
      <c r="I795" s="11"/>
      <c r="J795" s="11"/>
      <c r="K795" s="11"/>
      <c r="L795" s="11"/>
      <c r="M795" s="11"/>
      <c r="N795" s="11"/>
      <c r="O795" s="20"/>
      <c r="P795" s="11"/>
    </row>
    <row r="796" spans="1:16">
      <c r="A796" s="11"/>
      <c r="B796" s="11"/>
      <c r="C796" s="11"/>
      <c r="D796" s="11"/>
      <c r="E796" s="11"/>
      <c r="F796" s="11"/>
      <c r="G796" s="11"/>
      <c r="H796" s="11"/>
      <c r="I796" s="11"/>
      <c r="J796" s="11"/>
      <c r="K796" s="11"/>
      <c r="L796" s="11"/>
      <c r="M796" s="11"/>
      <c r="N796" s="11"/>
      <c r="O796" s="20"/>
      <c r="P796" s="11"/>
    </row>
    <row r="797" spans="1:16">
      <c r="A797" s="11"/>
      <c r="B797" s="11"/>
      <c r="C797" s="11"/>
      <c r="D797" s="11"/>
      <c r="E797" s="11"/>
      <c r="F797" s="11"/>
      <c r="G797" s="11"/>
      <c r="H797" s="11"/>
      <c r="I797" s="11"/>
      <c r="J797" s="11"/>
      <c r="K797" s="11"/>
      <c r="L797" s="11"/>
      <c r="M797" s="11"/>
      <c r="N797" s="11"/>
      <c r="O797" s="20"/>
      <c r="P797" s="11"/>
    </row>
    <row r="798" spans="1:16">
      <c r="A798" s="11"/>
      <c r="B798" s="11"/>
      <c r="C798" s="11"/>
      <c r="D798" s="11"/>
      <c r="E798" s="11"/>
      <c r="F798" s="11"/>
      <c r="G798" s="11"/>
      <c r="H798" s="11"/>
      <c r="I798" s="11"/>
      <c r="J798" s="11"/>
      <c r="K798" s="11"/>
      <c r="L798" s="11"/>
      <c r="M798" s="11"/>
      <c r="N798" s="11"/>
      <c r="O798" s="20"/>
      <c r="P798" s="11"/>
    </row>
    <row r="799" spans="1:16">
      <c r="A799" s="11"/>
      <c r="B799" s="11"/>
      <c r="C799" s="11"/>
      <c r="D799" s="11"/>
      <c r="E799" s="11"/>
      <c r="F799" s="11"/>
      <c r="G799" s="11"/>
      <c r="H799" s="11"/>
      <c r="I799" s="11"/>
      <c r="J799" s="11"/>
      <c r="K799" s="11"/>
      <c r="L799" s="11"/>
      <c r="M799" s="11"/>
      <c r="N799" s="11"/>
      <c r="O799" s="20"/>
      <c r="P799" s="11"/>
    </row>
    <row r="800" spans="1:16">
      <c r="A800" s="11"/>
      <c r="B800" s="11"/>
      <c r="C800" s="11"/>
      <c r="D800" s="11"/>
      <c r="E800" s="11"/>
      <c r="F800" s="11"/>
      <c r="G800" s="11"/>
      <c r="H800" s="11"/>
      <c r="I800" s="11"/>
      <c r="J800" s="11"/>
      <c r="K800" s="11"/>
      <c r="L800" s="11"/>
      <c r="M800" s="11"/>
      <c r="N800" s="11"/>
      <c r="O800" s="20"/>
      <c r="P800" s="11"/>
    </row>
    <row r="801" spans="1:16">
      <c r="A801" s="11"/>
      <c r="B801" s="11"/>
      <c r="C801" s="11"/>
      <c r="D801" s="11"/>
      <c r="E801" s="11"/>
      <c r="F801" s="11"/>
      <c r="G801" s="11"/>
      <c r="H801" s="11"/>
      <c r="I801" s="11"/>
      <c r="J801" s="11"/>
      <c r="K801" s="11"/>
      <c r="L801" s="11"/>
      <c r="M801" s="11"/>
      <c r="N801" s="11"/>
      <c r="O801" s="20"/>
      <c r="P801" s="11"/>
    </row>
    <row r="802" spans="1:16">
      <c r="A802" s="11"/>
      <c r="B802" s="11"/>
      <c r="C802" s="11"/>
      <c r="D802" s="11"/>
      <c r="E802" s="11"/>
      <c r="F802" s="11"/>
      <c r="G802" s="11"/>
      <c r="H802" s="11"/>
      <c r="I802" s="11"/>
      <c r="J802" s="11"/>
      <c r="K802" s="11"/>
      <c r="L802" s="11"/>
      <c r="M802" s="11"/>
      <c r="N802" s="11"/>
      <c r="O802" s="20"/>
      <c r="P802" s="11"/>
    </row>
    <row r="803" spans="1:16">
      <c r="A803" s="11"/>
      <c r="B803" s="11"/>
      <c r="C803" s="11"/>
      <c r="D803" s="11"/>
      <c r="E803" s="11"/>
      <c r="F803" s="11"/>
      <c r="G803" s="11"/>
      <c r="H803" s="11"/>
      <c r="I803" s="11"/>
      <c r="J803" s="11"/>
      <c r="K803" s="11"/>
      <c r="L803" s="11"/>
      <c r="M803" s="11"/>
      <c r="N803" s="11"/>
      <c r="O803" s="20"/>
      <c r="P803" s="11"/>
    </row>
    <row r="804" spans="1:16">
      <c r="A804" s="11"/>
      <c r="B804" s="11"/>
      <c r="C804" s="11"/>
      <c r="D804" s="11"/>
      <c r="E804" s="11"/>
      <c r="F804" s="11"/>
      <c r="G804" s="11"/>
      <c r="H804" s="11"/>
      <c r="I804" s="11"/>
      <c r="J804" s="11"/>
      <c r="K804" s="11"/>
      <c r="L804" s="11"/>
      <c r="M804" s="11"/>
      <c r="N804" s="11"/>
      <c r="O804" s="20"/>
      <c r="P804" s="11"/>
    </row>
    <row r="805" spans="1:16">
      <c r="A805" s="11"/>
      <c r="B805" s="11"/>
      <c r="C805" s="11"/>
      <c r="D805" s="11"/>
      <c r="E805" s="11"/>
      <c r="F805" s="11"/>
      <c r="G805" s="11"/>
      <c r="H805" s="11"/>
      <c r="I805" s="11"/>
      <c r="J805" s="11"/>
      <c r="K805" s="11"/>
      <c r="L805" s="11"/>
      <c r="M805" s="11"/>
      <c r="N805" s="11"/>
      <c r="O805" s="20"/>
      <c r="P805" s="11"/>
    </row>
    <row r="806" spans="1:16">
      <c r="A806" s="11"/>
      <c r="B806" s="11"/>
      <c r="C806" s="11"/>
      <c r="D806" s="11"/>
      <c r="E806" s="11"/>
      <c r="F806" s="11"/>
      <c r="G806" s="11"/>
      <c r="H806" s="11"/>
      <c r="I806" s="11"/>
      <c r="J806" s="11"/>
      <c r="K806" s="11"/>
      <c r="L806" s="11"/>
      <c r="M806" s="11"/>
      <c r="N806" s="11"/>
      <c r="O806" s="20"/>
      <c r="P806" s="11"/>
    </row>
    <row r="807" spans="1:16">
      <c r="A807" s="11"/>
      <c r="B807" s="11"/>
      <c r="C807" s="11"/>
      <c r="D807" s="11"/>
      <c r="E807" s="11"/>
      <c r="F807" s="11"/>
      <c r="G807" s="11"/>
      <c r="H807" s="11"/>
      <c r="I807" s="11"/>
      <c r="J807" s="11"/>
      <c r="K807" s="11"/>
      <c r="L807" s="11"/>
      <c r="M807" s="11"/>
      <c r="N807" s="11"/>
      <c r="O807" s="20"/>
      <c r="P807" s="11"/>
    </row>
    <row r="808" spans="1:16">
      <c r="A808" s="11"/>
      <c r="B808" s="11"/>
      <c r="C808" s="11"/>
      <c r="D808" s="11"/>
      <c r="E808" s="11"/>
      <c r="F808" s="11"/>
      <c r="G808" s="11"/>
      <c r="H808" s="11"/>
      <c r="I808" s="11"/>
      <c r="J808" s="11"/>
      <c r="K808" s="11"/>
      <c r="L808" s="11"/>
      <c r="M808" s="11"/>
      <c r="N808" s="11"/>
      <c r="O808" s="20"/>
      <c r="P808" s="11"/>
    </row>
    <row r="809" spans="1:16">
      <c r="A809" s="11"/>
      <c r="B809" s="11"/>
      <c r="C809" s="11"/>
      <c r="D809" s="11"/>
      <c r="E809" s="11"/>
      <c r="F809" s="11"/>
      <c r="G809" s="11"/>
      <c r="H809" s="11"/>
      <c r="I809" s="11"/>
      <c r="J809" s="11"/>
      <c r="K809" s="11"/>
      <c r="L809" s="11"/>
      <c r="M809" s="11"/>
      <c r="N809" s="11"/>
      <c r="O809" s="20"/>
      <c r="P809" s="11"/>
    </row>
    <row r="810" spans="1:16">
      <c r="A810" s="11"/>
      <c r="B810" s="11"/>
      <c r="C810" s="11"/>
      <c r="D810" s="11"/>
      <c r="E810" s="11"/>
      <c r="F810" s="11"/>
      <c r="G810" s="11"/>
      <c r="H810" s="11"/>
      <c r="I810" s="11"/>
      <c r="J810" s="11"/>
      <c r="K810" s="11"/>
      <c r="L810" s="11"/>
      <c r="M810" s="11"/>
      <c r="N810" s="11"/>
      <c r="O810" s="20"/>
      <c r="P810" s="11"/>
    </row>
    <row r="811" spans="1:16">
      <c r="A811" s="11"/>
      <c r="B811" s="11"/>
      <c r="C811" s="11"/>
      <c r="D811" s="11"/>
      <c r="E811" s="11"/>
      <c r="F811" s="11"/>
      <c r="G811" s="11"/>
      <c r="H811" s="11"/>
      <c r="I811" s="11"/>
      <c r="J811" s="11"/>
      <c r="K811" s="11"/>
      <c r="L811" s="11"/>
      <c r="M811" s="11"/>
      <c r="N811" s="11"/>
      <c r="O811" s="20"/>
      <c r="P811" s="11"/>
    </row>
    <row r="812" spans="1:16">
      <c r="A812" s="11"/>
      <c r="B812" s="11"/>
      <c r="C812" s="11"/>
      <c r="D812" s="11"/>
      <c r="E812" s="11"/>
      <c r="F812" s="11"/>
      <c r="G812" s="11"/>
      <c r="H812" s="11"/>
      <c r="I812" s="11"/>
      <c r="J812" s="11"/>
      <c r="K812" s="11"/>
      <c r="L812" s="11"/>
      <c r="M812" s="11"/>
      <c r="N812" s="11"/>
      <c r="O812" s="20"/>
      <c r="P812" s="11"/>
    </row>
    <row r="813" spans="1:16">
      <c r="A813" s="11"/>
      <c r="B813" s="11"/>
      <c r="C813" s="11"/>
      <c r="D813" s="11"/>
      <c r="E813" s="11"/>
      <c r="F813" s="11"/>
      <c r="G813" s="11"/>
      <c r="H813" s="11"/>
      <c r="I813" s="11"/>
      <c r="J813" s="11"/>
      <c r="K813" s="11"/>
      <c r="L813" s="11"/>
      <c r="M813" s="11"/>
      <c r="N813" s="11"/>
      <c r="O813" s="20"/>
      <c r="P813" s="11"/>
    </row>
    <row r="814" spans="1:16">
      <c r="A814" s="11"/>
      <c r="B814" s="11"/>
      <c r="C814" s="11"/>
      <c r="D814" s="11"/>
      <c r="E814" s="11"/>
      <c r="F814" s="11"/>
      <c r="G814" s="11"/>
      <c r="H814" s="11"/>
      <c r="I814" s="11"/>
      <c r="J814" s="11"/>
      <c r="K814" s="11"/>
      <c r="L814" s="11"/>
      <c r="M814" s="11"/>
      <c r="N814" s="11"/>
      <c r="O814" s="20"/>
      <c r="P814" s="11"/>
    </row>
    <row r="815" spans="1:16">
      <c r="A815" s="11"/>
      <c r="B815" s="11"/>
      <c r="C815" s="11"/>
      <c r="D815" s="11"/>
      <c r="E815" s="11"/>
      <c r="F815" s="11"/>
      <c r="G815" s="11"/>
      <c r="H815" s="11"/>
      <c r="I815" s="11"/>
      <c r="J815" s="11"/>
      <c r="K815" s="11"/>
      <c r="L815" s="11"/>
      <c r="M815" s="11"/>
      <c r="N815" s="11"/>
      <c r="O815" s="20"/>
      <c r="P815" s="11"/>
    </row>
    <row r="816" spans="1:16">
      <c r="A816" s="11"/>
      <c r="B816" s="11"/>
      <c r="C816" s="11"/>
      <c r="D816" s="11"/>
      <c r="E816" s="11"/>
      <c r="F816" s="11"/>
      <c r="G816" s="11"/>
      <c r="H816" s="11"/>
      <c r="I816" s="11"/>
      <c r="J816" s="11"/>
      <c r="K816" s="11"/>
      <c r="L816" s="11"/>
      <c r="M816" s="11"/>
      <c r="N816" s="11"/>
      <c r="O816" s="20"/>
      <c r="P816" s="11"/>
    </row>
    <row r="817" spans="1:16">
      <c r="A817" s="11"/>
      <c r="B817" s="11"/>
      <c r="C817" s="11"/>
      <c r="D817" s="11"/>
      <c r="E817" s="11"/>
      <c r="F817" s="11"/>
      <c r="G817" s="11"/>
      <c r="H817" s="11"/>
      <c r="I817" s="11"/>
      <c r="J817" s="11"/>
      <c r="K817" s="11"/>
      <c r="L817" s="11"/>
      <c r="M817" s="11"/>
      <c r="N817" s="11"/>
      <c r="O817" s="20"/>
      <c r="P817" s="11"/>
    </row>
    <row r="818" spans="1:16">
      <c r="A818" s="11"/>
      <c r="B818" s="11"/>
      <c r="C818" s="11"/>
      <c r="D818" s="11"/>
      <c r="E818" s="11"/>
      <c r="F818" s="11"/>
      <c r="G818" s="11"/>
      <c r="H818" s="11"/>
      <c r="I818" s="11"/>
      <c r="J818" s="11"/>
      <c r="K818" s="11"/>
      <c r="L818" s="11"/>
      <c r="M818" s="11"/>
      <c r="N818" s="11"/>
      <c r="O818" s="20"/>
      <c r="P818" s="11"/>
    </row>
    <row r="819" spans="1:16">
      <c r="A819" s="11"/>
      <c r="B819" s="11"/>
      <c r="C819" s="11"/>
      <c r="D819" s="11"/>
      <c r="E819" s="11"/>
      <c r="F819" s="11"/>
      <c r="G819" s="11"/>
      <c r="H819" s="11"/>
      <c r="I819" s="11"/>
      <c r="J819" s="11"/>
      <c r="K819" s="11"/>
      <c r="L819" s="11"/>
      <c r="M819" s="11"/>
      <c r="N819" s="11"/>
      <c r="O819" s="20"/>
      <c r="P819" s="11"/>
    </row>
    <row r="820" spans="1:16">
      <c r="A820" s="11"/>
      <c r="B820" s="11"/>
      <c r="C820" s="11"/>
      <c r="D820" s="11"/>
      <c r="E820" s="11"/>
      <c r="F820" s="11"/>
      <c r="G820" s="11"/>
      <c r="H820" s="11"/>
      <c r="I820" s="11"/>
      <c r="J820" s="11"/>
      <c r="K820" s="11"/>
      <c r="L820" s="11"/>
      <c r="M820" s="11"/>
      <c r="N820" s="11"/>
      <c r="O820" s="20"/>
      <c r="P820" s="11"/>
    </row>
    <row r="821" spans="1:16">
      <c r="A821" s="11"/>
      <c r="B821" s="11"/>
      <c r="C821" s="11"/>
      <c r="D821" s="11"/>
      <c r="E821" s="11"/>
      <c r="F821" s="11"/>
      <c r="G821" s="11"/>
      <c r="H821" s="11"/>
      <c r="I821" s="11"/>
      <c r="J821" s="11"/>
      <c r="K821" s="11"/>
      <c r="L821" s="11"/>
      <c r="M821" s="11"/>
      <c r="N821" s="11"/>
      <c r="O821" s="20"/>
      <c r="P821" s="11"/>
    </row>
    <row r="822" spans="1:16">
      <c r="A822" s="11"/>
      <c r="B822" s="11"/>
      <c r="C822" s="11"/>
      <c r="D822" s="11"/>
      <c r="E822" s="11"/>
      <c r="F822" s="11"/>
      <c r="G822" s="11"/>
      <c r="H822" s="11"/>
      <c r="I822" s="11"/>
      <c r="J822" s="11"/>
      <c r="K822" s="11"/>
      <c r="L822" s="11"/>
      <c r="M822" s="11"/>
      <c r="N822" s="11"/>
      <c r="O822" s="20"/>
      <c r="P822" s="11"/>
    </row>
    <row r="823" spans="1:16">
      <c r="A823" s="11"/>
      <c r="B823" s="11"/>
      <c r="C823" s="11"/>
      <c r="D823" s="11"/>
      <c r="E823" s="11"/>
      <c r="F823" s="11"/>
      <c r="G823" s="11"/>
      <c r="H823" s="11"/>
      <c r="I823" s="11"/>
      <c r="J823" s="11"/>
      <c r="K823" s="11"/>
      <c r="L823" s="11"/>
      <c r="M823" s="11"/>
      <c r="N823" s="11"/>
      <c r="O823" s="20"/>
      <c r="P823" s="11"/>
    </row>
    <row r="824" spans="1:16">
      <c r="A824" s="11"/>
      <c r="B824" s="11"/>
      <c r="C824" s="11"/>
      <c r="D824" s="11"/>
      <c r="E824" s="11"/>
      <c r="F824" s="11"/>
      <c r="G824" s="11"/>
      <c r="H824" s="11"/>
      <c r="I824" s="11"/>
      <c r="J824" s="11"/>
      <c r="K824" s="11"/>
      <c r="L824" s="11"/>
      <c r="M824" s="11"/>
      <c r="N824" s="11"/>
      <c r="O824" s="20"/>
      <c r="P824" s="11"/>
    </row>
    <row r="825" spans="1:16">
      <c r="A825" s="11"/>
      <c r="B825" s="11"/>
      <c r="C825" s="11"/>
      <c r="D825" s="11"/>
      <c r="E825" s="11"/>
      <c r="F825" s="11"/>
      <c r="G825" s="11"/>
      <c r="H825" s="11"/>
      <c r="I825" s="11"/>
      <c r="J825" s="11"/>
      <c r="K825" s="11"/>
      <c r="L825" s="11"/>
      <c r="M825" s="11"/>
      <c r="N825" s="11"/>
      <c r="O825" s="20"/>
      <c r="P825" s="11"/>
    </row>
    <row r="826" spans="1:16">
      <c r="A826" s="11"/>
      <c r="B826" s="11"/>
      <c r="C826" s="11"/>
      <c r="D826" s="11"/>
      <c r="E826" s="11"/>
      <c r="F826" s="11"/>
      <c r="G826" s="11"/>
      <c r="H826" s="11"/>
      <c r="I826" s="11"/>
      <c r="J826" s="11"/>
      <c r="K826" s="11"/>
      <c r="L826" s="11"/>
      <c r="M826" s="11"/>
      <c r="N826" s="11"/>
      <c r="O826" s="20"/>
      <c r="P826" s="11"/>
    </row>
    <row r="827" spans="1:16">
      <c r="A827" s="11"/>
      <c r="B827" s="11"/>
      <c r="C827" s="11"/>
      <c r="D827" s="11"/>
      <c r="E827" s="11"/>
      <c r="F827" s="11"/>
      <c r="G827" s="11"/>
      <c r="H827" s="11"/>
      <c r="I827" s="11"/>
      <c r="J827" s="11"/>
      <c r="K827" s="11"/>
      <c r="L827" s="11"/>
      <c r="M827" s="11"/>
      <c r="N827" s="11"/>
      <c r="O827" s="20"/>
      <c r="P827" s="11"/>
    </row>
    <row r="828" spans="1:16">
      <c r="A828" s="11"/>
      <c r="B828" s="11"/>
      <c r="C828" s="11"/>
      <c r="D828" s="11"/>
      <c r="E828" s="11"/>
      <c r="F828" s="11"/>
      <c r="G828" s="11"/>
      <c r="H828" s="11"/>
      <c r="I828" s="11"/>
      <c r="J828" s="11"/>
      <c r="K828" s="11"/>
      <c r="L828" s="11"/>
      <c r="M828" s="11"/>
      <c r="N828" s="11"/>
      <c r="O828" s="20"/>
      <c r="P828" s="11"/>
    </row>
    <row r="829" spans="1:16">
      <c r="A829" s="11"/>
      <c r="B829" s="11"/>
      <c r="C829" s="11"/>
      <c r="D829" s="11"/>
      <c r="E829" s="11"/>
      <c r="F829" s="11"/>
      <c r="G829" s="11"/>
      <c r="H829" s="11"/>
      <c r="I829" s="11"/>
      <c r="J829" s="11"/>
      <c r="K829" s="11"/>
      <c r="L829" s="11"/>
      <c r="M829" s="11"/>
      <c r="N829" s="11"/>
      <c r="O829" s="20"/>
      <c r="P829" s="11"/>
    </row>
    <row r="830" spans="1:16">
      <c r="A830" s="11"/>
      <c r="B830" s="11"/>
      <c r="C830" s="11"/>
      <c r="D830" s="11"/>
      <c r="E830" s="11"/>
      <c r="F830" s="11"/>
      <c r="G830" s="11"/>
      <c r="H830" s="11"/>
      <c r="I830" s="11"/>
      <c r="J830" s="11"/>
      <c r="K830" s="11"/>
      <c r="L830" s="11"/>
      <c r="M830" s="11"/>
      <c r="N830" s="11"/>
      <c r="O830" s="20"/>
      <c r="P830" s="11"/>
    </row>
    <row r="831" spans="1:16">
      <c r="A831" s="11"/>
      <c r="B831" s="11"/>
      <c r="C831" s="11"/>
      <c r="D831" s="11"/>
      <c r="E831" s="11"/>
      <c r="F831" s="11"/>
      <c r="G831" s="11"/>
      <c r="H831" s="11"/>
      <c r="I831" s="11"/>
      <c r="J831" s="11"/>
      <c r="K831" s="11"/>
      <c r="L831" s="11"/>
      <c r="M831" s="11"/>
      <c r="N831" s="11"/>
      <c r="O831" s="20"/>
      <c r="P831" s="11"/>
    </row>
    <row r="832" spans="1:16">
      <c r="A832" s="11"/>
      <c r="B832" s="11"/>
      <c r="C832" s="11"/>
      <c r="D832" s="11"/>
      <c r="E832" s="11"/>
      <c r="F832" s="11"/>
      <c r="G832" s="11"/>
      <c r="H832" s="11"/>
      <c r="I832" s="11"/>
      <c r="J832" s="11"/>
      <c r="K832" s="11"/>
      <c r="L832" s="11"/>
      <c r="M832" s="11"/>
      <c r="N832" s="11"/>
      <c r="O832" s="20"/>
      <c r="P832" s="11"/>
    </row>
    <row r="833" spans="1:16">
      <c r="A833" s="11"/>
      <c r="B833" s="11"/>
      <c r="C833" s="11"/>
      <c r="D833" s="11"/>
      <c r="E833" s="11"/>
      <c r="F833" s="11"/>
      <c r="G833" s="11"/>
      <c r="H833" s="11"/>
      <c r="I833" s="11"/>
      <c r="J833" s="11"/>
      <c r="K833" s="11"/>
      <c r="L833" s="11"/>
      <c r="M833" s="11"/>
      <c r="N833" s="11"/>
      <c r="O833" s="20"/>
      <c r="P833" s="11"/>
    </row>
    <row r="834" spans="1:16">
      <c r="A834" s="11"/>
      <c r="B834" s="11"/>
      <c r="C834" s="11"/>
      <c r="D834" s="11"/>
      <c r="E834" s="11"/>
      <c r="F834" s="11"/>
      <c r="G834" s="11"/>
      <c r="H834" s="11"/>
      <c r="I834" s="11"/>
      <c r="J834" s="11"/>
      <c r="K834" s="11"/>
      <c r="L834" s="11"/>
      <c r="M834" s="11"/>
      <c r="N834" s="11"/>
      <c r="O834" s="20"/>
      <c r="P834" s="11"/>
    </row>
    <row r="835" spans="1:16">
      <c r="A835" s="11"/>
      <c r="B835" s="11"/>
      <c r="C835" s="11"/>
      <c r="D835" s="11"/>
      <c r="E835" s="11"/>
      <c r="F835" s="11"/>
      <c r="G835" s="11"/>
      <c r="H835" s="11"/>
      <c r="I835" s="11"/>
      <c r="J835" s="11"/>
      <c r="K835" s="11"/>
      <c r="L835" s="11"/>
      <c r="M835" s="11"/>
      <c r="N835" s="11"/>
      <c r="O835" s="20"/>
      <c r="P835" s="11"/>
    </row>
    <row r="836" spans="1:16">
      <c r="A836" s="11"/>
      <c r="B836" s="11"/>
      <c r="C836" s="11"/>
      <c r="D836" s="11"/>
      <c r="E836" s="11"/>
      <c r="F836" s="11"/>
      <c r="G836" s="11"/>
      <c r="H836" s="11"/>
      <c r="I836" s="11"/>
      <c r="J836" s="11"/>
      <c r="K836" s="11"/>
      <c r="L836" s="11"/>
      <c r="M836" s="11"/>
      <c r="N836" s="11"/>
      <c r="O836" s="20"/>
      <c r="P836" s="11"/>
    </row>
    <row r="837" spans="1:16">
      <c r="A837" s="11"/>
      <c r="B837" s="11"/>
      <c r="C837" s="11"/>
      <c r="D837" s="11"/>
      <c r="E837" s="11"/>
      <c r="F837" s="11"/>
      <c r="G837" s="11"/>
      <c r="H837" s="11"/>
      <c r="I837" s="11"/>
      <c r="J837" s="11"/>
      <c r="K837" s="11"/>
      <c r="L837" s="11"/>
      <c r="M837" s="11"/>
      <c r="N837" s="11"/>
      <c r="O837" s="20"/>
      <c r="P837" s="11"/>
    </row>
    <row r="838" spans="1:16">
      <c r="A838" s="11"/>
      <c r="B838" s="11"/>
      <c r="C838" s="11"/>
      <c r="D838" s="11"/>
      <c r="E838" s="11"/>
      <c r="F838" s="11"/>
      <c r="G838" s="11"/>
      <c r="H838" s="11"/>
      <c r="I838" s="11"/>
      <c r="J838" s="11"/>
      <c r="K838" s="11"/>
      <c r="L838" s="11"/>
      <c r="M838" s="11"/>
      <c r="N838" s="11"/>
      <c r="O838" s="20"/>
      <c r="P838" s="11"/>
    </row>
    <row r="839" spans="1:16">
      <c r="A839" s="11"/>
      <c r="B839" s="11"/>
      <c r="C839" s="11"/>
      <c r="D839" s="11"/>
      <c r="E839" s="11"/>
      <c r="F839" s="11"/>
      <c r="G839" s="11"/>
      <c r="H839" s="11"/>
      <c r="I839" s="11"/>
      <c r="J839" s="11"/>
      <c r="K839" s="11"/>
      <c r="L839" s="11"/>
      <c r="M839" s="11"/>
      <c r="N839" s="11"/>
      <c r="O839" s="20"/>
      <c r="P839" s="11"/>
    </row>
    <row r="840" spans="1:16">
      <c r="A840" s="11"/>
      <c r="B840" s="11"/>
      <c r="C840" s="11"/>
      <c r="D840" s="11"/>
      <c r="E840" s="11"/>
      <c r="F840" s="11"/>
      <c r="G840" s="11"/>
      <c r="H840" s="11"/>
      <c r="I840" s="11"/>
      <c r="J840" s="11"/>
      <c r="K840" s="11"/>
      <c r="L840" s="11"/>
      <c r="M840" s="11"/>
      <c r="N840" s="11"/>
      <c r="O840" s="20"/>
      <c r="P840" s="11"/>
    </row>
    <row r="841" spans="1:16">
      <c r="A841" s="11"/>
      <c r="B841" s="11"/>
      <c r="C841" s="11"/>
      <c r="D841" s="11"/>
      <c r="E841" s="11"/>
      <c r="F841" s="11"/>
      <c r="G841" s="11"/>
      <c r="H841" s="11"/>
      <c r="I841" s="11"/>
      <c r="J841" s="11"/>
      <c r="K841" s="11"/>
      <c r="L841" s="11"/>
      <c r="M841" s="11"/>
      <c r="N841" s="11"/>
      <c r="O841" s="20"/>
      <c r="P841" s="11"/>
    </row>
    <row r="842" spans="1:16">
      <c r="A842" s="11"/>
      <c r="B842" s="11"/>
      <c r="C842" s="11"/>
      <c r="D842" s="11"/>
      <c r="E842" s="11"/>
      <c r="F842" s="11"/>
      <c r="G842" s="11"/>
      <c r="H842" s="11"/>
      <c r="I842" s="11"/>
      <c r="J842" s="11"/>
      <c r="K842" s="11"/>
      <c r="L842" s="11"/>
      <c r="M842" s="11"/>
      <c r="N842" s="11"/>
      <c r="O842" s="20"/>
      <c r="P842" s="11"/>
    </row>
    <row r="843" spans="1:16">
      <c r="A843" s="11"/>
      <c r="B843" s="11"/>
      <c r="C843" s="11"/>
      <c r="D843" s="11"/>
      <c r="E843" s="11"/>
      <c r="F843" s="11"/>
      <c r="G843" s="11"/>
      <c r="H843" s="11"/>
      <c r="I843" s="11"/>
      <c r="J843" s="11"/>
      <c r="K843" s="11"/>
      <c r="L843" s="11"/>
      <c r="M843" s="11"/>
      <c r="N843" s="11"/>
      <c r="O843" s="20"/>
      <c r="P843" s="11"/>
    </row>
    <row r="844" spans="1:16">
      <c r="A844" s="11"/>
      <c r="B844" s="11"/>
      <c r="C844" s="11"/>
      <c r="D844" s="11"/>
      <c r="E844" s="11"/>
      <c r="F844" s="11"/>
      <c r="G844" s="11"/>
      <c r="H844" s="11"/>
      <c r="I844" s="11"/>
      <c r="J844" s="11"/>
      <c r="K844" s="11"/>
      <c r="L844" s="11"/>
      <c r="M844" s="11"/>
      <c r="N844" s="11"/>
      <c r="O844" s="20"/>
      <c r="P844" s="11"/>
    </row>
    <row r="845" spans="1:16">
      <c r="A845" s="11"/>
      <c r="B845" s="11"/>
      <c r="C845" s="11"/>
      <c r="D845" s="11"/>
      <c r="E845" s="11"/>
      <c r="F845" s="11"/>
      <c r="G845" s="11"/>
      <c r="H845" s="11"/>
      <c r="I845" s="11"/>
      <c r="J845" s="11"/>
      <c r="K845" s="11"/>
      <c r="L845" s="11"/>
      <c r="M845" s="11"/>
      <c r="N845" s="11"/>
      <c r="O845" s="20"/>
      <c r="P845" s="11"/>
    </row>
    <row r="846" spans="1:16">
      <c r="A846" s="11"/>
      <c r="B846" s="11"/>
      <c r="C846" s="11"/>
      <c r="D846" s="11"/>
      <c r="E846" s="11"/>
      <c r="F846" s="11"/>
      <c r="G846" s="11"/>
      <c r="H846" s="11"/>
      <c r="I846" s="11"/>
      <c r="J846" s="11"/>
      <c r="K846" s="11"/>
      <c r="L846" s="11"/>
      <c r="M846" s="11"/>
      <c r="N846" s="11"/>
      <c r="O846" s="20"/>
      <c r="P846" s="11"/>
    </row>
    <row r="847" spans="1:16">
      <c r="A847" s="11"/>
      <c r="B847" s="11"/>
      <c r="C847" s="11"/>
      <c r="D847" s="11"/>
      <c r="E847" s="11"/>
      <c r="F847" s="11"/>
      <c r="G847" s="11"/>
      <c r="H847" s="11"/>
      <c r="I847" s="11"/>
      <c r="J847" s="11"/>
      <c r="K847" s="11"/>
      <c r="L847" s="11"/>
      <c r="M847" s="11"/>
      <c r="N847" s="11"/>
      <c r="O847" s="20"/>
      <c r="P847" s="11"/>
    </row>
    <row r="848" spans="1:16">
      <c r="A848" s="11"/>
      <c r="B848" s="11"/>
      <c r="C848" s="11"/>
      <c r="D848" s="11"/>
      <c r="E848" s="11"/>
      <c r="F848" s="11"/>
      <c r="G848" s="11"/>
      <c r="H848" s="11"/>
      <c r="I848" s="11"/>
      <c r="J848" s="11"/>
      <c r="K848" s="11"/>
      <c r="L848" s="11"/>
      <c r="M848" s="11"/>
      <c r="N848" s="11"/>
      <c r="O848" s="20"/>
      <c r="P848" s="11"/>
    </row>
    <row r="849" spans="1:16">
      <c r="A849" s="11"/>
      <c r="B849" s="11"/>
      <c r="C849" s="11"/>
      <c r="D849" s="11"/>
      <c r="E849" s="11"/>
      <c r="F849" s="11"/>
      <c r="G849" s="11"/>
      <c r="H849" s="11"/>
      <c r="I849" s="11"/>
      <c r="J849" s="11"/>
      <c r="K849" s="11"/>
      <c r="L849" s="11"/>
      <c r="M849" s="11"/>
      <c r="N849" s="11"/>
      <c r="O849" s="20"/>
      <c r="P849" s="11"/>
    </row>
    <row r="850" spans="1:16">
      <c r="A850" s="11"/>
      <c r="B850" s="11"/>
      <c r="C850" s="11"/>
      <c r="D850" s="11"/>
      <c r="E850" s="11"/>
      <c r="F850" s="11"/>
      <c r="G850" s="11"/>
      <c r="H850" s="11"/>
      <c r="I850" s="11"/>
      <c r="J850" s="11"/>
      <c r="K850" s="11"/>
      <c r="L850" s="11"/>
      <c r="M850" s="11"/>
      <c r="N850" s="11"/>
      <c r="O850" s="20"/>
      <c r="P850" s="11"/>
    </row>
    <row r="851" spans="1:16">
      <c r="A851" s="11"/>
      <c r="B851" s="11"/>
      <c r="C851" s="11"/>
      <c r="D851" s="11"/>
      <c r="E851" s="11"/>
      <c r="F851" s="11"/>
      <c r="G851" s="11"/>
      <c r="H851" s="11"/>
      <c r="I851" s="11"/>
      <c r="J851" s="11"/>
      <c r="K851" s="11"/>
      <c r="L851" s="11"/>
      <c r="M851" s="11"/>
      <c r="N851" s="11"/>
      <c r="O851" s="20"/>
      <c r="P851" s="11"/>
    </row>
    <row r="852" spans="1:16">
      <c r="A852" s="11"/>
      <c r="B852" s="11"/>
      <c r="C852" s="11"/>
      <c r="D852" s="11"/>
      <c r="E852" s="11"/>
      <c r="F852" s="11"/>
      <c r="G852" s="11"/>
      <c r="H852" s="11"/>
      <c r="I852" s="11"/>
      <c r="J852" s="11"/>
      <c r="K852" s="11"/>
      <c r="L852" s="11"/>
      <c r="M852" s="11"/>
      <c r="N852" s="11"/>
      <c r="O852" s="20"/>
      <c r="P852" s="11"/>
    </row>
    <row r="853" spans="1:16">
      <c r="A853" s="11"/>
      <c r="B853" s="11"/>
      <c r="C853" s="11"/>
      <c r="D853" s="11"/>
      <c r="E853" s="11"/>
      <c r="F853" s="11"/>
      <c r="G853" s="11"/>
      <c r="H853" s="11"/>
      <c r="I853" s="11"/>
      <c r="J853" s="11"/>
      <c r="K853" s="11"/>
      <c r="L853" s="11"/>
      <c r="M853" s="11"/>
      <c r="N853" s="11"/>
      <c r="O853" s="20"/>
      <c r="P853" s="11"/>
    </row>
    <row r="854" spans="1:16">
      <c r="A854" s="11"/>
      <c r="B854" s="11"/>
      <c r="C854" s="11"/>
      <c r="D854" s="11"/>
      <c r="E854" s="11"/>
      <c r="F854" s="11"/>
      <c r="G854" s="11"/>
      <c r="H854" s="11"/>
      <c r="I854" s="11"/>
      <c r="J854" s="11"/>
      <c r="K854" s="11"/>
      <c r="L854" s="11"/>
      <c r="M854" s="11"/>
      <c r="N854" s="11"/>
      <c r="O854" s="20"/>
      <c r="P854" s="11"/>
    </row>
    <row r="855" spans="1:16">
      <c r="A855" s="11"/>
      <c r="B855" s="11"/>
      <c r="C855" s="11"/>
      <c r="D855" s="11"/>
      <c r="E855" s="11"/>
      <c r="F855" s="11"/>
      <c r="G855" s="11"/>
      <c r="H855" s="11"/>
      <c r="I855" s="11"/>
      <c r="J855" s="11"/>
      <c r="K855" s="11"/>
      <c r="L855" s="11"/>
      <c r="M855" s="11"/>
      <c r="N855" s="11"/>
      <c r="O855" s="20"/>
      <c r="P855" s="11"/>
    </row>
    <row r="856" spans="1:16">
      <c r="A856" s="11"/>
      <c r="B856" s="11"/>
      <c r="C856" s="11"/>
      <c r="D856" s="11"/>
      <c r="E856" s="11"/>
      <c r="F856" s="11"/>
      <c r="G856" s="11"/>
      <c r="H856" s="11"/>
      <c r="I856" s="11"/>
      <c r="J856" s="11"/>
      <c r="K856" s="11"/>
      <c r="L856" s="11"/>
      <c r="M856" s="11"/>
      <c r="N856" s="11"/>
      <c r="O856" s="20"/>
      <c r="P856" s="11"/>
    </row>
    <row r="857" spans="1:16">
      <c r="A857" s="11"/>
      <c r="B857" s="11"/>
      <c r="C857" s="11"/>
      <c r="D857" s="11"/>
      <c r="E857" s="11"/>
      <c r="F857" s="11"/>
      <c r="G857" s="11"/>
      <c r="H857" s="11"/>
      <c r="I857" s="11"/>
      <c r="J857" s="11"/>
      <c r="K857" s="11"/>
      <c r="L857" s="11"/>
      <c r="M857" s="11"/>
      <c r="N857" s="11"/>
      <c r="O857" s="20"/>
      <c r="P857" s="11"/>
    </row>
    <row r="858" spans="1:16">
      <c r="A858" s="11"/>
      <c r="B858" s="11"/>
      <c r="C858" s="11"/>
      <c r="D858" s="11"/>
      <c r="E858" s="11"/>
      <c r="F858" s="11"/>
      <c r="G858" s="11"/>
      <c r="H858" s="11"/>
      <c r="I858" s="11"/>
      <c r="J858" s="11"/>
      <c r="K858" s="11"/>
      <c r="L858" s="11"/>
      <c r="M858" s="11"/>
      <c r="N858" s="11"/>
      <c r="O858" s="20"/>
      <c r="P858" s="11"/>
    </row>
    <row r="859" spans="1:16">
      <c r="A859" s="11"/>
      <c r="B859" s="11"/>
      <c r="C859" s="11"/>
      <c r="D859" s="11"/>
      <c r="E859" s="11"/>
      <c r="F859" s="11"/>
      <c r="G859" s="11"/>
      <c r="H859" s="11"/>
      <c r="I859" s="11"/>
      <c r="J859" s="11"/>
      <c r="K859" s="11"/>
      <c r="L859" s="11"/>
      <c r="M859" s="11"/>
      <c r="N859" s="11"/>
      <c r="O859" s="20"/>
      <c r="P859" s="11"/>
    </row>
    <row r="860" spans="1:16">
      <c r="A860" s="11"/>
      <c r="B860" s="11"/>
      <c r="C860" s="11"/>
      <c r="D860" s="11"/>
      <c r="E860" s="11"/>
      <c r="F860" s="11"/>
      <c r="G860" s="11"/>
      <c r="H860" s="11"/>
      <c r="I860" s="11"/>
      <c r="J860" s="11"/>
      <c r="K860" s="11"/>
      <c r="L860" s="11"/>
      <c r="M860" s="11"/>
      <c r="N860" s="11"/>
      <c r="O860" s="20"/>
      <c r="P860" s="11"/>
    </row>
    <row r="861" spans="1:16">
      <c r="A861" s="11"/>
      <c r="B861" s="11"/>
      <c r="C861" s="11"/>
      <c r="D861" s="11"/>
      <c r="E861" s="11"/>
      <c r="F861" s="11"/>
      <c r="G861" s="11"/>
      <c r="H861" s="11"/>
      <c r="I861" s="11"/>
      <c r="J861" s="11"/>
      <c r="K861" s="11"/>
      <c r="L861" s="11"/>
      <c r="M861" s="11"/>
      <c r="N861" s="11"/>
      <c r="O861" s="20"/>
      <c r="P861" s="11"/>
    </row>
    <row r="862" spans="1:16">
      <c r="A862" s="11"/>
      <c r="B862" s="11"/>
      <c r="C862" s="11"/>
      <c r="D862" s="11"/>
      <c r="E862" s="11"/>
      <c r="F862" s="11"/>
      <c r="G862" s="11"/>
      <c r="H862" s="11"/>
      <c r="I862" s="11"/>
      <c r="J862" s="11"/>
      <c r="K862" s="11"/>
      <c r="L862" s="11"/>
      <c r="M862" s="11"/>
      <c r="N862" s="11"/>
      <c r="O862" s="20"/>
      <c r="P862" s="11"/>
    </row>
    <row r="863" spans="1:16">
      <c r="A863" s="11"/>
      <c r="B863" s="11"/>
      <c r="C863" s="11"/>
      <c r="D863" s="11"/>
      <c r="E863" s="11"/>
      <c r="F863" s="11"/>
      <c r="G863" s="11"/>
      <c r="H863" s="11"/>
      <c r="I863" s="11"/>
      <c r="J863" s="11"/>
      <c r="K863" s="11"/>
      <c r="L863" s="11"/>
      <c r="M863" s="11"/>
      <c r="N863" s="11"/>
      <c r="O863" s="20"/>
      <c r="P863" s="11"/>
    </row>
    <row r="864" spans="1:16">
      <c r="A864" s="11"/>
      <c r="B864" s="11"/>
      <c r="C864" s="11"/>
      <c r="D864" s="11"/>
      <c r="E864" s="11"/>
      <c r="F864" s="11"/>
      <c r="G864" s="11"/>
      <c r="H864" s="11"/>
      <c r="I864" s="11"/>
      <c r="J864" s="11"/>
      <c r="K864" s="11"/>
      <c r="L864" s="11"/>
      <c r="M864" s="11"/>
      <c r="N864" s="11"/>
      <c r="O864" s="20"/>
      <c r="P864" s="11"/>
    </row>
    <row r="865" spans="1:16">
      <c r="A865" s="11"/>
      <c r="B865" s="11"/>
      <c r="C865" s="11"/>
      <c r="D865" s="11"/>
      <c r="E865" s="11"/>
      <c r="F865" s="11"/>
      <c r="G865" s="11"/>
      <c r="H865" s="11"/>
      <c r="I865" s="11"/>
      <c r="J865" s="11"/>
      <c r="K865" s="11"/>
      <c r="L865" s="11"/>
      <c r="M865" s="11"/>
      <c r="N865" s="11"/>
      <c r="O865" s="20"/>
      <c r="P865" s="11"/>
    </row>
    <row r="866" spans="1:16">
      <c r="A866" s="11"/>
      <c r="B866" s="11"/>
      <c r="C866" s="11"/>
      <c r="D866" s="11"/>
      <c r="E866" s="11"/>
      <c r="F866" s="11"/>
      <c r="G866" s="11"/>
      <c r="H866" s="11"/>
      <c r="I866" s="11"/>
      <c r="J866" s="11"/>
      <c r="K866" s="11"/>
      <c r="L866" s="11"/>
      <c r="M866" s="11"/>
      <c r="N866" s="11"/>
      <c r="O866" s="20"/>
      <c r="P866" s="11"/>
    </row>
    <row r="867" spans="1:16">
      <c r="A867" s="11"/>
      <c r="B867" s="11"/>
      <c r="C867" s="11"/>
      <c r="D867" s="11"/>
      <c r="E867" s="11"/>
      <c r="F867" s="11"/>
      <c r="G867" s="11"/>
      <c r="H867" s="11"/>
      <c r="I867" s="11"/>
      <c r="J867" s="11"/>
      <c r="K867" s="11"/>
      <c r="L867" s="11"/>
      <c r="M867" s="11"/>
      <c r="N867" s="11"/>
      <c r="O867" s="20"/>
      <c r="P867" s="11"/>
    </row>
    <row r="868" spans="1:16">
      <c r="A868" s="11"/>
      <c r="B868" s="11"/>
      <c r="C868" s="11"/>
      <c r="D868" s="11"/>
      <c r="E868" s="11"/>
      <c r="F868" s="11"/>
      <c r="G868" s="11"/>
      <c r="H868" s="11"/>
      <c r="I868" s="11"/>
      <c r="J868" s="11"/>
      <c r="K868" s="11"/>
      <c r="L868" s="11"/>
      <c r="M868" s="11"/>
      <c r="N868" s="11"/>
      <c r="O868" s="20"/>
      <c r="P868" s="11"/>
    </row>
    <row r="869" spans="1:16">
      <c r="A869" s="11"/>
      <c r="B869" s="11"/>
      <c r="C869" s="11"/>
      <c r="D869" s="11"/>
      <c r="E869" s="11"/>
      <c r="F869" s="11"/>
      <c r="G869" s="11"/>
      <c r="H869" s="11"/>
      <c r="I869" s="11"/>
      <c r="J869" s="11"/>
      <c r="K869" s="11"/>
      <c r="L869" s="11"/>
      <c r="M869" s="11"/>
      <c r="N869" s="11"/>
      <c r="O869" s="20"/>
      <c r="P869" s="11"/>
    </row>
    <row r="870" spans="1:16">
      <c r="A870" s="11"/>
      <c r="B870" s="11"/>
      <c r="C870" s="11"/>
      <c r="D870" s="11"/>
      <c r="E870" s="11"/>
      <c r="F870" s="11"/>
      <c r="G870" s="11"/>
      <c r="H870" s="11"/>
      <c r="I870" s="11"/>
      <c r="J870" s="11"/>
      <c r="K870" s="11"/>
      <c r="L870" s="11"/>
      <c r="M870" s="11"/>
      <c r="N870" s="11"/>
      <c r="O870" s="20"/>
      <c r="P870" s="11"/>
    </row>
    <row r="871" spans="1:16">
      <c r="A871" s="11"/>
      <c r="B871" s="11"/>
      <c r="C871" s="11"/>
      <c r="D871" s="11"/>
      <c r="E871" s="11"/>
      <c r="F871" s="11"/>
      <c r="G871" s="11"/>
      <c r="H871" s="11"/>
      <c r="I871" s="11"/>
      <c r="J871" s="11"/>
      <c r="K871" s="11"/>
      <c r="L871" s="11"/>
      <c r="M871" s="11"/>
      <c r="N871" s="11"/>
      <c r="O871" s="20"/>
      <c r="P871" s="11"/>
    </row>
    <row r="872" spans="1:16">
      <c r="A872" s="11"/>
      <c r="B872" s="11"/>
      <c r="C872" s="11"/>
      <c r="D872" s="11"/>
      <c r="E872" s="11"/>
      <c r="F872" s="11"/>
      <c r="G872" s="11"/>
      <c r="H872" s="11"/>
      <c r="I872" s="11"/>
      <c r="J872" s="11"/>
      <c r="K872" s="11"/>
      <c r="L872" s="11"/>
      <c r="M872" s="11"/>
      <c r="N872" s="11"/>
      <c r="O872" s="20"/>
      <c r="P872" s="11"/>
    </row>
    <row r="873" spans="1:16">
      <c r="A873" s="11"/>
      <c r="B873" s="11"/>
      <c r="C873" s="11"/>
      <c r="D873" s="11"/>
      <c r="E873" s="11"/>
      <c r="F873" s="11"/>
      <c r="G873" s="11"/>
      <c r="H873" s="11"/>
      <c r="I873" s="11"/>
      <c r="J873" s="11"/>
      <c r="K873" s="11"/>
      <c r="L873" s="11"/>
      <c r="M873" s="11"/>
      <c r="N873" s="11"/>
      <c r="O873" s="20"/>
      <c r="P873" s="11"/>
    </row>
    <row r="874" spans="1:16">
      <c r="A874" s="11"/>
      <c r="B874" s="11"/>
      <c r="C874" s="11"/>
      <c r="D874" s="11"/>
      <c r="E874" s="11"/>
      <c r="F874" s="11"/>
      <c r="G874" s="11"/>
      <c r="H874" s="11"/>
      <c r="I874" s="11"/>
      <c r="J874" s="11"/>
      <c r="K874" s="11"/>
      <c r="L874" s="11"/>
      <c r="M874" s="11"/>
      <c r="N874" s="11"/>
      <c r="O874" s="20"/>
      <c r="P874" s="11"/>
    </row>
    <row r="875" spans="1:16">
      <c r="A875" s="11"/>
      <c r="B875" s="11"/>
      <c r="C875" s="11"/>
      <c r="D875" s="11"/>
      <c r="E875" s="11"/>
      <c r="F875" s="11"/>
      <c r="G875" s="11"/>
      <c r="H875" s="11"/>
      <c r="I875" s="11"/>
      <c r="J875" s="11"/>
      <c r="K875" s="11"/>
      <c r="L875" s="11"/>
      <c r="M875" s="11"/>
      <c r="N875" s="11"/>
      <c r="O875" s="20"/>
      <c r="P875" s="11"/>
    </row>
    <row r="876" spans="1:16">
      <c r="A876" s="11"/>
      <c r="B876" s="11"/>
      <c r="C876" s="11"/>
      <c r="D876" s="11"/>
      <c r="E876" s="11"/>
      <c r="F876" s="11"/>
      <c r="G876" s="11"/>
      <c r="H876" s="11"/>
      <c r="I876" s="11"/>
      <c r="J876" s="11"/>
      <c r="K876" s="11"/>
      <c r="L876" s="11"/>
      <c r="M876" s="11"/>
      <c r="N876" s="11"/>
      <c r="O876" s="20"/>
      <c r="P876" s="11"/>
    </row>
    <row r="877" spans="1:16">
      <c r="A877" s="11"/>
      <c r="B877" s="11"/>
      <c r="C877" s="11"/>
      <c r="D877" s="11"/>
      <c r="E877" s="11"/>
      <c r="F877" s="11"/>
      <c r="G877" s="11"/>
      <c r="H877" s="11"/>
      <c r="I877" s="11"/>
      <c r="J877" s="11"/>
      <c r="K877" s="11"/>
      <c r="L877" s="11"/>
      <c r="M877" s="11"/>
      <c r="N877" s="11"/>
      <c r="O877" s="20"/>
      <c r="P877" s="11"/>
    </row>
    <row r="878" spans="1:16">
      <c r="A878" s="11"/>
      <c r="B878" s="11"/>
      <c r="C878" s="11"/>
      <c r="D878" s="11"/>
      <c r="E878" s="11"/>
      <c r="F878" s="11"/>
      <c r="G878" s="11"/>
      <c r="H878" s="11"/>
      <c r="I878" s="11"/>
      <c r="J878" s="11"/>
      <c r="K878" s="11"/>
      <c r="L878" s="11"/>
      <c r="M878" s="11"/>
      <c r="N878" s="11"/>
      <c r="O878" s="20"/>
      <c r="P878" s="11"/>
    </row>
    <row r="879" spans="1:16">
      <c r="A879" s="11"/>
      <c r="B879" s="11"/>
      <c r="C879" s="11"/>
      <c r="D879" s="11"/>
      <c r="E879" s="11"/>
      <c r="F879" s="11"/>
      <c r="G879" s="11"/>
      <c r="H879" s="11"/>
      <c r="I879" s="11"/>
      <c r="J879" s="11"/>
      <c r="K879" s="11"/>
      <c r="L879" s="11"/>
      <c r="M879" s="11"/>
      <c r="N879" s="11"/>
      <c r="O879" s="20"/>
      <c r="P879" s="11"/>
    </row>
    <row r="880" spans="1:16">
      <c r="A880" s="11"/>
      <c r="B880" s="11"/>
      <c r="C880" s="11"/>
      <c r="D880" s="11"/>
      <c r="E880" s="11"/>
      <c r="F880" s="11"/>
      <c r="G880" s="11"/>
      <c r="H880" s="11"/>
      <c r="I880" s="11"/>
      <c r="J880" s="11"/>
      <c r="K880" s="11"/>
      <c r="L880" s="11"/>
      <c r="M880" s="11"/>
      <c r="N880" s="11"/>
      <c r="O880" s="20"/>
      <c r="P880" s="11"/>
    </row>
    <row r="881" spans="1:16">
      <c r="A881" s="11"/>
      <c r="B881" s="11"/>
      <c r="C881" s="11"/>
      <c r="D881" s="11"/>
      <c r="E881" s="11"/>
      <c r="F881" s="11"/>
      <c r="G881" s="11"/>
      <c r="H881" s="11"/>
      <c r="I881" s="11"/>
      <c r="J881" s="11"/>
      <c r="K881" s="11"/>
      <c r="L881" s="11"/>
      <c r="M881" s="11"/>
      <c r="N881" s="11"/>
      <c r="O881" s="20"/>
      <c r="P881" s="11"/>
    </row>
    <row r="882" spans="1:16">
      <c r="A882" s="11"/>
      <c r="B882" s="11"/>
      <c r="C882" s="11"/>
      <c r="D882" s="11"/>
      <c r="E882" s="11"/>
      <c r="F882" s="11"/>
      <c r="G882" s="11"/>
      <c r="H882" s="11"/>
      <c r="I882" s="11"/>
      <c r="J882" s="11"/>
      <c r="K882" s="11"/>
      <c r="L882" s="11"/>
      <c r="M882" s="11"/>
      <c r="N882" s="11"/>
      <c r="O882" s="20"/>
      <c r="P882" s="11"/>
    </row>
    <row r="883" spans="1:16">
      <c r="A883" s="11"/>
      <c r="B883" s="11"/>
      <c r="C883" s="11"/>
      <c r="D883" s="11"/>
      <c r="E883" s="11"/>
      <c r="F883" s="11"/>
      <c r="G883" s="11"/>
      <c r="H883" s="11"/>
      <c r="I883" s="11"/>
      <c r="J883" s="11"/>
      <c r="K883" s="11"/>
      <c r="L883" s="11"/>
      <c r="M883" s="11"/>
      <c r="N883" s="11"/>
      <c r="O883" s="20"/>
      <c r="P883" s="11"/>
    </row>
    <row r="884" spans="1:16">
      <c r="A884" s="11"/>
      <c r="B884" s="11"/>
      <c r="C884" s="11"/>
      <c r="D884" s="11"/>
      <c r="E884" s="11"/>
      <c r="F884" s="11"/>
      <c r="G884" s="11"/>
      <c r="H884" s="11"/>
      <c r="I884" s="11"/>
      <c r="J884" s="11"/>
      <c r="K884" s="11"/>
      <c r="L884" s="11"/>
      <c r="M884" s="11"/>
      <c r="N884" s="11"/>
      <c r="O884" s="20"/>
      <c r="P884" s="11"/>
    </row>
    <row r="885" spans="1:16">
      <c r="A885" s="11"/>
      <c r="B885" s="11"/>
      <c r="C885" s="11"/>
      <c r="D885" s="11"/>
      <c r="E885" s="11"/>
      <c r="F885" s="11"/>
      <c r="G885" s="11"/>
      <c r="H885" s="11"/>
      <c r="I885" s="11"/>
      <c r="J885" s="11"/>
      <c r="K885" s="11"/>
      <c r="L885" s="11"/>
      <c r="M885" s="11"/>
      <c r="N885" s="11"/>
      <c r="O885" s="20"/>
      <c r="P885" s="11"/>
    </row>
    <row r="886" spans="1:16">
      <c r="A886" s="11"/>
      <c r="B886" s="11"/>
      <c r="C886" s="11"/>
      <c r="D886" s="11"/>
      <c r="E886" s="11"/>
      <c r="F886" s="11"/>
      <c r="G886" s="11"/>
      <c r="H886" s="11"/>
      <c r="I886" s="11"/>
      <c r="J886" s="11"/>
      <c r="K886" s="11"/>
      <c r="L886" s="11"/>
      <c r="M886" s="11"/>
      <c r="N886" s="11"/>
      <c r="O886" s="20"/>
      <c r="P886" s="11"/>
    </row>
    <row r="887" spans="1:16">
      <c r="A887" s="11"/>
      <c r="B887" s="11"/>
      <c r="C887" s="11"/>
      <c r="D887" s="11"/>
      <c r="E887" s="11"/>
      <c r="F887" s="11"/>
      <c r="G887" s="11"/>
      <c r="H887" s="11"/>
      <c r="I887" s="11"/>
      <c r="J887" s="11"/>
      <c r="K887" s="11"/>
      <c r="L887" s="11"/>
      <c r="M887" s="11"/>
      <c r="N887" s="11"/>
      <c r="O887" s="20"/>
      <c r="P887" s="11"/>
    </row>
    <row r="888" spans="1:16">
      <c r="A888" s="11"/>
      <c r="B888" s="11"/>
      <c r="C888" s="11"/>
      <c r="D888" s="11"/>
      <c r="E888" s="11"/>
      <c r="F888" s="11"/>
      <c r="G888" s="11"/>
      <c r="H888" s="11"/>
      <c r="I888" s="11"/>
      <c r="J888" s="11"/>
      <c r="K888" s="11"/>
      <c r="L888" s="11"/>
      <c r="M888" s="11"/>
      <c r="N888" s="11"/>
      <c r="O888" s="20"/>
      <c r="P888" s="11"/>
    </row>
    <row r="889" spans="1:16">
      <c r="A889" s="11"/>
      <c r="B889" s="11"/>
      <c r="C889" s="11"/>
      <c r="D889" s="11"/>
      <c r="E889" s="11"/>
      <c r="F889" s="11"/>
      <c r="G889" s="11"/>
      <c r="H889" s="11"/>
      <c r="I889" s="11"/>
      <c r="J889" s="11"/>
      <c r="K889" s="11"/>
      <c r="L889" s="11"/>
      <c r="M889" s="11"/>
      <c r="N889" s="11"/>
      <c r="O889" s="20"/>
      <c r="P889" s="11"/>
    </row>
    <row r="890" spans="1:16">
      <c r="A890" s="11"/>
      <c r="B890" s="11"/>
      <c r="C890" s="11"/>
      <c r="D890" s="11"/>
      <c r="E890" s="11"/>
      <c r="F890" s="11"/>
      <c r="G890" s="11"/>
      <c r="H890" s="11"/>
      <c r="I890" s="11"/>
      <c r="J890" s="11"/>
      <c r="K890" s="11"/>
      <c r="L890" s="11"/>
      <c r="M890" s="11"/>
      <c r="N890" s="11"/>
      <c r="O890" s="20"/>
      <c r="P890" s="11"/>
    </row>
    <row r="891" spans="1:16">
      <c r="A891" s="11"/>
      <c r="B891" s="11"/>
      <c r="C891" s="11"/>
      <c r="D891" s="11"/>
      <c r="E891" s="11"/>
      <c r="F891" s="11"/>
      <c r="G891" s="11"/>
      <c r="H891" s="11"/>
      <c r="I891" s="11"/>
      <c r="J891" s="11"/>
      <c r="K891" s="11"/>
      <c r="L891" s="11"/>
      <c r="M891" s="11"/>
      <c r="N891" s="11"/>
      <c r="O891" s="20"/>
      <c r="P891" s="11"/>
    </row>
    <row r="892" spans="1:16">
      <c r="A892" s="11"/>
      <c r="B892" s="11"/>
      <c r="C892" s="11"/>
      <c r="D892" s="11"/>
      <c r="E892" s="11"/>
      <c r="F892" s="11"/>
      <c r="G892" s="11"/>
      <c r="H892" s="11"/>
      <c r="I892" s="11"/>
      <c r="J892" s="11"/>
      <c r="K892" s="11"/>
      <c r="L892" s="11"/>
      <c r="M892" s="11"/>
      <c r="N892" s="11"/>
      <c r="O892" s="20"/>
      <c r="P892" s="11"/>
    </row>
    <row r="893" spans="1:16">
      <c r="A893" s="11"/>
      <c r="B893" s="11"/>
      <c r="C893" s="11"/>
      <c r="D893" s="11"/>
      <c r="E893" s="11"/>
      <c r="F893" s="11"/>
      <c r="G893" s="11"/>
      <c r="H893" s="11"/>
      <c r="I893" s="11"/>
      <c r="J893" s="11"/>
      <c r="K893" s="11"/>
      <c r="L893" s="11"/>
      <c r="M893" s="11"/>
      <c r="N893" s="11"/>
      <c r="O893" s="20"/>
      <c r="P893" s="11"/>
    </row>
    <row r="894" spans="1:16">
      <c r="A894" s="11"/>
      <c r="B894" s="11"/>
      <c r="C894" s="11"/>
      <c r="D894" s="11"/>
      <c r="E894" s="11"/>
      <c r="F894" s="11"/>
      <c r="G894" s="11"/>
      <c r="H894" s="11"/>
      <c r="I894" s="11"/>
      <c r="J894" s="11"/>
      <c r="K894" s="11"/>
      <c r="L894" s="11"/>
      <c r="M894" s="11"/>
      <c r="N894" s="11"/>
      <c r="O894" s="20"/>
      <c r="P894" s="11"/>
    </row>
    <row r="895" spans="1:16">
      <c r="A895" s="11"/>
      <c r="B895" s="11"/>
      <c r="C895" s="11"/>
      <c r="D895" s="11"/>
      <c r="E895" s="11"/>
      <c r="F895" s="11"/>
      <c r="G895" s="11"/>
      <c r="H895" s="11"/>
      <c r="I895" s="11"/>
      <c r="J895" s="11"/>
      <c r="K895" s="11"/>
      <c r="L895" s="11"/>
      <c r="M895" s="11"/>
      <c r="N895" s="11"/>
      <c r="O895" s="20"/>
      <c r="P895" s="11"/>
    </row>
    <row r="896" spans="1:16">
      <c r="A896" s="11"/>
      <c r="B896" s="11"/>
      <c r="C896" s="11"/>
      <c r="D896" s="11"/>
      <c r="E896" s="11"/>
      <c r="F896" s="11"/>
      <c r="G896" s="11"/>
      <c r="H896" s="11"/>
      <c r="I896" s="11"/>
      <c r="J896" s="11"/>
      <c r="K896" s="11"/>
      <c r="L896" s="11"/>
      <c r="M896" s="11"/>
      <c r="N896" s="11"/>
      <c r="O896" s="20"/>
      <c r="P896" s="11"/>
    </row>
    <row r="897" spans="1:16">
      <c r="A897" s="11"/>
      <c r="B897" s="11"/>
      <c r="C897" s="11"/>
      <c r="D897" s="11"/>
      <c r="E897" s="11"/>
      <c r="F897" s="11"/>
      <c r="G897" s="11"/>
      <c r="H897" s="11"/>
      <c r="I897" s="11"/>
      <c r="J897" s="11"/>
      <c r="K897" s="11"/>
      <c r="L897" s="11"/>
      <c r="M897" s="11"/>
      <c r="N897" s="11"/>
      <c r="O897" s="20"/>
      <c r="P897" s="11"/>
    </row>
    <row r="898" spans="1:16">
      <c r="A898" s="11"/>
      <c r="B898" s="11"/>
      <c r="C898" s="11"/>
      <c r="D898" s="11"/>
      <c r="E898" s="11"/>
      <c r="F898" s="11"/>
      <c r="G898" s="11"/>
      <c r="H898" s="11"/>
      <c r="I898" s="11"/>
      <c r="J898" s="11"/>
      <c r="K898" s="11"/>
      <c r="L898" s="11"/>
      <c r="M898" s="11"/>
      <c r="N898" s="11"/>
      <c r="O898" s="20"/>
      <c r="P898" s="11"/>
    </row>
    <row r="899" spans="1:16">
      <c r="A899" s="11"/>
      <c r="B899" s="11"/>
      <c r="C899" s="11"/>
      <c r="D899" s="11"/>
      <c r="E899" s="11"/>
      <c r="F899" s="11"/>
      <c r="G899" s="11"/>
      <c r="H899" s="11"/>
      <c r="I899" s="11"/>
      <c r="J899" s="11"/>
      <c r="K899" s="11"/>
      <c r="L899" s="11"/>
      <c r="M899" s="11"/>
      <c r="N899" s="11"/>
      <c r="O899" s="20"/>
      <c r="P899" s="11"/>
    </row>
    <row r="900" spans="1:16">
      <c r="A900" s="11"/>
      <c r="B900" s="11"/>
      <c r="C900" s="11"/>
      <c r="D900" s="11"/>
      <c r="E900" s="11"/>
      <c r="F900" s="11"/>
      <c r="G900" s="11"/>
      <c r="H900" s="11"/>
      <c r="I900" s="11"/>
      <c r="J900" s="11"/>
      <c r="K900" s="11"/>
      <c r="L900" s="11"/>
      <c r="M900" s="11"/>
      <c r="N900" s="11"/>
      <c r="O900" s="20"/>
      <c r="P900" s="11"/>
    </row>
    <row r="901" spans="1:16">
      <c r="A901" s="11"/>
      <c r="B901" s="11"/>
      <c r="C901" s="11"/>
      <c r="D901" s="11"/>
      <c r="E901" s="11"/>
      <c r="F901" s="11"/>
      <c r="G901" s="11"/>
      <c r="H901" s="11"/>
      <c r="I901" s="11"/>
      <c r="J901" s="11"/>
      <c r="K901" s="11"/>
      <c r="L901" s="11"/>
      <c r="M901" s="11"/>
      <c r="N901" s="11"/>
      <c r="O901" s="20"/>
      <c r="P901" s="11"/>
    </row>
    <row r="902" spans="1:16">
      <c r="A902" s="11"/>
      <c r="B902" s="11"/>
      <c r="C902" s="11"/>
      <c r="D902" s="11"/>
      <c r="E902" s="11"/>
      <c r="F902" s="11"/>
      <c r="G902" s="11"/>
      <c r="H902" s="11"/>
      <c r="I902" s="11"/>
      <c r="J902" s="11"/>
      <c r="K902" s="11"/>
      <c r="L902" s="11"/>
      <c r="M902" s="11"/>
      <c r="N902" s="11"/>
      <c r="O902" s="20"/>
      <c r="P902" s="11"/>
    </row>
    <row r="903" spans="1:16">
      <c r="A903" s="11"/>
      <c r="B903" s="11"/>
      <c r="C903" s="11"/>
      <c r="D903" s="11"/>
      <c r="E903" s="11"/>
      <c r="F903" s="11"/>
      <c r="G903" s="11"/>
      <c r="H903" s="11"/>
      <c r="I903" s="11"/>
      <c r="J903" s="11"/>
      <c r="K903" s="11"/>
      <c r="L903" s="11"/>
      <c r="M903" s="11"/>
      <c r="N903" s="11"/>
      <c r="O903" s="20"/>
      <c r="P903" s="11"/>
    </row>
    <row r="904" spans="1:16">
      <c r="A904" s="11"/>
      <c r="B904" s="11"/>
      <c r="C904" s="11"/>
      <c r="D904" s="11"/>
      <c r="E904" s="11"/>
      <c r="F904" s="11"/>
      <c r="G904" s="11"/>
      <c r="H904" s="11"/>
      <c r="I904" s="11"/>
      <c r="J904" s="11"/>
      <c r="K904" s="11"/>
      <c r="L904" s="11"/>
      <c r="M904" s="11"/>
      <c r="N904" s="11"/>
      <c r="O904" s="20"/>
      <c r="P904" s="11"/>
    </row>
    <row r="905" spans="1:16">
      <c r="A905" s="11"/>
      <c r="B905" s="11"/>
      <c r="C905" s="11"/>
      <c r="D905" s="11"/>
      <c r="E905" s="11"/>
      <c r="F905" s="11"/>
      <c r="G905" s="11"/>
      <c r="H905" s="11"/>
      <c r="I905" s="11"/>
      <c r="J905" s="11"/>
      <c r="K905" s="11"/>
      <c r="L905" s="11"/>
      <c r="M905" s="11"/>
      <c r="N905" s="11"/>
      <c r="O905" s="20"/>
      <c r="P905" s="11"/>
    </row>
    <row r="906" spans="1:16">
      <c r="A906" s="11"/>
      <c r="B906" s="11"/>
      <c r="C906" s="11"/>
      <c r="D906" s="11"/>
      <c r="E906" s="11"/>
      <c r="F906" s="11"/>
      <c r="G906" s="11"/>
      <c r="H906" s="11"/>
      <c r="I906" s="11"/>
      <c r="J906" s="11"/>
      <c r="K906" s="11"/>
      <c r="L906" s="11"/>
      <c r="M906" s="11"/>
      <c r="N906" s="11"/>
      <c r="O906" s="20"/>
      <c r="P906" s="11"/>
    </row>
    <row r="907" spans="1:16">
      <c r="A907" s="11"/>
      <c r="B907" s="11"/>
      <c r="C907" s="11"/>
      <c r="D907" s="11"/>
      <c r="E907" s="11"/>
      <c r="F907" s="11"/>
      <c r="G907" s="11"/>
      <c r="H907" s="11"/>
      <c r="I907" s="11"/>
      <c r="J907" s="11"/>
      <c r="K907" s="11"/>
      <c r="L907" s="11"/>
      <c r="M907" s="11"/>
      <c r="N907" s="11"/>
      <c r="O907" s="20"/>
      <c r="P907" s="11"/>
    </row>
    <row r="908" spans="1:16">
      <c r="A908" s="11"/>
      <c r="B908" s="11"/>
      <c r="C908" s="11"/>
      <c r="D908" s="11"/>
      <c r="E908" s="11"/>
      <c r="F908" s="11"/>
      <c r="G908" s="11"/>
      <c r="H908" s="11"/>
      <c r="I908" s="11"/>
      <c r="J908" s="11"/>
      <c r="K908" s="11"/>
      <c r="L908" s="11"/>
      <c r="M908" s="11"/>
      <c r="N908" s="11"/>
      <c r="O908" s="20"/>
      <c r="P908" s="11"/>
    </row>
    <row r="909" spans="1:16">
      <c r="A909" s="11"/>
      <c r="B909" s="11"/>
      <c r="C909" s="11"/>
      <c r="D909" s="11"/>
      <c r="E909" s="11"/>
      <c r="F909" s="11"/>
      <c r="G909" s="11"/>
      <c r="H909" s="11"/>
      <c r="I909" s="11"/>
      <c r="J909" s="11"/>
      <c r="K909" s="11"/>
      <c r="L909" s="11"/>
      <c r="M909" s="11"/>
      <c r="N909" s="11"/>
      <c r="O909" s="20"/>
      <c r="P909" s="11"/>
    </row>
    <row r="910" spans="1:16">
      <c r="A910" s="11"/>
      <c r="B910" s="11"/>
      <c r="C910" s="11"/>
      <c r="D910" s="11"/>
      <c r="E910" s="11"/>
      <c r="F910" s="11"/>
      <c r="G910" s="11"/>
      <c r="H910" s="11"/>
      <c r="I910" s="11"/>
      <c r="J910" s="11"/>
      <c r="K910" s="11"/>
      <c r="L910" s="11"/>
      <c r="M910" s="11"/>
      <c r="N910" s="11"/>
      <c r="O910" s="20"/>
      <c r="P910" s="11"/>
    </row>
    <row r="911" spans="1:16">
      <c r="A911" s="11"/>
      <c r="B911" s="11"/>
      <c r="C911" s="11"/>
      <c r="D911" s="11"/>
      <c r="E911" s="11"/>
      <c r="F911" s="11"/>
      <c r="G911" s="11"/>
      <c r="H911" s="11"/>
      <c r="I911" s="11"/>
      <c r="J911" s="11"/>
      <c r="K911" s="11"/>
      <c r="L911" s="11"/>
      <c r="M911" s="11"/>
      <c r="N911" s="11"/>
      <c r="O911" s="20"/>
      <c r="P911" s="11"/>
    </row>
    <row r="912" spans="1:16">
      <c r="A912" s="11"/>
      <c r="B912" s="11"/>
      <c r="C912" s="11"/>
      <c r="D912" s="11"/>
      <c r="E912" s="11"/>
      <c r="F912" s="11"/>
      <c r="G912" s="11"/>
      <c r="H912" s="11"/>
      <c r="I912" s="11"/>
      <c r="J912" s="11"/>
      <c r="K912" s="11"/>
      <c r="L912" s="11"/>
      <c r="M912" s="11"/>
      <c r="N912" s="11"/>
      <c r="O912" s="20"/>
      <c r="P912" s="11"/>
    </row>
    <row r="913" spans="1:16">
      <c r="A913" s="11"/>
      <c r="B913" s="11"/>
      <c r="C913" s="11"/>
      <c r="D913" s="11"/>
      <c r="E913" s="11"/>
      <c r="F913" s="11"/>
      <c r="G913" s="11"/>
      <c r="H913" s="11"/>
      <c r="I913" s="11"/>
      <c r="J913" s="11"/>
      <c r="K913" s="11"/>
      <c r="L913" s="11"/>
      <c r="M913" s="11"/>
      <c r="N913" s="11"/>
      <c r="O913" s="20"/>
      <c r="P913" s="11"/>
    </row>
    <row r="914" spans="1:16">
      <c r="A914" s="11"/>
      <c r="B914" s="11"/>
      <c r="C914" s="11"/>
      <c r="D914" s="11"/>
      <c r="E914" s="11"/>
      <c r="F914" s="11"/>
      <c r="G914" s="11"/>
      <c r="H914" s="11"/>
      <c r="I914" s="11"/>
      <c r="J914" s="11"/>
      <c r="K914" s="11"/>
      <c r="L914" s="11"/>
      <c r="M914" s="11"/>
      <c r="N914" s="11"/>
      <c r="O914" s="20"/>
      <c r="P914" s="11"/>
    </row>
    <row r="915" spans="1:16">
      <c r="A915" s="11"/>
      <c r="B915" s="11"/>
      <c r="C915" s="11"/>
      <c r="D915" s="11"/>
      <c r="E915" s="11"/>
      <c r="F915" s="11"/>
      <c r="G915" s="11"/>
      <c r="H915" s="11"/>
      <c r="I915" s="11"/>
      <c r="J915" s="11"/>
      <c r="K915" s="11"/>
      <c r="L915" s="11"/>
      <c r="M915" s="11"/>
      <c r="N915" s="11"/>
      <c r="O915" s="20"/>
      <c r="P915" s="11"/>
    </row>
    <row r="916" spans="1:16">
      <c r="A916" s="11"/>
      <c r="B916" s="11"/>
      <c r="C916" s="11"/>
      <c r="D916" s="11"/>
      <c r="E916" s="11"/>
      <c r="F916" s="11"/>
      <c r="G916" s="11"/>
      <c r="H916" s="11"/>
      <c r="I916" s="11"/>
      <c r="J916" s="11"/>
      <c r="K916" s="11"/>
      <c r="L916" s="11"/>
      <c r="M916" s="11"/>
      <c r="N916" s="11"/>
      <c r="O916" s="20"/>
      <c r="P916" s="11"/>
    </row>
    <row r="917" spans="1:16">
      <c r="A917" s="11"/>
      <c r="B917" s="11"/>
      <c r="C917" s="11"/>
      <c r="D917" s="11"/>
      <c r="E917" s="11"/>
      <c r="F917" s="11"/>
      <c r="G917" s="11"/>
      <c r="H917" s="11"/>
      <c r="I917" s="11"/>
      <c r="J917" s="11"/>
      <c r="K917" s="11"/>
      <c r="L917" s="11"/>
      <c r="M917" s="11"/>
      <c r="N917" s="11"/>
      <c r="O917" s="20"/>
      <c r="P917" s="11"/>
    </row>
    <row r="918" spans="1:16">
      <c r="A918" s="11"/>
      <c r="B918" s="11"/>
      <c r="C918" s="11"/>
      <c r="D918" s="11"/>
      <c r="E918" s="11"/>
      <c r="F918" s="11"/>
      <c r="G918" s="11"/>
      <c r="H918" s="11"/>
      <c r="I918" s="11"/>
      <c r="J918" s="11"/>
      <c r="K918" s="11"/>
      <c r="L918" s="11"/>
      <c r="M918" s="11"/>
      <c r="N918" s="11"/>
      <c r="O918" s="20"/>
      <c r="P918" s="11"/>
    </row>
    <row r="919" spans="1:16">
      <c r="A919" s="11"/>
      <c r="B919" s="11"/>
      <c r="C919" s="11"/>
      <c r="D919" s="11"/>
      <c r="E919" s="11"/>
      <c r="F919" s="11"/>
      <c r="G919" s="11"/>
      <c r="H919" s="11"/>
      <c r="I919" s="11"/>
      <c r="J919" s="11"/>
      <c r="K919" s="11"/>
      <c r="L919" s="11"/>
      <c r="M919" s="11"/>
      <c r="N919" s="11"/>
      <c r="O919" s="20"/>
      <c r="P919" s="11"/>
    </row>
    <row r="920" spans="1:16">
      <c r="A920" s="11"/>
      <c r="B920" s="11"/>
      <c r="C920" s="11"/>
      <c r="D920" s="11"/>
      <c r="E920" s="11"/>
      <c r="F920" s="11"/>
      <c r="G920" s="11"/>
      <c r="H920" s="11"/>
      <c r="I920" s="11"/>
      <c r="J920" s="11"/>
      <c r="K920" s="11"/>
      <c r="L920" s="11"/>
      <c r="M920" s="11"/>
      <c r="N920" s="11"/>
      <c r="O920" s="20"/>
      <c r="P920" s="11"/>
    </row>
    <row r="921" spans="1:16">
      <c r="A921" s="11"/>
      <c r="B921" s="11"/>
      <c r="C921" s="11"/>
      <c r="D921" s="11"/>
      <c r="E921" s="11"/>
      <c r="F921" s="11"/>
      <c r="G921" s="11"/>
      <c r="H921" s="11"/>
      <c r="I921" s="11"/>
      <c r="J921" s="11"/>
      <c r="K921" s="11"/>
      <c r="L921" s="11"/>
      <c r="M921" s="11"/>
      <c r="N921" s="11"/>
      <c r="O921" s="20"/>
      <c r="P921" s="11"/>
    </row>
    <row r="922" spans="1:16">
      <c r="A922" s="11"/>
      <c r="B922" s="11"/>
      <c r="C922" s="11"/>
      <c r="D922" s="11"/>
      <c r="E922" s="11"/>
      <c r="F922" s="11"/>
      <c r="G922" s="11"/>
      <c r="H922" s="11"/>
      <c r="I922" s="11"/>
      <c r="J922" s="11"/>
      <c r="K922" s="11"/>
      <c r="L922" s="11"/>
      <c r="M922" s="11"/>
      <c r="N922" s="11"/>
      <c r="O922" s="20"/>
      <c r="P922" s="11"/>
    </row>
    <row r="923" spans="1:16">
      <c r="A923" s="11"/>
      <c r="B923" s="11"/>
      <c r="C923" s="11"/>
      <c r="D923" s="11"/>
      <c r="E923" s="11"/>
      <c r="F923" s="11"/>
      <c r="G923" s="11"/>
      <c r="H923" s="11"/>
      <c r="I923" s="11"/>
      <c r="J923" s="11"/>
      <c r="K923" s="11"/>
      <c r="L923" s="11"/>
      <c r="M923" s="11"/>
      <c r="N923" s="11"/>
      <c r="O923" s="20"/>
      <c r="P923" s="11"/>
    </row>
    <row r="924" spans="1:16">
      <c r="A924" s="11"/>
      <c r="B924" s="11"/>
      <c r="C924" s="11"/>
      <c r="D924" s="11"/>
      <c r="E924" s="11"/>
      <c r="F924" s="11"/>
      <c r="G924" s="11"/>
      <c r="H924" s="11"/>
      <c r="I924" s="11"/>
      <c r="J924" s="11"/>
      <c r="K924" s="11"/>
      <c r="L924" s="11"/>
      <c r="M924" s="11"/>
      <c r="N924" s="11"/>
      <c r="O924" s="20"/>
      <c r="P924" s="11"/>
    </row>
    <row r="925" spans="1:16">
      <c r="A925" s="11"/>
      <c r="B925" s="11"/>
      <c r="C925" s="11"/>
      <c r="D925" s="11"/>
      <c r="E925" s="11"/>
      <c r="F925" s="11"/>
      <c r="G925" s="11"/>
      <c r="H925" s="11"/>
      <c r="I925" s="11"/>
      <c r="J925" s="11"/>
      <c r="K925" s="11"/>
      <c r="L925" s="11"/>
      <c r="M925" s="11"/>
      <c r="N925" s="11"/>
      <c r="O925" s="20"/>
      <c r="P925" s="11"/>
    </row>
    <row r="926" spans="1:16">
      <c r="A926" s="11"/>
      <c r="B926" s="11"/>
      <c r="C926" s="11"/>
      <c r="D926" s="11"/>
      <c r="E926" s="11"/>
      <c r="F926" s="11"/>
      <c r="G926" s="11"/>
      <c r="H926" s="11"/>
      <c r="I926" s="11"/>
      <c r="J926" s="11"/>
      <c r="K926" s="11"/>
      <c r="L926" s="11"/>
      <c r="M926" s="11"/>
      <c r="N926" s="11"/>
      <c r="O926" s="20"/>
      <c r="P926" s="11"/>
    </row>
    <row r="927" spans="1:16">
      <c r="A927" s="11"/>
      <c r="B927" s="11"/>
      <c r="C927" s="11"/>
      <c r="D927" s="11"/>
      <c r="E927" s="11"/>
      <c r="F927" s="11"/>
      <c r="G927" s="11"/>
      <c r="H927" s="11"/>
      <c r="I927" s="11"/>
      <c r="J927" s="11"/>
      <c r="K927" s="11"/>
      <c r="L927" s="11"/>
      <c r="M927" s="11"/>
      <c r="N927" s="11"/>
      <c r="O927" s="20"/>
      <c r="P927" s="11"/>
    </row>
    <row r="928" spans="1:16">
      <c r="A928" s="11"/>
      <c r="B928" s="11"/>
      <c r="C928" s="11"/>
      <c r="D928" s="11"/>
      <c r="E928" s="11"/>
      <c r="F928" s="11"/>
      <c r="G928" s="11"/>
      <c r="H928" s="11"/>
      <c r="I928" s="11"/>
      <c r="J928" s="11"/>
      <c r="K928" s="11"/>
      <c r="L928" s="11"/>
      <c r="M928" s="11"/>
      <c r="N928" s="11"/>
      <c r="O928" s="20"/>
      <c r="P928" s="11"/>
    </row>
    <row r="929" spans="1:16">
      <c r="A929" s="11"/>
      <c r="B929" s="11"/>
      <c r="C929" s="11"/>
      <c r="D929" s="11"/>
      <c r="E929" s="11"/>
      <c r="F929" s="11"/>
      <c r="G929" s="11"/>
      <c r="H929" s="11"/>
      <c r="I929" s="11"/>
      <c r="J929" s="11"/>
      <c r="K929" s="11"/>
      <c r="L929" s="11"/>
      <c r="M929" s="11"/>
      <c r="N929" s="11"/>
      <c r="O929" s="20"/>
      <c r="P929" s="11"/>
    </row>
    <row r="930" spans="1:16">
      <c r="A930" s="11"/>
      <c r="B930" s="11"/>
      <c r="C930" s="11"/>
      <c r="D930" s="11"/>
      <c r="E930" s="11"/>
      <c r="F930" s="11"/>
      <c r="G930" s="11"/>
      <c r="H930" s="11"/>
      <c r="I930" s="11"/>
      <c r="J930" s="11"/>
      <c r="K930" s="11"/>
      <c r="L930" s="11"/>
      <c r="M930" s="11"/>
      <c r="N930" s="11"/>
      <c r="O930" s="20"/>
      <c r="P930" s="11"/>
    </row>
    <row r="931" spans="1:16">
      <c r="A931" s="11"/>
      <c r="B931" s="11"/>
      <c r="C931" s="11"/>
      <c r="D931" s="11"/>
      <c r="E931" s="11"/>
      <c r="F931" s="11"/>
      <c r="G931" s="11"/>
      <c r="H931" s="11"/>
      <c r="I931" s="11"/>
      <c r="J931" s="11"/>
      <c r="K931" s="11"/>
      <c r="L931" s="11"/>
      <c r="M931" s="11"/>
      <c r="N931" s="11"/>
      <c r="O931" s="20"/>
      <c r="P931" s="11"/>
    </row>
    <row r="932" spans="1:16">
      <c r="A932" s="11"/>
      <c r="B932" s="11"/>
      <c r="C932" s="11"/>
      <c r="D932" s="11"/>
      <c r="E932" s="11"/>
      <c r="F932" s="11"/>
      <c r="G932" s="11"/>
      <c r="H932" s="11"/>
      <c r="I932" s="11"/>
      <c r="J932" s="11"/>
      <c r="K932" s="11"/>
      <c r="L932" s="11"/>
      <c r="M932" s="11"/>
      <c r="N932" s="11"/>
      <c r="O932" s="20"/>
      <c r="P932" s="11"/>
    </row>
    <row r="933" spans="1:16">
      <c r="A933" s="11"/>
      <c r="B933" s="11"/>
      <c r="C933" s="11"/>
      <c r="D933" s="11"/>
      <c r="E933" s="11"/>
      <c r="F933" s="11"/>
      <c r="G933" s="11"/>
      <c r="H933" s="11"/>
      <c r="I933" s="11"/>
      <c r="J933" s="11"/>
      <c r="K933" s="11"/>
      <c r="L933" s="11"/>
      <c r="M933" s="11"/>
      <c r="N933" s="11"/>
      <c r="O933" s="20"/>
      <c r="P933" s="11"/>
    </row>
    <row r="934" spans="1:16">
      <c r="A934" s="11"/>
      <c r="B934" s="11"/>
      <c r="C934" s="11"/>
      <c r="D934" s="11"/>
      <c r="E934" s="11"/>
      <c r="F934" s="11"/>
      <c r="G934" s="11"/>
      <c r="H934" s="11"/>
      <c r="I934" s="11"/>
      <c r="J934" s="11"/>
      <c r="K934" s="11"/>
      <c r="L934" s="11"/>
      <c r="M934" s="11"/>
      <c r="N934" s="11"/>
      <c r="O934" s="20"/>
      <c r="P934" s="11"/>
    </row>
    <row r="935" spans="1:16">
      <c r="A935" s="11"/>
      <c r="B935" s="11"/>
      <c r="C935" s="11"/>
      <c r="D935" s="11"/>
      <c r="E935" s="11"/>
      <c r="F935" s="11"/>
      <c r="G935" s="11"/>
      <c r="H935" s="11"/>
      <c r="I935" s="11"/>
      <c r="J935" s="11"/>
      <c r="K935" s="11"/>
      <c r="L935" s="11"/>
      <c r="M935" s="11"/>
      <c r="N935" s="11"/>
      <c r="O935" s="20"/>
      <c r="P935" s="11"/>
    </row>
    <row r="936" spans="1:16">
      <c r="A936" s="11"/>
      <c r="B936" s="11"/>
      <c r="C936" s="11"/>
      <c r="D936" s="11"/>
      <c r="E936" s="11"/>
      <c r="F936" s="11"/>
      <c r="G936" s="11"/>
      <c r="H936" s="11"/>
      <c r="I936" s="11"/>
      <c r="J936" s="11"/>
      <c r="K936" s="11"/>
      <c r="L936" s="11"/>
      <c r="M936" s="11"/>
      <c r="N936" s="11"/>
      <c r="O936" s="20"/>
      <c r="P936" s="11"/>
    </row>
    <row r="937" spans="1:16">
      <c r="A937" s="11"/>
      <c r="B937" s="11"/>
      <c r="C937" s="11"/>
      <c r="D937" s="11"/>
      <c r="E937" s="11"/>
      <c r="F937" s="11"/>
      <c r="G937" s="11"/>
      <c r="H937" s="11"/>
      <c r="I937" s="11"/>
      <c r="J937" s="11"/>
      <c r="K937" s="11"/>
      <c r="L937" s="11"/>
      <c r="M937" s="11"/>
      <c r="N937" s="11"/>
      <c r="O937" s="20"/>
      <c r="P937" s="11"/>
    </row>
    <row r="938" spans="1:16">
      <c r="A938" s="11"/>
      <c r="B938" s="11"/>
      <c r="C938" s="11"/>
      <c r="D938" s="11"/>
      <c r="E938" s="11"/>
      <c r="F938" s="11"/>
      <c r="G938" s="11"/>
      <c r="H938" s="11"/>
      <c r="I938" s="11"/>
      <c r="J938" s="11"/>
      <c r="K938" s="11"/>
      <c r="L938" s="11"/>
      <c r="M938" s="11"/>
      <c r="N938" s="11"/>
      <c r="O938" s="20"/>
      <c r="P938" s="11"/>
    </row>
    <row r="939" spans="1:16">
      <c r="A939" s="11"/>
      <c r="B939" s="11"/>
      <c r="C939" s="11"/>
      <c r="D939" s="11"/>
      <c r="E939" s="11"/>
      <c r="F939" s="11"/>
      <c r="G939" s="11"/>
      <c r="H939" s="11"/>
      <c r="I939" s="11"/>
      <c r="J939" s="11"/>
      <c r="K939" s="11"/>
      <c r="L939" s="11"/>
      <c r="M939" s="11"/>
      <c r="N939" s="11"/>
      <c r="O939" s="20"/>
      <c r="P939" s="11"/>
    </row>
    <row r="940" spans="1:16">
      <c r="A940" s="11"/>
      <c r="B940" s="11"/>
      <c r="C940" s="11"/>
      <c r="D940" s="11"/>
      <c r="E940" s="11"/>
      <c r="F940" s="11"/>
      <c r="G940" s="11"/>
      <c r="H940" s="11"/>
      <c r="I940" s="11"/>
      <c r="J940" s="11"/>
      <c r="K940" s="11"/>
      <c r="L940" s="11"/>
      <c r="M940" s="11"/>
      <c r="N940" s="11"/>
      <c r="O940" s="20"/>
      <c r="P940" s="11"/>
    </row>
    <row r="941" spans="1:16">
      <c r="A941" s="11"/>
      <c r="B941" s="11"/>
      <c r="C941" s="11"/>
      <c r="D941" s="11"/>
      <c r="E941" s="11"/>
      <c r="F941" s="11"/>
      <c r="G941" s="11"/>
      <c r="H941" s="11"/>
      <c r="I941" s="11"/>
      <c r="J941" s="11"/>
      <c r="K941" s="11"/>
      <c r="L941" s="11"/>
      <c r="M941" s="11"/>
      <c r="N941" s="11"/>
      <c r="O941" s="20"/>
      <c r="P941" s="11"/>
    </row>
    <row r="942" spans="1:16">
      <c r="A942" s="11"/>
      <c r="B942" s="11"/>
      <c r="C942" s="11"/>
      <c r="D942" s="11"/>
      <c r="E942" s="11"/>
      <c r="F942" s="11"/>
      <c r="G942" s="11"/>
      <c r="H942" s="11"/>
      <c r="I942" s="11"/>
      <c r="J942" s="11"/>
      <c r="K942" s="11"/>
      <c r="L942" s="11"/>
      <c r="M942" s="11"/>
      <c r="N942" s="11"/>
      <c r="O942" s="20"/>
      <c r="P942" s="11"/>
    </row>
    <row r="943" spans="1:16">
      <c r="A943" s="11"/>
      <c r="B943" s="11"/>
      <c r="C943" s="11"/>
      <c r="D943" s="11"/>
      <c r="E943" s="11"/>
      <c r="F943" s="11"/>
      <c r="G943" s="11"/>
      <c r="H943" s="11"/>
      <c r="I943" s="11"/>
      <c r="J943" s="11"/>
      <c r="K943" s="11"/>
      <c r="L943" s="11"/>
      <c r="M943" s="11"/>
      <c r="N943" s="11"/>
      <c r="O943" s="20"/>
      <c r="P943" s="11"/>
    </row>
    <row r="944" spans="1:16">
      <c r="A944" s="11"/>
      <c r="B944" s="11"/>
      <c r="C944" s="11"/>
      <c r="D944" s="11"/>
      <c r="E944" s="11"/>
      <c r="F944" s="11"/>
      <c r="G944" s="11"/>
      <c r="H944" s="11"/>
      <c r="I944" s="11"/>
      <c r="J944" s="11"/>
      <c r="K944" s="11"/>
      <c r="L944" s="11"/>
      <c r="M944" s="11"/>
      <c r="N944" s="11"/>
      <c r="O944" s="20"/>
      <c r="P944" s="11"/>
    </row>
    <row r="945" spans="1:16">
      <c r="A945" s="11"/>
      <c r="B945" s="11"/>
      <c r="C945" s="11"/>
      <c r="D945" s="11"/>
      <c r="E945" s="11"/>
      <c r="F945" s="11"/>
      <c r="G945" s="11"/>
      <c r="H945" s="11"/>
      <c r="I945" s="11"/>
      <c r="J945" s="11"/>
      <c r="K945" s="11"/>
      <c r="L945" s="11"/>
      <c r="M945" s="11"/>
      <c r="N945" s="11"/>
      <c r="O945" s="20"/>
      <c r="P945" s="11"/>
    </row>
    <row r="946" spans="1:16">
      <c r="A946" s="11"/>
      <c r="B946" s="11"/>
      <c r="C946" s="11"/>
      <c r="D946" s="11"/>
      <c r="E946" s="11"/>
      <c r="F946" s="11"/>
      <c r="G946" s="11"/>
      <c r="H946" s="11"/>
      <c r="I946" s="11"/>
      <c r="J946" s="11"/>
      <c r="K946" s="11"/>
      <c r="L946" s="11"/>
      <c r="M946" s="11"/>
      <c r="N946" s="11"/>
      <c r="O946" s="20"/>
      <c r="P946" s="11"/>
    </row>
    <row r="947" spans="1:16">
      <c r="A947" s="11"/>
      <c r="B947" s="11"/>
      <c r="C947" s="11"/>
      <c r="D947" s="11"/>
      <c r="E947" s="11"/>
      <c r="F947" s="11"/>
      <c r="G947" s="11"/>
      <c r="H947" s="11"/>
      <c r="I947" s="11"/>
      <c r="J947" s="11"/>
      <c r="K947" s="11"/>
      <c r="L947" s="11"/>
      <c r="M947" s="11"/>
      <c r="N947" s="11"/>
      <c r="O947" s="20"/>
      <c r="P947" s="11"/>
    </row>
    <row r="948" spans="1:16">
      <c r="A948" s="11"/>
      <c r="B948" s="11"/>
      <c r="C948" s="11"/>
      <c r="D948" s="11"/>
      <c r="E948" s="11"/>
      <c r="F948" s="11"/>
      <c r="G948" s="11"/>
      <c r="H948" s="11"/>
      <c r="I948" s="11"/>
      <c r="J948" s="11"/>
      <c r="K948" s="11"/>
      <c r="L948" s="11"/>
      <c r="M948" s="11"/>
      <c r="N948" s="11"/>
      <c r="O948" s="20"/>
      <c r="P948" s="11"/>
    </row>
    <row r="949" spans="1:16">
      <c r="A949" s="11"/>
      <c r="B949" s="11"/>
      <c r="C949" s="11"/>
      <c r="D949" s="11"/>
      <c r="E949" s="11"/>
      <c r="F949" s="11"/>
      <c r="G949" s="11"/>
      <c r="H949" s="11"/>
      <c r="I949" s="11"/>
      <c r="J949" s="11"/>
      <c r="K949" s="11"/>
      <c r="L949" s="11"/>
      <c r="M949" s="11"/>
      <c r="N949" s="11"/>
      <c r="O949" s="20"/>
      <c r="P949" s="11"/>
    </row>
    <row r="950" spans="1:16">
      <c r="A950" s="11"/>
      <c r="B950" s="11"/>
      <c r="C950" s="11"/>
      <c r="D950" s="11"/>
      <c r="E950" s="11"/>
      <c r="F950" s="11"/>
      <c r="G950" s="11"/>
      <c r="H950" s="11"/>
      <c r="I950" s="11"/>
      <c r="J950" s="11"/>
      <c r="K950" s="11"/>
      <c r="L950" s="11"/>
      <c r="M950" s="11"/>
      <c r="N950" s="11"/>
      <c r="O950" s="20"/>
      <c r="P950" s="11"/>
    </row>
    <row r="951" spans="1:16">
      <c r="A951" s="11"/>
      <c r="B951" s="11"/>
      <c r="C951" s="11"/>
      <c r="D951" s="11"/>
      <c r="E951" s="11"/>
      <c r="F951" s="11"/>
      <c r="G951" s="11"/>
      <c r="H951" s="11"/>
      <c r="I951" s="11"/>
      <c r="J951" s="11"/>
      <c r="K951" s="11"/>
      <c r="L951" s="11"/>
      <c r="M951" s="11"/>
      <c r="N951" s="11"/>
      <c r="O951" s="20"/>
      <c r="P951" s="11"/>
    </row>
    <row r="952" spans="1:16">
      <c r="A952" s="11"/>
      <c r="B952" s="11"/>
      <c r="C952" s="11"/>
      <c r="D952" s="11"/>
      <c r="E952" s="11"/>
      <c r="F952" s="11"/>
      <c r="G952" s="11"/>
      <c r="H952" s="11"/>
      <c r="I952" s="11"/>
      <c r="J952" s="11"/>
      <c r="K952" s="11"/>
      <c r="L952" s="11"/>
      <c r="M952" s="11"/>
      <c r="N952" s="11"/>
      <c r="O952" s="20"/>
      <c r="P952" s="11"/>
    </row>
    <row r="953" spans="1:16">
      <c r="A953" s="11"/>
      <c r="B953" s="11"/>
      <c r="C953" s="11"/>
      <c r="D953" s="11"/>
      <c r="E953" s="11"/>
      <c r="F953" s="11"/>
      <c r="G953" s="11"/>
      <c r="H953" s="11"/>
      <c r="I953" s="11"/>
      <c r="J953" s="11"/>
      <c r="K953" s="11"/>
      <c r="L953" s="11"/>
      <c r="M953" s="11"/>
      <c r="N953" s="11"/>
      <c r="O953" s="20"/>
      <c r="P953" s="11"/>
    </row>
    <row r="954" spans="1:16">
      <c r="A954" s="11"/>
      <c r="B954" s="11"/>
      <c r="C954" s="11"/>
      <c r="D954" s="11"/>
      <c r="E954" s="11"/>
      <c r="F954" s="11"/>
      <c r="G954" s="11"/>
      <c r="H954" s="11"/>
      <c r="I954" s="11"/>
      <c r="J954" s="11"/>
      <c r="K954" s="11"/>
      <c r="L954" s="11"/>
      <c r="M954" s="11"/>
      <c r="N954" s="11"/>
      <c r="O954" s="20"/>
      <c r="P954" s="11"/>
    </row>
    <row r="955" spans="1:16">
      <c r="A955" s="11"/>
      <c r="B955" s="11"/>
      <c r="C955" s="11"/>
      <c r="D955" s="11"/>
      <c r="E955" s="11"/>
      <c r="F955" s="11"/>
      <c r="G955" s="11"/>
      <c r="H955" s="11"/>
      <c r="I955" s="11"/>
      <c r="J955" s="11"/>
      <c r="K955" s="11"/>
      <c r="L955" s="11"/>
      <c r="M955" s="11"/>
      <c r="N955" s="11"/>
      <c r="O955" s="20"/>
      <c r="P955" s="11"/>
    </row>
    <row r="956" spans="1:16">
      <c r="A956" s="11"/>
      <c r="B956" s="11"/>
      <c r="C956" s="11"/>
      <c r="D956" s="11"/>
      <c r="E956" s="11"/>
      <c r="F956" s="11"/>
      <c r="G956" s="11"/>
      <c r="H956" s="11"/>
      <c r="I956" s="11"/>
      <c r="J956" s="11"/>
      <c r="K956" s="11"/>
      <c r="L956" s="11"/>
      <c r="M956" s="11"/>
      <c r="N956" s="11"/>
      <c r="O956" s="20"/>
      <c r="P956" s="11"/>
    </row>
    <row r="957" spans="1:16">
      <c r="A957" s="11"/>
      <c r="B957" s="11"/>
      <c r="C957" s="11"/>
      <c r="D957" s="11"/>
      <c r="E957" s="11"/>
      <c r="F957" s="11"/>
      <c r="G957" s="11"/>
      <c r="H957" s="11"/>
      <c r="I957" s="11"/>
      <c r="J957" s="11"/>
      <c r="K957" s="11"/>
      <c r="L957" s="11"/>
      <c r="M957" s="11"/>
      <c r="N957" s="11"/>
      <c r="O957" s="20"/>
      <c r="P957" s="11"/>
    </row>
    <row r="958" spans="1:16">
      <c r="A958" s="11"/>
      <c r="B958" s="11"/>
      <c r="C958" s="11"/>
      <c r="D958" s="11"/>
      <c r="E958" s="11"/>
      <c r="F958" s="11"/>
      <c r="G958" s="11"/>
      <c r="H958" s="11"/>
      <c r="I958" s="11"/>
      <c r="J958" s="11"/>
      <c r="K958" s="11"/>
      <c r="L958" s="11"/>
      <c r="M958" s="11"/>
      <c r="N958" s="11"/>
      <c r="O958" s="20"/>
      <c r="P958" s="11"/>
    </row>
    <row r="959" spans="1:16">
      <c r="A959" s="11"/>
      <c r="B959" s="11"/>
      <c r="C959" s="11"/>
      <c r="D959" s="11"/>
      <c r="E959" s="11"/>
      <c r="F959" s="11"/>
      <c r="G959" s="11"/>
      <c r="H959" s="11"/>
      <c r="I959" s="11"/>
      <c r="J959" s="11"/>
      <c r="K959" s="11"/>
      <c r="L959" s="11"/>
      <c r="M959" s="11"/>
      <c r="N959" s="11"/>
      <c r="O959" s="20"/>
      <c r="P959" s="11"/>
    </row>
    <row r="960" spans="1:16">
      <c r="A960" s="11"/>
      <c r="B960" s="11"/>
      <c r="C960" s="11"/>
      <c r="D960" s="11"/>
      <c r="E960" s="11"/>
      <c r="F960" s="11"/>
      <c r="G960" s="11"/>
      <c r="H960" s="11"/>
      <c r="I960" s="11"/>
      <c r="J960" s="11"/>
      <c r="K960" s="11"/>
      <c r="L960" s="11"/>
      <c r="M960" s="11"/>
      <c r="N960" s="11"/>
      <c r="O960" s="20"/>
      <c r="P960" s="11"/>
    </row>
    <row r="961" spans="1:16">
      <c r="A961" s="11"/>
      <c r="B961" s="11"/>
      <c r="C961" s="11"/>
      <c r="D961" s="11"/>
      <c r="E961" s="11"/>
      <c r="F961" s="11"/>
      <c r="G961" s="11"/>
      <c r="H961" s="11"/>
      <c r="I961" s="11"/>
      <c r="J961" s="11"/>
      <c r="K961" s="11"/>
      <c r="L961" s="11"/>
      <c r="M961" s="11"/>
      <c r="N961" s="11"/>
      <c r="O961" s="20"/>
      <c r="P961" s="11"/>
    </row>
    <row r="962" spans="1:16">
      <c r="A962" s="11"/>
      <c r="B962" s="11"/>
      <c r="C962" s="11"/>
      <c r="D962" s="11"/>
      <c r="E962" s="11"/>
      <c r="F962" s="11"/>
      <c r="G962" s="11"/>
      <c r="H962" s="11"/>
      <c r="I962" s="11"/>
      <c r="J962" s="11"/>
      <c r="K962" s="11"/>
      <c r="L962" s="11"/>
      <c r="M962" s="11"/>
      <c r="N962" s="11"/>
      <c r="O962" s="20"/>
      <c r="P962" s="11"/>
    </row>
    <row r="963" spans="1:16">
      <c r="A963" s="11"/>
      <c r="B963" s="11"/>
      <c r="C963" s="11"/>
      <c r="D963" s="11"/>
      <c r="E963" s="11"/>
      <c r="F963" s="11"/>
      <c r="G963" s="11"/>
      <c r="H963" s="11"/>
      <c r="I963" s="11"/>
      <c r="J963" s="11"/>
      <c r="K963" s="11"/>
      <c r="L963" s="11"/>
      <c r="M963" s="11"/>
      <c r="N963" s="11"/>
      <c r="O963" s="20"/>
      <c r="P963" s="11"/>
    </row>
    <row r="964" spans="1:16">
      <c r="A964" s="11"/>
      <c r="B964" s="11"/>
      <c r="C964" s="11"/>
      <c r="D964" s="11"/>
      <c r="E964" s="11"/>
      <c r="F964" s="11"/>
      <c r="G964" s="11"/>
      <c r="H964" s="11"/>
      <c r="I964" s="11"/>
      <c r="J964" s="11"/>
      <c r="K964" s="11"/>
      <c r="L964" s="11"/>
      <c r="M964" s="11"/>
      <c r="N964" s="11"/>
      <c r="O964" s="20"/>
      <c r="P964" s="11"/>
    </row>
    <row r="965" spans="1:16">
      <c r="A965" s="11"/>
      <c r="B965" s="11"/>
      <c r="C965" s="11"/>
      <c r="D965" s="11"/>
      <c r="E965" s="11"/>
      <c r="F965" s="11"/>
      <c r="G965" s="11"/>
      <c r="H965" s="11"/>
      <c r="I965" s="11"/>
      <c r="J965" s="11"/>
      <c r="K965" s="11"/>
      <c r="L965" s="11"/>
      <c r="M965" s="11"/>
      <c r="N965" s="11"/>
      <c r="O965" s="20"/>
      <c r="P965" s="11"/>
    </row>
    <row r="966" spans="1:16">
      <c r="A966" s="11"/>
      <c r="B966" s="11"/>
      <c r="C966" s="11"/>
      <c r="D966" s="11"/>
      <c r="E966" s="11"/>
      <c r="F966" s="11"/>
      <c r="G966" s="11"/>
      <c r="H966" s="11"/>
      <c r="I966" s="11"/>
      <c r="J966" s="11"/>
      <c r="K966" s="11"/>
      <c r="L966" s="11"/>
      <c r="M966" s="11"/>
      <c r="N966" s="11"/>
      <c r="O966" s="20"/>
      <c r="P966" s="11"/>
    </row>
    <row r="967" spans="1:16">
      <c r="A967" s="11"/>
      <c r="B967" s="11"/>
      <c r="C967" s="11"/>
      <c r="D967" s="11"/>
      <c r="E967" s="11"/>
      <c r="F967" s="11"/>
      <c r="G967" s="11"/>
      <c r="H967" s="11"/>
      <c r="I967" s="11"/>
      <c r="J967" s="11"/>
      <c r="K967" s="11"/>
      <c r="L967" s="11"/>
      <c r="M967" s="11"/>
      <c r="N967" s="11"/>
      <c r="O967" s="20"/>
      <c r="P967" s="11"/>
    </row>
    <row r="968" spans="1:16">
      <c r="A968" s="11"/>
      <c r="B968" s="11"/>
      <c r="C968" s="11"/>
      <c r="D968" s="11"/>
      <c r="E968" s="11"/>
      <c r="F968" s="11"/>
      <c r="G968" s="11"/>
      <c r="H968" s="11"/>
      <c r="I968" s="11"/>
      <c r="J968" s="11"/>
      <c r="K968" s="11"/>
      <c r="L968" s="11"/>
      <c r="M968" s="11"/>
      <c r="N968" s="11"/>
      <c r="O968" s="20"/>
      <c r="P968" s="11"/>
    </row>
    <row r="969" spans="1:16">
      <c r="A969" s="11"/>
      <c r="B969" s="11"/>
      <c r="C969" s="11"/>
      <c r="D969" s="11"/>
      <c r="E969" s="11"/>
      <c r="F969" s="11"/>
      <c r="G969" s="11"/>
      <c r="H969" s="11"/>
      <c r="I969" s="11"/>
      <c r="J969" s="11"/>
      <c r="K969" s="11"/>
      <c r="L969" s="11"/>
      <c r="M969" s="11"/>
      <c r="N969" s="11"/>
      <c r="O969" s="20"/>
      <c r="P969" s="11"/>
    </row>
    <row r="970" spans="1:16">
      <c r="A970" s="11"/>
      <c r="B970" s="11"/>
      <c r="C970" s="11"/>
      <c r="D970" s="11"/>
      <c r="E970" s="11"/>
      <c r="F970" s="11"/>
      <c r="G970" s="11"/>
      <c r="H970" s="11"/>
      <c r="I970" s="11"/>
      <c r="J970" s="11"/>
      <c r="K970" s="11"/>
      <c r="L970" s="11"/>
      <c r="M970" s="11"/>
      <c r="N970" s="11"/>
      <c r="O970" s="20"/>
      <c r="P970" s="11"/>
    </row>
    <row r="971" spans="1:16">
      <c r="A971" s="11"/>
      <c r="B971" s="11"/>
      <c r="C971" s="11"/>
      <c r="D971" s="11"/>
      <c r="E971" s="11"/>
      <c r="F971" s="11"/>
      <c r="G971" s="11"/>
      <c r="H971" s="11"/>
      <c r="I971" s="11"/>
      <c r="J971" s="11"/>
      <c r="K971" s="11"/>
      <c r="L971" s="11"/>
      <c r="M971" s="11"/>
      <c r="N971" s="11"/>
      <c r="O971" s="20"/>
      <c r="P971" s="11"/>
    </row>
    <row r="972" spans="1:16">
      <c r="A972" s="11"/>
      <c r="B972" s="11"/>
      <c r="C972" s="11"/>
      <c r="D972" s="11"/>
      <c r="E972" s="11"/>
      <c r="F972" s="11"/>
      <c r="G972" s="11"/>
      <c r="H972" s="11"/>
      <c r="I972" s="11"/>
      <c r="J972" s="11"/>
      <c r="K972" s="11"/>
      <c r="L972" s="11"/>
      <c r="M972" s="11"/>
      <c r="N972" s="11"/>
      <c r="O972" s="20"/>
      <c r="P972" s="11"/>
    </row>
    <row r="973" spans="1:16">
      <c r="A973" s="11"/>
      <c r="B973" s="11"/>
      <c r="C973" s="11"/>
      <c r="D973" s="11"/>
      <c r="E973" s="11"/>
      <c r="F973" s="11"/>
      <c r="G973" s="11"/>
      <c r="H973" s="11"/>
      <c r="I973" s="11"/>
      <c r="J973" s="11"/>
      <c r="K973" s="11"/>
      <c r="L973" s="11"/>
      <c r="M973" s="11"/>
      <c r="N973" s="11"/>
      <c r="O973" s="20"/>
      <c r="P973" s="11"/>
    </row>
    <row r="974" spans="1:16">
      <c r="A974" s="11"/>
      <c r="B974" s="11"/>
      <c r="C974" s="11"/>
      <c r="D974" s="11"/>
      <c r="E974" s="11"/>
      <c r="F974" s="11"/>
      <c r="G974" s="11"/>
      <c r="H974" s="11"/>
      <c r="I974" s="11"/>
      <c r="J974" s="11"/>
      <c r="K974" s="11"/>
      <c r="L974" s="11"/>
      <c r="M974" s="11"/>
      <c r="N974" s="11"/>
      <c r="O974" s="20"/>
      <c r="P974" s="11"/>
    </row>
    <row r="975" spans="1:16">
      <c r="A975" s="11"/>
      <c r="B975" s="11"/>
      <c r="C975" s="11"/>
      <c r="D975" s="11"/>
      <c r="E975" s="11"/>
      <c r="F975" s="11"/>
      <c r="G975" s="11"/>
      <c r="H975" s="11"/>
      <c r="I975" s="11"/>
      <c r="J975" s="11"/>
      <c r="K975" s="11"/>
      <c r="L975" s="11"/>
      <c r="M975" s="11"/>
      <c r="N975" s="11"/>
      <c r="O975" s="20"/>
      <c r="P975" s="11"/>
    </row>
    <row r="976" spans="1:16">
      <c r="A976" s="11"/>
      <c r="B976" s="11"/>
      <c r="C976" s="11"/>
      <c r="D976" s="11"/>
      <c r="E976" s="11"/>
      <c r="F976" s="11"/>
      <c r="G976" s="11"/>
      <c r="H976" s="11"/>
      <c r="I976" s="11"/>
      <c r="J976" s="11"/>
      <c r="K976" s="11"/>
      <c r="L976" s="11"/>
      <c r="M976" s="11"/>
      <c r="N976" s="11"/>
      <c r="O976" s="20"/>
      <c r="P976" s="11"/>
    </row>
    <row r="977" spans="1:16">
      <c r="A977" s="11"/>
      <c r="B977" s="11"/>
      <c r="C977" s="11"/>
      <c r="D977" s="11"/>
      <c r="E977" s="11"/>
      <c r="F977" s="11"/>
      <c r="G977" s="11"/>
      <c r="H977" s="11"/>
      <c r="I977" s="11"/>
      <c r="J977" s="11"/>
      <c r="K977" s="11"/>
      <c r="L977" s="11"/>
      <c r="M977" s="11"/>
      <c r="N977" s="11"/>
      <c r="O977" s="20"/>
      <c r="P977" s="11"/>
    </row>
    <row r="978" spans="1:16">
      <c r="A978" s="11"/>
      <c r="B978" s="11"/>
      <c r="C978" s="11"/>
      <c r="D978" s="11"/>
      <c r="E978" s="11"/>
      <c r="F978" s="11"/>
      <c r="G978" s="11"/>
      <c r="H978" s="11"/>
      <c r="I978" s="11"/>
      <c r="J978" s="11"/>
      <c r="K978" s="11"/>
      <c r="L978" s="11"/>
      <c r="M978" s="11"/>
      <c r="N978" s="11"/>
      <c r="O978" s="20"/>
      <c r="P978" s="11"/>
    </row>
    <row r="979" spans="1:16">
      <c r="A979" s="11"/>
      <c r="B979" s="11"/>
      <c r="C979" s="11"/>
      <c r="D979" s="11"/>
      <c r="E979" s="11"/>
      <c r="F979" s="11"/>
      <c r="G979" s="11"/>
      <c r="H979" s="11"/>
      <c r="I979" s="11"/>
      <c r="J979" s="11"/>
      <c r="K979" s="11"/>
      <c r="L979" s="11"/>
      <c r="M979" s="11"/>
      <c r="N979" s="11"/>
      <c r="O979" s="20"/>
      <c r="P979" s="11"/>
    </row>
    <row r="980" spans="1:16">
      <c r="A980" s="11"/>
      <c r="B980" s="11"/>
      <c r="C980" s="11"/>
      <c r="D980" s="11"/>
      <c r="E980" s="11"/>
      <c r="F980" s="11"/>
      <c r="G980" s="11"/>
      <c r="H980" s="11"/>
      <c r="I980" s="11"/>
      <c r="J980" s="11"/>
      <c r="K980" s="11"/>
      <c r="L980" s="11"/>
      <c r="M980" s="11"/>
      <c r="N980" s="11"/>
      <c r="O980" s="20"/>
      <c r="P980" s="11"/>
    </row>
    <row r="981" spans="1:16">
      <c r="A981" s="11"/>
      <c r="B981" s="11"/>
      <c r="C981" s="11"/>
      <c r="D981" s="11"/>
      <c r="E981" s="11"/>
      <c r="F981" s="11"/>
      <c r="G981" s="11"/>
      <c r="H981" s="11"/>
      <c r="I981" s="11"/>
      <c r="J981" s="11"/>
      <c r="K981" s="11"/>
      <c r="L981" s="11"/>
      <c r="M981" s="11"/>
      <c r="N981" s="11"/>
      <c r="O981" s="20"/>
      <c r="P981" s="11"/>
    </row>
    <row r="982" spans="1:16">
      <c r="A982" s="11"/>
      <c r="B982" s="11"/>
      <c r="C982" s="11"/>
      <c r="D982" s="11"/>
      <c r="E982" s="11"/>
      <c r="F982" s="11"/>
      <c r="G982" s="11"/>
      <c r="H982" s="11"/>
      <c r="I982" s="11"/>
      <c r="J982" s="11"/>
      <c r="K982" s="11"/>
      <c r="L982" s="11"/>
      <c r="M982" s="11"/>
      <c r="N982" s="11"/>
      <c r="O982" s="20"/>
      <c r="P982" s="11"/>
    </row>
    <row r="983" spans="1:16">
      <c r="A983" s="11"/>
      <c r="B983" s="11"/>
      <c r="C983" s="11"/>
      <c r="D983" s="11"/>
      <c r="E983" s="11"/>
      <c r="F983" s="11"/>
      <c r="G983" s="11"/>
      <c r="H983" s="11"/>
      <c r="I983" s="11"/>
      <c r="J983" s="11"/>
      <c r="K983" s="11"/>
      <c r="L983" s="11"/>
      <c r="M983" s="11"/>
      <c r="N983" s="11"/>
      <c r="O983" s="20"/>
      <c r="P983" s="11"/>
    </row>
    <row r="984" spans="1:16">
      <c r="A984" s="11"/>
      <c r="B984" s="11"/>
      <c r="C984" s="11"/>
      <c r="D984" s="11"/>
      <c r="E984" s="11"/>
      <c r="F984" s="11"/>
      <c r="G984" s="11"/>
      <c r="H984" s="11"/>
      <c r="I984" s="11"/>
      <c r="J984" s="11"/>
      <c r="K984" s="11"/>
      <c r="L984" s="11"/>
      <c r="M984" s="11"/>
      <c r="N984" s="11"/>
      <c r="O984" s="20"/>
      <c r="P984" s="11"/>
    </row>
    <row r="985" spans="1:16">
      <c r="A985" s="11"/>
      <c r="B985" s="11"/>
      <c r="C985" s="11"/>
      <c r="D985" s="11"/>
      <c r="E985" s="11"/>
      <c r="F985" s="11"/>
      <c r="G985" s="11"/>
      <c r="H985" s="11"/>
      <c r="I985" s="11"/>
      <c r="J985" s="11"/>
      <c r="K985" s="11"/>
      <c r="L985" s="11"/>
      <c r="M985" s="11"/>
      <c r="N985" s="11"/>
      <c r="O985" s="20"/>
      <c r="P985" s="11"/>
    </row>
    <row r="986" spans="1:16">
      <c r="A986" s="11"/>
      <c r="B986" s="11"/>
      <c r="C986" s="11"/>
      <c r="D986" s="11"/>
      <c r="E986" s="11"/>
      <c r="F986" s="11"/>
      <c r="G986" s="11"/>
      <c r="H986" s="11"/>
      <c r="I986" s="11"/>
      <c r="J986" s="11"/>
      <c r="K986" s="11"/>
      <c r="L986" s="11"/>
      <c r="M986" s="11"/>
      <c r="N986" s="11"/>
      <c r="O986" s="20"/>
      <c r="P986" s="11"/>
    </row>
    <row r="987" spans="1:16">
      <c r="A987" s="11"/>
      <c r="B987" s="11"/>
      <c r="C987" s="11"/>
      <c r="D987" s="11"/>
      <c r="E987" s="11"/>
      <c r="F987" s="11"/>
      <c r="G987" s="11"/>
      <c r="H987" s="11"/>
      <c r="I987" s="11"/>
      <c r="J987" s="11"/>
      <c r="K987" s="11"/>
      <c r="L987" s="11"/>
      <c r="M987" s="11"/>
      <c r="N987" s="11"/>
      <c r="O987" s="20"/>
      <c r="P987" s="11"/>
    </row>
    <row r="988" spans="1:16">
      <c r="A988" s="11"/>
      <c r="B988" s="11"/>
      <c r="C988" s="11"/>
      <c r="D988" s="11"/>
      <c r="E988" s="11"/>
      <c r="F988" s="11"/>
      <c r="G988" s="11"/>
      <c r="H988" s="11"/>
      <c r="I988" s="11"/>
      <c r="J988" s="11"/>
      <c r="K988" s="11"/>
      <c r="L988" s="11"/>
      <c r="M988" s="11"/>
      <c r="N988" s="11"/>
      <c r="O988" s="20"/>
      <c r="P988" s="11"/>
    </row>
    <row r="989" spans="1:16">
      <c r="A989" s="11"/>
      <c r="B989" s="11"/>
      <c r="C989" s="11"/>
      <c r="D989" s="11"/>
      <c r="E989" s="11"/>
      <c r="F989" s="11"/>
      <c r="G989" s="11"/>
      <c r="H989" s="11"/>
      <c r="I989" s="11"/>
      <c r="J989" s="11"/>
      <c r="K989" s="11"/>
      <c r="L989" s="11"/>
      <c r="M989" s="11"/>
      <c r="N989" s="11"/>
      <c r="O989" s="20"/>
      <c r="P989" s="11"/>
    </row>
    <row r="990" spans="1:16">
      <c r="A990" s="11"/>
      <c r="B990" s="11"/>
      <c r="C990" s="11"/>
      <c r="D990" s="11"/>
      <c r="E990" s="11"/>
      <c r="F990" s="11"/>
      <c r="G990" s="11"/>
      <c r="H990" s="11"/>
      <c r="I990" s="11"/>
      <c r="J990" s="11"/>
      <c r="K990" s="11"/>
      <c r="L990" s="11"/>
      <c r="M990" s="11"/>
      <c r="N990" s="11"/>
      <c r="O990" s="20"/>
      <c r="P990" s="11"/>
    </row>
    <row r="991" spans="1:16">
      <c r="A991" s="11"/>
      <c r="B991" s="11"/>
      <c r="C991" s="11"/>
      <c r="D991" s="11"/>
      <c r="E991" s="11"/>
      <c r="F991" s="11"/>
      <c r="G991" s="11"/>
      <c r="H991" s="11"/>
      <c r="I991" s="11"/>
      <c r="J991" s="11"/>
      <c r="K991" s="11"/>
      <c r="L991" s="11"/>
      <c r="M991" s="11"/>
      <c r="N991" s="11"/>
      <c r="O991" s="20"/>
      <c r="P991" s="11"/>
    </row>
    <row r="992" spans="1:16">
      <c r="A992" s="11"/>
      <c r="B992" s="11"/>
      <c r="C992" s="11"/>
      <c r="D992" s="11"/>
      <c r="E992" s="11"/>
      <c r="F992" s="11"/>
      <c r="G992" s="11"/>
      <c r="H992" s="11"/>
      <c r="I992" s="11"/>
      <c r="J992" s="11"/>
      <c r="K992" s="11"/>
      <c r="L992" s="11"/>
      <c r="M992" s="11"/>
      <c r="N992" s="11"/>
      <c r="O992" s="20"/>
      <c r="P992" s="11"/>
    </row>
    <row r="993" spans="1:16">
      <c r="A993" s="11"/>
      <c r="B993" s="11"/>
      <c r="C993" s="11"/>
      <c r="D993" s="11"/>
      <c r="E993" s="11"/>
      <c r="F993" s="11"/>
      <c r="G993" s="11"/>
      <c r="H993" s="11"/>
      <c r="I993" s="11"/>
      <c r="J993" s="11"/>
      <c r="K993" s="11"/>
      <c r="L993" s="11"/>
      <c r="M993" s="11"/>
      <c r="N993" s="11"/>
      <c r="O993" s="20"/>
      <c r="P993" s="11"/>
    </row>
    <row r="994" spans="1:16">
      <c r="A994" s="11"/>
      <c r="B994" s="11"/>
      <c r="C994" s="11"/>
      <c r="D994" s="11"/>
      <c r="E994" s="11"/>
      <c r="F994" s="11"/>
      <c r="G994" s="11"/>
      <c r="H994" s="11"/>
      <c r="I994" s="11"/>
      <c r="J994" s="11"/>
      <c r="K994" s="11"/>
      <c r="L994" s="11"/>
      <c r="M994" s="11"/>
      <c r="N994" s="11"/>
      <c r="O994" s="20"/>
      <c r="P994" s="11"/>
    </row>
    <row r="995" spans="1:16">
      <c r="A995" s="11"/>
      <c r="B995" s="11"/>
      <c r="C995" s="11"/>
      <c r="D995" s="11"/>
      <c r="E995" s="11"/>
      <c r="F995" s="11"/>
      <c r="G995" s="11"/>
      <c r="H995" s="11"/>
      <c r="I995" s="11"/>
      <c r="J995" s="11"/>
      <c r="K995" s="11"/>
      <c r="L995" s="11"/>
      <c r="M995" s="11"/>
      <c r="N995" s="11"/>
      <c r="O995" s="20"/>
      <c r="P995" s="11"/>
    </row>
    <row r="996" spans="1:16">
      <c r="A996" s="11"/>
      <c r="B996" s="11"/>
      <c r="C996" s="11"/>
      <c r="D996" s="11"/>
      <c r="E996" s="11"/>
      <c r="F996" s="11"/>
      <c r="G996" s="11"/>
      <c r="H996" s="11"/>
      <c r="I996" s="11"/>
      <c r="J996" s="11"/>
      <c r="K996" s="11"/>
      <c r="L996" s="11"/>
      <c r="M996" s="11"/>
      <c r="N996" s="11"/>
      <c r="O996" s="20"/>
      <c r="P996" s="11"/>
    </row>
    <row r="997" spans="1:16">
      <c r="A997" s="11"/>
      <c r="B997" s="11"/>
      <c r="C997" s="11"/>
      <c r="D997" s="11"/>
      <c r="E997" s="11"/>
      <c r="F997" s="11"/>
      <c r="G997" s="11"/>
      <c r="H997" s="11"/>
      <c r="I997" s="11"/>
      <c r="J997" s="11"/>
      <c r="K997" s="11"/>
      <c r="L997" s="11"/>
      <c r="M997" s="11"/>
      <c r="N997" s="11"/>
      <c r="O997" s="20"/>
      <c r="P997" s="11"/>
    </row>
    <row r="998" spans="1:16">
      <c r="A998" s="11"/>
      <c r="B998" s="11"/>
      <c r="C998" s="11"/>
      <c r="D998" s="11"/>
      <c r="E998" s="11"/>
      <c r="F998" s="11"/>
      <c r="G998" s="11"/>
      <c r="H998" s="11"/>
      <c r="I998" s="11"/>
      <c r="J998" s="11"/>
      <c r="K998" s="11"/>
      <c r="L998" s="11"/>
      <c r="M998" s="11"/>
      <c r="N998" s="11"/>
      <c r="O998" s="20"/>
      <c r="P998" s="11"/>
    </row>
    <row r="999" spans="1:16">
      <c r="A999" s="11"/>
      <c r="B999" s="11"/>
      <c r="C999" s="11"/>
      <c r="D999" s="11"/>
      <c r="E999" s="11"/>
      <c r="F999" s="11"/>
      <c r="G999" s="11"/>
      <c r="H999" s="11"/>
      <c r="I999" s="11"/>
      <c r="J999" s="11"/>
      <c r="K999" s="11"/>
      <c r="L999" s="11"/>
      <c r="M999" s="11"/>
      <c r="N999" s="11"/>
      <c r="O999" s="20"/>
      <c r="P999" s="11"/>
    </row>
    <row r="1000" spans="1:16">
      <c r="A1000" s="11"/>
      <c r="B1000" s="11"/>
      <c r="C1000" s="11"/>
      <c r="D1000" s="11"/>
      <c r="E1000" s="11"/>
      <c r="F1000" s="11"/>
      <c r="G1000" s="11"/>
      <c r="H1000" s="11"/>
      <c r="I1000" s="11"/>
      <c r="J1000" s="11"/>
      <c r="K1000" s="11"/>
      <c r="L1000" s="11"/>
      <c r="M1000" s="11"/>
      <c r="N1000" s="11"/>
      <c r="O1000" s="20"/>
      <c r="P1000" s="11"/>
    </row>
    <row r="1001" spans="1:16">
      <c r="A1001" s="11"/>
      <c r="B1001" s="11"/>
      <c r="C1001" s="11"/>
      <c r="D1001" s="11"/>
      <c r="E1001" s="11"/>
      <c r="F1001" s="11"/>
      <c r="G1001" s="11"/>
      <c r="H1001" s="11"/>
      <c r="I1001" s="11"/>
      <c r="J1001" s="11"/>
      <c r="K1001" s="11"/>
      <c r="L1001" s="11"/>
      <c r="M1001" s="11"/>
      <c r="N1001" s="11"/>
      <c r="O1001" s="20"/>
      <c r="P1001" s="11"/>
    </row>
    <row r="1002" spans="1:16">
      <c r="A1002" s="11"/>
      <c r="B1002" s="11"/>
      <c r="C1002" s="11"/>
      <c r="D1002" s="11"/>
      <c r="E1002" s="11"/>
      <c r="F1002" s="11"/>
      <c r="G1002" s="11"/>
      <c r="H1002" s="11"/>
      <c r="I1002" s="11"/>
      <c r="J1002" s="11"/>
      <c r="K1002" s="11"/>
      <c r="L1002" s="11"/>
      <c r="M1002" s="11"/>
      <c r="N1002" s="11"/>
      <c r="O1002" s="20"/>
      <c r="P1002" s="11"/>
    </row>
    <row r="1003" spans="1:16">
      <c r="A1003" s="11"/>
      <c r="B1003" s="11"/>
      <c r="C1003" s="11"/>
      <c r="D1003" s="11"/>
      <c r="E1003" s="11"/>
      <c r="F1003" s="11"/>
      <c r="G1003" s="11"/>
      <c r="H1003" s="11"/>
      <c r="I1003" s="11"/>
      <c r="J1003" s="11"/>
      <c r="K1003" s="11"/>
      <c r="L1003" s="11"/>
      <c r="M1003" s="11"/>
      <c r="N1003" s="11"/>
      <c r="O1003" s="20"/>
      <c r="P1003" s="11"/>
    </row>
    <row r="1004" spans="1:16">
      <c r="A1004" s="11"/>
      <c r="B1004" s="11"/>
      <c r="C1004" s="11"/>
      <c r="D1004" s="11"/>
      <c r="E1004" s="11"/>
      <c r="F1004" s="11"/>
      <c r="G1004" s="11"/>
      <c r="H1004" s="11"/>
      <c r="I1004" s="11"/>
      <c r="J1004" s="11"/>
      <c r="K1004" s="11"/>
      <c r="L1004" s="11"/>
      <c r="M1004" s="11"/>
      <c r="N1004" s="11"/>
      <c r="O1004" s="20"/>
      <c r="P1004" s="11"/>
    </row>
    <row r="1005" spans="1:16">
      <c r="A1005" s="11"/>
      <c r="B1005" s="11"/>
      <c r="C1005" s="11"/>
      <c r="D1005" s="11"/>
      <c r="E1005" s="11"/>
      <c r="F1005" s="11"/>
      <c r="G1005" s="11"/>
      <c r="H1005" s="11"/>
      <c r="I1005" s="11"/>
      <c r="J1005" s="11"/>
      <c r="K1005" s="11"/>
      <c r="L1005" s="11"/>
      <c r="M1005" s="11"/>
      <c r="N1005" s="11"/>
      <c r="O1005" s="20"/>
      <c r="P1005" s="11"/>
    </row>
    <row r="1006" spans="1:16">
      <c r="A1006" s="11"/>
      <c r="B1006" s="11"/>
      <c r="C1006" s="11"/>
      <c r="D1006" s="11"/>
      <c r="E1006" s="11"/>
      <c r="F1006" s="11"/>
      <c r="G1006" s="11"/>
      <c r="H1006" s="11"/>
      <c r="I1006" s="11"/>
      <c r="J1006" s="11"/>
      <c r="K1006" s="11"/>
      <c r="L1006" s="11"/>
      <c r="M1006" s="11"/>
      <c r="N1006" s="11"/>
      <c r="O1006" s="20"/>
      <c r="P1006" s="11"/>
    </row>
    <row r="1007" spans="1:16">
      <c r="A1007" s="11"/>
      <c r="B1007" s="11"/>
      <c r="C1007" s="11"/>
      <c r="D1007" s="11"/>
      <c r="E1007" s="11"/>
      <c r="F1007" s="11"/>
      <c r="G1007" s="11"/>
      <c r="H1007" s="11"/>
      <c r="I1007" s="11"/>
      <c r="J1007" s="11"/>
      <c r="K1007" s="11"/>
      <c r="L1007" s="11"/>
      <c r="M1007" s="11"/>
      <c r="N1007" s="11"/>
      <c r="O1007" s="20"/>
      <c r="P1007" s="11"/>
    </row>
    <row r="1008" spans="1:16">
      <c r="A1008" s="11"/>
      <c r="B1008" s="11"/>
      <c r="C1008" s="11"/>
      <c r="D1008" s="11"/>
      <c r="E1008" s="11"/>
      <c r="F1008" s="11"/>
      <c r="G1008" s="11"/>
      <c r="H1008" s="11"/>
      <c r="I1008" s="11"/>
      <c r="J1008" s="11"/>
      <c r="K1008" s="11"/>
      <c r="L1008" s="11"/>
      <c r="M1008" s="11"/>
      <c r="N1008" s="11"/>
      <c r="O1008" s="20"/>
      <c r="P1008" s="11"/>
    </row>
    <row r="1009" spans="1:16">
      <c r="A1009" s="11"/>
      <c r="B1009" s="11"/>
      <c r="C1009" s="11"/>
      <c r="D1009" s="11"/>
      <c r="E1009" s="11"/>
      <c r="F1009" s="11"/>
      <c r="G1009" s="11"/>
      <c r="H1009" s="11"/>
      <c r="I1009" s="11"/>
      <c r="J1009" s="11"/>
      <c r="K1009" s="11"/>
      <c r="L1009" s="11"/>
      <c r="M1009" s="11"/>
      <c r="N1009" s="11"/>
      <c r="O1009" s="20"/>
      <c r="P1009" s="11"/>
    </row>
    <row r="1010" spans="1:16">
      <c r="A1010" s="11"/>
      <c r="B1010" s="11"/>
      <c r="C1010" s="11"/>
      <c r="D1010" s="11"/>
      <c r="E1010" s="11"/>
      <c r="F1010" s="11"/>
      <c r="G1010" s="11"/>
      <c r="H1010" s="11"/>
      <c r="I1010" s="11"/>
      <c r="J1010" s="11"/>
      <c r="K1010" s="11"/>
      <c r="L1010" s="11"/>
      <c r="M1010" s="11"/>
      <c r="N1010" s="11"/>
      <c r="O1010" s="20"/>
      <c r="P1010" s="11"/>
    </row>
    <row r="1011" spans="1:16">
      <c r="A1011" s="11"/>
      <c r="B1011" s="11"/>
      <c r="C1011" s="11"/>
      <c r="D1011" s="11"/>
      <c r="E1011" s="11"/>
      <c r="F1011" s="11"/>
      <c r="G1011" s="11"/>
      <c r="H1011" s="11"/>
      <c r="I1011" s="11"/>
      <c r="J1011" s="11"/>
      <c r="K1011" s="11"/>
      <c r="L1011" s="11"/>
      <c r="M1011" s="11"/>
      <c r="N1011" s="11"/>
      <c r="O1011" s="20"/>
      <c r="P1011" s="11"/>
    </row>
    <row r="1012" spans="1:16">
      <c r="A1012" s="11"/>
      <c r="B1012" s="11"/>
      <c r="C1012" s="11"/>
      <c r="D1012" s="11"/>
      <c r="E1012" s="11"/>
      <c r="F1012" s="11"/>
      <c r="G1012" s="11"/>
      <c r="H1012" s="11"/>
      <c r="I1012" s="11"/>
      <c r="J1012" s="11"/>
      <c r="K1012" s="11"/>
      <c r="L1012" s="11"/>
      <c r="M1012" s="11"/>
      <c r="N1012" s="11"/>
      <c r="O1012" s="20"/>
      <c r="P1012" s="11"/>
    </row>
    <row r="1013" spans="1:16">
      <c r="A1013" s="11"/>
      <c r="B1013" s="11"/>
      <c r="C1013" s="11"/>
      <c r="D1013" s="11"/>
      <c r="E1013" s="11"/>
      <c r="F1013" s="11"/>
      <c r="G1013" s="11"/>
      <c r="H1013" s="11"/>
      <c r="I1013" s="11"/>
      <c r="J1013" s="11"/>
      <c r="K1013" s="11"/>
      <c r="L1013" s="11"/>
      <c r="M1013" s="11"/>
      <c r="N1013" s="11"/>
      <c r="O1013" s="20"/>
      <c r="P1013" s="11"/>
    </row>
    <row r="1014" spans="1:16">
      <c r="A1014" s="11"/>
      <c r="B1014" s="11"/>
      <c r="C1014" s="11"/>
      <c r="D1014" s="11"/>
      <c r="E1014" s="11"/>
      <c r="F1014" s="11"/>
      <c r="G1014" s="11"/>
      <c r="H1014" s="11"/>
      <c r="I1014" s="11"/>
      <c r="J1014" s="11"/>
      <c r="K1014" s="11"/>
      <c r="L1014" s="11"/>
      <c r="M1014" s="11"/>
      <c r="N1014" s="11"/>
      <c r="O1014" s="20"/>
      <c r="P1014" s="11"/>
    </row>
    <row r="1015" spans="1:16">
      <c r="A1015" s="11"/>
      <c r="B1015" s="11"/>
      <c r="C1015" s="11"/>
      <c r="D1015" s="11"/>
      <c r="E1015" s="11"/>
      <c r="F1015" s="11"/>
      <c r="G1015" s="11"/>
      <c r="H1015" s="11"/>
      <c r="I1015" s="11"/>
      <c r="J1015" s="11"/>
      <c r="K1015" s="11"/>
      <c r="L1015" s="11"/>
      <c r="M1015" s="11"/>
      <c r="N1015" s="11"/>
      <c r="O1015" s="20"/>
      <c r="P1015" s="11"/>
    </row>
    <row r="1016" spans="1:16">
      <c r="A1016" s="11"/>
      <c r="B1016" s="11"/>
      <c r="C1016" s="11"/>
      <c r="D1016" s="11"/>
      <c r="E1016" s="11"/>
      <c r="F1016" s="11"/>
      <c r="G1016" s="11"/>
      <c r="H1016" s="11"/>
      <c r="I1016" s="11"/>
      <c r="J1016" s="11"/>
      <c r="K1016" s="11"/>
      <c r="L1016" s="11"/>
      <c r="M1016" s="11"/>
      <c r="N1016" s="11"/>
      <c r="O1016" s="20"/>
      <c r="P1016" s="11"/>
    </row>
    <row r="1017" spans="1:16">
      <c r="A1017" s="11"/>
      <c r="B1017" s="11"/>
      <c r="C1017" s="11"/>
      <c r="D1017" s="11"/>
      <c r="E1017" s="11"/>
      <c r="F1017" s="11"/>
      <c r="G1017" s="11"/>
      <c r="H1017" s="11"/>
      <c r="I1017" s="11"/>
      <c r="J1017" s="11"/>
      <c r="K1017" s="11"/>
      <c r="L1017" s="11"/>
      <c r="M1017" s="11"/>
      <c r="N1017" s="11"/>
      <c r="O1017" s="20"/>
      <c r="P1017" s="11"/>
    </row>
    <row r="1018" spans="1:16">
      <c r="A1018" s="11"/>
      <c r="B1018" s="11"/>
      <c r="C1018" s="11"/>
      <c r="D1018" s="11"/>
      <c r="E1018" s="11"/>
      <c r="F1018" s="11"/>
      <c r="G1018" s="11"/>
      <c r="H1018" s="11"/>
      <c r="I1018" s="11"/>
      <c r="J1018" s="11"/>
      <c r="K1018" s="11"/>
      <c r="L1018" s="11"/>
      <c r="M1018" s="11"/>
      <c r="N1018" s="11"/>
      <c r="O1018" s="20"/>
      <c r="P1018" s="11"/>
    </row>
    <row r="1019" spans="1:16">
      <c r="A1019" s="11"/>
      <c r="B1019" s="11"/>
      <c r="C1019" s="11"/>
      <c r="D1019" s="11"/>
      <c r="E1019" s="11"/>
      <c r="F1019" s="11"/>
      <c r="G1019" s="11"/>
      <c r="H1019" s="11"/>
      <c r="I1019" s="11"/>
      <c r="J1019" s="11"/>
      <c r="K1019" s="11"/>
      <c r="L1019" s="11"/>
      <c r="M1019" s="11"/>
      <c r="N1019" s="11"/>
      <c r="O1019" s="20"/>
      <c r="P1019" s="11"/>
    </row>
    <row r="1020" spans="1:16">
      <c r="A1020" s="11"/>
      <c r="B1020" s="11"/>
      <c r="C1020" s="11"/>
      <c r="D1020" s="11"/>
      <c r="E1020" s="11"/>
      <c r="F1020" s="11"/>
      <c r="G1020" s="11"/>
      <c r="H1020" s="11"/>
      <c r="I1020" s="11"/>
      <c r="J1020" s="11"/>
      <c r="K1020" s="11"/>
      <c r="L1020" s="11"/>
      <c r="M1020" s="11"/>
      <c r="N1020" s="11"/>
      <c r="O1020" s="20"/>
      <c r="P1020" s="11"/>
    </row>
    <row r="1021" spans="1:16">
      <c r="A1021" s="11"/>
      <c r="B1021" s="11"/>
      <c r="C1021" s="11"/>
      <c r="D1021" s="11"/>
      <c r="E1021" s="11"/>
      <c r="F1021" s="11"/>
      <c r="G1021" s="11"/>
      <c r="H1021" s="11"/>
      <c r="I1021" s="11"/>
      <c r="J1021" s="11"/>
      <c r="K1021" s="11"/>
      <c r="L1021" s="11"/>
      <c r="M1021" s="11"/>
      <c r="N1021" s="11"/>
      <c r="O1021" s="20"/>
      <c r="P1021" s="11"/>
    </row>
    <row r="1022" spans="1:16">
      <c r="A1022" s="11"/>
      <c r="B1022" s="11"/>
      <c r="C1022" s="11"/>
      <c r="D1022" s="11"/>
      <c r="E1022" s="11"/>
      <c r="F1022" s="11"/>
      <c r="G1022" s="11"/>
      <c r="H1022" s="11"/>
      <c r="I1022" s="11"/>
      <c r="J1022" s="11"/>
      <c r="K1022" s="11"/>
      <c r="L1022" s="11"/>
      <c r="M1022" s="11"/>
      <c r="N1022" s="11"/>
      <c r="O1022" s="20"/>
      <c r="P1022" s="11"/>
    </row>
    <row r="1023" spans="1:16">
      <c r="A1023" s="11"/>
      <c r="B1023" s="11"/>
      <c r="C1023" s="11"/>
      <c r="D1023" s="11"/>
      <c r="E1023" s="11"/>
      <c r="F1023" s="11"/>
      <c r="G1023" s="11"/>
      <c r="H1023" s="11"/>
      <c r="I1023" s="11"/>
      <c r="J1023" s="11"/>
      <c r="K1023" s="11"/>
      <c r="L1023" s="11"/>
      <c r="M1023" s="11"/>
      <c r="N1023" s="11"/>
      <c r="O1023" s="20"/>
      <c r="P1023" s="11"/>
    </row>
    <row r="1024" spans="1:16">
      <c r="A1024" s="11"/>
      <c r="B1024" s="11"/>
      <c r="C1024" s="11"/>
      <c r="D1024" s="11"/>
      <c r="E1024" s="11"/>
      <c r="F1024" s="11"/>
      <c r="G1024" s="11"/>
      <c r="H1024" s="11"/>
      <c r="I1024" s="11"/>
      <c r="J1024" s="11"/>
      <c r="K1024" s="11"/>
      <c r="L1024" s="11"/>
      <c r="M1024" s="11"/>
      <c r="N1024" s="11"/>
      <c r="O1024" s="20"/>
      <c r="P1024" s="11"/>
    </row>
    <row r="1025" spans="1:16">
      <c r="A1025" s="11"/>
      <c r="B1025" s="11"/>
      <c r="C1025" s="11"/>
      <c r="D1025" s="11"/>
      <c r="E1025" s="11"/>
      <c r="F1025" s="11"/>
      <c r="G1025" s="11"/>
      <c r="H1025" s="11"/>
      <c r="I1025" s="11"/>
      <c r="J1025" s="11"/>
      <c r="K1025" s="11"/>
      <c r="L1025" s="11"/>
      <c r="M1025" s="11"/>
      <c r="N1025" s="11"/>
      <c r="O1025" s="20"/>
      <c r="P1025" s="11"/>
    </row>
    <row r="1026" spans="1:16">
      <c r="A1026" s="11"/>
      <c r="B1026" s="11"/>
      <c r="C1026" s="11"/>
      <c r="D1026" s="11"/>
      <c r="E1026" s="11"/>
      <c r="F1026" s="11"/>
      <c r="G1026" s="11"/>
      <c r="H1026" s="11"/>
      <c r="I1026" s="11"/>
      <c r="J1026" s="11"/>
      <c r="K1026" s="11"/>
      <c r="L1026" s="11"/>
      <c r="M1026" s="11"/>
      <c r="N1026" s="11"/>
      <c r="O1026" s="20"/>
      <c r="P1026" s="11"/>
    </row>
    <row r="1027" spans="1:16">
      <c r="A1027" s="11"/>
      <c r="B1027" s="11"/>
      <c r="C1027" s="11"/>
      <c r="D1027" s="11"/>
      <c r="E1027" s="11"/>
      <c r="F1027" s="11"/>
      <c r="G1027" s="11"/>
      <c r="H1027" s="11"/>
      <c r="I1027" s="11"/>
      <c r="J1027" s="11"/>
      <c r="K1027" s="11"/>
      <c r="L1027" s="11"/>
      <c r="M1027" s="11"/>
      <c r="N1027" s="11"/>
      <c r="O1027" s="20"/>
      <c r="P1027" s="11"/>
    </row>
    <row r="1028" spans="1:16">
      <c r="A1028" s="11"/>
      <c r="B1028" s="11"/>
      <c r="C1028" s="11"/>
      <c r="D1028" s="11"/>
      <c r="E1028" s="11"/>
      <c r="F1028" s="11"/>
      <c r="G1028" s="11"/>
      <c r="H1028" s="11"/>
      <c r="I1028" s="11"/>
      <c r="J1028" s="11"/>
      <c r="K1028" s="11"/>
      <c r="L1028" s="11"/>
      <c r="M1028" s="11"/>
      <c r="N1028" s="11"/>
      <c r="O1028" s="20"/>
      <c r="P1028" s="11"/>
    </row>
    <row r="1029" spans="1:16">
      <c r="A1029" s="11"/>
      <c r="B1029" s="11"/>
      <c r="C1029" s="11"/>
      <c r="D1029" s="11"/>
      <c r="E1029" s="11"/>
      <c r="F1029" s="11"/>
      <c r="G1029" s="11"/>
      <c r="H1029" s="11"/>
      <c r="I1029" s="11"/>
      <c r="J1029" s="11"/>
      <c r="K1029" s="11"/>
      <c r="L1029" s="11"/>
      <c r="M1029" s="11"/>
      <c r="N1029" s="11"/>
      <c r="O1029" s="20"/>
      <c r="P1029" s="11"/>
    </row>
    <row r="1030" spans="1:16">
      <c r="A1030" s="11"/>
      <c r="B1030" s="11"/>
      <c r="C1030" s="11"/>
      <c r="D1030" s="11"/>
      <c r="E1030" s="11"/>
      <c r="F1030" s="11"/>
      <c r="G1030" s="11"/>
      <c r="H1030" s="11"/>
      <c r="I1030" s="11"/>
      <c r="J1030" s="11"/>
      <c r="K1030" s="11"/>
      <c r="L1030" s="11"/>
      <c r="M1030" s="11"/>
      <c r="N1030" s="11"/>
      <c r="O1030" s="20"/>
      <c r="P1030" s="11"/>
    </row>
    <row r="1031" spans="1:16">
      <c r="A1031" s="11"/>
      <c r="B1031" s="11"/>
      <c r="C1031" s="11"/>
      <c r="D1031" s="11"/>
      <c r="E1031" s="11"/>
      <c r="F1031" s="11"/>
      <c r="G1031" s="11"/>
      <c r="H1031" s="11"/>
      <c r="I1031" s="11"/>
      <c r="J1031" s="11"/>
      <c r="K1031" s="11"/>
      <c r="L1031" s="11"/>
      <c r="M1031" s="11"/>
      <c r="N1031" s="11"/>
      <c r="O1031" s="20"/>
      <c r="P1031" s="11"/>
    </row>
    <row r="1032" spans="1:16">
      <c r="A1032" s="11"/>
      <c r="B1032" s="11"/>
      <c r="C1032" s="11"/>
      <c r="D1032" s="11"/>
      <c r="E1032" s="11"/>
      <c r="F1032" s="11"/>
      <c r="G1032" s="11"/>
      <c r="H1032" s="11"/>
      <c r="I1032" s="11"/>
      <c r="J1032" s="11"/>
      <c r="K1032" s="11"/>
      <c r="L1032" s="11"/>
      <c r="M1032" s="11"/>
      <c r="N1032" s="11"/>
      <c r="O1032" s="20"/>
      <c r="P1032" s="11"/>
    </row>
    <row r="1033" spans="1:16">
      <c r="A1033" s="11"/>
      <c r="B1033" s="11"/>
      <c r="C1033" s="11"/>
      <c r="D1033" s="11"/>
      <c r="E1033" s="11"/>
      <c r="F1033" s="11"/>
      <c r="G1033" s="11"/>
      <c r="H1033" s="11"/>
      <c r="I1033" s="11"/>
      <c r="J1033" s="11"/>
      <c r="K1033" s="11"/>
      <c r="L1033" s="11"/>
      <c r="M1033" s="11"/>
      <c r="N1033" s="11"/>
      <c r="O1033" s="20"/>
      <c r="P1033" s="11"/>
    </row>
    <row r="1034" spans="1:16">
      <c r="A1034" s="11"/>
      <c r="B1034" s="11"/>
      <c r="C1034" s="11"/>
      <c r="D1034" s="11"/>
      <c r="E1034" s="11"/>
      <c r="F1034" s="11"/>
      <c r="G1034" s="11"/>
      <c r="H1034" s="11"/>
      <c r="I1034" s="11"/>
      <c r="J1034" s="11"/>
      <c r="K1034" s="11"/>
      <c r="L1034" s="11"/>
      <c r="M1034" s="11"/>
      <c r="N1034" s="11"/>
      <c r="O1034" s="20"/>
      <c r="P1034" s="11"/>
    </row>
    <row r="1035" spans="1:16">
      <c r="A1035" s="11"/>
      <c r="B1035" s="11"/>
      <c r="C1035" s="11"/>
      <c r="D1035" s="11"/>
      <c r="E1035" s="11"/>
      <c r="F1035" s="11"/>
      <c r="G1035" s="11"/>
      <c r="H1035" s="11"/>
      <c r="I1035" s="11"/>
      <c r="J1035" s="11"/>
      <c r="K1035" s="11"/>
      <c r="L1035" s="11"/>
      <c r="M1035" s="11"/>
      <c r="N1035" s="11"/>
      <c r="O1035" s="20"/>
      <c r="P1035" s="11"/>
    </row>
    <row r="1036" spans="1:16">
      <c r="A1036" s="11"/>
      <c r="B1036" s="11"/>
      <c r="C1036" s="11"/>
      <c r="D1036" s="11"/>
      <c r="E1036" s="11"/>
      <c r="F1036" s="11"/>
      <c r="G1036" s="11"/>
      <c r="H1036" s="11"/>
      <c r="I1036" s="11"/>
      <c r="J1036" s="11"/>
      <c r="K1036" s="11"/>
      <c r="L1036" s="11"/>
      <c r="M1036" s="11"/>
      <c r="N1036" s="11"/>
      <c r="O1036" s="20"/>
      <c r="P1036" s="11"/>
    </row>
    <row r="1037" spans="1:16">
      <c r="A1037" s="11"/>
      <c r="B1037" s="11"/>
      <c r="C1037" s="11"/>
      <c r="D1037" s="11"/>
      <c r="E1037" s="11"/>
      <c r="F1037" s="11"/>
      <c r="G1037" s="11"/>
      <c r="H1037" s="11"/>
      <c r="I1037" s="11"/>
      <c r="J1037" s="11"/>
      <c r="K1037" s="11"/>
      <c r="L1037" s="11"/>
      <c r="M1037" s="11"/>
      <c r="N1037" s="11"/>
      <c r="O1037" s="20"/>
      <c r="P1037" s="11"/>
    </row>
    <row r="1038" spans="1:16">
      <c r="A1038" s="11"/>
      <c r="B1038" s="11"/>
      <c r="C1038" s="11"/>
      <c r="D1038" s="11"/>
      <c r="E1038" s="11"/>
      <c r="F1038" s="11"/>
      <c r="G1038" s="11"/>
      <c r="H1038" s="11"/>
      <c r="I1038" s="11"/>
      <c r="J1038" s="11"/>
      <c r="K1038" s="11"/>
      <c r="L1038" s="11"/>
      <c r="M1038" s="11"/>
      <c r="N1038" s="11"/>
      <c r="O1038" s="20"/>
      <c r="P1038" s="11"/>
    </row>
    <row r="1039" spans="1:16">
      <c r="A1039" s="11"/>
      <c r="B1039" s="11"/>
      <c r="C1039" s="11"/>
      <c r="D1039" s="11"/>
      <c r="E1039" s="11"/>
      <c r="F1039" s="11"/>
      <c r="G1039" s="11"/>
      <c r="H1039" s="11"/>
      <c r="I1039" s="11"/>
      <c r="J1039" s="11"/>
      <c r="K1039" s="11"/>
      <c r="L1039" s="11"/>
      <c r="M1039" s="11"/>
      <c r="N1039" s="11"/>
      <c r="O1039" s="20"/>
      <c r="P1039" s="11"/>
    </row>
    <row r="1040" spans="1:16">
      <c r="A1040" s="11"/>
      <c r="B1040" s="11"/>
      <c r="C1040" s="11"/>
      <c r="D1040" s="11"/>
      <c r="E1040" s="11"/>
      <c r="F1040" s="11"/>
      <c r="G1040" s="11"/>
      <c r="H1040" s="11"/>
      <c r="I1040" s="11"/>
      <c r="J1040" s="11"/>
      <c r="K1040" s="11"/>
      <c r="L1040" s="11"/>
      <c r="M1040" s="11"/>
      <c r="N1040" s="11"/>
      <c r="O1040" s="20"/>
      <c r="P1040" s="11"/>
    </row>
    <row r="1041" spans="1:16">
      <c r="A1041" s="11"/>
      <c r="B1041" s="11"/>
      <c r="C1041" s="11"/>
      <c r="D1041" s="11"/>
      <c r="E1041" s="11"/>
      <c r="F1041" s="11"/>
      <c r="G1041" s="11"/>
      <c r="H1041" s="11"/>
      <c r="I1041" s="11"/>
      <c r="J1041" s="11"/>
      <c r="K1041" s="11"/>
      <c r="L1041" s="11"/>
      <c r="M1041" s="11"/>
      <c r="N1041" s="11"/>
      <c r="O1041" s="20"/>
      <c r="P1041" s="11"/>
    </row>
    <row r="1042" spans="1:16">
      <c r="A1042" s="11"/>
      <c r="B1042" s="11"/>
      <c r="C1042" s="11"/>
      <c r="D1042" s="11"/>
      <c r="E1042" s="11"/>
      <c r="F1042" s="11"/>
      <c r="G1042" s="11"/>
      <c r="H1042" s="11"/>
      <c r="I1042" s="11"/>
      <c r="J1042" s="11"/>
      <c r="K1042" s="11"/>
      <c r="L1042" s="11"/>
      <c r="M1042" s="11"/>
      <c r="N1042" s="11"/>
      <c r="O1042" s="20"/>
      <c r="P1042" s="11"/>
    </row>
    <row r="1043" spans="1:16">
      <c r="A1043" s="11"/>
      <c r="B1043" s="11"/>
      <c r="C1043" s="11"/>
      <c r="D1043" s="11"/>
      <c r="E1043" s="11"/>
      <c r="F1043" s="11"/>
      <c r="G1043" s="11"/>
      <c r="H1043" s="11"/>
      <c r="I1043" s="11"/>
      <c r="J1043" s="11"/>
      <c r="K1043" s="11"/>
      <c r="L1043" s="11"/>
      <c r="M1043" s="11"/>
      <c r="N1043" s="11"/>
      <c r="O1043" s="20"/>
      <c r="P1043" s="11"/>
    </row>
    <row r="1044" spans="1:16">
      <c r="A1044" s="11"/>
      <c r="B1044" s="11"/>
      <c r="C1044" s="11"/>
      <c r="D1044" s="11"/>
      <c r="E1044" s="11"/>
      <c r="F1044" s="11"/>
      <c r="G1044" s="11"/>
      <c r="H1044" s="11"/>
      <c r="I1044" s="11"/>
      <c r="J1044" s="11"/>
      <c r="K1044" s="11"/>
      <c r="L1044" s="11"/>
      <c r="M1044" s="11"/>
      <c r="N1044" s="11"/>
      <c r="O1044" s="20"/>
      <c r="P1044" s="11"/>
    </row>
    <row r="1045" spans="1:16">
      <c r="A1045" s="11"/>
      <c r="B1045" s="11"/>
      <c r="C1045" s="11"/>
      <c r="D1045" s="11"/>
      <c r="E1045" s="11"/>
      <c r="F1045" s="11"/>
      <c r="G1045" s="11"/>
      <c r="H1045" s="11"/>
      <c r="I1045" s="11"/>
      <c r="J1045" s="11"/>
      <c r="K1045" s="11"/>
      <c r="L1045" s="11"/>
      <c r="M1045" s="11"/>
      <c r="N1045" s="11"/>
      <c r="O1045" s="20"/>
      <c r="P1045" s="11"/>
    </row>
    <row r="1046" spans="1:16">
      <c r="A1046" s="11"/>
      <c r="B1046" s="11"/>
      <c r="C1046" s="11"/>
      <c r="D1046" s="11"/>
      <c r="E1046" s="11"/>
      <c r="F1046" s="11"/>
      <c r="G1046" s="11"/>
      <c r="H1046" s="11"/>
      <c r="I1046" s="11"/>
      <c r="J1046" s="11"/>
      <c r="K1046" s="11"/>
      <c r="L1046" s="11"/>
      <c r="M1046" s="11"/>
      <c r="N1046" s="11"/>
      <c r="O1046" s="20"/>
      <c r="P1046" s="11"/>
    </row>
    <row r="1047" spans="1:16">
      <c r="A1047" s="11"/>
      <c r="B1047" s="11"/>
      <c r="C1047" s="11"/>
      <c r="D1047" s="11"/>
      <c r="E1047" s="11"/>
      <c r="F1047" s="11"/>
      <c r="G1047" s="11"/>
      <c r="H1047" s="11"/>
      <c r="I1047" s="11"/>
      <c r="J1047" s="11"/>
      <c r="K1047" s="11"/>
      <c r="L1047" s="11"/>
      <c r="M1047" s="11"/>
      <c r="N1047" s="11"/>
      <c r="O1047" s="20"/>
      <c r="P1047" s="11"/>
    </row>
    <row r="1048" spans="1:16">
      <c r="A1048" s="11"/>
      <c r="B1048" s="11"/>
      <c r="C1048" s="11"/>
      <c r="D1048" s="11"/>
      <c r="E1048" s="11"/>
      <c r="F1048" s="11"/>
      <c r="G1048" s="11"/>
      <c r="H1048" s="11"/>
      <c r="I1048" s="11"/>
      <c r="J1048" s="11"/>
      <c r="K1048" s="11"/>
      <c r="L1048" s="11"/>
      <c r="M1048" s="11"/>
      <c r="N1048" s="11"/>
      <c r="O1048" s="20"/>
      <c r="P1048" s="11"/>
    </row>
    <row r="1049" spans="1:16">
      <c r="A1049" s="11"/>
      <c r="B1049" s="11"/>
      <c r="C1049" s="11"/>
      <c r="D1049" s="11"/>
      <c r="E1049" s="11"/>
      <c r="F1049" s="11"/>
      <c r="G1049" s="11"/>
      <c r="H1049" s="11"/>
      <c r="I1049" s="11"/>
      <c r="J1049" s="11"/>
      <c r="K1049" s="11"/>
      <c r="L1049" s="11"/>
      <c r="M1049" s="11"/>
      <c r="N1049" s="11"/>
      <c r="O1049" s="20"/>
      <c r="P1049" s="11"/>
    </row>
    <row r="1050" spans="1:16">
      <c r="A1050" s="11"/>
      <c r="B1050" s="11"/>
      <c r="C1050" s="11"/>
      <c r="D1050" s="11"/>
      <c r="E1050" s="11"/>
      <c r="F1050" s="11"/>
      <c r="G1050" s="11"/>
      <c r="H1050" s="11"/>
      <c r="I1050" s="11"/>
      <c r="J1050" s="11"/>
      <c r="K1050" s="11"/>
      <c r="L1050" s="11"/>
      <c r="M1050" s="11"/>
      <c r="N1050" s="11"/>
      <c r="O1050" s="20"/>
      <c r="P1050" s="11"/>
    </row>
    <row r="1051" spans="1:16">
      <c r="A1051" s="11"/>
      <c r="B1051" s="11"/>
      <c r="C1051" s="11"/>
      <c r="D1051" s="11"/>
      <c r="E1051" s="11"/>
      <c r="F1051" s="11"/>
      <c r="G1051" s="11"/>
      <c r="H1051" s="11"/>
      <c r="I1051" s="11"/>
      <c r="J1051" s="11"/>
      <c r="K1051" s="11"/>
      <c r="L1051" s="11"/>
      <c r="M1051" s="11"/>
      <c r="N1051" s="11"/>
      <c r="O1051" s="20"/>
      <c r="P1051" s="11"/>
    </row>
    <row r="1052" spans="1:16">
      <c r="A1052" s="11"/>
      <c r="B1052" s="11"/>
      <c r="C1052" s="11"/>
      <c r="D1052" s="11"/>
      <c r="E1052" s="11"/>
      <c r="F1052" s="11"/>
      <c r="G1052" s="11"/>
      <c r="H1052" s="11"/>
      <c r="I1052" s="11"/>
      <c r="J1052" s="11"/>
      <c r="K1052" s="11"/>
      <c r="L1052" s="11"/>
      <c r="M1052" s="11"/>
      <c r="N1052" s="11"/>
      <c r="O1052" s="20"/>
      <c r="P1052" s="11"/>
    </row>
    <row r="1053" spans="1:16">
      <c r="A1053" s="11"/>
      <c r="B1053" s="11"/>
      <c r="C1053" s="11"/>
      <c r="D1053" s="11"/>
      <c r="E1053" s="11"/>
      <c r="F1053" s="11"/>
      <c r="G1053" s="11"/>
      <c r="H1053" s="11"/>
      <c r="I1053" s="11"/>
      <c r="J1053" s="11"/>
      <c r="K1053" s="11"/>
      <c r="L1053" s="11"/>
      <c r="M1053" s="11"/>
      <c r="N1053" s="11"/>
      <c r="O1053" s="20"/>
      <c r="P1053" s="11"/>
    </row>
    <row r="1054" spans="1:16">
      <c r="A1054" s="11"/>
      <c r="B1054" s="11"/>
      <c r="C1054" s="11"/>
      <c r="D1054" s="11"/>
      <c r="E1054" s="11"/>
      <c r="F1054" s="11"/>
      <c r="G1054" s="11"/>
      <c r="H1054" s="11"/>
      <c r="I1054" s="11"/>
      <c r="J1054" s="11"/>
      <c r="K1054" s="11"/>
      <c r="L1054" s="11"/>
      <c r="M1054" s="11"/>
      <c r="N1054" s="11"/>
      <c r="O1054" s="20"/>
      <c r="P1054" s="11"/>
    </row>
    <row r="1055" spans="1:16">
      <c r="A1055" s="11"/>
      <c r="B1055" s="11"/>
      <c r="C1055" s="11"/>
      <c r="D1055" s="11"/>
      <c r="E1055" s="11"/>
      <c r="F1055" s="11"/>
      <c r="G1055" s="11"/>
      <c r="H1055" s="11"/>
      <c r="I1055" s="11"/>
      <c r="J1055" s="11"/>
      <c r="K1055" s="11"/>
      <c r="L1055" s="11"/>
      <c r="M1055" s="11"/>
      <c r="N1055" s="11"/>
      <c r="O1055" s="20"/>
      <c r="P1055" s="11"/>
    </row>
    <row r="1056" spans="1:16">
      <c r="A1056" s="11"/>
      <c r="B1056" s="11"/>
      <c r="C1056" s="11"/>
      <c r="D1056" s="11"/>
      <c r="E1056" s="11"/>
      <c r="F1056" s="11"/>
      <c r="G1056" s="11"/>
      <c r="H1056" s="11"/>
      <c r="I1056" s="11"/>
      <c r="J1056" s="11"/>
      <c r="K1056" s="11"/>
      <c r="L1056" s="11"/>
      <c r="M1056" s="11"/>
      <c r="N1056" s="11"/>
      <c r="O1056" s="20"/>
      <c r="P1056" s="11"/>
    </row>
    <row r="1057" spans="1:16">
      <c r="A1057" s="11"/>
      <c r="B1057" s="11"/>
      <c r="C1057" s="11"/>
      <c r="D1057" s="11"/>
      <c r="E1057" s="11"/>
      <c r="F1057" s="11"/>
      <c r="G1057" s="11"/>
      <c r="H1057" s="11"/>
      <c r="I1057" s="11"/>
      <c r="J1057" s="11"/>
      <c r="K1057" s="11"/>
      <c r="L1057" s="11"/>
      <c r="M1057" s="11"/>
      <c r="N1057" s="11"/>
      <c r="O1057" s="20"/>
      <c r="P1057" s="11"/>
    </row>
    <row r="1058" spans="1:16">
      <c r="A1058" s="11"/>
      <c r="B1058" s="11"/>
      <c r="C1058" s="11"/>
      <c r="D1058" s="11"/>
      <c r="E1058" s="11"/>
      <c r="F1058" s="11"/>
      <c r="G1058" s="11"/>
      <c r="H1058" s="11"/>
      <c r="I1058" s="11"/>
      <c r="J1058" s="11"/>
      <c r="K1058" s="11"/>
      <c r="L1058" s="11"/>
      <c r="M1058" s="11"/>
      <c r="N1058" s="11"/>
      <c r="O1058" s="20"/>
      <c r="P1058" s="11"/>
    </row>
    <row r="1059" spans="1:16">
      <c r="A1059" s="11"/>
      <c r="B1059" s="11"/>
      <c r="C1059" s="11"/>
      <c r="D1059" s="11"/>
      <c r="E1059" s="11"/>
      <c r="F1059" s="11"/>
      <c r="G1059" s="11"/>
      <c r="H1059" s="11"/>
      <c r="I1059" s="11"/>
      <c r="J1059" s="11"/>
      <c r="K1059" s="11"/>
      <c r="L1059" s="11"/>
      <c r="M1059" s="11"/>
      <c r="N1059" s="11"/>
      <c r="O1059" s="20"/>
      <c r="P1059" s="11"/>
    </row>
    <row r="1060" spans="1:16">
      <c r="A1060" s="11"/>
      <c r="B1060" s="11"/>
      <c r="C1060" s="11"/>
      <c r="D1060" s="11"/>
      <c r="E1060" s="11"/>
      <c r="F1060" s="11"/>
      <c r="G1060" s="11"/>
      <c r="H1060" s="11"/>
      <c r="I1060" s="11"/>
      <c r="J1060" s="11"/>
      <c r="K1060" s="11"/>
      <c r="L1060" s="11"/>
      <c r="M1060" s="11"/>
      <c r="N1060" s="11"/>
      <c r="O1060" s="20"/>
      <c r="P1060" s="11"/>
    </row>
    <row r="1061" spans="1:16">
      <c r="A1061" s="11"/>
      <c r="B1061" s="11"/>
      <c r="C1061" s="11"/>
      <c r="D1061" s="11"/>
      <c r="E1061" s="11"/>
      <c r="F1061" s="11"/>
      <c r="G1061" s="11"/>
      <c r="H1061" s="11"/>
      <c r="I1061" s="11"/>
      <c r="J1061" s="11"/>
      <c r="K1061" s="11"/>
      <c r="L1061" s="11"/>
      <c r="M1061" s="11"/>
      <c r="N1061" s="11"/>
      <c r="O1061" s="20"/>
      <c r="P1061" s="11"/>
    </row>
    <row r="1062" spans="1:16">
      <c r="A1062" s="11"/>
      <c r="B1062" s="11"/>
      <c r="C1062" s="11"/>
      <c r="D1062" s="11"/>
      <c r="E1062" s="11"/>
      <c r="F1062" s="11"/>
      <c r="G1062" s="11"/>
      <c r="H1062" s="11"/>
      <c r="I1062" s="11"/>
      <c r="J1062" s="11"/>
      <c r="K1062" s="11"/>
      <c r="L1062" s="11"/>
      <c r="M1062" s="11"/>
      <c r="N1062" s="11"/>
      <c r="O1062" s="20"/>
      <c r="P1062" s="11"/>
    </row>
    <row r="1063" spans="1:16">
      <c r="A1063" s="11"/>
      <c r="B1063" s="11"/>
      <c r="C1063" s="11"/>
      <c r="D1063" s="11"/>
      <c r="E1063" s="11"/>
      <c r="F1063" s="11"/>
      <c r="G1063" s="11"/>
      <c r="H1063" s="11"/>
      <c r="I1063" s="11"/>
      <c r="J1063" s="11"/>
      <c r="K1063" s="11"/>
      <c r="L1063" s="11"/>
      <c r="M1063" s="11"/>
      <c r="N1063" s="11"/>
      <c r="O1063" s="20"/>
      <c r="P1063" s="11"/>
    </row>
    <row r="1064" spans="1:16">
      <c r="A1064" s="11"/>
      <c r="B1064" s="11"/>
      <c r="C1064" s="11"/>
      <c r="D1064" s="11"/>
      <c r="E1064" s="11"/>
      <c r="F1064" s="11"/>
      <c r="G1064" s="11"/>
      <c r="H1064" s="11"/>
      <c r="I1064" s="11"/>
      <c r="J1064" s="11"/>
      <c r="K1064" s="11"/>
      <c r="L1064" s="11"/>
      <c r="M1064" s="11"/>
      <c r="N1064" s="11"/>
      <c r="O1064" s="20"/>
      <c r="P1064" s="11"/>
    </row>
    <row r="1065" spans="1:16">
      <c r="A1065" s="11"/>
      <c r="B1065" s="11"/>
      <c r="C1065" s="11"/>
      <c r="D1065" s="11"/>
      <c r="E1065" s="11"/>
      <c r="F1065" s="11"/>
      <c r="G1065" s="11"/>
      <c r="H1065" s="11"/>
      <c r="I1065" s="11"/>
      <c r="J1065" s="11"/>
      <c r="K1065" s="11"/>
      <c r="L1065" s="11"/>
      <c r="M1065" s="11"/>
      <c r="N1065" s="11"/>
      <c r="O1065" s="20"/>
      <c r="P1065" s="11"/>
    </row>
    <row r="1066" spans="1:16">
      <c r="A1066" s="11"/>
      <c r="B1066" s="11"/>
      <c r="C1066" s="11"/>
      <c r="D1066" s="11"/>
      <c r="E1066" s="11"/>
      <c r="F1066" s="11"/>
      <c r="G1066" s="11"/>
      <c r="H1066" s="11"/>
      <c r="I1066" s="11"/>
      <c r="J1066" s="11"/>
      <c r="K1066" s="11"/>
      <c r="L1066" s="11"/>
      <c r="M1066" s="11"/>
      <c r="N1066" s="11"/>
      <c r="O1066" s="20"/>
      <c r="P1066" s="11"/>
    </row>
    <row r="1067" spans="1:16">
      <c r="A1067" s="11"/>
      <c r="B1067" s="11"/>
      <c r="C1067" s="11"/>
      <c r="D1067" s="11"/>
      <c r="E1067" s="11"/>
      <c r="F1067" s="11"/>
      <c r="G1067" s="11"/>
      <c r="H1067" s="11"/>
      <c r="I1067" s="11"/>
      <c r="J1067" s="11"/>
      <c r="K1067" s="11"/>
      <c r="L1067" s="11"/>
      <c r="M1067" s="11"/>
      <c r="N1067" s="11"/>
      <c r="O1067" s="20"/>
      <c r="P1067" s="11"/>
    </row>
    <row r="1068" spans="1:16">
      <c r="A1068" s="11"/>
      <c r="B1068" s="11"/>
      <c r="C1068" s="11"/>
      <c r="D1068" s="11"/>
      <c r="E1068" s="11"/>
      <c r="F1068" s="11"/>
      <c r="G1068" s="11"/>
      <c r="H1068" s="11"/>
      <c r="I1068" s="11"/>
      <c r="J1068" s="11"/>
      <c r="K1068" s="11"/>
      <c r="L1068" s="11"/>
      <c r="M1068" s="11"/>
      <c r="N1068" s="11"/>
      <c r="O1068" s="20"/>
      <c r="P1068" s="11"/>
    </row>
    <row r="1069" spans="1:16">
      <c r="A1069" s="11"/>
      <c r="B1069" s="11"/>
      <c r="C1069" s="11"/>
      <c r="D1069" s="11"/>
      <c r="E1069" s="11"/>
      <c r="F1069" s="11"/>
      <c r="G1069" s="11"/>
      <c r="H1069" s="11"/>
      <c r="I1069" s="11"/>
      <c r="J1069" s="11"/>
      <c r="K1069" s="11"/>
      <c r="L1069" s="11"/>
      <c r="M1069" s="11"/>
      <c r="N1069" s="11"/>
      <c r="O1069" s="20"/>
      <c r="P1069" s="11"/>
    </row>
    <row r="1070" spans="1:16">
      <c r="A1070" s="11"/>
      <c r="B1070" s="11"/>
      <c r="C1070" s="11"/>
      <c r="D1070" s="11"/>
      <c r="E1070" s="11"/>
      <c r="F1070" s="11"/>
      <c r="G1070" s="11"/>
      <c r="H1070" s="11"/>
      <c r="I1070" s="11"/>
      <c r="J1070" s="11"/>
      <c r="K1070" s="11"/>
      <c r="L1070" s="11"/>
      <c r="M1070" s="11"/>
      <c r="N1070" s="11"/>
      <c r="O1070" s="20"/>
      <c r="P1070" s="11"/>
    </row>
    <row r="1071" spans="1:16">
      <c r="A1071" s="11"/>
      <c r="B1071" s="11"/>
      <c r="C1071" s="11"/>
      <c r="D1071" s="11"/>
      <c r="E1071" s="11"/>
      <c r="F1071" s="11"/>
      <c r="G1071" s="11"/>
      <c r="H1071" s="11"/>
      <c r="I1071" s="11"/>
      <c r="J1071" s="11"/>
      <c r="K1071" s="11"/>
      <c r="L1071" s="11"/>
      <c r="M1071" s="11"/>
      <c r="N1071" s="11"/>
      <c r="O1071" s="20"/>
      <c r="P1071" s="11"/>
    </row>
    <row r="1072" spans="1:16">
      <c r="A1072" s="11"/>
      <c r="B1072" s="11"/>
      <c r="C1072" s="11"/>
      <c r="D1072" s="11"/>
      <c r="E1072" s="11"/>
      <c r="F1072" s="11"/>
      <c r="G1072" s="11"/>
      <c r="H1072" s="11"/>
      <c r="I1072" s="11"/>
      <c r="J1072" s="11"/>
      <c r="K1072" s="11"/>
      <c r="L1072" s="11"/>
      <c r="M1072" s="11"/>
      <c r="N1072" s="11"/>
      <c r="O1072" s="20"/>
      <c r="P1072" s="11"/>
    </row>
    <row r="1073" spans="1:16">
      <c r="A1073" s="11"/>
      <c r="B1073" s="11"/>
      <c r="C1073" s="11"/>
      <c r="D1073" s="11"/>
      <c r="E1073" s="11"/>
      <c r="F1073" s="11"/>
      <c r="G1073" s="11"/>
      <c r="H1073" s="11"/>
      <c r="I1073" s="11"/>
      <c r="J1073" s="11"/>
      <c r="K1073" s="11"/>
      <c r="L1073" s="11"/>
      <c r="M1073" s="11"/>
      <c r="N1073" s="11"/>
      <c r="O1073" s="20"/>
      <c r="P1073" s="11"/>
    </row>
    <row r="1074" spans="1:16">
      <c r="A1074" s="11"/>
      <c r="B1074" s="11"/>
      <c r="C1074" s="11"/>
      <c r="D1074" s="11"/>
      <c r="E1074" s="11"/>
      <c r="F1074" s="11"/>
      <c r="G1074" s="11"/>
      <c r="H1074" s="11"/>
      <c r="I1074" s="11"/>
      <c r="J1074" s="11"/>
      <c r="K1074" s="11"/>
      <c r="L1074" s="11"/>
      <c r="M1074" s="11"/>
      <c r="N1074" s="11"/>
      <c r="O1074" s="20"/>
      <c r="P1074" s="11"/>
    </row>
    <row r="1075" spans="1:16">
      <c r="A1075" s="11"/>
      <c r="B1075" s="11"/>
      <c r="C1075" s="11"/>
      <c r="D1075" s="11"/>
      <c r="E1075" s="11"/>
      <c r="F1075" s="11"/>
      <c r="G1075" s="11"/>
      <c r="H1075" s="11"/>
      <c r="I1075" s="11"/>
      <c r="J1075" s="11"/>
      <c r="K1075" s="11"/>
      <c r="L1075" s="11"/>
      <c r="M1075" s="11"/>
      <c r="N1075" s="11"/>
      <c r="O1075" s="20"/>
      <c r="P1075" s="11"/>
    </row>
    <row r="1076" spans="1:16">
      <c r="A1076" s="11"/>
      <c r="B1076" s="11"/>
      <c r="C1076" s="11"/>
      <c r="D1076" s="11"/>
      <c r="E1076" s="11"/>
      <c r="F1076" s="11"/>
      <c r="G1076" s="11"/>
      <c r="H1076" s="11"/>
      <c r="I1076" s="11"/>
      <c r="J1076" s="11"/>
      <c r="K1076" s="11"/>
      <c r="L1076" s="11"/>
      <c r="M1076" s="11"/>
      <c r="N1076" s="11"/>
      <c r="O1076" s="20"/>
      <c r="P1076" s="11"/>
    </row>
    <row r="1077" spans="1:16">
      <c r="A1077" s="11"/>
      <c r="B1077" s="11"/>
      <c r="C1077" s="11"/>
      <c r="D1077" s="11"/>
      <c r="E1077" s="11"/>
      <c r="F1077" s="11"/>
      <c r="G1077" s="11"/>
      <c r="H1077" s="11"/>
      <c r="I1077" s="11"/>
      <c r="J1077" s="11"/>
      <c r="K1077" s="11"/>
      <c r="L1077" s="11"/>
      <c r="M1077" s="11"/>
      <c r="N1077" s="11"/>
      <c r="O1077" s="20"/>
      <c r="P1077" s="11"/>
    </row>
    <row r="1078" spans="1:16">
      <c r="A1078" s="11"/>
      <c r="B1078" s="11"/>
      <c r="C1078" s="11"/>
      <c r="D1078" s="11"/>
      <c r="E1078" s="11"/>
      <c r="F1078" s="11"/>
      <c r="G1078" s="11"/>
      <c r="H1078" s="11"/>
      <c r="I1078" s="11"/>
      <c r="J1078" s="11"/>
      <c r="K1078" s="11"/>
      <c r="L1078" s="11"/>
      <c r="M1078" s="11"/>
      <c r="N1078" s="11"/>
      <c r="O1078" s="20"/>
      <c r="P1078" s="11"/>
    </row>
    <row r="1079" spans="1:16">
      <c r="A1079" s="11"/>
      <c r="B1079" s="11"/>
      <c r="C1079" s="11"/>
      <c r="D1079" s="11"/>
      <c r="E1079" s="11"/>
      <c r="F1079" s="11"/>
      <c r="G1079" s="11"/>
      <c r="H1079" s="11"/>
      <c r="I1079" s="11"/>
      <c r="J1079" s="11"/>
      <c r="K1079" s="11"/>
      <c r="L1079" s="11"/>
      <c r="M1079" s="11"/>
      <c r="N1079" s="11"/>
      <c r="O1079" s="20"/>
      <c r="P1079" s="11"/>
    </row>
    <row r="1080" spans="1:16">
      <c r="A1080" s="11"/>
      <c r="B1080" s="11"/>
      <c r="C1080" s="11"/>
      <c r="D1080" s="11"/>
      <c r="E1080" s="11"/>
      <c r="F1080" s="11"/>
      <c r="G1080" s="11"/>
      <c r="H1080" s="11"/>
      <c r="I1080" s="11"/>
      <c r="J1080" s="11"/>
      <c r="K1080" s="11"/>
      <c r="L1080" s="11"/>
      <c r="M1080" s="11"/>
      <c r="N1080" s="11"/>
      <c r="O1080" s="20"/>
      <c r="P1080" s="11"/>
    </row>
    <row r="1081" spans="1:16">
      <c r="A1081" s="11"/>
      <c r="B1081" s="11"/>
      <c r="C1081" s="11"/>
      <c r="D1081" s="11"/>
      <c r="E1081" s="11"/>
      <c r="F1081" s="11"/>
      <c r="G1081" s="11"/>
      <c r="H1081" s="11"/>
      <c r="I1081" s="11"/>
      <c r="J1081" s="11"/>
      <c r="K1081" s="11"/>
      <c r="L1081" s="11"/>
      <c r="M1081" s="11"/>
      <c r="N1081" s="11"/>
      <c r="O1081" s="20"/>
      <c r="P1081" s="11"/>
    </row>
    <row r="1082" spans="1:16">
      <c r="A1082" s="11"/>
      <c r="B1082" s="11"/>
      <c r="C1082" s="11"/>
      <c r="D1082" s="11"/>
      <c r="E1082" s="11"/>
      <c r="F1082" s="11"/>
      <c r="G1082" s="11"/>
      <c r="H1082" s="11"/>
      <c r="I1082" s="11"/>
      <c r="J1082" s="11"/>
      <c r="K1082" s="11"/>
      <c r="L1082" s="11"/>
      <c r="M1082" s="11"/>
      <c r="N1082" s="11"/>
      <c r="O1082" s="20"/>
      <c r="P1082" s="11"/>
    </row>
    <row r="1083" spans="1:16">
      <c r="A1083" s="11"/>
      <c r="B1083" s="11"/>
      <c r="C1083" s="11"/>
      <c r="D1083" s="11"/>
      <c r="E1083" s="11"/>
      <c r="F1083" s="11"/>
      <c r="G1083" s="11"/>
      <c r="H1083" s="11"/>
      <c r="I1083" s="11"/>
      <c r="J1083" s="11"/>
      <c r="K1083" s="11"/>
      <c r="L1083" s="11"/>
      <c r="M1083" s="11"/>
      <c r="N1083" s="11"/>
      <c r="O1083" s="20"/>
      <c r="P1083" s="11"/>
    </row>
    <row r="1084" spans="1:16">
      <c r="A1084" s="11"/>
      <c r="B1084" s="11"/>
      <c r="C1084" s="11"/>
      <c r="D1084" s="11"/>
      <c r="E1084" s="11"/>
      <c r="F1084" s="11"/>
      <c r="G1084" s="11"/>
      <c r="H1084" s="11"/>
      <c r="I1084" s="11"/>
      <c r="J1084" s="11"/>
      <c r="K1084" s="11"/>
      <c r="L1084" s="11"/>
      <c r="M1084" s="11"/>
      <c r="N1084" s="11"/>
      <c r="O1084" s="20"/>
      <c r="P1084" s="11"/>
    </row>
    <row r="1085" spans="1:16">
      <c r="A1085" s="11"/>
      <c r="B1085" s="11"/>
      <c r="C1085" s="11"/>
      <c r="D1085" s="11"/>
      <c r="E1085" s="11"/>
      <c r="F1085" s="11"/>
      <c r="G1085" s="11"/>
      <c r="H1085" s="11"/>
      <c r="I1085" s="11"/>
      <c r="J1085" s="11"/>
      <c r="K1085" s="11"/>
      <c r="L1085" s="11"/>
      <c r="M1085" s="11"/>
      <c r="N1085" s="11"/>
      <c r="O1085" s="20"/>
      <c r="P1085" s="11"/>
    </row>
    <row r="1086" spans="1:16">
      <c r="A1086" s="11"/>
      <c r="B1086" s="11"/>
      <c r="C1086" s="11"/>
      <c r="D1086" s="11"/>
      <c r="E1086" s="11"/>
      <c r="F1086" s="11"/>
      <c r="G1086" s="11"/>
      <c r="H1086" s="11"/>
      <c r="I1086" s="11"/>
      <c r="J1086" s="11"/>
      <c r="K1086" s="11"/>
      <c r="L1086" s="11"/>
      <c r="M1086" s="11"/>
      <c r="N1086" s="11"/>
      <c r="O1086" s="20"/>
      <c r="P1086" s="11"/>
    </row>
    <row r="1087" spans="1:16">
      <c r="A1087" s="11"/>
      <c r="B1087" s="11"/>
      <c r="C1087" s="11"/>
      <c r="D1087" s="11"/>
      <c r="E1087" s="11"/>
      <c r="F1087" s="11"/>
      <c r="G1087" s="11"/>
      <c r="H1087" s="11"/>
      <c r="I1087" s="11"/>
      <c r="J1087" s="11"/>
      <c r="K1087" s="11"/>
      <c r="L1087" s="11"/>
      <c r="M1087" s="11"/>
      <c r="N1087" s="11"/>
      <c r="O1087" s="20"/>
      <c r="P1087" s="11"/>
    </row>
    <row r="1088" spans="1:16">
      <c r="A1088" s="11"/>
      <c r="B1088" s="11"/>
      <c r="C1088" s="11"/>
      <c r="D1088" s="11"/>
      <c r="E1088" s="11"/>
      <c r="F1088" s="11"/>
      <c r="G1088" s="11"/>
      <c r="H1088" s="11"/>
      <c r="I1088" s="11"/>
      <c r="J1088" s="11"/>
      <c r="K1088" s="11"/>
      <c r="L1088" s="11"/>
      <c r="M1088" s="11"/>
      <c r="N1088" s="11"/>
      <c r="O1088" s="20"/>
      <c r="P1088" s="11"/>
    </row>
    <row r="1089" spans="1:16">
      <c r="A1089" s="11"/>
      <c r="B1089" s="11"/>
      <c r="C1089" s="11"/>
      <c r="D1089" s="11"/>
      <c r="E1089" s="11"/>
      <c r="F1089" s="11"/>
      <c r="G1089" s="11"/>
      <c r="H1089" s="11"/>
      <c r="I1089" s="11"/>
      <c r="J1089" s="11"/>
      <c r="K1089" s="11"/>
      <c r="L1089" s="11"/>
      <c r="M1089" s="11"/>
      <c r="N1089" s="11"/>
      <c r="O1089" s="20"/>
      <c r="P1089" s="11"/>
    </row>
    <row r="1090" spans="1:16">
      <c r="A1090" s="11"/>
      <c r="B1090" s="11"/>
      <c r="C1090" s="11"/>
      <c r="D1090" s="11"/>
      <c r="E1090" s="11"/>
      <c r="F1090" s="11"/>
      <c r="G1090" s="11"/>
      <c r="H1090" s="11"/>
      <c r="I1090" s="11"/>
      <c r="J1090" s="11"/>
      <c r="K1090" s="11"/>
      <c r="L1090" s="11"/>
      <c r="M1090" s="11"/>
      <c r="N1090" s="11"/>
      <c r="O1090" s="20"/>
      <c r="P1090" s="11"/>
    </row>
    <row r="1091" spans="1:16">
      <c r="A1091" s="11"/>
      <c r="B1091" s="11"/>
      <c r="C1091" s="11"/>
      <c r="D1091" s="11"/>
      <c r="E1091" s="11"/>
      <c r="F1091" s="11"/>
      <c r="G1091" s="11"/>
      <c r="H1091" s="11"/>
      <c r="I1091" s="11"/>
      <c r="J1091" s="11"/>
      <c r="K1091" s="11"/>
      <c r="L1091" s="11"/>
      <c r="M1091" s="11"/>
      <c r="N1091" s="11"/>
      <c r="O1091" s="20"/>
      <c r="P1091" s="11"/>
    </row>
    <row r="1092" spans="1:16">
      <c r="A1092" s="11"/>
      <c r="B1092" s="11"/>
      <c r="C1092" s="11"/>
      <c r="D1092" s="11"/>
      <c r="E1092" s="11"/>
      <c r="F1092" s="11"/>
      <c r="G1092" s="11"/>
      <c r="H1092" s="11"/>
      <c r="I1092" s="11"/>
      <c r="J1092" s="11"/>
      <c r="K1092" s="11"/>
      <c r="L1092" s="11"/>
      <c r="M1092" s="11"/>
      <c r="N1092" s="11"/>
      <c r="O1092" s="20"/>
      <c r="P1092" s="11"/>
    </row>
    <row r="1093" spans="1:16">
      <c r="A1093" s="11"/>
      <c r="B1093" s="11"/>
      <c r="C1093" s="11"/>
      <c r="D1093" s="11"/>
      <c r="E1093" s="11"/>
      <c r="F1093" s="11"/>
      <c r="G1093" s="11"/>
      <c r="H1093" s="11"/>
      <c r="I1093" s="11"/>
      <c r="J1093" s="11"/>
      <c r="K1093" s="11"/>
      <c r="L1093" s="11"/>
      <c r="M1093" s="11"/>
      <c r="N1093" s="11"/>
      <c r="O1093" s="20"/>
      <c r="P1093" s="11"/>
    </row>
    <row r="1094" spans="1:16">
      <c r="A1094" s="11"/>
      <c r="B1094" s="11"/>
      <c r="C1094" s="11"/>
      <c r="D1094" s="11"/>
      <c r="E1094" s="11"/>
      <c r="F1094" s="11"/>
      <c r="G1094" s="11"/>
      <c r="H1094" s="11"/>
      <c r="I1094" s="11"/>
      <c r="J1094" s="11"/>
      <c r="K1094" s="11"/>
      <c r="L1094" s="11"/>
      <c r="M1094" s="11"/>
      <c r="N1094" s="11"/>
      <c r="O1094" s="20"/>
      <c r="P1094" s="11"/>
    </row>
    <row r="1095" spans="1:16">
      <c r="A1095" s="11"/>
      <c r="B1095" s="11"/>
      <c r="C1095" s="11"/>
      <c r="D1095" s="11"/>
      <c r="E1095" s="11"/>
      <c r="F1095" s="11"/>
      <c r="G1095" s="11"/>
      <c r="H1095" s="11"/>
      <c r="I1095" s="11"/>
      <c r="J1095" s="11"/>
      <c r="K1095" s="11"/>
      <c r="L1095" s="11"/>
      <c r="M1095" s="11"/>
      <c r="N1095" s="11"/>
      <c r="O1095" s="20"/>
      <c r="P1095" s="11"/>
    </row>
    <row r="1096" spans="1:16">
      <c r="A1096" s="11"/>
      <c r="B1096" s="11"/>
      <c r="C1096" s="11"/>
      <c r="D1096" s="11"/>
      <c r="E1096" s="11"/>
      <c r="F1096" s="11"/>
      <c r="G1096" s="11"/>
      <c r="H1096" s="11"/>
      <c r="I1096" s="11"/>
      <c r="J1096" s="11"/>
      <c r="K1096" s="11"/>
      <c r="L1096" s="11"/>
      <c r="M1096" s="11"/>
      <c r="N1096" s="11"/>
      <c r="O1096" s="20"/>
      <c r="P1096" s="11"/>
    </row>
    <row r="1097" spans="1:16">
      <c r="A1097" s="11"/>
      <c r="B1097" s="11"/>
      <c r="C1097" s="11"/>
      <c r="D1097" s="11"/>
      <c r="E1097" s="11"/>
      <c r="F1097" s="11"/>
      <c r="G1097" s="11"/>
      <c r="H1097" s="11"/>
      <c r="I1097" s="11"/>
      <c r="J1097" s="11"/>
      <c r="K1097" s="11"/>
      <c r="L1097" s="11"/>
      <c r="M1097" s="11"/>
      <c r="N1097" s="11"/>
      <c r="O1097" s="20"/>
      <c r="P1097" s="11"/>
    </row>
    <row r="1098" spans="1:16">
      <c r="A1098" s="11"/>
      <c r="B1098" s="11"/>
      <c r="C1098" s="11"/>
      <c r="D1098" s="11"/>
      <c r="E1098" s="11"/>
      <c r="F1098" s="11"/>
      <c r="G1098" s="11"/>
      <c r="H1098" s="11"/>
      <c r="I1098" s="11"/>
      <c r="J1098" s="11"/>
      <c r="K1098" s="11"/>
      <c r="L1098" s="11"/>
      <c r="M1098" s="11"/>
      <c r="N1098" s="11"/>
      <c r="O1098" s="20"/>
      <c r="P1098" s="11"/>
    </row>
    <row r="1099" spans="1:16">
      <c r="A1099" s="11"/>
      <c r="B1099" s="11"/>
      <c r="C1099" s="11"/>
      <c r="D1099" s="11"/>
      <c r="E1099" s="11"/>
      <c r="F1099" s="11"/>
      <c r="G1099" s="11"/>
      <c r="H1099" s="11"/>
      <c r="I1099" s="11"/>
      <c r="J1099" s="11"/>
      <c r="K1099" s="11"/>
      <c r="L1099" s="11"/>
      <c r="M1099" s="11"/>
      <c r="N1099" s="11"/>
      <c r="O1099" s="20"/>
      <c r="P1099" s="11"/>
    </row>
    <row r="1100" spans="1:16">
      <c r="A1100" s="11"/>
      <c r="B1100" s="11"/>
      <c r="C1100" s="11"/>
      <c r="D1100" s="11"/>
      <c r="E1100" s="11"/>
      <c r="F1100" s="11"/>
      <c r="G1100" s="11"/>
      <c r="H1100" s="11"/>
      <c r="I1100" s="11"/>
      <c r="J1100" s="11"/>
      <c r="K1100" s="11"/>
      <c r="L1100" s="11"/>
      <c r="M1100" s="11"/>
      <c r="N1100" s="11"/>
      <c r="O1100" s="20"/>
      <c r="P1100" s="11"/>
    </row>
    <row r="1101" spans="1:16">
      <c r="A1101" s="11"/>
      <c r="B1101" s="11"/>
      <c r="C1101" s="11"/>
      <c r="D1101" s="11"/>
      <c r="E1101" s="11"/>
      <c r="F1101" s="11"/>
      <c r="G1101" s="11"/>
      <c r="H1101" s="11"/>
      <c r="I1101" s="11"/>
      <c r="J1101" s="11"/>
      <c r="K1101" s="11"/>
      <c r="L1101" s="11"/>
      <c r="M1101" s="11"/>
      <c r="N1101" s="11"/>
      <c r="O1101" s="20"/>
      <c r="P1101" s="11"/>
    </row>
    <row r="1102" spans="1:16">
      <c r="A1102" s="11"/>
      <c r="B1102" s="11"/>
      <c r="C1102" s="11"/>
      <c r="D1102" s="11"/>
      <c r="E1102" s="11"/>
      <c r="F1102" s="11"/>
      <c r="G1102" s="11"/>
      <c r="H1102" s="11"/>
      <c r="I1102" s="11"/>
      <c r="J1102" s="11"/>
      <c r="K1102" s="11"/>
      <c r="L1102" s="11"/>
      <c r="M1102" s="11"/>
      <c r="N1102" s="11"/>
      <c r="O1102" s="20"/>
      <c r="P1102" s="11"/>
    </row>
    <row r="1103" spans="1:16">
      <c r="A1103" s="11"/>
      <c r="B1103" s="11"/>
      <c r="C1103" s="11"/>
      <c r="D1103" s="11"/>
      <c r="E1103" s="11"/>
      <c r="F1103" s="11"/>
      <c r="G1103" s="11"/>
      <c r="H1103" s="11"/>
      <c r="I1103" s="11"/>
      <c r="J1103" s="11"/>
      <c r="K1103" s="11"/>
      <c r="L1103" s="11"/>
      <c r="M1103" s="11"/>
      <c r="N1103" s="11"/>
      <c r="O1103" s="20"/>
      <c r="P1103" s="11"/>
    </row>
    <row r="1104" spans="1:16">
      <c r="A1104" s="11"/>
      <c r="B1104" s="11"/>
      <c r="C1104" s="11"/>
      <c r="D1104" s="11"/>
      <c r="E1104" s="11"/>
      <c r="F1104" s="11"/>
      <c r="G1104" s="11"/>
      <c r="H1104" s="11"/>
      <c r="I1104" s="11"/>
      <c r="J1104" s="11"/>
      <c r="K1104" s="11"/>
      <c r="L1104" s="11"/>
      <c r="M1104" s="11"/>
      <c r="N1104" s="11"/>
      <c r="O1104" s="20"/>
      <c r="P1104" s="11"/>
    </row>
    <row r="1105" spans="1:16">
      <c r="A1105" s="11"/>
      <c r="B1105" s="11"/>
      <c r="C1105" s="11"/>
      <c r="D1105" s="11"/>
      <c r="E1105" s="11"/>
      <c r="F1105" s="11"/>
      <c r="G1105" s="11"/>
      <c r="H1105" s="11"/>
      <c r="I1105" s="11"/>
      <c r="J1105" s="11"/>
      <c r="K1105" s="11"/>
      <c r="L1105" s="11"/>
      <c r="M1105" s="11"/>
      <c r="N1105" s="11"/>
      <c r="O1105" s="20"/>
      <c r="P1105" s="11"/>
    </row>
    <row r="1106" spans="1:16">
      <c r="A1106" s="11"/>
      <c r="B1106" s="11"/>
      <c r="C1106" s="11"/>
      <c r="D1106" s="11"/>
      <c r="E1106" s="11"/>
      <c r="F1106" s="11"/>
      <c r="G1106" s="11"/>
      <c r="H1106" s="11"/>
      <c r="I1106" s="11"/>
      <c r="J1106" s="11"/>
      <c r="K1106" s="11"/>
      <c r="L1106" s="11"/>
      <c r="M1106" s="11"/>
      <c r="N1106" s="11"/>
      <c r="O1106" s="20"/>
      <c r="P1106" s="11"/>
    </row>
    <row r="1107" spans="1:16">
      <c r="A1107" s="11"/>
      <c r="B1107" s="11"/>
      <c r="C1107" s="11"/>
      <c r="D1107" s="11"/>
      <c r="E1107" s="11"/>
      <c r="F1107" s="11"/>
      <c r="G1107" s="11"/>
      <c r="H1107" s="11"/>
      <c r="I1107" s="11"/>
      <c r="J1107" s="11"/>
      <c r="K1107" s="11"/>
      <c r="L1107" s="11"/>
      <c r="M1107" s="11"/>
      <c r="N1107" s="11"/>
      <c r="O1107" s="20"/>
      <c r="P1107" s="11"/>
    </row>
    <row r="1108" spans="1:16">
      <c r="A1108" s="11"/>
      <c r="B1108" s="11"/>
      <c r="C1108" s="11"/>
      <c r="D1108" s="11"/>
      <c r="E1108" s="11"/>
      <c r="F1108" s="11"/>
      <c r="G1108" s="11"/>
      <c r="H1108" s="11"/>
      <c r="I1108" s="11"/>
      <c r="J1108" s="11"/>
      <c r="K1108" s="11"/>
      <c r="L1108" s="11"/>
      <c r="M1108" s="11"/>
      <c r="N1108" s="11"/>
      <c r="O1108" s="20"/>
      <c r="P1108" s="11"/>
    </row>
    <row r="1109" spans="1:16">
      <c r="A1109" s="11"/>
      <c r="B1109" s="11"/>
      <c r="C1109" s="11"/>
      <c r="D1109" s="11"/>
      <c r="E1109" s="11"/>
      <c r="F1109" s="11"/>
      <c r="G1109" s="11"/>
      <c r="H1109" s="11"/>
      <c r="I1109" s="11"/>
      <c r="J1109" s="11"/>
      <c r="K1109" s="11"/>
      <c r="L1109" s="11"/>
      <c r="M1109" s="11"/>
      <c r="N1109" s="11"/>
      <c r="O1109" s="20"/>
      <c r="P1109" s="11"/>
    </row>
    <row r="1110" spans="1:16">
      <c r="A1110" s="11"/>
      <c r="B1110" s="11"/>
      <c r="C1110" s="11"/>
      <c r="D1110" s="11"/>
      <c r="E1110" s="11"/>
      <c r="F1110" s="11"/>
      <c r="G1110" s="11"/>
      <c r="H1110" s="11"/>
      <c r="I1110" s="11"/>
      <c r="J1110" s="11"/>
      <c r="K1110" s="11"/>
      <c r="L1110" s="11"/>
      <c r="M1110" s="11"/>
      <c r="N1110" s="11"/>
      <c r="O1110" s="20"/>
      <c r="P1110" s="11"/>
    </row>
    <row r="1111" spans="1:16">
      <c r="A1111" s="11"/>
      <c r="B1111" s="11"/>
      <c r="C1111" s="11"/>
      <c r="D1111" s="11"/>
      <c r="E1111" s="11"/>
      <c r="F1111" s="11"/>
      <c r="G1111" s="11"/>
      <c r="H1111" s="11"/>
      <c r="I1111" s="11"/>
      <c r="J1111" s="11"/>
      <c r="K1111" s="11"/>
      <c r="L1111" s="11"/>
      <c r="M1111" s="11"/>
      <c r="N1111" s="11"/>
      <c r="O1111" s="20"/>
      <c r="P1111" s="11"/>
    </row>
    <row r="1112" spans="1:16">
      <c r="A1112" s="11"/>
      <c r="B1112" s="11"/>
      <c r="C1112" s="11"/>
      <c r="D1112" s="11"/>
      <c r="E1112" s="11"/>
      <c r="F1112" s="11"/>
      <c r="G1112" s="11"/>
      <c r="H1112" s="11"/>
      <c r="I1112" s="11"/>
      <c r="J1112" s="11"/>
      <c r="K1112" s="11"/>
      <c r="L1112" s="11"/>
      <c r="M1112" s="11"/>
      <c r="N1112" s="11"/>
      <c r="O1112" s="20"/>
      <c r="P1112" s="11"/>
    </row>
    <row r="1113" spans="1:16">
      <c r="A1113" s="11"/>
      <c r="B1113" s="11"/>
      <c r="C1113" s="11"/>
      <c r="D1113" s="11"/>
      <c r="E1113" s="11"/>
      <c r="F1113" s="11"/>
      <c r="G1113" s="11"/>
      <c r="H1113" s="11"/>
      <c r="I1113" s="11"/>
      <c r="J1113" s="11"/>
      <c r="K1113" s="11"/>
      <c r="L1113" s="11"/>
      <c r="M1113" s="11"/>
      <c r="N1113" s="11"/>
      <c r="O1113" s="20"/>
      <c r="P1113" s="11"/>
    </row>
    <row r="1114" spans="1:16">
      <c r="A1114" s="11"/>
      <c r="B1114" s="11"/>
      <c r="C1114" s="11"/>
      <c r="D1114" s="11"/>
      <c r="E1114" s="11"/>
      <c r="F1114" s="11"/>
      <c r="G1114" s="11"/>
      <c r="H1114" s="11"/>
      <c r="I1114" s="11"/>
      <c r="J1114" s="11"/>
      <c r="K1114" s="11"/>
      <c r="L1114" s="11"/>
      <c r="M1114" s="11"/>
      <c r="N1114" s="11"/>
      <c r="O1114" s="20"/>
      <c r="P1114" s="11"/>
    </row>
    <row r="1115" spans="1:16">
      <c r="A1115" s="11"/>
      <c r="B1115" s="11"/>
      <c r="C1115" s="11"/>
      <c r="D1115" s="11"/>
      <c r="E1115" s="11"/>
      <c r="F1115" s="11"/>
      <c r="G1115" s="11"/>
      <c r="H1115" s="11"/>
      <c r="I1115" s="11"/>
      <c r="J1115" s="11"/>
      <c r="K1115" s="11"/>
      <c r="L1115" s="11"/>
      <c r="M1115" s="11"/>
      <c r="N1115" s="11"/>
      <c r="O1115" s="20"/>
      <c r="P1115" s="11"/>
    </row>
    <row r="1116" spans="1:16">
      <c r="A1116" s="11"/>
      <c r="B1116" s="11"/>
      <c r="C1116" s="11"/>
      <c r="D1116" s="11"/>
      <c r="E1116" s="11"/>
      <c r="F1116" s="11"/>
      <c r="G1116" s="11"/>
      <c r="H1116" s="11"/>
      <c r="I1116" s="11"/>
      <c r="J1116" s="11"/>
      <c r="K1116" s="11"/>
      <c r="L1116" s="11"/>
      <c r="M1116" s="11"/>
      <c r="N1116" s="11"/>
      <c r="O1116" s="20"/>
      <c r="P1116" s="11"/>
    </row>
    <row r="1117" spans="1:16">
      <c r="A1117" s="11"/>
      <c r="B1117" s="11"/>
      <c r="C1117" s="11"/>
      <c r="D1117" s="11"/>
      <c r="E1117" s="11"/>
      <c r="F1117" s="11"/>
      <c r="G1117" s="11"/>
      <c r="H1117" s="11"/>
      <c r="I1117" s="11"/>
      <c r="J1117" s="11"/>
      <c r="K1117" s="11"/>
      <c r="L1117" s="11"/>
      <c r="M1117" s="11"/>
      <c r="N1117" s="11"/>
      <c r="O1117" s="20"/>
      <c r="P1117" s="11"/>
    </row>
    <row r="1118" spans="1:16">
      <c r="A1118" s="11"/>
      <c r="B1118" s="11"/>
      <c r="C1118" s="11"/>
      <c r="D1118" s="11"/>
      <c r="E1118" s="11"/>
      <c r="F1118" s="11"/>
      <c r="G1118" s="11"/>
      <c r="H1118" s="11"/>
      <c r="I1118" s="11"/>
      <c r="J1118" s="11"/>
      <c r="K1118" s="11"/>
      <c r="L1118" s="11"/>
      <c r="M1118" s="11"/>
      <c r="N1118" s="11"/>
      <c r="O1118" s="20"/>
      <c r="P1118" s="11"/>
    </row>
    <row r="1119" spans="1:16">
      <c r="A1119" s="11"/>
      <c r="B1119" s="11"/>
      <c r="C1119" s="11"/>
      <c r="D1119" s="11"/>
      <c r="E1119" s="11"/>
      <c r="F1119" s="11"/>
      <c r="G1119" s="11"/>
      <c r="H1119" s="11"/>
      <c r="I1119" s="11"/>
      <c r="J1119" s="11"/>
      <c r="K1119" s="11"/>
      <c r="L1119" s="11"/>
      <c r="M1119" s="11"/>
      <c r="N1119" s="11"/>
      <c r="O1119" s="20"/>
      <c r="P1119" s="11"/>
    </row>
    <row r="1120" spans="1:16">
      <c r="A1120" s="11"/>
      <c r="B1120" s="11"/>
      <c r="C1120" s="11"/>
      <c r="D1120" s="11"/>
      <c r="E1120" s="11"/>
      <c r="F1120" s="11"/>
      <c r="G1120" s="11"/>
      <c r="H1120" s="11"/>
      <c r="I1120" s="11"/>
      <c r="J1120" s="11"/>
      <c r="K1120" s="11"/>
      <c r="L1120" s="11"/>
      <c r="M1120" s="11"/>
      <c r="N1120" s="11"/>
      <c r="O1120" s="20"/>
      <c r="P1120" s="11"/>
    </row>
    <row r="1121" spans="1:16">
      <c r="A1121" s="11"/>
      <c r="B1121" s="11"/>
      <c r="C1121" s="11"/>
      <c r="D1121" s="11"/>
      <c r="E1121" s="11"/>
      <c r="F1121" s="11"/>
      <c r="G1121" s="11"/>
      <c r="H1121" s="11"/>
      <c r="I1121" s="11"/>
      <c r="J1121" s="11"/>
      <c r="K1121" s="11"/>
      <c r="L1121" s="11"/>
      <c r="M1121" s="11"/>
      <c r="N1121" s="11"/>
      <c r="O1121" s="20"/>
      <c r="P1121" s="11"/>
    </row>
    <row r="1122" spans="1:16">
      <c r="A1122" s="11"/>
      <c r="B1122" s="11"/>
      <c r="C1122" s="11"/>
      <c r="D1122" s="11"/>
      <c r="E1122" s="11"/>
      <c r="F1122" s="11"/>
      <c r="G1122" s="11"/>
      <c r="H1122" s="11"/>
      <c r="I1122" s="11"/>
      <c r="J1122" s="11"/>
      <c r="K1122" s="11"/>
      <c r="L1122" s="11"/>
      <c r="M1122" s="11"/>
      <c r="N1122" s="11"/>
      <c r="O1122" s="20"/>
      <c r="P1122" s="11"/>
    </row>
    <row r="1123" spans="1:16">
      <c r="A1123" s="11"/>
      <c r="B1123" s="11"/>
      <c r="C1123" s="11"/>
      <c r="D1123" s="11"/>
      <c r="E1123" s="11"/>
      <c r="F1123" s="11"/>
      <c r="G1123" s="11"/>
      <c r="H1123" s="11"/>
      <c r="I1123" s="11"/>
      <c r="J1123" s="11"/>
      <c r="K1123" s="11"/>
      <c r="L1123" s="11"/>
      <c r="M1123" s="11"/>
      <c r="N1123" s="11"/>
      <c r="O1123" s="20"/>
      <c r="P1123" s="11"/>
    </row>
    <row r="1124" spans="1:16">
      <c r="A1124" s="11"/>
      <c r="B1124" s="11"/>
      <c r="C1124" s="11"/>
      <c r="D1124" s="11"/>
      <c r="E1124" s="11"/>
      <c r="F1124" s="11"/>
      <c r="G1124" s="11"/>
      <c r="H1124" s="11"/>
      <c r="I1124" s="11"/>
      <c r="J1124" s="11"/>
      <c r="K1124" s="11"/>
      <c r="L1124" s="11"/>
      <c r="M1124" s="11"/>
      <c r="N1124" s="11"/>
      <c r="O1124" s="20"/>
      <c r="P1124" s="11"/>
    </row>
    <row r="1125" spans="1:16">
      <c r="A1125" s="11"/>
      <c r="B1125" s="11"/>
      <c r="C1125" s="11"/>
      <c r="D1125" s="11"/>
      <c r="E1125" s="11"/>
      <c r="F1125" s="11"/>
      <c r="G1125" s="11"/>
      <c r="H1125" s="11"/>
      <c r="I1125" s="11"/>
      <c r="J1125" s="11"/>
      <c r="K1125" s="11"/>
      <c r="L1125" s="11"/>
      <c r="M1125" s="11"/>
      <c r="N1125" s="11"/>
      <c r="O1125" s="20"/>
      <c r="P1125" s="11"/>
    </row>
    <row r="1126" spans="1:16">
      <c r="A1126" s="11"/>
      <c r="B1126" s="11"/>
      <c r="C1126" s="11"/>
      <c r="D1126" s="11"/>
      <c r="E1126" s="11"/>
      <c r="F1126" s="11"/>
      <c r="G1126" s="11"/>
      <c r="H1126" s="11"/>
      <c r="I1126" s="11"/>
      <c r="J1126" s="11"/>
      <c r="K1126" s="11"/>
      <c r="L1126" s="11"/>
      <c r="M1126" s="11"/>
      <c r="N1126" s="11"/>
      <c r="O1126" s="20"/>
      <c r="P1126" s="11"/>
    </row>
    <row r="1127" spans="1:16">
      <c r="A1127" s="11"/>
      <c r="B1127" s="11"/>
      <c r="C1127" s="11"/>
      <c r="D1127" s="11"/>
      <c r="E1127" s="11"/>
      <c r="F1127" s="11"/>
      <c r="G1127" s="11"/>
      <c r="H1127" s="11"/>
      <c r="I1127" s="11"/>
      <c r="J1127" s="11"/>
      <c r="K1127" s="11"/>
      <c r="L1127" s="11"/>
      <c r="M1127" s="11"/>
      <c r="N1127" s="11"/>
      <c r="O1127" s="20"/>
      <c r="P1127" s="11"/>
    </row>
    <row r="1128" spans="1:16">
      <c r="A1128" s="11"/>
      <c r="B1128" s="11"/>
      <c r="C1128" s="11"/>
      <c r="D1128" s="11"/>
      <c r="E1128" s="11"/>
      <c r="F1128" s="11"/>
      <c r="G1128" s="11"/>
      <c r="H1128" s="11"/>
      <c r="I1128" s="11"/>
      <c r="J1128" s="11"/>
      <c r="K1128" s="11"/>
      <c r="L1128" s="11"/>
      <c r="M1128" s="11"/>
      <c r="N1128" s="11"/>
      <c r="O1128" s="20"/>
      <c r="P1128" s="11"/>
    </row>
    <row r="1129" spans="1:16">
      <c r="A1129" s="11"/>
      <c r="B1129" s="11"/>
      <c r="C1129" s="11"/>
      <c r="D1129" s="11"/>
      <c r="E1129" s="11"/>
      <c r="F1129" s="11"/>
      <c r="G1129" s="11"/>
      <c r="H1129" s="11"/>
      <c r="I1129" s="11"/>
      <c r="J1129" s="11"/>
      <c r="K1129" s="11"/>
      <c r="L1129" s="11"/>
      <c r="M1129" s="11"/>
      <c r="N1129" s="11"/>
      <c r="O1129" s="20"/>
      <c r="P1129" s="11"/>
    </row>
    <row r="1130" spans="1:16">
      <c r="A1130" s="11"/>
      <c r="B1130" s="11"/>
      <c r="C1130" s="11"/>
      <c r="D1130" s="11"/>
      <c r="E1130" s="11"/>
      <c r="F1130" s="11"/>
      <c r="G1130" s="11"/>
      <c r="H1130" s="11"/>
      <c r="I1130" s="11"/>
      <c r="J1130" s="11"/>
      <c r="K1130" s="11"/>
      <c r="L1130" s="11"/>
      <c r="M1130" s="11"/>
      <c r="N1130" s="11"/>
      <c r="O1130" s="20"/>
      <c r="P1130" s="11"/>
    </row>
    <row r="1131" spans="1:16">
      <c r="A1131" s="11"/>
      <c r="B1131" s="11"/>
      <c r="C1131" s="11"/>
      <c r="D1131" s="11"/>
      <c r="E1131" s="11"/>
      <c r="F1131" s="11"/>
      <c r="G1131" s="11"/>
      <c r="H1131" s="11"/>
      <c r="I1131" s="11"/>
      <c r="J1131" s="11"/>
      <c r="K1131" s="11"/>
      <c r="L1131" s="11"/>
      <c r="M1131" s="11"/>
      <c r="N1131" s="11"/>
      <c r="O1131" s="20"/>
      <c r="P1131" s="11"/>
    </row>
    <row r="1132" spans="1:16">
      <c r="A1132" s="11"/>
      <c r="B1132" s="11"/>
      <c r="C1132" s="11"/>
      <c r="D1132" s="11"/>
      <c r="E1132" s="11"/>
      <c r="F1132" s="11"/>
      <c r="G1132" s="11"/>
      <c r="H1132" s="11"/>
      <c r="I1132" s="11"/>
      <c r="J1132" s="11"/>
      <c r="K1132" s="11"/>
      <c r="L1132" s="11"/>
      <c r="M1132" s="11"/>
      <c r="N1132" s="11"/>
      <c r="O1132" s="20"/>
      <c r="P1132" s="11"/>
    </row>
    <row r="1133" spans="1:16">
      <c r="A1133" s="11"/>
      <c r="B1133" s="11"/>
      <c r="C1133" s="11"/>
      <c r="D1133" s="11"/>
      <c r="E1133" s="11"/>
      <c r="F1133" s="11"/>
      <c r="G1133" s="11"/>
      <c r="H1133" s="11"/>
      <c r="I1133" s="11"/>
      <c r="J1133" s="11"/>
      <c r="K1133" s="11"/>
      <c r="L1133" s="11"/>
      <c r="M1133" s="11"/>
      <c r="N1133" s="11"/>
      <c r="O1133" s="20"/>
      <c r="P1133" s="11"/>
    </row>
    <row r="1134" spans="1:16">
      <c r="A1134" s="11"/>
      <c r="B1134" s="11"/>
      <c r="C1134" s="11"/>
      <c r="D1134" s="11"/>
      <c r="E1134" s="11"/>
      <c r="F1134" s="11"/>
      <c r="G1134" s="11"/>
      <c r="H1134" s="11"/>
      <c r="I1134" s="11"/>
      <c r="J1134" s="11"/>
      <c r="K1134" s="11"/>
      <c r="L1134" s="11"/>
      <c r="M1134" s="11"/>
      <c r="N1134" s="11"/>
      <c r="O1134" s="20"/>
      <c r="P1134" s="11"/>
    </row>
    <row r="1135" spans="1:16">
      <c r="A1135" s="11"/>
      <c r="B1135" s="11"/>
      <c r="C1135" s="11"/>
      <c r="D1135" s="11"/>
      <c r="E1135" s="11"/>
      <c r="F1135" s="11"/>
      <c r="G1135" s="11"/>
      <c r="H1135" s="11"/>
      <c r="I1135" s="11"/>
      <c r="J1135" s="11"/>
      <c r="K1135" s="11"/>
      <c r="L1135" s="11"/>
      <c r="M1135" s="11"/>
      <c r="N1135" s="11"/>
      <c r="O1135" s="20"/>
      <c r="P1135" s="11"/>
    </row>
    <row r="1136" spans="1:16">
      <c r="A1136" s="11"/>
      <c r="B1136" s="11"/>
      <c r="C1136" s="11"/>
      <c r="D1136" s="11"/>
      <c r="E1136" s="11"/>
      <c r="F1136" s="11"/>
      <c r="G1136" s="11"/>
      <c r="H1136" s="11"/>
      <c r="I1136" s="11"/>
      <c r="J1136" s="11"/>
      <c r="K1136" s="11"/>
      <c r="L1136" s="11"/>
      <c r="M1136" s="11"/>
      <c r="N1136" s="11"/>
      <c r="O1136" s="20"/>
      <c r="P1136" s="11"/>
    </row>
    <row r="1137" spans="1:16">
      <c r="A1137" s="11"/>
      <c r="B1137" s="11"/>
      <c r="C1137" s="11"/>
      <c r="D1137" s="11"/>
      <c r="E1137" s="11"/>
      <c r="F1137" s="11"/>
      <c r="G1137" s="11"/>
      <c r="H1137" s="11"/>
      <c r="I1137" s="11"/>
      <c r="J1137" s="11"/>
      <c r="K1137" s="11"/>
      <c r="L1137" s="11"/>
      <c r="M1137" s="11"/>
      <c r="N1137" s="11"/>
      <c r="O1137" s="20"/>
      <c r="P1137" s="11"/>
    </row>
    <row r="1138" spans="1:16">
      <c r="A1138" s="11"/>
      <c r="B1138" s="11"/>
      <c r="C1138" s="11"/>
      <c r="D1138" s="11"/>
      <c r="E1138" s="11"/>
      <c r="F1138" s="11"/>
      <c r="G1138" s="11"/>
      <c r="H1138" s="11"/>
      <c r="I1138" s="11"/>
      <c r="J1138" s="11"/>
      <c r="K1138" s="11"/>
      <c r="L1138" s="11"/>
      <c r="M1138" s="11"/>
      <c r="N1138" s="11"/>
      <c r="O1138" s="20"/>
      <c r="P1138" s="11"/>
    </row>
    <row r="1139" spans="1:16">
      <c r="A1139" s="11"/>
      <c r="B1139" s="11"/>
      <c r="C1139" s="11"/>
      <c r="D1139" s="11"/>
      <c r="E1139" s="11"/>
      <c r="F1139" s="11"/>
      <c r="G1139" s="11"/>
      <c r="H1139" s="11"/>
      <c r="I1139" s="11"/>
      <c r="J1139" s="11"/>
      <c r="K1139" s="11"/>
      <c r="L1139" s="11"/>
      <c r="M1139" s="11"/>
      <c r="N1139" s="11"/>
      <c r="O1139" s="20"/>
      <c r="P1139" s="11"/>
    </row>
    <row r="1140" spans="1:16">
      <c r="A1140" s="11"/>
      <c r="B1140" s="11"/>
      <c r="C1140" s="11"/>
      <c r="D1140" s="11"/>
      <c r="E1140" s="11"/>
      <c r="F1140" s="11"/>
      <c r="G1140" s="11"/>
      <c r="H1140" s="11"/>
      <c r="I1140" s="11"/>
      <c r="J1140" s="11"/>
      <c r="K1140" s="11"/>
      <c r="L1140" s="11"/>
      <c r="M1140" s="11"/>
      <c r="N1140" s="11"/>
      <c r="O1140" s="20"/>
      <c r="P1140" s="11"/>
    </row>
    <row r="1141" spans="1:16">
      <c r="A1141" s="11"/>
      <c r="B1141" s="11"/>
      <c r="C1141" s="11"/>
      <c r="D1141" s="11"/>
      <c r="E1141" s="11"/>
      <c r="F1141" s="11"/>
      <c r="G1141" s="11"/>
      <c r="H1141" s="11"/>
      <c r="I1141" s="11"/>
      <c r="J1141" s="11"/>
      <c r="K1141" s="11"/>
      <c r="L1141" s="11"/>
      <c r="M1141" s="11"/>
      <c r="N1141" s="11"/>
      <c r="O1141" s="20"/>
      <c r="P1141" s="11"/>
    </row>
    <row r="1142" spans="1:16">
      <c r="A1142" s="11"/>
      <c r="B1142" s="11"/>
      <c r="C1142" s="11"/>
      <c r="D1142" s="11"/>
      <c r="E1142" s="11"/>
      <c r="F1142" s="11"/>
      <c r="G1142" s="11"/>
      <c r="H1142" s="11"/>
      <c r="I1142" s="11"/>
      <c r="J1142" s="11"/>
      <c r="K1142" s="11"/>
      <c r="L1142" s="11"/>
      <c r="M1142" s="11"/>
      <c r="N1142" s="11"/>
      <c r="O1142" s="20"/>
      <c r="P1142" s="11"/>
    </row>
    <row r="1143" spans="1:16">
      <c r="A1143" s="11"/>
      <c r="B1143" s="11"/>
      <c r="C1143" s="11"/>
      <c r="D1143" s="11"/>
      <c r="E1143" s="11"/>
      <c r="F1143" s="11"/>
      <c r="G1143" s="11"/>
      <c r="H1143" s="11"/>
      <c r="I1143" s="11"/>
      <c r="J1143" s="11"/>
      <c r="K1143" s="11"/>
      <c r="L1143" s="11"/>
      <c r="M1143" s="11"/>
      <c r="N1143" s="11"/>
      <c r="O1143" s="20"/>
      <c r="P1143" s="11"/>
    </row>
    <row r="1144" spans="1:16">
      <c r="A1144" s="11"/>
      <c r="B1144" s="11"/>
      <c r="C1144" s="11"/>
      <c r="D1144" s="11"/>
      <c r="E1144" s="11"/>
      <c r="F1144" s="11"/>
      <c r="G1144" s="11"/>
      <c r="H1144" s="11"/>
      <c r="I1144" s="11"/>
      <c r="J1144" s="11"/>
      <c r="K1144" s="11"/>
      <c r="L1144" s="11"/>
      <c r="M1144" s="11"/>
      <c r="N1144" s="11"/>
      <c r="O1144" s="20"/>
      <c r="P1144" s="11"/>
    </row>
    <row r="1145" spans="1:16">
      <c r="A1145" s="11"/>
      <c r="B1145" s="11"/>
      <c r="C1145" s="11"/>
      <c r="D1145" s="11"/>
      <c r="E1145" s="11"/>
      <c r="F1145" s="11"/>
      <c r="G1145" s="11"/>
      <c r="H1145" s="11"/>
      <c r="I1145" s="11"/>
      <c r="J1145" s="11"/>
      <c r="K1145" s="11"/>
      <c r="L1145" s="11"/>
      <c r="M1145" s="11"/>
      <c r="N1145" s="11"/>
      <c r="O1145" s="20"/>
      <c r="P1145" s="11"/>
    </row>
    <row r="1146" spans="1:16">
      <c r="A1146" s="11"/>
      <c r="B1146" s="11"/>
      <c r="C1146" s="11"/>
      <c r="D1146" s="11"/>
      <c r="E1146" s="11"/>
      <c r="F1146" s="11"/>
      <c r="G1146" s="11"/>
      <c r="H1146" s="11"/>
      <c r="I1146" s="11"/>
      <c r="J1146" s="11"/>
      <c r="K1146" s="11"/>
      <c r="L1146" s="11"/>
      <c r="M1146" s="11"/>
      <c r="N1146" s="11"/>
      <c r="O1146" s="20"/>
      <c r="P1146" s="11"/>
    </row>
    <row r="1147" spans="1:16">
      <c r="A1147" s="11"/>
      <c r="B1147" s="11"/>
      <c r="C1147" s="11"/>
      <c r="D1147" s="11"/>
      <c r="E1147" s="11"/>
      <c r="F1147" s="11"/>
      <c r="G1147" s="11"/>
      <c r="H1147" s="11"/>
      <c r="I1147" s="11"/>
      <c r="J1147" s="11"/>
      <c r="K1147" s="11"/>
      <c r="L1147" s="11"/>
      <c r="M1147" s="11"/>
      <c r="N1147" s="11"/>
      <c r="O1147" s="20"/>
      <c r="P1147" s="11"/>
    </row>
    <row r="1148" spans="1:16">
      <c r="A1148" s="11"/>
      <c r="B1148" s="11"/>
      <c r="C1148" s="11"/>
      <c r="D1148" s="11"/>
      <c r="E1148" s="11"/>
      <c r="F1148" s="11"/>
      <c r="G1148" s="11"/>
      <c r="H1148" s="11"/>
      <c r="I1148" s="11"/>
      <c r="J1148" s="11"/>
      <c r="K1148" s="11"/>
      <c r="L1148" s="11"/>
      <c r="M1148" s="11"/>
      <c r="N1148" s="11"/>
      <c r="O1148" s="20"/>
      <c r="P1148" s="11"/>
    </row>
    <row r="1149" spans="1:16">
      <c r="A1149" s="11"/>
      <c r="B1149" s="11"/>
      <c r="C1149" s="11"/>
      <c r="D1149" s="11"/>
      <c r="E1149" s="11"/>
      <c r="F1149" s="11"/>
      <c r="G1149" s="11"/>
      <c r="H1149" s="11"/>
      <c r="I1149" s="11"/>
      <c r="J1149" s="11"/>
      <c r="K1149" s="11"/>
      <c r="L1149" s="11"/>
      <c r="M1149" s="11"/>
      <c r="N1149" s="11"/>
      <c r="O1149" s="20"/>
      <c r="P1149" s="11"/>
    </row>
    <row r="1150" spans="1:16">
      <c r="A1150" s="11"/>
      <c r="B1150" s="11"/>
      <c r="C1150" s="11"/>
      <c r="D1150" s="11"/>
      <c r="E1150" s="11"/>
      <c r="F1150" s="11"/>
      <c r="G1150" s="11"/>
      <c r="H1150" s="11"/>
      <c r="I1150" s="11"/>
      <c r="J1150" s="11"/>
      <c r="K1150" s="11"/>
      <c r="L1150" s="11"/>
      <c r="M1150" s="11"/>
      <c r="N1150" s="11"/>
      <c r="O1150" s="20"/>
      <c r="P1150" s="11"/>
    </row>
    <row r="1151" spans="1:16">
      <c r="A1151" s="11"/>
      <c r="B1151" s="11"/>
      <c r="C1151" s="11"/>
      <c r="D1151" s="11"/>
      <c r="E1151" s="11"/>
      <c r="F1151" s="11"/>
      <c r="G1151" s="11"/>
      <c r="H1151" s="11"/>
      <c r="I1151" s="11"/>
      <c r="J1151" s="11"/>
      <c r="K1151" s="11"/>
      <c r="L1151" s="11"/>
      <c r="M1151" s="11"/>
      <c r="N1151" s="11"/>
      <c r="O1151" s="20"/>
      <c r="P1151" s="11"/>
    </row>
    <row r="1152" spans="1:16">
      <c r="A1152" s="11"/>
      <c r="B1152" s="11"/>
      <c r="C1152" s="11"/>
      <c r="D1152" s="11"/>
      <c r="E1152" s="11"/>
      <c r="F1152" s="11"/>
      <c r="G1152" s="11"/>
      <c r="H1152" s="11"/>
      <c r="I1152" s="11"/>
      <c r="J1152" s="11"/>
      <c r="K1152" s="11"/>
      <c r="L1152" s="11"/>
      <c r="M1152" s="11"/>
      <c r="N1152" s="11"/>
      <c r="O1152" s="20"/>
      <c r="P1152" s="11"/>
    </row>
    <row r="1153" spans="1:16">
      <c r="A1153" s="11"/>
      <c r="B1153" s="11"/>
      <c r="C1153" s="11"/>
      <c r="D1153" s="11"/>
      <c r="E1153" s="11"/>
      <c r="F1153" s="11"/>
      <c r="G1153" s="11"/>
      <c r="H1153" s="11"/>
      <c r="I1153" s="11"/>
      <c r="J1153" s="11"/>
      <c r="K1153" s="11"/>
      <c r="L1153" s="11"/>
      <c r="M1153" s="11"/>
      <c r="N1153" s="11"/>
      <c r="O1153" s="20"/>
      <c r="P1153" s="11"/>
    </row>
    <row r="1154" spans="1:16">
      <c r="A1154" s="11"/>
      <c r="B1154" s="11"/>
      <c r="C1154" s="11"/>
      <c r="D1154" s="11"/>
      <c r="E1154" s="11"/>
      <c r="F1154" s="11"/>
      <c r="G1154" s="11"/>
      <c r="H1154" s="11"/>
      <c r="I1154" s="11"/>
      <c r="J1154" s="11"/>
      <c r="K1154" s="11"/>
      <c r="L1154" s="11"/>
      <c r="M1154" s="11"/>
      <c r="N1154" s="11"/>
      <c r="O1154" s="20"/>
      <c r="P1154" s="11"/>
    </row>
    <row r="1155" spans="1:16">
      <c r="A1155" s="11"/>
      <c r="B1155" s="11"/>
      <c r="C1155" s="11"/>
      <c r="D1155" s="11"/>
      <c r="E1155" s="11"/>
      <c r="F1155" s="11"/>
      <c r="G1155" s="11"/>
      <c r="H1155" s="11"/>
      <c r="I1155" s="11"/>
      <c r="J1155" s="11"/>
      <c r="K1155" s="11"/>
      <c r="L1155" s="11"/>
      <c r="M1155" s="11"/>
      <c r="N1155" s="11"/>
      <c r="O1155" s="20"/>
      <c r="P1155" s="11"/>
    </row>
    <row r="1156" spans="1:16">
      <c r="A1156" s="11"/>
      <c r="B1156" s="11"/>
      <c r="C1156" s="11"/>
      <c r="D1156" s="11"/>
      <c r="E1156" s="11"/>
      <c r="F1156" s="11"/>
      <c r="G1156" s="11"/>
      <c r="H1156" s="11"/>
      <c r="I1156" s="11"/>
      <c r="J1156" s="11"/>
      <c r="K1156" s="11"/>
      <c r="L1156" s="11"/>
      <c r="M1156" s="11"/>
      <c r="N1156" s="11"/>
      <c r="O1156" s="20"/>
      <c r="P1156" s="11"/>
    </row>
    <row r="1157" spans="1:16">
      <c r="A1157" s="11"/>
      <c r="B1157" s="11"/>
      <c r="C1157" s="11"/>
      <c r="D1157" s="11"/>
      <c r="E1157" s="11"/>
      <c r="F1157" s="11"/>
      <c r="G1157" s="11"/>
      <c r="H1157" s="11"/>
      <c r="I1157" s="11"/>
      <c r="J1157" s="11"/>
      <c r="K1157" s="11"/>
      <c r="L1157" s="11"/>
      <c r="M1157" s="11"/>
      <c r="N1157" s="11"/>
      <c r="O1157" s="20"/>
      <c r="P1157" s="11"/>
    </row>
    <row r="1158" spans="1:16">
      <c r="A1158" s="11"/>
      <c r="B1158" s="11"/>
      <c r="C1158" s="11"/>
      <c r="D1158" s="11"/>
      <c r="E1158" s="11"/>
      <c r="F1158" s="11"/>
      <c r="G1158" s="11"/>
      <c r="H1158" s="11"/>
      <c r="I1158" s="11"/>
      <c r="J1158" s="11"/>
      <c r="K1158" s="11"/>
      <c r="L1158" s="11"/>
      <c r="M1158" s="11"/>
      <c r="N1158" s="11"/>
      <c r="O1158" s="20"/>
      <c r="P1158" s="11"/>
    </row>
    <row r="1159" spans="1:16">
      <c r="A1159" s="11"/>
      <c r="B1159" s="11"/>
      <c r="C1159" s="11"/>
      <c r="D1159" s="11"/>
      <c r="E1159" s="11"/>
      <c r="F1159" s="11"/>
      <c r="G1159" s="11"/>
      <c r="H1159" s="11"/>
      <c r="I1159" s="11"/>
      <c r="J1159" s="11"/>
      <c r="K1159" s="11"/>
      <c r="L1159" s="11"/>
      <c r="M1159" s="11"/>
      <c r="N1159" s="11"/>
      <c r="O1159" s="20"/>
      <c r="P1159" s="11"/>
    </row>
    <row r="1160" spans="1:16">
      <c r="A1160" s="11"/>
      <c r="B1160" s="11"/>
      <c r="C1160" s="11"/>
      <c r="D1160" s="11"/>
      <c r="E1160" s="11"/>
      <c r="F1160" s="11"/>
      <c r="G1160" s="11"/>
      <c r="H1160" s="11"/>
      <c r="I1160" s="11"/>
      <c r="J1160" s="11"/>
      <c r="K1160" s="11"/>
      <c r="L1160" s="11"/>
      <c r="M1160" s="11"/>
      <c r="N1160" s="11"/>
      <c r="O1160" s="20"/>
      <c r="P1160" s="11"/>
    </row>
    <row r="1161" spans="1:16">
      <c r="A1161" s="11"/>
      <c r="B1161" s="11"/>
      <c r="C1161" s="11"/>
      <c r="D1161" s="11"/>
      <c r="E1161" s="11"/>
      <c r="F1161" s="11"/>
      <c r="G1161" s="11"/>
      <c r="H1161" s="11"/>
      <c r="I1161" s="11"/>
      <c r="J1161" s="11"/>
      <c r="K1161" s="11"/>
      <c r="L1161" s="11"/>
      <c r="M1161" s="11"/>
      <c r="N1161" s="11"/>
      <c r="O1161" s="20"/>
      <c r="P1161" s="11"/>
    </row>
    <row r="1162" spans="1:16">
      <c r="A1162" s="11"/>
      <c r="B1162" s="11"/>
      <c r="C1162" s="11"/>
      <c r="D1162" s="11"/>
      <c r="E1162" s="11"/>
      <c r="F1162" s="11"/>
      <c r="G1162" s="11"/>
      <c r="H1162" s="11"/>
      <c r="I1162" s="11"/>
      <c r="J1162" s="11"/>
      <c r="K1162" s="11"/>
      <c r="L1162" s="11"/>
      <c r="M1162" s="11"/>
      <c r="N1162" s="11"/>
      <c r="O1162" s="20"/>
      <c r="P1162" s="11"/>
    </row>
    <row r="1163" spans="1:16">
      <c r="A1163" s="11"/>
      <c r="B1163" s="11"/>
      <c r="C1163" s="11"/>
      <c r="D1163" s="11"/>
      <c r="E1163" s="11"/>
      <c r="F1163" s="11"/>
      <c r="G1163" s="11"/>
      <c r="H1163" s="11"/>
      <c r="I1163" s="11"/>
      <c r="J1163" s="11"/>
      <c r="K1163" s="11"/>
      <c r="L1163" s="11"/>
      <c r="M1163" s="11"/>
      <c r="N1163" s="11"/>
      <c r="O1163" s="20"/>
      <c r="P1163" s="11"/>
    </row>
    <row r="1164" spans="1:16">
      <c r="A1164" s="11"/>
      <c r="B1164" s="11"/>
      <c r="C1164" s="11"/>
      <c r="D1164" s="11"/>
      <c r="E1164" s="11"/>
      <c r="F1164" s="11"/>
      <c r="G1164" s="11"/>
      <c r="H1164" s="11"/>
      <c r="I1164" s="11"/>
      <c r="J1164" s="11"/>
      <c r="K1164" s="11"/>
      <c r="L1164" s="11"/>
      <c r="M1164" s="11"/>
      <c r="N1164" s="11"/>
      <c r="O1164" s="20"/>
      <c r="P1164" s="11"/>
    </row>
    <row r="1165" spans="1:16">
      <c r="A1165" s="11"/>
      <c r="B1165" s="11"/>
      <c r="C1165" s="11"/>
      <c r="D1165" s="11"/>
      <c r="E1165" s="11"/>
      <c r="F1165" s="11"/>
      <c r="G1165" s="11"/>
      <c r="H1165" s="11"/>
      <c r="I1165" s="11"/>
      <c r="J1165" s="11"/>
      <c r="K1165" s="11"/>
      <c r="L1165" s="11"/>
      <c r="M1165" s="11"/>
      <c r="N1165" s="11"/>
      <c r="O1165" s="20"/>
      <c r="P1165" s="11"/>
    </row>
    <row r="1166" spans="1:16">
      <c r="A1166" s="11"/>
      <c r="B1166" s="11"/>
      <c r="C1166" s="11"/>
      <c r="D1166" s="11"/>
      <c r="E1166" s="11"/>
      <c r="F1166" s="11"/>
      <c r="G1166" s="11"/>
      <c r="H1166" s="11"/>
      <c r="I1166" s="11"/>
      <c r="J1166" s="11"/>
      <c r="K1166" s="11"/>
      <c r="L1166" s="11"/>
      <c r="M1166" s="11"/>
      <c r="N1166" s="11"/>
      <c r="O1166" s="20"/>
      <c r="P1166" s="11"/>
    </row>
    <row r="1167" spans="1:16">
      <c r="A1167" s="11"/>
      <c r="B1167" s="11"/>
      <c r="C1167" s="11"/>
      <c r="D1167" s="11"/>
      <c r="E1167" s="11"/>
      <c r="F1167" s="11"/>
      <c r="G1167" s="11"/>
      <c r="H1167" s="11"/>
      <c r="I1167" s="11"/>
      <c r="J1167" s="11"/>
      <c r="K1167" s="11"/>
      <c r="L1167" s="11"/>
      <c r="M1167" s="11"/>
      <c r="N1167" s="11"/>
      <c r="O1167" s="20"/>
      <c r="P1167" s="11"/>
    </row>
    <row r="1168" spans="1:16">
      <c r="A1168" s="11"/>
      <c r="B1168" s="11"/>
      <c r="C1168" s="11"/>
      <c r="D1168" s="11"/>
      <c r="E1168" s="11"/>
      <c r="F1168" s="11"/>
      <c r="G1168" s="11"/>
      <c r="H1168" s="11"/>
      <c r="I1168" s="11"/>
      <c r="J1168" s="11"/>
      <c r="K1168" s="11"/>
      <c r="L1168" s="11"/>
      <c r="M1168" s="11"/>
      <c r="N1168" s="11"/>
      <c r="O1168" s="20"/>
      <c r="P1168" s="11"/>
    </row>
    <row r="1169" spans="1:16">
      <c r="A1169" s="11"/>
      <c r="B1169" s="11"/>
      <c r="C1169" s="11"/>
      <c r="D1169" s="11"/>
      <c r="E1169" s="11"/>
      <c r="F1169" s="11"/>
      <c r="G1169" s="11"/>
      <c r="H1169" s="11"/>
      <c r="I1169" s="11"/>
      <c r="J1169" s="11"/>
      <c r="K1169" s="11"/>
      <c r="L1169" s="11"/>
      <c r="M1169" s="11"/>
      <c r="N1169" s="11"/>
      <c r="O1169" s="20"/>
      <c r="P1169" s="11"/>
    </row>
    <row r="1170" spans="1:16">
      <c r="A1170" s="11"/>
      <c r="B1170" s="11"/>
      <c r="C1170" s="11"/>
      <c r="D1170" s="11"/>
      <c r="E1170" s="11"/>
      <c r="F1170" s="11"/>
      <c r="G1170" s="11"/>
      <c r="H1170" s="11"/>
      <c r="I1170" s="11"/>
      <c r="J1170" s="11"/>
      <c r="K1170" s="11"/>
      <c r="L1170" s="11"/>
      <c r="M1170" s="11"/>
      <c r="N1170" s="11"/>
      <c r="O1170" s="20"/>
      <c r="P1170" s="11"/>
    </row>
    <row r="1171" spans="1:16">
      <c r="A1171" s="11"/>
      <c r="B1171" s="11"/>
      <c r="C1171" s="11"/>
      <c r="D1171" s="11"/>
      <c r="E1171" s="11"/>
      <c r="F1171" s="11"/>
      <c r="G1171" s="11"/>
      <c r="H1171" s="11"/>
      <c r="I1171" s="11"/>
      <c r="J1171" s="11"/>
      <c r="K1171" s="11"/>
      <c r="L1171" s="11"/>
      <c r="M1171" s="11"/>
      <c r="N1171" s="11"/>
      <c r="O1171" s="20"/>
      <c r="P1171" s="11"/>
    </row>
    <row r="1172" spans="1:16">
      <c r="A1172" s="11"/>
      <c r="B1172" s="11"/>
      <c r="C1172" s="11"/>
      <c r="D1172" s="11"/>
      <c r="E1172" s="11"/>
      <c r="F1172" s="11"/>
      <c r="G1172" s="11"/>
      <c r="H1172" s="11"/>
      <c r="I1172" s="11"/>
      <c r="J1172" s="11"/>
      <c r="K1172" s="11"/>
      <c r="L1172" s="11"/>
      <c r="M1172" s="11"/>
      <c r="N1172" s="11"/>
      <c r="O1172" s="20"/>
      <c r="P1172" s="11"/>
    </row>
    <row r="1173" spans="1:16">
      <c r="A1173" s="11"/>
      <c r="B1173" s="11"/>
      <c r="C1173" s="11"/>
      <c r="D1173" s="11"/>
      <c r="E1173" s="11"/>
      <c r="F1173" s="11"/>
      <c r="G1173" s="11"/>
      <c r="H1173" s="11"/>
      <c r="I1173" s="11"/>
      <c r="J1173" s="11"/>
      <c r="K1173" s="11"/>
      <c r="L1173" s="11"/>
      <c r="M1173" s="11"/>
      <c r="N1173" s="11"/>
      <c r="O1173" s="20"/>
      <c r="P1173" s="11"/>
    </row>
    <row r="1174" spans="1:16">
      <c r="A1174" s="11"/>
      <c r="B1174" s="11"/>
      <c r="C1174" s="11"/>
      <c r="D1174" s="11"/>
      <c r="E1174" s="11"/>
      <c r="F1174" s="11"/>
      <c r="G1174" s="11"/>
      <c r="H1174" s="11"/>
      <c r="I1174" s="11"/>
      <c r="J1174" s="11"/>
      <c r="K1174" s="11"/>
      <c r="L1174" s="11"/>
      <c r="M1174" s="11"/>
      <c r="N1174" s="11"/>
      <c r="O1174" s="20"/>
      <c r="P1174" s="11"/>
    </row>
    <row r="1175" spans="1:16">
      <c r="A1175" s="11"/>
      <c r="B1175" s="11"/>
      <c r="C1175" s="11"/>
      <c r="D1175" s="11"/>
      <c r="E1175" s="11"/>
      <c r="F1175" s="11"/>
      <c r="G1175" s="11"/>
      <c r="H1175" s="11"/>
      <c r="I1175" s="11"/>
      <c r="J1175" s="11"/>
      <c r="K1175" s="11"/>
      <c r="L1175" s="11"/>
      <c r="M1175" s="11"/>
      <c r="N1175" s="11"/>
      <c r="O1175" s="20"/>
      <c r="P1175" s="11"/>
    </row>
    <row r="1176" spans="1:16">
      <c r="A1176" s="11"/>
      <c r="B1176" s="11"/>
      <c r="C1176" s="11"/>
      <c r="D1176" s="11"/>
      <c r="E1176" s="11"/>
      <c r="F1176" s="11"/>
      <c r="G1176" s="11"/>
      <c r="H1176" s="11"/>
      <c r="I1176" s="11"/>
      <c r="J1176" s="11"/>
      <c r="K1176" s="11"/>
      <c r="L1176" s="11"/>
      <c r="M1176" s="11"/>
      <c r="N1176" s="11"/>
      <c r="O1176" s="20"/>
      <c r="P1176" s="11"/>
    </row>
    <row r="1177" spans="1:16">
      <c r="A1177" s="11"/>
      <c r="B1177" s="11"/>
      <c r="C1177" s="11"/>
      <c r="D1177" s="11"/>
      <c r="E1177" s="11"/>
      <c r="F1177" s="11"/>
      <c r="G1177" s="11"/>
      <c r="H1177" s="11"/>
      <c r="I1177" s="11"/>
      <c r="J1177" s="11"/>
      <c r="K1177" s="11"/>
      <c r="L1177" s="11"/>
      <c r="M1177" s="11"/>
      <c r="N1177" s="11"/>
      <c r="O1177" s="20"/>
      <c r="P1177" s="11"/>
    </row>
    <row r="1178" spans="1:16">
      <c r="A1178" s="11"/>
      <c r="B1178" s="11"/>
      <c r="C1178" s="11"/>
      <c r="D1178" s="11"/>
      <c r="E1178" s="11"/>
      <c r="F1178" s="11"/>
      <c r="G1178" s="11"/>
      <c r="H1178" s="11"/>
      <c r="I1178" s="11"/>
      <c r="J1178" s="11"/>
      <c r="K1178" s="11"/>
      <c r="L1178" s="11"/>
      <c r="M1178" s="11"/>
      <c r="N1178" s="11"/>
      <c r="O1178" s="20"/>
      <c r="P1178" s="11"/>
    </row>
    <row r="1179" spans="1:16">
      <c r="A1179" s="11"/>
      <c r="B1179" s="11"/>
      <c r="C1179" s="11"/>
      <c r="D1179" s="11"/>
      <c r="E1179" s="11"/>
      <c r="F1179" s="11"/>
      <c r="G1179" s="11"/>
      <c r="H1179" s="11"/>
      <c r="I1179" s="11"/>
      <c r="J1179" s="11"/>
      <c r="K1179" s="11"/>
      <c r="L1179" s="11"/>
      <c r="M1179" s="11"/>
      <c r="N1179" s="11"/>
      <c r="O1179" s="20"/>
      <c r="P1179" s="11"/>
    </row>
    <row r="1180" spans="1:16">
      <c r="A1180" s="11"/>
      <c r="B1180" s="11"/>
      <c r="C1180" s="11"/>
      <c r="D1180" s="11"/>
      <c r="E1180" s="11"/>
      <c r="F1180" s="11"/>
      <c r="G1180" s="11"/>
      <c r="H1180" s="11"/>
      <c r="I1180" s="11"/>
      <c r="J1180" s="11"/>
      <c r="K1180" s="11"/>
      <c r="L1180" s="11"/>
      <c r="M1180" s="11"/>
      <c r="N1180" s="11"/>
      <c r="O1180" s="20"/>
      <c r="P1180" s="11"/>
    </row>
    <row r="1181" spans="1:16">
      <c r="A1181" s="11"/>
      <c r="B1181" s="11"/>
      <c r="C1181" s="11"/>
      <c r="D1181" s="11"/>
      <c r="E1181" s="11"/>
      <c r="F1181" s="11"/>
      <c r="G1181" s="11"/>
      <c r="H1181" s="11"/>
      <c r="I1181" s="11"/>
      <c r="J1181" s="11"/>
      <c r="K1181" s="11"/>
      <c r="L1181" s="11"/>
      <c r="M1181" s="11"/>
      <c r="N1181" s="11"/>
      <c r="O1181" s="20"/>
      <c r="P1181" s="11"/>
    </row>
    <row r="1182" spans="1:16">
      <c r="A1182" s="11"/>
      <c r="B1182" s="11"/>
      <c r="C1182" s="11"/>
      <c r="D1182" s="11"/>
      <c r="E1182" s="11"/>
      <c r="F1182" s="11"/>
      <c r="G1182" s="11"/>
      <c r="H1182" s="11"/>
      <c r="I1182" s="11"/>
      <c r="J1182" s="11"/>
      <c r="K1182" s="11"/>
      <c r="L1182" s="11"/>
      <c r="M1182" s="11"/>
      <c r="N1182" s="11"/>
      <c r="O1182" s="20"/>
      <c r="P1182" s="11"/>
    </row>
    <row r="1183" spans="1:16">
      <c r="A1183" s="11"/>
      <c r="B1183" s="11"/>
      <c r="C1183" s="11"/>
      <c r="D1183" s="11"/>
      <c r="E1183" s="11"/>
      <c r="F1183" s="11"/>
      <c r="G1183" s="11"/>
      <c r="H1183" s="11"/>
      <c r="I1183" s="11"/>
      <c r="J1183" s="11"/>
      <c r="K1183" s="11"/>
      <c r="L1183" s="11"/>
      <c r="M1183" s="11"/>
      <c r="N1183" s="11"/>
      <c r="O1183" s="20"/>
      <c r="P1183" s="11"/>
    </row>
    <row r="1184" spans="1:16">
      <c r="A1184" s="11"/>
      <c r="B1184" s="11"/>
      <c r="C1184" s="11"/>
      <c r="D1184" s="11"/>
      <c r="E1184" s="11"/>
      <c r="F1184" s="11"/>
      <c r="G1184" s="11"/>
      <c r="H1184" s="11"/>
      <c r="I1184" s="11"/>
      <c r="J1184" s="11"/>
      <c r="K1184" s="11"/>
      <c r="L1184" s="11"/>
      <c r="M1184" s="11"/>
      <c r="N1184" s="11"/>
      <c r="O1184" s="20"/>
      <c r="P1184" s="11"/>
    </row>
    <row r="1185" spans="1:16">
      <c r="A1185" s="11"/>
      <c r="B1185" s="11"/>
      <c r="C1185" s="11"/>
      <c r="D1185" s="11"/>
      <c r="E1185" s="11"/>
      <c r="F1185" s="11"/>
      <c r="G1185" s="11"/>
      <c r="H1185" s="11"/>
      <c r="I1185" s="11"/>
      <c r="J1185" s="11"/>
      <c r="K1185" s="11"/>
      <c r="L1185" s="11"/>
      <c r="M1185" s="11"/>
      <c r="N1185" s="11"/>
      <c r="O1185" s="20"/>
      <c r="P1185" s="11"/>
    </row>
    <row r="1186" spans="1:16">
      <c r="A1186" s="11"/>
      <c r="B1186" s="11"/>
      <c r="C1186" s="11"/>
      <c r="D1186" s="11"/>
      <c r="E1186" s="11"/>
      <c r="F1186" s="11"/>
      <c r="G1186" s="11"/>
      <c r="H1186" s="11"/>
      <c r="I1186" s="11"/>
      <c r="J1186" s="11"/>
      <c r="K1186" s="11"/>
      <c r="L1186" s="11"/>
      <c r="M1186" s="11"/>
      <c r="N1186" s="11"/>
      <c r="O1186" s="20"/>
      <c r="P1186" s="11"/>
    </row>
    <row r="1187" spans="1:16">
      <c r="A1187" s="11"/>
      <c r="B1187" s="11"/>
      <c r="C1187" s="11"/>
      <c r="D1187" s="11"/>
      <c r="E1187" s="11"/>
      <c r="F1187" s="11"/>
      <c r="G1187" s="11"/>
      <c r="H1187" s="11"/>
      <c r="I1187" s="11"/>
      <c r="J1187" s="11"/>
      <c r="K1187" s="11"/>
      <c r="L1187" s="11"/>
      <c r="M1187" s="11"/>
      <c r="N1187" s="11"/>
      <c r="O1187" s="20"/>
      <c r="P1187" s="11"/>
    </row>
    <row r="1188" spans="1:16">
      <c r="A1188" s="11"/>
      <c r="B1188" s="11"/>
      <c r="C1188" s="11"/>
      <c r="D1188" s="11"/>
      <c r="E1188" s="11"/>
      <c r="F1188" s="11"/>
      <c r="G1188" s="11"/>
      <c r="H1188" s="11"/>
      <c r="I1188" s="11"/>
      <c r="J1188" s="11"/>
      <c r="K1188" s="11"/>
      <c r="L1188" s="11"/>
      <c r="M1188" s="11"/>
      <c r="N1188" s="11"/>
      <c r="O1188" s="20"/>
      <c r="P1188" s="11"/>
    </row>
    <row r="1189" spans="1:16">
      <c r="A1189" s="11"/>
      <c r="B1189" s="11"/>
      <c r="C1189" s="11"/>
      <c r="D1189" s="11"/>
      <c r="E1189" s="11"/>
      <c r="F1189" s="11"/>
      <c r="G1189" s="11"/>
      <c r="H1189" s="11"/>
      <c r="I1189" s="11"/>
      <c r="J1189" s="11"/>
      <c r="K1189" s="11"/>
      <c r="L1189" s="11"/>
      <c r="M1189" s="11"/>
      <c r="N1189" s="11"/>
      <c r="O1189" s="20"/>
      <c r="P1189" s="11"/>
    </row>
    <row r="1190" spans="1:16">
      <c r="A1190" s="11"/>
      <c r="B1190" s="11"/>
      <c r="C1190" s="11"/>
      <c r="D1190" s="11"/>
      <c r="E1190" s="11"/>
      <c r="F1190" s="11"/>
      <c r="G1190" s="11"/>
      <c r="H1190" s="11"/>
      <c r="I1190" s="11"/>
      <c r="J1190" s="11"/>
      <c r="K1190" s="11"/>
      <c r="L1190" s="11"/>
      <c r="M1190" s="11"/>
      <c r="N1190" s="11"/>
      <c r="O1190" s="20"/>
      <c r="P1190" s="11"/>
    </row>
    <row r="1191" spans="1:16">
      <c r="A1191" s="11"/>
      <c r="B1191" s="11"/>
      <c r="C1191" s="11"/>
      <c r="D1191" s="11"/>
      <c r="E1191" s="11"/>
      <c r="F1191" s="11"/>
      <c r="G1191" s="11"/>
      <c r="H1191" s="11"/>
      <c r="I1191" s="11"/>
      <c r="J1191" s="11"/>
      <c r="K1191" s="11"/>
      <c r="L1191" s="11"/>
      <c r="M1191" s="11"/>
      <c r="N1191" s="11"/>
      <c r="O1191" s="20"/>
      <c r="P1191" s="11"/>
    </row>
    <row r="1192" spans="1:16">
      <c r="A1192" s="11"/>
      <c r="B1192" s="11"/>
      <c r="C1192" s="11"/>
      <c r="D1192" s="11"/>
      <c r="E1192" s="11"/>
      <c r="F1192" s="11"/>
      <c r="G1192" s="11"/>
      <c r="H1192" s="11"/>
      <c r="I1192" s="11"/>
      <c r="J1192" s="11"/>
      <c r="K1192" s="11"/>
      <c r="L1192" s="11"/>
      <c r="M1192" s="11"/>
      <c r="N1192" s="11"/>
      <c r="O1192" s="20"/>
      <c r="P1192" s="11"/>
    </row>
    <row r="1193" spans="1:16">
      <c r="A1193" s="11"/>
      <c r="B1193" s="11"/>
      <c r="C1193" s="11"/>
      <c r="D1193" s="11"/>
      <c r="E1193" s="11"/>
      <c r="F1193" s="11"/>
      <c r="G1193" s="11"/>
      <c r="H1193" s="11"/>
      <c r="I1193" s="11"/>
      <c r="J1193" s="11"/>
      <c r="K1193" s="11"/>
      <c r="L1193" s="11"/>
      <c r="M1193" s="11"/>
      <c r="N1193" s="11"/>
      <c r="O1193" s="20"/>
      <c r="P1193" s="11"/>
    </row>
    <row r="1194" spans="1:16">
      <c r="A1194" s="11"/>
      <c r="B1194" s="11"/>
      <c r="C1194" s="11"/>
      <c r="D1194" s="11"/>
      <c r="E1194" s="11"/>
      <c r="F1194" s="11"/>
      <c r="G1194" s="11"/>
      <c r="H1194" s="11"/>
      <c r="I1194" s="11"/>
      <c r="J1194" s="11"/>
      <c r="K1194" s="11"/>
      <c r="L1194" s="11"/>
      <c r="M1194" s="11"/>
      <c r="N1194" s="11"/>
      <c r="O1194" s="20"/>
      <c r="P1194" s="11"/>
    </row>
    <row r="1195" spans="1:16">
      <c r="A1195" s="11"/>
      <c r="B1195" s="11"/>
      <c r="C1195" s="11"/>
      <c r="D1195" s="11"/>
      <c r="E1195" s="11"/>
      <c r="F1195" s="11"/>
      <c r="G1195" s="11"/>
      <c r="H1195" s="11"/>
      <c r="I1195" s="11"/>
      <c r="J1195" s="11"/>
      <c r="K1195" s="11"/>
      <c r="L1195" s="11"/>
      <c r="M1195" s="11"/>
      <c r="N1195" s="11"/>
      <c r="O1195" s="20"/>
      <c r="P1195" s="11"/>
    </row>
    <row r="1196" spans="1:16">
      <c r="A1196" s="11"/>
      <c r="B1196" s="11"/>
      <c r="C1196" s="11"/>
      <c r="D1196" s="11"/>
      <c r="E1196" s="11"/>
      <c r="F1196" s="11"/>
      <c r="G1196" s="11"/>
      <c r="H1196" s="11"/>
      <c r="I1196" s="11"/>
      <c r="J1196" s="11"/>
      <c r="K1196" s="11"/>
      <c r="L1196" s="11"/>
      <c r="M1196" s="11"/>
      <c r="N1196" s="11"/>
      <c r="O1196" s="20"/>
      <c r="P1196" s="11"/>
    </row>
    <row r="1197" spans="1:16">
      <c r="A1197" s="11"/>
      <c r="B1197" s="11"/>
      <c r="C1197" s="11"/>
      <c r="D1197" s="11"/>
      <c r="E1197" s="11"/>
      <c r="F1197" s="11"/>
      <c r="G1197" s="11"/>
      <c r="H1197" s="11"/>
      <c r="I1197" s="11"/>
      <c r="J1197" s="11"/>
      <c r="K1197" s="11"/>
      <c r="L1197" s="11"/>
      <c r="M1197" s="11"/>
      <c r="N1197" s="11"/>
      <c r="O1197" s="20"/>
      <c r="P1197" s="11"/>
    </row>
    <row r="1198" spans="1:16">
      <c r="A1198" s="11"/>
      <c r="B1198" s="11"/>
      <c r="C1198" s="11"/>
      <c r="D1198" s="11"/>
      <c r="E1198" s="11"/>
      <c r="F1198" s="11"/>
      <c r="G1198" s="11"/>
      <c r="H1198" s="11"/>
      <c r="I1198" s="11"/>
      <c r="J1198" s="11"/>
      <c r="K1198" s="11"/>
      <c r="L1198" s="11"/>
      <c r="M1198" s="11"/>
      <c r="N1198" s="11"/>
      <c r="O1198" s="20"/>
      <c r="P1198" s="11"/>
    </row>
    <row r="1199" spans="1:16">
      <c r="A1199" s="11"/>
      <c r="B1199" s="11"/>
      <c r="C1199" s="11"/>
      <c r="D1199" s="11"/>
      <c r="E1199" s="11"/>
      <c r="F1199" s="11"/>
      <c r="G1199" s="11"/>
      <c r="H1199" s="11"/>
      <c r="I1199" s="11"/>
      <c r="J1199" s="11"/>
      <c r="K1199" s="11"/>
      <c r="L1199" s="11"/>
      <c r="M1199" s="11"/>
      <c r="N1199" s="11"/>
      <c r="O1199" s="20"/>
      <c r="P1199" s="11"/>
    </row>
    <row r="1200" spans="1:16">
      <c r="A1200" s="11"/>
      <c r="B1200" s="11"/>
      <c r="C1200" s="11"/>
      <c r="D1200" s="11"/>
      <c r="E1200" s="11"/>
      <c r="F1200" s="11"/>
      <c r="G1200" s="11"/>
      <c r="H1200" s="11"/>
      <c r="I1200" s="11"/>
      <c r="J1200" s="11"/>
      <c r="K1200" s="11"/>
      <c r="L1200" s="11"/>
      <c r="M1200" s="11"/>
      <c r="N1200" s="11"/>
      <c r="O1200" s="20"/>
      <c r="P1200" s="11"/>
    </row>
    <row r="1201" spans="1:16">
      <c r="A1201" s="11"/>
      <c r="B1201" s="11"/>
      <c r="C1201" s="11"/>
      <c r="D1201" s="11"/>
      <c r="E1201" s="11"/>
      <c r="F1201" s="11"/>
      <c r="G1201" s="11"/>
      <c r="H1201" s="11"/>
      <c r="I1201" s="11"/>
      <c r="J1201" s="11"/>
      <c r="K1201" s="11"/>
      <c r="L1201" s="11"/>
      <c r="M1201" s="11"/>
      <c r="N1201" s="11"/>
      <c r="O1201" s="20"/>
      <c r="P1201" s="11"/>
    </row>
    <row r="1202" spans="1:16">
      <c r="A1202" s="11"/>
      <c r="B1202" s="11"/>
      <c r="C1202" s="11"/>
      <c r="D1202" s="11"/>
      <c r="E1202" s="11"/>
      <c r="F1202" s="11"/>
      <c r="G1202" s="11"/>
      <c r="H1202" s="11"/>
      <c r="I1202" s="11"/>
      <c r="J1202" s="11"/>
      <c r="K1202" s="11"/>
      <c r="L1202" s="11"/>
      <c r="M1202" s="11"/>
      <c r="N1202" s="11"/>
      <c r="O1202" s="20"/>
      <c r="P1202" s="11"/>
    </row>
    <row r="1203" spans="1:16">
      <c r="A1203" s="11"/>
      <c r="B1203" s="11"/>
      <c r="C1203" s="11"/>
      <c r="D1203" s="11"/>
      <c r="E1203" s="11"/>
      <c r="F1203" s="11"/>
      <c r="G1203" s="11"/>
      <c r="H1203" s="11"/>
      <c r="I1203" s="11"/>
      <c r="J1203" s="11"/>
      <c r="K1203" s="11"/>
      <c r="L1203" s="11"/>
      <c r="M1203" s="11"/>
      <c r="N1203" s="11"/>
      <c r="O1203" s="20"/>
      <c r="P1203" s="11"/>
    </row>
    <row r="1204" spans="1:16">
      <c r="A1204" s="11"/>
      <c r="B1204" s="11"/>
      <c r="C1204" s="11"/>
      <c r="D1204" s="11"/>
      <c r="E1204" s="11"/>
      <c r="F1204" s="11"/>
      <c r="G1204" s="11"/>
      <c r="H1204" s="11"/>
      <c r="I1204" s="11"/>
      <c r="J1204" s="11"/>
      <c r="K1204" s="11"/>
      <c r="L1204" s="11"/>
      <c r="M1204" s="11"/>
      <c r="N1204" s="11"/>
      <c r="O1204" s="20"/>
      <c r="P1204" s="11"/>
    </row>
    <row r="1205" spans="1:16">
      <c r="A1205" s="11"/>
      <c r="B1205" s="11"/>
      <c r="C1205" s="11"/>
      <c r="D1205" s="11"/>
      <c r="E1205" s="11"/>
      <c r="F1205" s="11"/>
      <c r="G1205" s="11"/>
      <c r="H1205" s="11"/>
      <c r="I1205" s="11"/>
      <c r="J1205" s="11"/>
      <c r="K1205" s="11"/>
      <c r="L1205" s="11"/>
      <c r="M1205" s="11"/>
      <c r="N1205" s="11"/>
      <c r="O1205" s="20"/>
      <c r="P1205" s="11"/>
    </row>
    <row r="1206" spans="1:16">
      <c r="A1206" s="11"/>
      <c r="B1206" s="11"/>
      <c r="C1206" s="11"/>
      <c r="D1206" s="11"/>
      <c r="E1206" s="11"/>
      <c r="F1206" s="11"/>
      <c r="G1206" s="11"/>
      <c r="H1206" s="11"/>
      <c r="I1206" s="11"/>
      <c r="J1206" s="11"/>
      <c r="K1206" s="11"/>
      <c r="L1206" s="11"/>
      <c r="M1206" s="11"/>
      <c r="N1206" s="11"/>
      <c r="O1206" s="20"/>
      <c r="P1206" s="11"/>
    </row>
    <row r="1207" spans="1:16">
      <c r="A1207" s="11"/>
      <c r="B1207" s="11"/>
      <c r="C1207" s="11"/>
      <c r="D1207" s="11"/>
      <c r="E1207" s="11"/>
      <c r="F1207" s="11"/>
      <c r="G1207" s="11"/>
      <c r="H1207" s="11"/>
      <c r="I1207" s="11"/>
      <c r="J1207" s="11"/>
      <c r="K1207" s="11"/>
      <c r="L1207" s="11"/>
      <c r="M1207" s="11"/>
      <c r="N1207" s="11"/>
      <c r="O1207" s="20"/>
      <c r="P1207" s="11"/>
    </row>
    <row r="1208" spans="1:16">
      <c r="A1208" s="11"/>
      <c r="B1208" s="11"/>
      <c r="C1208" s="11"/>
      <c r="D1208" s="11"/>
      <c r="E1208" s="11"/>
      <c r="F1208" s="11"/>
      <c r="G1208" s="11"/>
      <c r="H1208" s="11"/>
      <c r="I1208" s="11"/>
      <c r="J1208" s="11"/>
      <c r="K1208" s="11"/>
      <c r="L1208" s="11"/>
      <c r="M1208" s="11"/>
      <c r="N1208" s="11"/>
      <c r="O1208" s="20"/>
      <c r="P1208" s="11"/>
    </row>
    <row r="1209" spans="1:16">
      <c r="A1209" s="11"/>
      <c r="B1209" s="11"/>
      <c r="C1209" s="11"/>
      <c r="D1209" s="11"/>
      <c r="E1209" s="11"/>
      <c r="F1209" s="11"/>
      <c r="G1209" s="11"/>
      <c r="H1209" s="11"/>
      <c r="I1209" s="11"/>
      <c r="J1209" s="11"/>
      <c r="K1209" s="11"/>
      <c r="L1209" s="11"/>
      <c r="M1209" s="11"/>
      <c r="N1209" s="11"/>
      <c r="O1209" s="20"/>
      <c r="P1209" s="11"/>
    </row>
    <row r="1210" spans="1:16">
      <c r="A1210" s="11"/>
      <c r="B1210" s="11"/>
      <c r="C1210" s="11"/>
      <c r="D1210" s="11"/>
      <c r="E1210" s="11"/>
      <c r="F1210" s="11"/>
      <c r="G1210" s="11"/>
      <c r="H1210" s="11"/>
      <c r="I1210" s="11"/>
      <c r="J1210" s="11"/>
      <c r="K1210" s="11"/>
      <c r="L1210" s="11"/>
      <c r="M1210" s="11"/>
      <c r="N1210" s="11"/>
      <c r="O1210" s="20"/>
      <c r="P1210" s="11"/>
    </row>
    <row r="1211" spans="1:16">
      <c r="A1211" s="11"/>
      <c r="B1211" s="11"/>
      <c r="C1211" s="11"/>
      <c r="D1211" s="11"/>
      <c r="E1211" s="11"/>
      <c r="F1211" s="11"/>
      <c r="G1211" s="11"/>
      <c r="H1211" s="11"/>
      <c r="I1211" s="11"/>
      <c r="J1211" s="11"/>
      <c r="K1211" s="11"/>
      <c r="L1211" s="11"/>
      <c r="M1211" s="11"/>
      <c r="N1211" s="11"/>
      <c r="O1211" s="20"/>
      <c r="P1211" s="11"/>
    </row>
    <row r="1212" spans="1:16">
      <c r="A1212" s="11"/>
      <c r="B1212" s="11"/>
      <c r="C1212" s="11"/>
      <c r="D1212" s="11"/>
      <c r="E1212" s="11"/>
      <c r="F1212" s="11"/>
      <c r="G1212" s="11"/>
      <c r="H1212" s="11"/>
      <c r="I1212" s="11"/>
      <c r="J1212" s="11"/>
      <c r="K1212" s="11"/>
      <c r="L1212" s="11"/>
      <c r="M1212" s="11"/>
      <c r="N1212" s="11"/>
      <c r="O1212" s="20"/>
      <c r="P1212" s="11"/>
    </row>
    <row r="1213" spans="1:16">
      <c r="A1213" s="11"/>
      <c r="B1213" s="11"/>
      <c r="C1213" s="11"/>
      <c r="D1213" s="11"/>
      <c r="E1213" s="11"/>
      <c r="F1213" s="11"/>
      <c r="G1213" s="11"/>
      <c r="H1213" s="11"/>
      <c r="I1213" s="11"/>
      <c r="J1213" s="11"/>
      <c r="K1213" s="11"/>
      <c r="L1213" s="11"/>
      <c r="M1213" s="11"/>
      <c r="N1213" s="11"/>
      <c r="O1213" s="20"/>
      <c r="P1213" s="11"/>
    </row>
    <row r="1214" spans="1:16">
      <c r="A1214" s="11"/>
      <c r="B1214" s="11"/>
      <c r="C1214" s="11"/>
      <c r="D1214" s="11"/>
      <c r="E1214" s="11"/>
      <c r="F1214" s="11"/>
      <c r="G1214" s="11"/>
      <c r="H1214" s="11"/>
      <c r="I1214" s="11"/>
      <c r="J1214" s="11"/>
      <c r="K1214" s="11"/>
      <c r="L1214" s="11"/>
      <c r="M1214" s="11"/>
      <c r="N1214" s="11"/>
      <c r="O1214" s="20"/>
      <c r="P1214" s="11"/>
    </row>
    <row r="1215" spans="1:16">
      <c r="A1215" s="11"/>
      <c r="B1215" s="11"/>
      <c r="C1215" s="11"/>
      <c r="D1215" s="11"/>
      <c r="E1215" s="11"/>
      <c r="F1215" s="11"/>
      <c r="G1215" s="11"/>
      <c r="H1215" s="11"/>
      <c r="I1215" s="11"/>
      <c r="J1215" s="11"/>
      <c r="K1215" s="11"/>
      <c r="L1215" s="11"/>
      <c r="M1215" s="11"/>
      <c r="N1215" s="11"/>
      <c r="O1215" s="20"/>
      <c r="P1215" s="11"/>
    </row>
    <row r="1216" spans="1:16">
      <c r="A1216" s="11"/>
      <c r="B1216" s="11"/>
      <c r="C1216" s="11"/>
      <c r="D1216" s="11"/>
      <c r="E1216" s="11"/>
      <c r="F1216" s="11"/>
      <c r="G1216" s="11"/>
      <c r="H1216" s="11"/>
      <c r="I1216" s="11"/>
      <c r="J1216" s="11"/>
      <c r="K1216" s="11"/>
      <c r="L1216" s="11"/>
      <c r="M1216" s="11"/>
      <c r="N1216" s="11"/>
      <c r="O1216" s="20"/>
      <c r="P1216" s="11"/>
    </row>
    <row r="1217" spans="1:16">
      <c r="A1217" s="11"/>
      <c r="B1217" s="11"/>
      <c r="C1217" s="11"/>
      <c r="D1217" s="11"/>
      <c r="E1217" s="11"/>
      <c r="F1217" s="11"/>
      <c r="G1217" s="11"/>
      <c r="H1217" s="11"/>
      <c r="I1217" s="11"/>
      <c r="J1217" s="11"/>
      <c r="K1217" s="11"/>
      <c r="L1217" s="11"/>
      <c r="M1217" s="11"/>
      <c r="N1217" s="11"/>
      <c r="O1217" s="20"/>
      <c r="P1217" s="11"/>
    </row>
    <row r="1218" spans="1:16">
      <c r="A1218" s="11"/>
      <c r="B1218" s="11"/>
      <c r="C1218" s="11"/>
      <c r="D1218" s="11"/>
      <c r="E1218" s="11"/>
      <c r="F1218" s="11"/>
      <c r="G1218" s="11"/>
      <c r="H1218" s="11"/>
      <c r="I1218" s="11"/>
      <c r="J1218" s="11"/>
      <c r="K1218" s="11"/>
      <c r="L1218" s="11"/>
      <c r="M1218" s="11"/>
      <c r="N1218" s="11"/>
      <c r="O1218" s="20"/>
      <c r="P1218" s="11"/>
    </row>
    <row r="1219" spans="1:16">
      <c r="A1219" s="11"/>
      <c r="B1219" s="11"/>
      <c r="C1219" s="11"/>
      <c r="D1219" s="11"/>
      <c r="E1219" s="11"/>
      <c r="F1219" s="11"/>
      <c r="G1219" s="11"/>
      <c r="H1219" s="11"/>
      <c r="I1219" s="11"/>
      <c r="J1219" s="11"/>
      <c r="K1219" s="11"/>
      <c r="L1219" s="11"/>
      <c r="M1219" s="11"/>
      <c r="N1219" s="11"/>
      <c r="O1219" s="20"/>
      <c r="P1219" s="11"/>
    </row>
    <row r="1220" spans="1:16">
      <c r="A1220" s="11"/>
      <c r="B1220" s="11"/>
      <c r="C1220" s="11"/>
      <c r="D1220" s="11"/>
      <c r="E1220" s="11"/>
      <c r="F1220" s="11"/>
      <c r="G1220" s="11"/>
      <c r="H1220" s="11"/>
      <c r="I1220" s="11"/>
      <c r="J1220" s="11"/>
      <c r="K1220" s="11"/>
      <c r="L1220" s="11"/>
      <c r="M1220" s="11"/>
      <c r="N1220" s="11"/>
      <c r="O1220" s="20"/>
      <c r="P1220" s="11"/>
    </row>
    <row r="1221" spans="1:16">
      <c r="A1221" s="11"/>
      <c r="B1221" s="11"/>
      <c r="C1221" s="11"/>
      <c r="D1221" s="11"/>
      <c r="E1221" s="11"/>
      <c r="F1221" s="11"/>
      <c r="G1221" s="11"/>
      <c r="H1221" s="11"/>
      <c r="I1221" s="11"/>
      <c r="J1221" s="11"/>
      <c r="K1221" s="11"/>
      <c r="L1221" s="11"/>
      <c r="M1221" s="11"/>
      <c r="N1221" s="11"/>
      <c r="O1221" s="20"/>
      <c r="P1221" s="11"/>
    </row>
    <row r="1222" spans="1:16">
      <c r="A1222" s="11"/>
      <c r="B1222" s="11"/>
      <c r="C1222" s="11"/>
      <c r="D1222" s="11"/>
      <c r="E1222" s="11"/>
      <c r="F1222" s="11"/>
      <c r="G1222" s="11"/>
      <c r="H1222" s="11"/>
      <c r="I1222" s="11"/>
      <c r="J1222" s="11"/>
      <c r="K1222" s="11"/>
      <c r="L1222" s="11"/>
      <c r="M1222" s="11"/>
      <c r="N1222" s="11"/>
      <c r="O1222" s="20"/>
      <c r="P1222" s="11"/>
    </row>
    <row r="1223" spans="1:16">
      <c r="A1223" s="11"/>
      <c r="B1223" s="11"/>
      <c r="C1223" s="11"/>
      <c r="D1223" s="11"/>
      <c r="E1223" s="11"/>
      <c r="F1223" s="11"/>
      <c r="G1223" s="11"/>
      <c r="H1223" s="11"/>
      <c r="I1223" s="11"/>
      <c r="J1223" s="11"/>
      <c r="K1223" s="11"/>
      <c r="L1223" s="11"/>
      <c r="M1223" s="11"/>
      <c r="N1223" s="11"/>
      <c r="O1223" s="20"/>
      <c r="P1223" s="11"/>
    </row>
    <row r="1224" spans="1:16">
      <c r="A1224" s="11"/>
      <c r="B1224" s="11"/>
      <c r="C1224" s="11"/>
      <c r="D1224" s="11"/>
      <c r="E1224" s="11"/>
      <c r="F1224" s="11"/>
      <c r="G1224" s="11"/>
      <c r="H1224" s="11"/>
      <c r="I1224" s="11"/>
      <c r="J1224" s="11"/>
      <c r="K1224" s="11"/>
      <c r="L1224" s="11"/>
      <c r="M1224" s="11"/>
      <c r="N1224" s="11"/>
      <c r="O1224" s="20"/>
      <c r="P1224" s="11"/>
    </row>
    <row r="1225" spans="1:16">
      <c r="A1225" s="11"/>
      <c r="B1225" s="11"/>
      <c r="C1225" s="11"/>
      <c r="D1225" s="11"/>
      <c r="E1225" s="11"/>
      <c r="F1225" s="11"/>
      <c r="G1225" s="11"/>
      <c r="H1225" s="11"/>
      <c r="I1225" s="11"/>
      <c r="J1225" s="11"/>
      <c r="K1225" s="11"/>
      <c r="L1225" s="11"/>
      <c r="M1225" s="11"/>
      <c r="N1225" s="11"/>
      <c r="O1225" s="20"/>
      <c r="P1225" s="11"/>
    </row>
    <row r="1226" spans="1:16">
      <c r="A1226" s="11"/>
      <c r="B1226" s="11"/>
      <c r="C1226" s="11"/>
      <c r="D1226" s="11"/>
      <c r="E1226" s="11"/>
      <c r="F1226" s="11"/>
      <c r="G1226" s="11"/>
      <c r="H1226" s="11"/>
      <c r="I1226" s="11"/>
      <c r="J1226" s="11"/>
      <c r="K1226" s="11"/>
      <c r="L1226" s="11"/>
      <c r="M1226" s="11"/>
      <c r="N1226" s="11"/>
      <c r="O1226" s="20"/>
      <c r="P1226" s="11"/>
    </row>
    <row r="1227" spans="1:16">
      <c r="A1227" s="11"/>
      <c r="B1227" s="11"/>
      <c r="C1227" s="11"/>
      <c r="D1227" s="11"/>
      <c r="E1227" s="11"/>
      <c r="F1227" s="11"/>
      <c r="G1227" s="11"/>
      <c r="H1227" s="11"/>
      <c r="I1227" s="11"/>
      <c r="J1227" s="11"/>
      <c r="K1227" s="11"/>
      <c r="L1227" s="11"/>
      <c r="M1227" s="11"/>
      <c r="N1227" s="11"/>
      <c r="O1227" s="20"/>
      <c r="P1227" s="11"/>
    </row>
    <row r="1228" spans="1:16">
      <c r="A1228" s="11"/>
      <c r="B1228" s="11"/>
      <c r="C1228" s="11"/>
      <c r="D1228" s="11"/>
      <c r="E1228" s="11"/>
      <c r="F1228" s="11"/>
      <c r="G1228" s="11"/>
      <c r="H1228" s="11"/>
      <c r="I1228" s="11"/>
      <c r="J1228" s="11"/>
      <c r="K1228" s="11"/>
      <c r="L1228" s="11"/>
      <c r="M1228" s="11"/>
      <c r="N1228" s="11"/>
      <c r="O1228" s="20"/>
      <c r="P1228" s="11"/>
    </row>
    <row r="1229" spans="1:16">
      <c r="A1229" s="11"/>
      <c r="B1229" s="11"/>
      <c r="C1229" s="11"/>
      <c r="D1229" s="11"/>
      <c r="E1229" s="11"/>
      <c r="F1229" s="11"/>
      <c r="G1229" s="11"/>
      <c r="H1229" s="11"/>
      <c r="I1229" s="11"/>
      <c r="J1229" s="11"/>
      <c r="K1229" s="11"/>
      <c r="L1229" s="11"/>
      <c r="M1229" s="11"/>
      <c r="N1229" s="11"/>
      <c r="O1229" s="20"/>
      <c r="P1229" s="11"/>
    </row>
    <row r="1230" spans="1:16">
      <c r="A1230" s="11"/>
      <c r="B1230" s="11"/>
      <c r="C1230" s="11"/>
      <c r="D1230" s="11"/>
      <c r="E1230" s="11"/>
      <c r="F1230" s="11"/>
      <c r="G1230" s="11"/>
      <c r="H1230" s="11"/>
      <c r="I1230" s="11"/>
      <c r="J1230" s="11"/>
      <c r="K1230" s="11"/>
      <c r="L1230" s="11"/>
      <c r="M1230" s="11"/>
      <c r="N1230" s="11"/>
      <c r="O1230" s="20"/>
      <c r="P1230" s="11"/>
    </row>
    <row r="1231" spans="1:16">
      <c r="A1231" s="11"/>
      <c r="B1231" s="11"/>
      <c r="C1231" s="11"/>
      <c r="D1231" s="11"/>
      <c r="E1231" s="11"/>
      <c r="F1231" s="11"/>
      <c r="G1231" s="11"/>
      <c r="H1231" s="11"/>
      <c r="I1231" s="11"/>
      <c r="J1231" s="11"/>
      <c r="K1231" s="11"/>
      <c r="L1231" s="11"/>
      <c r="M1231" s="11"/>
      <c r="N1231" s="11"/>
      <c r="O1231" s="20"/>
      <c r="P1231" s="11"/>
    </row>
    <row r="1232" spans="1:16">
      <c r="A1232" s="11"/>
      <c r="B1232" s="11"/>
      <c r="C1232" s="11"/>
      <c r="D1232" s="11"/>
      <c r="E1232" s="11"/>
      <c r="F1232" s="11"/>
      <c r="G1232" s="11"/>
      <c r="H1232" s="11"/>
      <c r="I1232" s="11"/>
      <c r="J1232" s="11"/>
      <c r="K1232" s="11"/>
      <c r="L1232" s="11"/>
      <c r="M1232" s="11"/>
      <c r="N1232" s="11"/>
      <c r="O1232" s="20"/>
      <c r="P1232" s="11"/>
    </row>
    <row r="1233" spans="1:16">
      <c r="A1233" s="11"/>
      <c r="B1233" s="11"/>
      <c r="C1233" s="11"/>
      <c r="D1233" s="11"/>
      <c r="E1233" s="11"/>
      <c r="F1233" s="11"/>
      <c r="G1233" s="11"/>
      <c r="H1233" s="11"/>
      <c r="I1233" s="11"/>
      <c r="J1233" s="11"/>
      <c r="K1233" s="11"/>
      <c r="L1233" s="11"/>
      <c r="M1233" s="11"/>
      <c r="N1233" s="11"/>
      <c r="O1233" s="20"/>
      <c r="P1233" s="11"/>
    </row>
    <row r="1234" spans="1:16">
      <c r="A1234" s="11"/>
      <c r="B1234" s="11"/>
      <c r="C1234" s="11"/>
      <c r="D1234" s="11"/>
      <c r="E1234" s="11"/>
      <c r="F1234" s="11"/>
      <c r="G1234" s="11"/>
      <c r="H1234" s="11"/>
      <c r="I1234" s="11"/>
      <c r="J1234" s="11"/>
      <c r="K1234" s="11"/>
      <c r="L1234" s="11"/>
      <c r="M1234" s="11"/>
      <c r="N1234" s="11"/>
      <c r="O1234" s="20"/>
      <c r="P1234" s="11"/>
    </row>
    <row r="1235" spans="1:16">
      <c r="A1235" s="11"/>
      <c r="B1235" s="11"/>
      <c r="C1235" s="11"/>
      <c r="D1235" s="11"/>
      <c r="E1235" s="11"/>
      <c r="F1235" s="11"/>
      <c r="G1235" s="11"/>
      <c r="H1235" s="11"/>
      <c r="I1235" s="11"/>
      <c r="J1235" s="11"/>
      <c r="K1235" s="11"/>
      <c r="L1235" s="11"/>
      <c r="M1235" s="11"/>
      <c r="N1235" s="11"/>
      <c r="O1235" s="20"/>
      <c r="P1235" s="11"/>
    </row>
    <row r="1236" spans="1:16">
      <c r="A1236" s="11"/>
      <c r="B1236" s="11"/>
      <c r="C1236" s="11"/>
      <c r="D1236" s="11"/>
      <c r="E1236" s="11"/>
      <c r="F1236" s="11"/>
      <c r="G1236" s="11"/>
      <c r="H1236" s="11"/>
      <c r="I1236" s="11"/>
      <c r="J1236" s="11"/>
      <c r="K1236" s="11"/>
      <c r="L1236" s="11"/>
      <c r="M1236" s="11"/>
      <c r="N1236" s="11"/>
      <c r="O1236" s="20"/>
      <c r="P1236" s="11"/>
    </row>
    <row r="1237" spans="1:16">
      <c r="A1237" s="11"/>
      <c r="B1237" s="11"/>
      <c r="C1237" s="11"/>
      <c r="D1237" s="11"/>
      <c r="E1237" s="11"/>
      <c r="F1237" s="11"/>
      <c r="G1237" s="11"/>
      <c r="H1237" s="11"/>
      <c r="I1237" s="11"/>
      <c r="J1237" s="11"/>
      <c r="K1237" s="11"/>
      <c r="L1237" s="11"/>
      <c r="M1237" s="11"/>
      <c r="N1237" s="11"/>
      <c r="O1237" s="20"/>
      <c r="P1237" s="11"/>
    </row>
    <row r="1238" spans="1:16">
      <c r="A1238" s="11"/>
      <c r="B1238" s="11"/>
      <c r="C1238" s="11"/>
      <c r="D1238" s="11"/>
      <c r="E1238" s="11"/>
      <c r="F1238" s="11"/>
      <c r="G1238" s="11"/>
      <c r="H1238" s="11"/>
      <c r="I1238" s="11"/>
      <c r="J1238" s="11"/>
      <c r="K1238" s="11"/>
      <c r="L1238" s="11"/>
      <c r="M1238" s="11"/>
      <c r="N1238" s="11"/>
      <c r="O1238" s="20"/>
      <c r="P1238" s="11"/>
    </row>
    <row r="1239" spans="1:16">
      <c r="A1239" s="11"/>
      <c r="B1239" s="11"/>
      <c r="C1239" s="11"/>
      <c r="D1239" s="11"/>
      <c r="E1239" s="11"/>
      <c r="F1239" s="11"/>
      <c r="G1239" s="11"/>
      <c r="H1239" s="11"/>
      <c r="I1239" s="11"/>
      <c r="J1239" s="11"/>
      <c r="K1239" s="11"/>
      <c r="L1239" s="11"/>
      <c r="M1239" s="11"/>
      <c r="N1239" s="11"/>
      <c r="O1239" s="20"/>
      <c r="P1239" s="11"/>
    </row>
    <row r="1240" spans="1:16">
      <c r="A1240" s="11"/>
      <c r="B1240" s="11"/>
      <c r="C1240" s="11"/>
      <c r="D1240" s="11"/>
      <c r="E1240" s="11"/>
      <c r="F1240" s="11"/>
      <c r="G1240" s="11"/>
      <c r="H1240" s="11"/>
      <c r="I1240" s="11"/>
      <c r="J1240" s="11"/>
      <c r="K1240" s="11"/>
      <c r="L1240" s="11"/>
      <c r="M1240" s="11"/>
      <c r="N1240" s="11"/>
      <c r="O1240" s="20"/>
      <c r="P1240" s="11"/>
    </row>
    <row r="1241" spans="1:16">
      <c r="A1241" s="11"/>
      <c r="B1241" s="11"/>
      <c r="C1241" s="11"/>
      <c r="D1241" s="11"/>
      <c r="E1241" s="11"/>
      <c r="F1241" s="11"/>
      <c r="G1241" s="11"/>
      <c r="H1241" s="11"/>
      <c r="I1241" s="11"/>
      <c r="J1241" s="11"/>
      <c r="K1241" s="11"/>
      <c r="L1241" s="11"/>
      <c r="M1241" s="11"/>
      <c r="N1241" s="11"/>
      <c r="O1241" s="20"/>
      <c r="P1241" s="11"/>
    </row>
    <row r="1242" spans="1:16">
      <c r="A1242" s="11"/>
      <c r="B1242" s="11"/>
      <c r="C1242" s="11"/>
      <c r="D1242" s="11"/>
      <c r="E1242" s="11"/>
      <c r="F1242" s="11"/>
      <c r="G1242" s="11"/>
      <c r="H1242" s="11"/>
      <c r="I1242" s="11"/>
      <c r="J1242" s="11"/>
      <c r="K1242" s="11"/>
      <c r="L1242" s="11"/>
      <c r="M1242" s="11"/>
      <c r="N1242" s="11"/>
      <c r="O1242" s="20"/>
      <c r="P1242" s="11"/>
    </row>
    <row r="1243" spans="1:16">
      <c r="A1243" s="11"/>
      <c r="B1243" s="11"/>
      <c r="C1243" s="11"/>
      <c r="D1243" s="11"/>
      <c r="E1243" s="11"/>
      <c r="F1243" s="11"/>
      <c r="G1243" s="11"/>
      <c r="H1243" s="11"/>
      <c r="I1243" s="11"/>
      <c r="J1243" s="11"/>
      <c r="K1243" s="11"/>
      <c r="L1243" s="11"/>
      <c r="M1243" s="11"/>
      <c r="N1243" s="11"/>
      <c r="O1243" s="20"/>
      <c r="P1243" s="11"/>
    </row>
    <row r="1244" spans="1:16">
      <c r="A1244" s="11"/>
      <c r="B1244" s="11"/>
      <c r="C1244" s="11"/>
      <c r="D1244" s="11"/>
      <c r="E1244" s="11"/>
      <c r="F1244" s="11"/>
      <c r="G1244" s="11"/>
      <c r="H1244" s="11"/>
      <c r="I1244" s="11"/>
      <c r="J1244" s="11"/>
      <c r="K1244" s="11"/>
      <c r="L1244" s="11"/>
      <c r="M1244" s="11"/>
      <c r="N1244" s="11"/>
      <c r="O1244" s="20"/>
      <c r="P1244" s="11"/>
    </row>
    <row r="1245" spans="1:16">
      <c r="A1245" s="11"/>
      <c r="B1245" s="11"/>
      <c r="C1245" s="11"/>
      <c r="D1245" s="11"/>
      <c r="E1245" s="11"/>
      <c r="F1245" s="11"/>
      <c r="G1245" s="11"/>
      <c r="H1245" s="11"/>
      <c r="I1245" s="11"/>
      <c r="J1245" s="11"/>
      <c r="K1245" s="11"/>
      <c r="L1245" s="11"/>
      <c r="M1245" s="11"/>
      <c r="N1245" s="11"/>
      <c r="O1245" s="20"/>
      <c r="P1245" s="11"/>
    </row>
    <row r="1246" spans="1:16">
      <c r="A1246" s="11"/>
      <c r="B1246" s="11"/>
      <c r="C1246" s="11"/>
      <c r="D1246" s="11"/>
      <c r="E1246" s="11"/>
      <c r="F1246" s="11"/>
      <c r="G1246" s="11"/>
      <c r="H1246" s="11"/>
      <c r="I1246" s="11"/>
      <c r="J1246" s="11"/>
      <c r="K1246" s="11"/>
      <c r="L1246" s="11"/>
      <c r="M1246" s="11"/>
      <c r="N1246" s="11"/>
      <c r="O1246" s="20"/>
      <c r="P1246" s="11"/>
    </row>
    <row r="1247" spans="1:16">
      <c r="A1247" s="11"/>
      <c r="B1247" s="11"/>
      <c r="C1247" s="11"/>
      <c r="D1247" s="11"/>
      <c r="E1247" s="11"/>
      <c r="F1247" s="11"/>
      <c r="G1247" s="11"/>
      <c r="H1247" s="11"/>
      <c r="I1247" s="11"/>
      <c r="J1247" s="11"/>
      <c r="K1247" s="11"/>
      <c r="L1247" s="11"/>
      <c r="M1247" s="11"/>
      <c r="N1247" s="11"/>
      <c r="O1247" s="20"/>
      <c r="P1247" s="11"/>
    </row>
    <row r="1248" spans="1:16">
      <c r="A1248" s="11"/>
      <c r="B1248" s="11"/>
      <c r="C1248" s="11"/>
      <c r="D1248" s="11"/>
      <c r="E1248" s="11"/>
      <c r="F1248" s="11"/>
      <c r="G1248" s="11"/>
      <c r="H1248" s="11"/>
      <c r="I1248" s="11"/>
      <c r="J1248" s="11"/>
      <c r="K1248" s="11"/>
      <c r="L1248" s="11"/>
      <c r="M1248" s="11"/>
      <c r="N1248" s="11"/>
      <c r="O1248" s="20"/>
      <c r="P1248" s="11"/>
    </row>
    <row r="1249" spans="1:16">
      <c r="A1249" s="11"/>
      <c r="B1249" s="11"/>
      <c r="C1249" s="11"/>
      <c r="D1249" s="11"/>
      <c r="E1249" s="11"/>
      <c r="F1249" s="11"/>
      <c r="G1249" s="11"/>
      <c r="H1249" s="11"/>
      <c r="I1249" s="11"/>
      <c r="J1249" s="11"/>
      <c r="K1249" s="11"/>
      <c r="L1249" s="11"/>
      <c r="M1249" s="11"/>
      <c r="N1249" s="11"/>
      <c r="O1249" s="20"/>
      <c r="P1249" s="11"/>
    </row>
    <row r="1250" spans="1:16">
      <c r="A1250" s="11"/>
      <c r="B1250" s="11"/>
      <c r="C1250" s="11"/>
      <c r="D1250" s="11"/>
      <c r="E1250" s="11"/>
      <c r="F1250" s="11"/>
      <c r="G1250" s="11"/>
      <c r="H1250" s="11"/>
      <c r="I1250" s="11"/>
      <c r="J1250" s="11"/>
      <c r="K1250" s="11"/>
      <c r="L1250" s="11"/>
      <c r="M1250" s="11"/>
      <c r="N1250" s="11"/>
      <c r="O1250" s="20"/>
      <c r="P1250" s="11"/>
    </row>
    <row r="1251" spans="1:16">
      <c r="A1251" s="11"/>
      <c r="B1251" s="11"/>
      <c r="C1251" s="11"/>
      <c r="D1251" s="11"/>
      <c r="E1251" s="11"/>
      <c r="F1251" s="11"/>
      <c r="G1251" s="11"/>
      <c r="H1251" s="11"/>
      <c r="I1251" s="11"/>
      <c r="J1251" s="11"/>
      <c r="K1251" s="11"/>
      <c r="L1251" s="11"/>
      <c r="M1251" s="11"/>
      <c r="N1251" s="11"/>
      <c r="O1251" s="20"/>
      <c r="P1251" s="11"/>
    </row>
    <row r="1252" spans="1:16">
      <c r="A1252" s="11"/>
      <c r="B1252" s="11"/>
      <c r="C1252" s="11"/>
      <c r="D1252" s="11"/>
      <c r="E1252" s="11"/>
      <c r="F1252" s="11"/>
      <c r="G1252" s="11"/>
      <c r="H1252" s="11"/>
      <c r="I1252" s="11"/>
      <c r="J1252" s="11"/>
      <c r="K1252" s="11"/>
      <c r="L1252" s="11"/>
      <c r="M1252" s="11"/>
      <c r="N1252" s="11"/>
      <c r="O1252" s="20"/>
      <c r="P1252" s="11"/>
    </row>
    <row r="1253" spans="1:16">
      <c r="A1253" s="11"/>
      <c r="B1253" s="11"/>
      <c r="C1253" s="11"/>
      <c r="D1253" s="11"/>
      <c r="E1253" s="11"/>
      <c r="F1253" s="11"/>
      <c r="G1253" s="11"/>
      <c r="H1253" s="11"/>
      <c r="I1253" s="11"/>
      <c r="J1253" s="11"/>
      <c r="K1253" s="11"/>
      <c r="L1253" s="11"/>
      <c r="M1253" s="11"/>
      <c r="N1253" s="11"/>
      <c r="O1253" s="20"/>
      <c r="P1253" s="11"/>
    </row>
    <row r="1254" spans="1:16">
      <c r="A1254" s="11"/>
      <c r="B1254" s="11"/>
      <c r="C1254" s="11"/>
      <c r="D1254" s="11"/>
      <c r="E1254" s="11"/>
      <c r="F1254" s="11"/>
      <c r="G1254" s="11"/>
      <c r="H1254" s="11"/>
      <c r="I1254" s="11"/>
      <c r="J1254" s="11"/>
      <c r="K1254" s="11"/>
      <c r="L1254" s="11"/>
      <c r="M1254" s="11"/>
      <c r="N1254" s="11"/>
      <c r="O1254" s="20"/>
      <c r="P1254" s="11"/>
    </row>
    <row r="1255" spans="1:16">
      <c r="A1255" s="11"/>
      <c r="B1255" s="11"/>
      <c r="C1255" s="11"/>
      <c r="D1255" s="11"/>
      <c r="E1255" s="11"/>
      <c r="F1255" s="11"/>
      <c r="G1255" s="11"/>
      <c r="H1255" s="11"/>
      <c r="I1255" s="11"/>
      <c r="J1255" s="11"/>
      <c r="K1255" s="11"/>
      <c r="L1255" s="11"/>
      <c r="M1255" s="11"/>
      <c r="N1255" s="11"/>
      <c r="O1255" s="20"/>
      <c r="P1255" s="11"/>
    </row>
    <row r="1256" spans="1:16">
      <c r="A1256" s="11"/>
      <c r="B1256" s="11"/>
      <c r="C1256" s="11"/>
      <c r="D1256" s="11"/>
      <c r="E1256" s="11"/>
      <c r="F1256" s="11"/>
      <c r="G1256" s="11"/>
      <c r="H1256" s="11"/>
      <c r="I1256" s="11"/>
      <c r="J1256" s="11"/>
      <c r="K1256" s="11"/>
      <c r="L1256" s="11"/>
      <c r="M1256" s="11"/>
      <c r="N1256" s="11"/>
      <c r="O1256" s="20"/>
      <c r="P1256" s="11"/>
    </row>
    <row r="1257" spans="1:16">
      <c r="A1257" s="11"/>
      <c r="B1257" s="11"/>
      <c r="C1257" s="11"/>
      <c r="D1257" s="11"/>
      <c r="E1257" s="11"/>
      <c r="F1257" s="11"/>
      <c r="G1257" s="11"/>
      <c r="H1257" s="11"/>
      <c r="I1257" s="11"/>
      <c r="J1257" s="11"/>
      <c r="K1257" s="11"/>
      <c r="L1257" s="11"/>
      <c r="M1257" s="11"/>
      <c r="N1257" s="11"/>
      <c r="O1257" s="20"/>
      <c r="P1257" s="11"/>
    </row>
    <row r="1258" spans="1:16">
      <c r="A1258" s="11"/>
      <c r="B1258" s="11"/>
      <c r="C1258" s="11"/>
      <c r="D1258" s="11"/>
      <c r="E1258" s="11"/>
      <c r="F1258" s="11"/>
      <c r="G1258" s="11"/>
      <c r="H1258" s="11"/>
      <c r="I1258" s="11"/>
      <c r="J1258" s="11"/>
      <c r="K1258" s="11"/>
      <c r="L1258" s="11"/>
      <c r="M1258" s="11"/>
      <c r="N1258" s="11"/>
      <c r="O1258" s="20"/>
      <c r="P1258" s="11"/>
    </row>
    <row r="1259" spans="1:16">
      <c r="A1259" s="11"/>
      <c r="B1259" s="11"/>
      <c r="C1259" s="11"/>
      <c r="D1259" s="11"/>
      <c r="E1259" s="11"/>
      <c r="F1259" s="11"/>
      <c r="G1259" s="11"/>
      <c r="H1259" s="11"/>
      <c r="I1259" s="11"/>
      <c r="J1259" s="11"/>
      <c r="K1259" s="11"/>
      <c r="L1259" s="11"/>
      <c r="M1259" s="11"/>
      <c r="N1259" s="11"/>
      <c r="O1259" s="20"/>
      <c r="P1259" s="11"/>
    </row>
    <row r="1260" spans="1:16">
      <c r="A1260" s="11"/>
      <c r="B1260" s="11"/>
      <c r="C1260" s="11"/>
      <c r="D1260" s="11"/>
      <c r="E1260" s="11"/>
      <c r="F1260" s="11"/>
      <c r="G1260" s="11"/>
      <c r="H1260" s="11"/>
      <c r="I1260" s="11"/>
      <c r="J1260" s="11"/>
      <c r="K1260" s="11"/>
      <c r="L1260" s="11"/>
      <c r="M1260" s="11"/>
      <c r="N1260" s="11"/>
      <c r="O1260" s="20"/>
      <c r="P1260" s="11"/>
    </row>
    <row r="1261" spans="1:16">
      <c r="A1261" s="11"/>
      <c r="B1261" s="11"/>
      <c r="C1261" s="11"/>
      <c r="D1261" s="11"/>
      <c r="E1261" s="11"/>
      <c r="F1261" s="11"/>
      <c r="G1261" s="11"/>
      <c r="H1261" s="11"/>
      <c r="I1261" s="11"/>
      <c r="J1261" s="11"/>
      <c r="K1261" s="11"/>
      <c r="L1261" s="11"/>
      <c r="M1261" s="11"/>
      <c r="N1261" s="11"/>
      <c r="O1261" s="20"/>
      <c r="P1261" s="11"/>
    </row>
    <row r="1262" spans="1:16">
      <c r="A1262" s="11"/>
      <c r="B1262" s="11"/>
      <c r="C1262" s="11"/>
      <c r="D1262" s="11"/>
      <c r="E1262" s="11"/>
      <c r="F1262" s="11"/>
      <c r="G1262" s="11"/>
      <c r="H1262" s="11"/>
      <c r="I1262" s="11"/>
      <c r="J1262" s="11"/>
      <c r="K1262" s="11"/>
      <c r="L1262" s="11"/>
      <c r="M1262" s="11"/>
      <c r="N1262" s="11"/>
      <c r="O1262" s="20"/>
      <c r="P1262" s="11"/>
    </row>
    <row r="1263" spans="1:16">
      <c r="A1263" s="11"/>
      <c r="B1263" s="11"/>
      <c r="C1263" s="11"/>
      <c r="D1263" s="11"/>
      <c r="E1263" s="11"/>
      <c r="F1263" s="11"/>
      <c r="G1263" s="11"/>
      <c r="H1263" s="11"/>
      <c r="I1263" s="11"/>
      <c r="J1263" s="11"/>
      <c r="K1263" s="11"/>
      <c r="L1263" s="11"/>
      <c r="M1263" s="11"/>
      <c r="N1263" s="11"/>
      <c r="O1263" s="20"/>
      <c r="P1263" s="11"/>
    </row>
    <row r="1264" spans="1:16">
      <c r="A1264" s="11"/>
      <c r="B1264" s="11"/>
      <c r="C1264" s="11"/>
      <c r="D1264" s="11"/>
      <c r="E1264" s="11"/>
      <c r="F1264" s="11"/>
      <c r="G1264" s="11"/>
      <c r="H1264" s="11"/>
      <c r="I1264" s="11"/>
      <c r="J1264" s="11"/>
      <c r="K1264" s="11"/>
      <c r="L1264" s="11"/>
      <c r="M1264" s="11"/>
      <c r="N1264" s="11"/>
      <c r="O1264" s="20"/>
      <c r="P1264" s="11"/>
    </row>
    <row r="1265" spans="1:16">
      <c r="A1265" s="11"/>
      <c r="B1265" s="11"/>
      <c r="C1265" s="11"/>
      <c r="D1265" s="11"/>
      <c r="E1265" s="11"/>
      <c r="F1265" s="11"/>
      <c r="G1265" s="11"/>
      <c r="H1265" s="11"/>
      <c r="I1265" s="11"/>
      <c r="J1265" s="11"/>
      <c r="K1265" s="11"/>
      <c r="L1265" s="11"/>
      <c r="M1265" s="11"/>
      <c r="N1265" s="11"/>
      <c r="O1265" s="20"/>
      <c r="P1265" s="11"/>
    </row>
    <row r="1266" spans="1:16">
      <c r="A1266" s="11"/>
      <c r="B1266" s="11"/>
      <c r="C1266" s="11"/>
      <c r="D1266" s="11"/>
      <c r="E1266" s="11"/>
      <c r="F1266" s="11"/>
      <c r="G1266" s="11"/>
      <c r="H1266" s="11"/>
      <c r="I1266" s="11"/>
      <c r="J1266" s="11"/>
      <c r="K1266" s="11"/>
      <c r="L1266" s="11"/>
      <c r="M1266" s="11"/>
      <c r="N1266" s="11"/>
      <c r="O1266" s="20"/>
      <c r="P1266" s="11"/>
    </row>
    <row r="1267" spans="1:16">
      <c r="A1267" s="11"/>
      <c r="B1267" s="11"/>
      <c r="C1267" s="11"/>
      <c r="D1267" s="11"/>
      <c r="E1267" s="11"/>
      <c r="F1267" s="11"/>
      <c r="G1267" s="11"/>
      <c r="H1267" s="11"/>
      <c r="I1267" s="11"/>
      <c r="J1267" s="11"/>
      <c r="K1267" s="11"/>
      <c r="L1267" s="11"/>
      <c r="M1267" s="11"/>
      <c r="N1267" s="11"/>
      <c r="O1267" s="20"/>
      <c r="P1267" s="11"/>
    </row>
    <row r="1268" spans="1:16">
      <c r="A1268" s="11"/>
      <c r="B1268" s="11"/>
      <c r="C1268" s="11"/>
      <c r="D1268" s="11"/>
      <c r="E1268" s="11"/>
      <c r="F1268" s="11"/>
      <c r="G1268" s="11"/>
      <c r="H1268" s="11"/>
      <c r="I1268" s="11"/>
      <c r="J1268" s="11"/>
      <c r="K1268" s="11"/>
      <c r="L1268" s="11"/>
      <c r="M1268" s="11"/>
      <c r="N1268" s="11"/>
      <c r="O1268" s="20"/>
      <c r="P1268" s="11"/>
    </row>
    <row r="1269" spans="1:16">
      <c r="A1269" s="11"/>
      <c r="B1269" s="11"/>
      <c r="C1269" s="11"/>
      <c r="D1269" s="11"/>
      <c r="E1269" s="11"/>
      <c r="F1269" s="11"/>
      <c r="G1269" s="11"/>
      <c r="H1269" s="11"/>
      <c r="I1269" s="11"/>
      <c r="J1269" s="11"/>
      <c r="K1269" s="11"/>
      <c r="L1269" s="11"/>
      <c r="M1269" s="11"/>
      <c r="N1269" s="11"/>
      <c r="O1269" s="20"/>
      <c r="P1269" s="11"/>
    </row>
    <row r="1270" spans="1:16">
      <c r="A1270" s="11"/>
      <c r="B1270" s="11"/>
      <c r="C1270" s="11"/>
      <c r="D1270" s="11"/>
      <c r="E1270" s="11"/>
      <c r="F1270" s="11"/>
      <c r="G1270" s="11"/>
      <c r="H1270" s="11"/>
      <c r="I1270" s="11"/>
      <c r="J1270" s="11"/>
      <c r="K1270" s="11"/>
      <c r="L1270" s="11"/>
      <c r="M1270" s="11"/>
      <c r="N1270" s="11"/>
      <c r="O1270" s="20"/>
      <c r="P1270" s="11"/>
    </row>
    <row r="1271" spans="1:16">
      <c r="A1271" s="11"/>
      <c r="B1271" s="11"/>
      <c r="C1271" s="11"/>
      <c r="D1271" s="11"/>
      <c r="E1271" s="11"/>
      <c r="F1271" s="11"/>
      <c r="G1271" s="11"/>
      <c r="H1271" s="11"/>
      <c r="I1271" s="11"/>
      <c r="J1271" s="11"/>
      <c r="K1271" s="11"/>
      <c r="L1271" s="11"/>
      <c r="M1271" s="11"/>
      <c r="N1271" s="11"/>
      <c r="O1271" s="20"/>
      <c r="P1271" s="11"/>
    </row>
    <row r="1272" spans="1:16">
      <c r="A1272" s="11"/>
      <c r="B1272" s="11"/>
      <c r="C1272" s="11"/>
      <c r="D1272" s="11"/>
      <c r="E1272" s="11"/>
      <c r="F1272" s="11"/>
      <c r="G1272" s="11"/>
      <c r="H1272" s="11"/>
      <c r="I1272" s="11"/>
      <c r="J1272" s="11"/>
      <c r="K1272" s="11"/>
      <c r="L1272" s="11"/>
      <c r="M1272" s="11"/>
      <c r="N1272" s="11"/>
      <c r="O1272" s="20"/>
      <c r="P1272" s="11"/>
    </row>
    <row r="1273" spans="1:16">
      <c r="A1273" s="11"/>
      <c r="B1273" s="11"/>
      <c r="C1273" s="11"/>
      <c r="D1273" s="11"/>
      <c r="E1273" s="11"/>
      <c r="F1273" s="11"/>
      <c r="G1273" s="11"/>
      <c r="H1273" s="11"/>
      <c r="I1273" s="11"/>
      <c r="J1273" s="11"/>
      <c r="K1273" s="11"/>
      <c r="L1273" s="11"/>
      <c r="M1273" s="11"/>
      <c r="N1273" s="11"/>
      <c r="O1273" s="20"/>
      <c r="P1273" s="11"/>
    </row>
    <row r="1274" spans="1:16">
      <c r="A1274" s="11"/>
      <c r="B1274" s="11"/>
      <c r="C1274" s="11"/>
      <c r="D1274" s="11"/>
      <c r="E1274" s="11"/>
      <c r="F1274" s="11"/>
      <c r="G1274" s="11"/>
      <c r="H1274" s="11"/>
      <c r="I1274" s="11"/>
      <c r="J1274" s="11"/>
      <c r="K1274" s="11"/>
      <c r="L1274" s="11"/>
      <c r="M1274" s="11"/>
      <c r="N1274" s="11"/>
      <c r="O1274" s="20"/>
      <c r="P1274" s="11"/>
    </row>
    <row r="1275" spans="1:16">
      <c r="A1275" s="11"/>
      <c r="B1275" s="11"/>
      <c r="C1275" s="11"/>
      <c r="D1275" s="11"/>
      <c r="E1275" s="11"/>
      <c r="F1275" s="11"/>
      <c r="G1275" s="11"/>
      <c r="H1275" s="11"/>
      <c r="I1275" s="11"/>
      <c r="J1275" s="11"/>
      <c r="K1275" s="11"/>
      <c r="L1275" s="11"/>
      <c r="M1275" s="11"/>
      <c r="N1275" s="11"/>
      <c r="O1275" s="20"/>
      <c r="P1275" s="11"/>
    </row>
    <row r="1276" spans="1:16">
      <c r="A1276" s="11"/>
      <c r="B1276" s="11"/>
      <c r="C1276" s="11"/>
      <c r="D1276" s="11"/>
      <c r="E1276" s="11"/>
      <c r="F1276" s="11"/>
      <c r="G1276" s="11"/>
      <c r="H1276" s="11"/>
      <c r="I1276" s="11"/>
      <c r="J1276" s="11"/>
      <c r="K1276" s="11"/>
      <c r="L1276" s="11"/>
      <c r="M1276" s="11"/>
      <c r="N1276" s="11"/>
      <c r="O1276" s="20"/>
      <c r="P1276" s="11"/>
    </row>
    <row r="1277" spans="1:16">
      <c r="A1277" s="11"/>
      <c r="B1277" s="11"/>
      <c r="C1277" s="11"/>
      <c r="D1277" s="11"/>
      <c r="E1277" s="11"/>
      <c r="F1277" s="11"/>
      <c r="G1277" s="11"/>
      <c r="H1277" s="11"/>
      <c r="I1277" s="11"/>
      <c r="J1277" s="11"/>
      <c r="K1277" s="11"/>
      <c r="L1277" s="11"/>
      <c r="M1277" s="11"/>
      <c r="N1277" s="11"/>
      <c r="O1277" s="20"/>
      <c r="P1277" s="11"/>
    </row>
    <row r="1278" spans="1:16">
      <c r="A1278" s="11"/>
      <c r="B1278" s="11"/>
      <c r="C1278" s="11"/>
      <c r="D1278" s="11"/>
      <c r="E1278" s="11"/>
      <c r="F1278" s="11"/>
      <c r="G1278" s="11"/>
      <c r="H1278" s="11"/>
      <c r="I1278" s="11"/>
      <c r="J1278" s="11"/>
      <c r="K1278" s="11"/>
      <c r="L1278" s="11"/>
      <c r="M1278" s="11"/>
      <c r="N1278" s="11"/>
      <c r="O1278" s="20"/>
      <c r="P1278" s="11"/>
    </row>
    <row r="1279" spans="1:16">
      <c r="A1279" s="11"/>
      <c r="B1279" s="11"/>
      <c r="C1279" s="11"/>
      <c r="D1279" s="11"/>
      <c r="E1279" s="11"/>
      <c r="F1279" s="11"/>
      <c r="G1279" s="11"/>
      <c r="H1279" s="11"/>
      <c r="I1279" s="11"/>
      <c r="J1279" s="11"/>
      <c r="K1279" s="11"/>
      <c r="L1279" s="11"/>
      <c r="M1279" s="11"/>
      <c r="N1279" s="11"/>
      <c r="O1279" s="20"/>
      <c r="P1279" s="11"/>
    </row>
    <row r="1280" spans="1:16">
      <c r="A1280" s="11"/>
      <c r="B1280" s="11"/>
      <c r="C1280" s="11"/>
      <c r="D1280" s="11"/>
      <c r="E1280" s="11"/>
      <c r="F1280" s="11"/>
      <c r="G1280" s="11"/>
      <c r="H1280" s="11"/>
      <c r="I1280" s="11"/>
      <c r="J1280" s="11"/>
      <c r="K1280" s="11"/>
      <c r="L1280" s="11"/>
      <c r="M1280" s="11"/>
      <c r="N1280" s="11"/>
      <c r="O1280" s="20"/>
      <c r="P1280" s="11"/>
    </row>
    <row r="1281" spans="1:16">
      <c r="A1281" s="11"/>
      <c r="B1281" s="11"/>
      <c r="C1281" s="11"/>
      <c r="D1281" s="11"/>
      <c r="E1281" s="11"/>
      <c r="F1281" s="11"/>
      <c r="G1281" s="11"/>
      <c r="H1281" s="11"/>
      <c r="I1281" s="11"/>
      <c r="J1281" s="11"/>
      <c r="K1281" s="11"/>
      <c r="L1281" s="11"/>
      <c r="M1281" s="11"/>
      <c r="N1281" s="11"/>
      <c r="O1281" s="20"/>
      <c r="P1281" s="11"/>
    </row>
    <row r="1282" spans="1:16">
      <c r="A1282" s="11"/>
      <c r="B1282" s="11"/>
      <c r="C1282" s="11"/>
      <c r="D1282" s="11"/>
      <c r="E1282" s="11"/>
      <c r="F1282" s="11"/>
      <c r="G1282" s="11"/>
      <c r="H1282" s="11"/>
      <c r="I1282" s="11"/>
      <c r="J1282" s="11"/>
      <c r="K1282" s="11"/>
      <c r="L1282" s="11"/>
      <c r="M1282" s="11"/>
      <c r="N1282" s="11"/>
      <c r="O1282" s="20"/>
      <c r="P1282" s="11"/>
    </row>
    <row r="1283" spans="1:16">
      <c r="A1283" s="11"/>
      <c r="B1283" s="11"/>
      <c r="C1283" s="11"/>
      <c r="D1283" s="11"/>
      <c r="E1283" s="11"/>
      <c r="F1283" s="11"/>
      <c r="G1283" s="11"/>
      <c r="H1283" s="11"/>
      <c r="I1283" s="11"/>
      <c r="J1283" s="11"/>
      <c r="K1283" s="11"/>
      <c r="L1283" s="11"/>
      <c r="M1283" s="11"/>
      <c r="N1283" s="11"/>
      <c r="O1283" s="20"/>
      <c r="P1283" s="11"/>
    </row>
    <row r="1284" spans="1:16">
      <c r="A1284" s="11"/>
      <c r="B1284" s="11"/>
      <c r="C1284" s="11"/>
      <c r="D1284" s="11"/>
      <c r="E1284" s="11"/>
      <c r="F1284" s="11"/>
      <c r="G1284" s="11"/>
      <c r="H1284" s="11"/>
      <c r="I1284" s="11"/>
      <c r="J1284" s="11"/>
      <c r="K1284" s="11"/>
      <c r="L1284" s="11"/>
      <c r="M1284" s="11"/>
      <c r="N1284" s="11"/>
      <c r="O1284" s="20"/>
      <c r="P1284" s="11"/>
    </row>
    <row r="1285" spans="1:16">
      <c r="A1285" s="11"/>
      <c r="B1285" s="11"/>
      <c r="C1285" s="11"/>
      <c r="D1285" s="11"/>
      <c r="E1285" s="11"/>
      <c r="F1285" s="11"/>
      <c r="G1285" s="11"/>
      <c r="H1285" s="11"/>
      <c r="I1285" s="11"/>
      <c r="J1285" s="11"/>
      <c r="K1285" s="11"/>
      <c r="L1285" s="11"/>
      <c r="M1285" s="11"/>
      <c r="N1285" s="11"/>
      <c r="O1285" s="20"/>
      <c r="P1285" s="11"/>
    </row>
    <row r="1286" spans="1:16">
      <c r="A1286" s="11"/>
      <c r="B1286" s="11"/>
      <c r="C1286" s="11"/>
      <c r="D1286" s="11"/>
      <c r="E1286" s="11"/>
      <c r="F1286" s="11"/>
      <c r="G1286" s="11"/>
      <c r="H1286" s="11"/>
      <c r="I1286" s="11"/>
      <c r="J1286" s="11"/>
      <c r="K1286" s="11"/>
      <c r="L1286" s="11"/>
      <c r="M1286" s="11"/>
      <c r="N1286" s="11"/>
      <c r="O1286" s="20"/>
      <c r="P1286" s="11"/>
    </row>
    <row r="1287" spans="1:16">
      <c r="A1287" s="11"/>
      <c r="B1287" s="11"/>
      <c r="C1287" s="11"/>
      <c r="D1287" s="11"/>
      <c r="E1287" s="11"/>
      <c r="F1287" s="11"/>
      <c r="G1287" s="11"/>
      <c r="H1287" s="11"/>
      <c r="I1287" s="11"/>
      <c r="J1287" s="11"/>
      <c r="K1287" s="11"/>
      <c r="L1287" s="11"/>
      <c r="M1287" s="11"/>
      <c r="N1287" s="11"/>
      <c r="O1287" s="20"/>
      <c r="P1287" s="11"/>
    </row>
    <row r="1288" spans="1:16">
      <c r="A1288" s="11"/>
      <c r="B1288" s="11"/>
      <c r="C1288" s="11"/>
      <c r="D1288" s="11"/>
      <c r="E1288" s="11"/>
      <c r="F1288" s="11"/>
      <c r="G1288" s="11"/>
      <c r="H1288" s="11"/>
      <c r="I1288" s="11"/>
      <c r="J1288" s="11"/>
      <c r="K1288" s="11"/>
      <c r="L1288" s="11"/>
      <c r="M1288" s="11"/>
      <c r="N1288" s="11"/>
      <c r="O1288" s="20"/>
      <c r="P1288" s="11"/>
    </row>
    <row r="1289" spans="1:16">
      <c r="A1289" s="11"/>
      <c r="B1289" s="11"/>
      <c r="C1289" s="11"/>
      <c r="D1289" s="11"/>
      <c r="E1289" s="11"/>
      <c r="F1289" s="11"/>
      <c r="G1289" s="11"/>
      <c r="H1289" s="11"/>
      <c r="I1289" s="11"/>
      <c r="J1289" s="11"/>
      <c r="K1289" s="11"/>
      <c r="L1289" s="11"/>
      <c r="M1289" s="11"/>
      <c r="N1289" s="11"/>
      <c r="O1289" s="20"/>
      <c r="P1289" s="11"/>
    </row>
    <row r="1290" spans="1:16">
      <c r="A1290" s="11"/>
      <c r="B1290" s="11"/>
      <c r="C1290" s="11"/>
      <c r="D1290" s="11"/>
      <c r="E1290" s="11"/>
      <c r="F1290" s="11"/>
      <c r="G1290" s="11"/>
      <c r="H1290" s="11"/>
      <c r="I1290" s="11"/>
      <c r="J1290" s="11"/>
      <c r="K1290" s="11"/>
      <c r="L1290" s="11"/>
      <c r="M1290" s="11"/>
      <c r="N1290" s="11"/>
      <c r="O1290" s="20"/>
      <c r="P1290" s="11"/>
    </row>
    <row r="1291" spans="1:16">
      <c r="A1291" s="11"/>
      <c r="B1291" s="11"/>
      <c r="C1291" s="11"/>
      <c r="D1291" s="11"/>
      <c r="E1291" s="11"/>
      <c r="F1291" s="11"/>
      <c r="G1291" s="11"/>
      <c r="H1291" s="11"/>
      <c r="I1291" s="11"/>
      <c r="J1291" s="11"/>
      <c r="K1291" s="11"/>
      <c r="L1291" s="11"/>
      <c r="M1291" s="11"/>
      <c r="N1291" s="11"/>
      <c r="O1291" s="20"/>
      <c r="P1291" s="11"/>
    </row>
    <row r="1292" spans="1:16">
      <c r="A1292" s="11"/>
      <c r="B1292" s="11"/>
      <c r="C1292" s="11"/>
      <c r="D1292" s="11"/>
      <c r="E1292" s="11"/>
      <c r="F1292" s="11"/>
      <c r="G1292" s="11"/>
      <c r="H1292" s="11"/>
      <c r="I1292" s="11"/>
      <c r="J1292" s="11"/>
      <c r="K1292" s="11"/>
      <c r="L1292" s="11"/>
      <c r="M1292" s="11"/>
      <c r="N1292" s="11"/>
      <c r="O1292" s="20"/>
      <c r="P1292" s="11"/>
    </row>
    <row r="1293" spans="1:16">
      <c r="A1293" s="11"/>
      <c r="B1293" s="11"/>
      <c r="C1293" s="11"/>
      <c r="D1293" s="11"/>
      <c r="E1293" s="11"/>
      <c r="F1293" s="11"/>
      <c r="G1293" s="11"/>
      <c r="H1293" s="11"/>
      <c r="I1293" s="11"/>
      <c r="J1293" s="11"/>
      <c r="K1293" s="11"/>
      <c r="L1293" s="11"/>
      <c r="M1293" s="11"/>
      <c r="N1293" s="11"/>
      <c r="O1293" s="20"/>
      <c r="P1293" s="11"/>
    </row>
    <row r="1294" spans="1:16">
      <c r="A1294" s="11"/>
      <c r="B1294" s="11"/>
      <c r="C1294" s="11"/>
      <c r="D1294" s="11"/>
      <c r="E1294" s="11"/>
      <c r="F1294" s="11"/>
      <c r="G1294" s="11"/>
      <c r="H1294" s="11"/>
      <c r="I1294" s="11"/>
      <c r="J1294" s="11"/>
      <c r="K1294" s="11"/>
      <c r="L1294" s="11"/>
      <c r="M1294" s="11"/>
      <c r="N1294" s="11"/>
      <c r="O1294" s="20"/>
      <c r="P1294" s="11"/>
    </row>
    <row r="1295" spans="1:16">
      <c r="A1295" s="11"/>
      <c r="B1295" s="11"/>
      <c r="C1295" s="11"/>
      <c r="D1295" s="11"/>
      <c r="E1295" s="11"/>
      <c r="F1295" s="11"/>
      <c r="G1295" s="11"/>
      <c r="H1295" s="11"/>
      <c r="I1295" s="11"/>
      <c r="J1295" s="11"/>
      <c r="K1295" s="11"/>
      <c r="L1295" s="11"/>
      <c r="M1295" s="11"/>
      <c r="N1295" s="11"/>
      <c r="O1295" s="20"/>
      <c r="P1295" s="11"/>
    </row>
    <row r="1296" spans="1:16">
      <c r="A1296" s="11"/>
      <c r="B1296" s="11"/>
      <c r="C1296" s="11"/>
      <c r="D1296" s="11"/>
      <c r="E1296" s="11"/>
      <c r="F1296" s="11"/>
      <c r="G1296" s="11"/>
      <c r="H1296" s="11"/>
      <c r="I1296" s="11"/>
      <c r="J1296" s="11"/>
      <c r="K1296" s="11"/>
      <c r="L1296" s="11"/>
      <c r="M1296" s="11"/>
      <c r="N1296" s="11"/>
      <c r="O1296" s="20"/>
      <c r="P1296" s="11"/>
    </row>
    <row r="1297" spans="1:16">
      <c r="A1297" s="11"/>
      <c r="B1297" s="11"/>
      <c r="C1297" s="11"/>
      <c r="D1297" s="11"/>
      <c r="E1297" s="11"/>
      <c r="F1297" s="11"/>
      <c r="G1297" s="11"/>
      <c r="H1297" s="11"/>
      <c r="I1297" s="11"/>
      <c r="J1297" s="11"/>
      <c r="K1297" s="11"/>
      <c r="L1297" s="11"/>
      <c r="M1297" s="11"/>
      <c r="N1297" s="11"/>
      <c r="O1297" s="20"/>
      <c r="P1297" s="11"/>
    </row>
    <row r="1298" spans="1:16">
      <c r="A1298" s="11"/>
      <c r="B1298" s="11"/>
      <c r="C1298" s="11"/>
      <c r="D1298" s="11"/>
      <c r="E1298" s="11"/>
      <c r="F1298" s="11"/>
      <c r="G1298" s="11"/>
      <c r="H1298" s="11"/>
      <c r="I1298" s="11"/>
      <c r="J1298" s="11"/>
      <c r="K1298" s="11"/>
      <c r="L1298" s="11"/>
      <c r="M1298" s="11"/>
      <c r="N1298" s="11"/>
      <c r="O1298" s="20"/>
      <c r="P1298" s="11"/>
    </row>
    <row r="1299" spans="1:16">
      <c r="A1299" s="11"/>
      <c r="B1299" s="11"/>
      <c r="C1299" s="11"/>
      <c r="D1299" s="11"/>
      <c r="E1299" s="11"/>
      <c r="F1299" s="11"/>
      <c r="G1299" s="11"/>
      <c r="H1299" s="11"/>
      <c r="I1299" s="11"/>
      <c r="J1299" s="11"/>
      <c r="K1299" s="11"/>
      <c r="L1299" s="11"/>
      <c r="M1299" s="11"/>
      <c r="N1299" s="11"/>
      <c r="O1299" s="20"/>
      <c r="P1299" s="11"/>
    </row>
    <row r="1300" spans="1:16">
      <c r="A1300" s="11"/>
      <c r="B1300" s="11"/>
      <c r="C1300" s="11"/>
      <c r="D1300" s="11"/>
      <c r="E1300" s="11"/>
      <c r="F1300" s="11"/>
      <c r="G1300" s="11"/>
      <c r="H1300" s="11"/>
      <c r="I1300" s="11"/>
      <c r="J1300" s="11"/>
      <c r="K1300" s="11"/>
      <c r="L1300" s="11"/>
      <c r="M1300" s="11"/>
      <c r="N1300" s="11"/>
      <c r="O1300" s="20"/>
      <c r="P1300" s="11"/>
    </row>
    <row r="1301" spans="1:16">
      <c r="A1301" s="11"/>
      <c r="B1301" s="11"/>
      <c r="C1301" s="11"/>
      <c r="D1301" s="11"/>
      <c r="E1301" s="11"/>
      <c r="F1301" s="11"/>
      <c r="G1301" s="11"/>
      <c r="H1301" s="11"/>
      <c r="I1301" s="11"/>
      <c r="J1301" s="11"/>
      <c r="K1301" s="11"/>
      <c r="L1301" s="11"/>
      <c r="M1301" s="11"/>
      <c r="N1301" s="11"/>
      <c r="O1301" s="20"/>
      <c r="P1301" s="11"/>
    </row>
    <row r="1302" spans="1:16">
      <c r="A1302" s="11"/>
      <c r="B1302" s="11"/>
      <c r="C1302" s="11"/>
      <c r="D1302" s="11"/>
      <c r="E1302" s="11"/>
      <c r="F1302" s="11"/>
      <c r="G1302" s="11"/>
      <c r="H1302" s="11"/>
      <c r="I1302" s="11"/>
      <c r="J1302" s="11"/>
      <c r="K1302" s="11"/>
      <c r="L1302" s="11"/>
      <c r="M1302" s="11"/>
      <c r="N1302" s="11"/>
      <c r="O1302" s="20"/>
      <c r="P1302" s="11"/>
    </row>
    <row r="1303" spans="1:16">
      <c r="A1303" s="11"/>
      <c r="B1303" s="11"/>
      <c r="C1303" s="11"/>
      <c r="D1303" s="11"/>
      <c r="E1303" s="11"/>
      <c r="F1303" s="11"/>
      <c r="G1303" s="11"/>
      <c r="H1303" s="11"/>
      <c r="I1303" s="11"/>
      <c r="J1303" s="11"/>
      <c r="K1303" s="11"/>
      <c r="L1303" s="11"/>
      <c r="M1303" s="11"/>
      <c r="N1303" s="11"/>
      <c r="O1303" s="20"/>
      <c r="P1303" s="11"/>
    </row>
    <row r="1304" spans="1:16">
      <c r="A1304" s="11"/>
      <c r="B1304" s="11"/>
      <c r="C1304" s="11"/>
      <c r="D1304" s="11"/>
      <c r="E1304" s="11"/>
      <c r="F1304" s="11"/>
      <c r="G1304" s="11"/>
      <c r="H1304" s="11"/>
      <c r="I1304" s="11"/>
      <c r="J1304" s="11"/>
      <c r="K1304" s="11"/>
      <c r="L1304" s="11"/>
      <c r="M1304" s="11"/>
      <c r="N1304" s="11"/>
      <c r="O1304" s="20"/>
      <c r="P1304" s="11"/>
    </row>
    <row r="1305" spans="1:16">
      <c r="A1305" s="11"/>
      <c r="B1305" s="11"/>
      <c r="C1305" s="11"/>
      <c r="D1305" s="11"/>
      <c r="E1305" s="11"/>
      <c r="F1305" s="11"/>
      <c r="G1305" s="11"/>
      <c r="H1305" s="11"/>
      <c r="I1305" s="11"/>
      <c r="J1305" s="11"/>
      <c r="K1305" s="11"/>
      <c r="L1305" s="11"/>
      <c r="M1305" s="11"/>
      <c r="N1305" s="11"/>
      <c r="O1305" s="20"/>
      <c r="P1305" s="11"/>
    </row>
    <row r="1306" spans="1:16">
      <c r="A1306" s="11"/>
      <c r="B1306" s="11"/>
      <c r="C1306" s="11"/>
      <c r="D1306" s="11"/>
      <c r="E1306" s="11"/>
      <c r="F1306" s="11"/>
      <c r="G1306" s="11"/>
      <c r="H1306" s="11"/>
      <c r="I1306" s="11"/>
      <c r="J1306" s="11"/>
      <c r="K1306" s="11"/>
      <c r="L1306" s="11"/>
      <c r="M1306" s="11"/>
      <c r="N1306" s="11"/>
      <c r="O1306" s="20"/>
      <c r="P1306" s="11"/>
    </row>
    <row r="1307" spans="1:16">
      <c r="A1307" s="11"/>
      <c r="B1307" s="11"/>
      <c r="C1307" s="11"/>
      <c r="D1307" s="11"/>
      <c r="E1307" s="11"/>
      <c r="F1307" s="11"/>
      <c r="G1307" s="11"/>
      <c r="H1307" s="11"/>
      <c r="I1307" s="11"/>
      <c r="J1307" s="11"/>
      <c r="K1307" s="11"/>
      <c r="L1307" s="11"/>
      <c r="M1307" s="11"/>
      <c r="N1307" s="11"/>
      <c r="O1307" s="20"/>
      <c r="P1307" s="11"/>
    </row>
    <row r="1308" spans="1:16">
      <c r="A1308" s="11"/>
      <c r="B1308" s="11"/>
      <c r="C1308" s="11"/>
      <c r="D1308" s="11"/>
      <c r="E1308" s="11"/>
      <c r="F1308" s="11"/>
      <c r="G1308" s="11"/>
      <c r="H1308" s="11"/>
      <c r="I1308" s="11"/>
      <c r="J1308" s="11"/>
      <c r="K1308" s="11"/>
      <c r="L1308" s="11"/>
      <c r="M1308" s="11"/>
      <c r="N1308" s="11"/>
      <c r="O1308" s="20"/>
      <c r="P1308" s="11"/>
    </row>
    <row r="1309" spans="1:16">
      <c r="A1309" s="11"/>
      <c r="B1309" s="11"/>
      <c r="C1309" s="11"/>
      <c r="D1309" s="11"/>
      <c r="E1309" s="11"/>
      <c r="F1309" s="11"/>
      <c r="G1309" s="11"/>
      <c r="H1309" s="11"/>
      <c r="I1309" s="11"/>
      <c r="J1309" s="11"/>
      <c r="K1309" s="11"/>
      <c r="L1309" s="11"/>
      <c r="M1309" s="11"/>
      <c r="N1309" s="11"/>
      <c r="O1309" s="20"/>
      <c r="P1309" s="11"/>
    </row>
    <row r="1310" spans="1:16">
      <c r="A1310" s="11"/>
      <c r="B1310" s="11"/>
      <c r="C1310" s="11"/>
      <c r="D1310" s="11"/>
      <c r="E1310" s="11"/>
      <c r="F1310" s="11"/>
      <c r="G1310" s="11"/>
      <c r="H1310" s="11"/>
      <c r="I1310" s="11"/>
      <c r="J1310" s="11"/>
      <c r="K1310" s="11"/>
      <c r="L1310" s="11"/>
      <c r="M1310" s="11"/>
      <c r="N1310" s="11"/>
      <c r="O1310" s="20"/>
      <c r="P1310" s="11"/>
    </row>
    <row r="1311" spans="1:16">
      <c r="A1311" s="11"/>
      <c r="B1311" s="11"/>
      <c r="C1311" s="11"/>
      <c r="D1311" s="11"/>
      <c r="E1311" s="11"/>
      <c r="F1311" s="11"/>
      <c r="G1311" s="11"/>
      <c r="H1311" s="11"/>
      <c r="I1311" s="11"/>
      <c r="J1311" s="11"/>
      <c r="K1311" s="11"/>
      <c r="L1311" s="11"/>
      <c r="M1311" s="11"/>
      <c r="N1311" s="11"/>
      <c r="O1311" s="20"/>
      <c r="P1311" s="11"/>
    </row>
    <row r="1312" spans="1:16">
      <c r="A1312" s="11"/>
      <c r="B1312" s="11"/>
      <c r="C1312" s="11"/>
      <c r="D1312" s="11"/>
      <c r="E1312" s="11"/>
      <c r="F1312" s="11"/>
      <c r="G1312" s="11"/>
      <c r="H1312" s="11"/>
      <c r="I1312" s="11"/>
      <c r="J1312" s="11"/>
      <c r="K1312" s="11"/>
      <c r="L1312" s="11"/>
      <c r="M1312" s="11"/>
      <c r="N1312" s="11"/>
      <c r="O1312" s="20"/>
      <c r="P1312" s="11"/>
    </row>
    <row r="1313" spans="1:16">
      <c r="A1313" s="11"/>
      <c r="B1313" s="11"/>
      <c r="C1313" s="11"/>
      <c r="D1313" s="11"/>
      <c r="E1313" s="11"/>
      <c r="F1313" s="11"/>
      <c r="G1313" s="11"/>
      <c r="H1313" s="11"/>
      <c r="I1313" s="11"/>
      <c r="J1313" s="11"/>
      <c r="K1313" s="11"/>
      <c r="L1313" s="11"/>
      <c r="M1313" s="11"/>
      <c r="N1313" s="11"/>
      <c r="O1313" s="20"/>
      <c r="P1313" s="11"/>
    </row>
    <row r="1314" spans="1:16">
      <c r="A1314" s="11"/>
      <c r="B1314" s="11"/>
      <c r="C1314" s="11"/>
      <c r="D1314" s="11"/>
      <c r="E1314" s="11"/>
      <c r="F1314" s="11"/>
      <c r="G1314" s="11"/>
      <c r="H1314" s="11"/>
      <c r="I1314" s="11"/>
      <c r="J1314" s="11"/>
      <c r="K1314" s="11"/>
      <c r="L1314" s="11"/>
      <c r="M1314" s="11"/>
      <c r="N1314" s="11"/>
      <c r="O1314" s="20"/>
      <c r="P1314" s="11"/>
    </row>
    <row r="1315" spans="1:16">
      <c r="A1315" s="11"/>
      <c r="B1315" s="11"/>
      <c r="C1315" s="11"/>
      <c r="D1315" s="11"/>
      <c r="E1315" s="11"/>
      <c r="F1315" s="11"/>
      <c r="G1315" s="11"/>
      <c r="H1315" s="11"/>
      <c r="I1315" s="11"/>
      <c r="J1315" s="11"/>
      <c r="K1315" s="11"/>
      <c r="L1315" s="11"/>
      <c r="M1315" s="11"/>
      <c r="N1315" s="11"/>
      <c r="O1315" s="20"/>
      <c r="P1315" s="11"/>
    </row>
    <row r="1316" spans="1:16">
      <c r="A1316" s="11"/>
      <c r="B1316" s="11"/>
      <c r="C1316" s="11"/>
      <c r="D1316" s="11"/>
      <c r="E1316" s="11"/>
      <c r="F1316" s="11"/>
      <c r="G1316" s="11"/>
      <c r="H1316" s="11"/>
      <c r="I1316" s="11"/>
      <c r="J1316" s="11"/>
      <c r="K1316" s="11"/>
      <c r="L1316" s="11"/>
      <c r="M1316" s="11"/>
      <c r="N1316" s="11"/>
      <c r="O1316" s="20"/>
      <c r="P1316" s="11"/>
    </row>
    <row r="1317" spans="1:16">
      <c r="A1317" s="11"/>
      <c r="B1317" s="11"/>
      <c r="C1317" s="11"/>
      <c r="D1317" s="11"/>
      <c r="E1317" s="11"/>
      <c r="F1317" s="11"/>
      <c r="G1317" s="11"/>
      <c r="H1317" s="11"/>
      <c r="I1317" s="11"/>
      <c r="J1317" s="11"/>
      <c r="K1317" s="11"/>
      <c r="L1317" s="11"/>
      <c r="M1317" s="11"/>
      <c r="N1317" s="11"/>
      <c r="O1317" s="20"/>
      <c r="P1317" s="11"/>
    </row>
    <row r="1318" spans="1:16">
      <c r="A1318" s="11"/>
      <c r="B1318" s="11"/>
      <c r="C1318" s="11"/>
      <c r="D1318" s="11"/>
      <c r="E1318" s="11"/>
      <c r="F1318" s="11"/>
      <c r="G1318" s="11"/>
      <c r="H1318" s="11"/>
      <c r="I1318" s="11"/>
      <c r="J1318" s="11"/>
      <c r="K1318" s="11"/>
      <c r="L1318" s="11"/>
      <c r="M1318" s="11"/>
      <c r="N1318" s="11"/>
      <c r="O1318" s="20"/>
      <c r="P1318" s="11"/>
    </row>
    <row r="1319" spans="1:16">
      <c r="A1319" s="11"/>
      <c r="B1319" s="11"/>
      <c r="C1319" s="11"/>
      <c r="D1319" s="11"/>
      <c r="E1319" s="11"/>
      <c r="F1319" s="11"/>
      <c r="G1319" s="11"/>
      <c r="H1319" s="11"/>
      <c r="I1319" s="11"/>
      <c r="J1319" s="11"/>
      <c r="K1319" s="11"/>
      <c r="L1319" s="11"/>
      <c r="M1319" s="11"/>
      <c r="N1319" s="11"/>
      <c r="O1319" s="20"/>
      <c r="P1319" s="11"/>
    </row>
    <row r="1320" spans="1:16">
      <c r="A1320" s="11"/>
      <c r="B1320" s="11"/>
      <c r="C1320" s="11"/>
      <c r="D1320" s="11"/>
      <c r="E1320" s="11"/>
      <c r="F1320" s="11"/>
      <c r="G1320" s="11"/>
      <c r="H1320" s="11"/>
      <c r="I1320" s="11"/>
      <c r="J1320" s="11"/>
      <c r="K1320" s="11"/>
      <c r="L1320" s="11"/>
      <c r="M1320" s="11"/>
      <c r="N1320" s="11"/>
      <c r="O1320" s="20"/>
      <c r="P1320" s="11"/>
    </row>
    <row r="1321" spans="1:16">
      <c r="A1321" s="11"/>
      <c r="B1321" s="11"/>
      <c r="C1321" s="11"/>
      <c r="D1321" s="11"/>
      <c r="E1321" s="11"/>
      <c r="F1321" s="11"/>
      <c r="G1321" s="11"/>
      <c r="H1321" s="11"/>
      <c r="I1321" s="11"/>
      <c r="J1321" s="11"/>
      <c r="K1321" s="11"/>
      <c r="L1321" s="11"/>
      <c r="M1321" s="11"/>
      <c r="N1321" s="11"/>
      <c r="O1321" s="20"/>
      <c r="P1321" s="11"/>
    </row>
    <row r="1322" spans="1:16">
      <c r="A1322" s="11"/>
      <c r="B1322" s="11"/>
      <c r="C1322" s="11"/>
      <c r="D1322" s="11"/>
      <c r="E1322" s="11"/>
      <c r="F1322" s="11"/>
      <c r="G1322" s="11"/>
      <c r="H1322" s="11"/>
      <c r="I1322" s="11"/>
      <c r="J1322" s="11"/>
      <c r="K1322" s="11"/>
      <c r="L1322" s="11"/>
      <c r="M1322" s="11"/>
      <c r="N1322" s="11"/>
      <c r="O1322" s="20"/>
      <c r="P1322" s="11"/>
    </row>
    <row r="1323" spans="1:16">
      <c r="A1323" s="11"/>
      <c r="B1323" s="11"/>
      <c r="C1323" s="11"/>
      <c r="D1323" s="11"/>
      <c r="E1323" s="11"/>
      <c r="F1323" s="11"/>
      <c r="G1323" s="11"/>
      <c r="H1323" s="11"/>
      <c r="I1323" s="11"/>
      <c r="J1323" s="11"/>
      <c r="K1323" s="11"/>
      <c r="L1323" s="11"/>
      <c r="M1323" s="11"/>
      <c r="N1323" s="11"/>
      <c r="O1323" s="20"/>
      <c r="P1323" s="11"/>
    </row>
    <row r="1324" spans="1:16">
      <c r="A1324" s="11"/>
      <c r="B1324" s="11"/>
      <c r="C1324" s="11"/>
      <c r="D1324" s="11"/>
      <c r="E1324" s="11"/>
      <c r="F1324" s="11"/>
      <c r="G1324" s="11"/>
      <c r="H1324" s="11"/>
      <c r="I1324" s="11"/>
      <c r="J1324" s="11"/>
      <c r="K1324" s="11"/>
      <c r="L1324" s="11"/>
      <c r="M1324" s="11"/>
      <c r="N1324" s="11"/>
      <c r="O1324" s="20"/>
      <c r="P1324" s="11"/>
    </row>
    <row r="1325" spans="1:16">
      <c r="A1325" s="11"/>
      <c r="B1325" s="11"/>
      <c r="C1325" s="11"/>
      <c r="D1325" s="11"/>
      <c r="E1325" s="11"/>
      <c r="F1325" s="11"/>
      <c r="G1325" s="11"/>
      <c r="H1325" s="11"/>
      <c r="I1325" s="11"/>
      <c r="J1325" s="11"/>
      <c r="K1325" s="11"/>
      <c r="L1325" s="11"/>
      <c r="M1325" s="11"/>
      <c r="N1325" s="11"/>
      <c r="O1325" s="20"/>
      <c r="P1325" s="11"/>
    </row>
    <row r="1326" spans="1:16">
      <c r="A1326" s="11"/>
      <c r="B1326" s="11"/>
      <c r="C1326" s="11"/>
      <c r="D1326" s="11"/>
      <c r="E1326" s="11"/>
      <c r="F1326" s="11"/>
      <c r="G1326" s="11"/>
      <c r="H1326" s="11"/>
      <c r="I1326" s="11"/>
      <c r="J1326" s="11"/>
      <c r="K1326" s="11"/>
      <c r="L1326" s="11"/>
      <c r="M1326" s="11"/>
      <c r="N1326" s="11"/>
      <c r="O1326" s="20"/>
      <c r="P1326" s="11"/>
    </row>
    <row r="1327" spans="1:16">
      <c r="A1327" s="11"/>
      <c r="B1327" s="11"/>
      <c r="C1327" s="11"/>
      <c r="D1327" s="11"/>
      <c r="E1327" s="11"/>
      <c r="F1327" s="11"/>
      <c r="G1327" s="11"/>
      <c r="H1327" s="11"/>
      <c r="I1327" s="11"/>
      <c r="J1327" s="11"/>
      <c r="K1327" s="11"/>
      <c r="L1327" s="11"/>
      <c r="M1327" s="11"/>
      <c r="N1327" s="11"/>
      <c r="O1327" s="20"/>
      <c r="P1327" s="11"/>
    </row>
    <row r="1328" spans="1:16">
      <c r="A1328" s="11"/>
      <c r="B1328" s="11"/>
      <c r="C1328" s="11"/>
      <c r="D1328" s="11"/>
      <c r="E1328" s="11"/>
      <c r="F1328" s="11"/>
      <c r="G1328" s="11"/>
      <c r="H1328" s="11"/>
      <c r="I1328" s="11"/>
      <c r="J1328" s="11"/>
      <c r="K1328" s="11"/>
      <c r="L1328" s="11"/>
      <c r="M1328" s="11"/>
      <c r="N1328" s="11"/>
      <c r="O1328" s="20"/>
      <c r="P1328" s="11"/>
    </row>
    <row r="1329" spans="1:16">
      <c r="A1329" s="11"/>
      <c r="B1329" s="11"/>
      <c r="C1329" s="11"/>
      <c r="D1329" s="11"/>
      <c r="E1329" s="11"/>
      <c r="F1329" s="11"/>
      <c r="G1329" s="11"/>
      <c r="H1329" s="11"/>
      <c r="I1329" s="11"/>
      <c r="J1329" s="11"/>
      <c r="K1329" s="11"/>
      <c r="L1329" s="11"/>
      <c r="M1329" s="11"/>
      <c r="N1329" s="11"/>
      <c r="O1329" s="20"/>
      <c r="P1329" s="11"/>
    </row>
    <row r="1330" spans="1:16">
      <c r="A1330" s="11"/>
      <c r="B1330" s="11"/>
      <c r="C1330" s="11"/>
      <c r="D1330" s="11"/>
      <c r="E1330" s="11"/>
      <c r="F1330" s="11"/>
      <c r="G1330" s="11"/>
      <c r="H1330" s="11"/>
      <c r="I1330" s="11"/>
      <c r="J1330" s="11"/>
      <c r="K1330" s="11"/>
      <c r="L1330" s="11"/>
      <c r="M1330" s="11"/>
      <c r="N1330" s="11"/>
      <c r="O1330" s="20"/>
      <c r="P1330" s="11"/>
    </row>
    <row r="1331" spans="1:16">
      <c r="A1331" s="11"/>
      <c r="B1331" s="11"/>
      <c r="C1331" s="11"/>
      <c r="D1331" s="11"/>
      <c r="E1331" s="11"/>
      <c r="F1331" s="11"/>
      <c r="G1331" s="11"/>
      <c r="H1331" s="11"/>
      <c r="I1331" s="11"/>
      <c r="J1331" s="11"/>
      <c r="K1331" s="11"/>
      <c r="L1331" s="11"/>
      <c r="M1331" s="11"/>
      <c r="N1331" s="11"/>
      <c r="O1331" s="20"/>
      <c r="P1331" s="11"/>
    </row>
    <row r="1332" spans="1:16">
      <c r="A1332" s="11"/>
      <c r="B1332" s="11"/>
      <c r="C1332" s="11"/>
      <c r="D1332" s="11"/>
      <c r="E1332" s="11"/>
      <c r="F1332" s="11"/>
      <c r="G1332" s="11"/>
      <c r="H1332" s="11"/>
      <c r="I1332" s="11"/>
      <c r="J1332" s="11"/>
      <c r="K1332" s="11"/>
      <c r="L1332" s="11"/>
      <c r="M1332" s="11"/>
      <c r="N1332" s="11"/>
      <c r="O1332" s="20"/>
      <c r="P1332" s="11"/>
    </row>
    <row r="1333" spans="1:16">
      <c r="A1333" s="11"/>
      <c r="B1333" s="11"/>
      <c r="C1333" s="11"/>
      <c r="D1333" s="11"/>
      <c r="E1333" s="11"/>
      <c r="F1333" s="11"/>
      <c r="G1333" s="11"/>
      <c r="H1333" s="11"/>
      <c r="I1333" s="11"/>
      <c r="J1333" s="11"/>
      <c r="K1333" s="11"/>
      <c r="L1333" s="11"/>
      <c r="M1333" s="11"/>
      <c r="N1333" s="11"/>
      <c r="O1333" s="20"/>
      <c r="P1333" s="11"/>
    </row>
    <row r="1334" spans="1:16">
      <c r="A1334" s="11"/>
      <c r="B1334" s="11"/>
      <c r="C1334" s="11"/>
      <c r="D1334" s="11"/>
      <c r="E1334" s="11"/>
      <c r="F1334" s="11"/>
      <c r="G1334" s="11"/>
      <c r="H1334" s="11"/>
      <c r="I1334" s="11"/>
      <c r="J1334" s="11"/>
      <c r="K1334" s="11"/>
      <c r="L1334" s="11"/>
      <c r="M1334" s="11"/>
      <c r="N1334" s="11"/>
      <c r="O1334" s="20"/>
      <c r="P1334" s="11"/>
    </row>
    <row r="1335" spans="1:16">
      <c r="A1335" s="11"/>
      <c r="B1335" s="11"/>
      <c r="C1335" s="11"/>
      <c r="D1335" s="11"/>
      <c r="E1335" s="11"/>
      <c r="F1335" s="11"/>
      <c r="G1335" s="11"/>
      <c r="H1335" s="11"/>
      <c r="I1335" s="11"/>
      <c r="J1335" s="11"/>
      <c r="K1335" s="11"/>
      <c r="L1335" s="11"/>
      <c r="M1335" s="11"/>
      <c r="N1335" s="11"/>
      <c r="O1335" s="20"/>
      <c r="P1335" s="11"/>
    </row>
    <row r="1336" spans="1:16">
      <c r="A1336" s="11"/>
      <c r="B1336" s="11"/>
      <c r="C1336" s="11"/>
      <c r="D1336" s="11"/>
      <c r="E1336" s="11"/>
      <c r="F1336" s="11"/>
      <c r="G1336" s="11"/>
      <c r="H1336" s="11"/>
      <c r="I1336" s="11"/>
      <c r="J1336" s="11"/>
      <c r="K1336" s="11"/>
      <c r="L1336" s="11"/>
      <c r="M1336" s="11"/>
      <c r="N1336" s="11"/>
      <c r="O1336" s="20"/>
      <c r="P1336" s="11"/>
    </row>
    <row r="1337" spans="1:16">
      <c r="A1337" s="11"/>
      <c r="B1337" s="11"/>
      <c r="C1337" s="11"/>
      <c r="D1337" s="11"/>
      <c r="E1337" s="11"/>
      <c r="F1337" s="11"/>
      <c r="G1337" s="11"/>
      <c r="H1337" s="11"/>
      <c r="I1337" s="11"/>
      <c r="J1337" s="11"/>
      <c r="K1337" s="11"/>
      <c r="L1337" s="11"/>
      <c r="M1337" s="11"/>
      <c r="N1337" s="11"/>
      <c r="O1337" s="20"/>
      <c r="P1337" s="11"/>
    </row>
    <row r="1338" spans="1:16">
      <c r="A1338" s="11"/>
      <c r="B1338" s="11"/>
      <c r="C1338" s="11"/>
      <c r="D1338" s="11"/>
      <c r="E1338" s="11"/>
      <c r="F1338" s="11"/>
      <c r="G1338" s="11"/>
      <c r="H1338" s="11"/>
      <c r="I1338" s="11"/>
      <c r="J1338" s="11"/>
      <c r="K1338" s="11"/>
      <c r="L1338" s="11"/>
      <c r="M1338" s="11"/>
      <c r="N1338" s="11"/>
      <c r="O1338" s="20"/>
      <c r="P1338" s="11"/>
    </row>
    <row r="1339" spans="1:16">
      <c r="A1339" s="11"/>
      <c r="B1339" s="11"/>
      <c r="C1339" s="11"/>
      <c r="D1339" s="11"/>
      <c r="E1339" s="11"/>
      <c r="F1339" s="11"/>
      <c r="G1339" s="11"/>
      <c r="H1339" s="11"/>
      <c r="I1339" s="11"/>
      <c r="J1339" s="11"/>
      <c r="K1339" s="11"/>
      <c r="L1339" s="11"/>
      <c r="M1339" s="11"/>
      <c r="N1339" s="11"/>
      <c r="O1339" s="20"/>
      <c r="P1339" s="11"/>
    </row>
    <row r="1340" spans="1:16">
      <c r="A1340" s="11"/>
      <c r="B1340" s="11"/>
      <c r="C1340" s="11"/>
      <c r="D1340" s="11"/>
      <c r="E1340" s="11"/>
      <c r="F1340" s="11"/>
      <c r="G1340" s="11"/>
      <c r="H1340" s="11"/>
      <c r="I1340" s="11"/>
      <c r="J1340" s="11"/>
      <c r="K1340" s="11"/>
      <c r="L1340" s="11"/>
      <c r="M1340" s="11"/>
      <c r="N1340" s="11"/>
      <c r="O1340" s="20"/>
      <c r="P1340" s="11"/>
    </row>
    <row r="1341" spans="1:16">
      <c r="A1341" s="11"/>
      <c r="B1341" s="11"/>
      <c r="C1341" s="11"/>
      <c r="D1341" s="11"/>
      <c r="E1341" s="11"/>
      <c r="F1341" s="11"/>
      <c r="G1341" s="11"/>
      <c r="H1341" s="11"/>
      <c r="I1341" s="11"/>
      <c r="J1341" s="11"/>
      <c r="K1341" s="11"/>
      <c r="L1341" s="11"/>
      <c r="M1341" s="11"/>
      <c r="N1341" s="11"/>
      <c r="O1341" s="20"/>
      <c r="P1341" s="11"/>
    </row>
    <row r="1342" spans="1:16">
      <c r="A1342" s="11"/>
      <c r="B1342" s="11"/>
      <c r="C1342" s="11"/>
      <c r="D1342" s="11"/>
      <c r="E1342" s="11"/>
      <c r="F1342" s="11"/>
      <c r="G1342" s="11"/>
      <c r="H1342" s="11"/>
      <c r="I1342" s="11"/>
      <c r="J1342" s="11"/>
      <c r="K1342" s="11"/>
      <c r="L1342" s="11"/>
      <c r="M1342" s="11"/>
      <c r="N1342" s="11"/>
      <c r="O1342" s="20"/>
      <c r="P1342" s="11"/>
    </row>
    <row r="1343" spans="1:16">
      <c r="A1343" s="11"/>
      <c r="B1343" s="11"/>
      <c r="C1343" s="11"/>
      <c r="D1343" s="11"/>
      <c r="E1343" s="11"/>
      <c r="F1343" s="11"/>
      <c r="G1343" s="11"/>
      <c r="H1343" s="11"/>
      <c r="I1343" s="11"/>
      <c r="J1343" s="11"/>
      <c r="K1343" s="11"/>
      <c r="L1343" s="11"/>
      <c r="M1343" s="11"/>
      <c r="N1343" s="11"/>
      <c r="O1343" s="20"/>
      <c r="P1343" s="11"/>
    </row>
    <row r="1344" spans="1:16">
      <c r="A1344" s="11"/>
      <c r="B1344" s="11"/>
      <c r="C1344" s="11"/>
      <c r="D1344" s="11"/>
      <c r="E1344" s="11"/>
      <c r="F1344" s="11"/>
      <c r="G1344" s="11"/>
      <c r="H1344" s="11"/>
      <c r="I1344" s="11"/>
      <c r="J1344" s="11"/>
      <c r="K1344" s="11"/>
      <c r="L1344" s="11"/>
      <c r="M1344" s="11"/>
      <c r="N1344" s="11"/>
      <c r="O1344" s="20"/>
      <c r="P1344" s="11"/>
    </row>
    <row r="1345" spans="1:16">
      <c r="A1345" s="11"/>
      <c r="B1345" s="11"/>
      <c r="C1345" s="11"/>
      <c r="D1345" s="11"/>
      <c r="E1345" s="11"/>
      <c r="F1345" s="11"/>
      <c r="G1345" s="11"/>
      <c r="H1345" s="11"/>
      <c r="I1345" s="11"/>
      <c r="J1345" s="11"/>
      <c r="K1345" s="11"/>
      <c r="L1345" s="11"/>
      <c r="M1345" s="11"/>
      <c r="N1345" s="11"/>
      <c r="O1345" s="20"/>
      <c r="P1345" s="11"/>
    </row>
    <row r="1346" spans="1:16">
      <c r="A1346" s="11"/>
      <c r="B1346" s="11"/>
      <c r="C1346" s="11"/>
      <c r="D1346" s="11"/>
      <c r="E1346" s="11"/>
      <c r="F1346" s="11"/>
      <c r="G1346" s="11"/>
      <c r="H1346" s="11"/>
      <c r="I1346" s="11"/>
      <c r="J1346" s="11"/>
      <c r="K1346" s="11"/>
      <c r="L1346" s="11"/>
      <c r="M1346" s="11"/>
      <c r="N1346" s="11"/>
      <c r="O1346" s="20"/>
      <c r="P1346" s="11"/>
    </row>
    <row r="1347" spans="1:16">
      <c r="A1347" s="11"/>
      <c r="B1347" s="11"/>
      <c r="C1347" s="11"/>
      <c r="D1347" s="11"/>
      <c r="E1347" s="11"/>
      <c r="F1347" s="11"/>
      <c r="G1347" s="11"/>
      <c r="H1347" s="11"/>
      <c r="I1347" s="11"/>
      <c r="J1347" s="11"/>
      <c r="K1347" s="11"/>
      <c r="L1347" s="11"/>
      <c r="M1347" s="11"/>
      <c r="N1347" s="11"/>
      <c r="O1347" s="20"/>
      <c r="P1347" s="11"/>
    </row>
    <row r="1348" spans="1:16">
      <c r="A1348" s="11"/>
      <c r="B1348" s="11"/>
      <c r="C1348" s="11"/>
      <c r="D1348" s="11"/>
      <c r="E1348" s="11"/>
      <c r="F1348" s="11"/>
      <c r="G1348" s="11"/>
      <c r="H1348" s="11"/>
      <c r="I1348" s="11"/>
      <c r="J1348" s="11"/>
      <c r="K1348" s="11"/>
      <c r="L1348" s="11"/>
      <c r="M1348" s="11"/>
      <c r="N1348" s="11"/>
      <c r="O1348" s="20"/>
      <c r="P1348" s="11"/>
    </row>
    <row r="1349" spans="1:16">
      <c r="A1349" s="11"/>
      <c r="B1349" s="11"/>
      <c r="C1349" s="11"/>
      <c r="D1349" s="11"/>
      <c r="E1349" s="11"/>
      <c r="F1349" s="11"/>
      <c r="G1349" s="11"/>
      <c r="H1349" s="11"/>
      <c r="I1349" s="11"/>
      <c r="J1349" s="11"/>
      <c r="K1349" s="11"/>
      <c r="L1349" s="11"/>
      <c r="M1349" s="11"/>
      <c r="N1349" s="11"/>
      <c r="O1349" s="20"/>
      <c r="P1349" s="11"/>
    </row>
    <row r="1350" spans="1:16">
      <c r="A1350" s="11"/>
      <c r="B1350" s="11"/>
      <c r="C1350" s="11"/>
      <c r="D1350" s="11"/>
      <c r="E1350" s="11"/>
      <c r="F1350" s="11"/>
      <c r="G1350" s="11"/>
      <c r="H1350" s="11"/>
      <c r="I1350" s="11"/>
      <c r="J1350" s="11"/>
      <c r="K1350" s="11"/>
      <c r="L1350" s="11"/>
      <c r="M1350" s="11"/>
      <c r="N1350" s="11"/>
      <c r="O1350" s="20"/>
      <c r="P1350" s="11"/>
    </row>
    <row r="1351" spans="1:16">
      <c r="A1351" s="11"/>
      <c r="B1351" s="11"/>
      <c r="C1351" s="11"/>
      <c r="D1351" s="11"/>
      <c r="E1351" s="11"/>
      <c r="F1351" s="11"/>
      <c r="G1351" s="11"/>
      <c r="H1351" s="11"/>
      <c r="I1351" s="11"/>
      <c r="J1351" s="11"/>
      <c r="K1351" s="11"/>
      <c r="L1351" s="11"/>
      <c r="M1351" s="11"/>
      <c r="N1351" s="11"/>
      <c r="O1351" s="20"/>
      <c r="P1351" s="11"/>
    </row>
    <row r="1352" spans="1:16">
      <c r="A1352" s="11"/>
      <c r="B1352" s="11"/>
      <c r="C1352" s="11"/>
      <c r="D1352" s="11"/>
      <c r="E1352" s="11"/>
      <c r="F1352" s="11"/>
      <c r="G1352" s="11"/>
      <c r="H1352" s="11"/>
      <c r="I1352" s="11"/>
      <c r="J1352" s="11"/>
      <c r="K1352" s="11"/>
      <c r="L1352" s="11"/>
      <c r="M1352" s="11"/>
      <c r="N1352" s="11"/>
      <c r="O1352" s="20"/>
      <c r="P1352" s="11"/>
    </row>
    <row r="1353" spans="1:16">
      <c r="A1353" s="11"/>
      <c r="B1353" s="11"/>
      <c r="C1353" s="11"/>
      <c r="D1353" s="11"/>
      <c r="E1353" s="11"/>
      <c r="F1353" s="11"/>
      <c r="G1353" s="11"/>
      <c r="H1353" s="11"/>
      <c r="I1353" s="11"/>
      <c r="J1353" s="11"/>
      <c r="K1353" s="11"/>
      <c r="L1353" s="11"/>
      <c r="M1353" s="11"/>
      <c r="N1353" s="11"/>
      <c r="O1353" s="20"/>
      <c r="P1353" s="11"/>
    </row>
    <row r="1354" spans="1:16">
      <c r="A1354" s="11"/>
      <c r="B1354" s="11"/>
      <c r="C1354" s="11"/>
      <c r="D1354" s="11"/>
      <c r="E1354" s="11"/>
      <c r="F1354" s="11"/>
      <c r="G1354" s="11"/>
      <c r="H1354" s="11"/>
      <c r="I1354" s="11"/>
      <c r="J1354" s="11"/>
      <c r="K1354" s="11"/>
      <c r="L1354" s="11"/>
      <c r="M1354" s="11"/>
      <c r="N1354" s="11"/>
      <c r="O1354" s="20"/>
      <c r="P1354" s="11"/>
    </row>
    <row r="1355" spans="1:16">
      <c r="A1355" s="11"/>
      <c r="B1355" s="11"/>
      <c r="C1355" s="11"/>
      <c r="D1355" s="11"/>
      <c r="E1355" s="11"/>
      <c r="F1355" s="11"/>
      <c r="G1355" s="11"/>
      <c r="H1355" s="11"/>
      <c r="I1355" s="11"/>
      <c r="J1355" s="11"/>
      <c r="K1355" s="11"/>
      <c r="L1355" s="11"/>
      <c r="M1355" s="11"/>
      <c r="N1355" s="11"/>
      <c r="O1355" s="20"/>
      <c r="P1355" s="11"/>
    </row>
    <row r="1356" spans="1:16">
      <c r="A1356" s="11"/>
      <c r="B1356" s="11"/>
      <c r="C1356" s="11"/>
      <c r="D1356" s="11"/>
      <c r="E1356" s="11"/>
      <c r="F1356" s="11"/>
      <c r="G1356" s="11"/>
      <c r="H1356" s="11"/>
      <c r="I1356" s="11"/>
      <c r="J1356" s="11"/>
      <c r="K1356" s="11"/>
      <c r="L1356" s="11"/>
      <c r="M1356" s="11"/>
      <c r="N1356" s="11"/>
      <c r="O1356" s="20"/>
      <c r="P1356" s="11"/>
    </row>
    <row r="1357" spans="1:16">
      <c r="A1357" s="11"/>
      <c r="B1357" s="11"/>
      <c r="C1357" s="11"/>
      <c r="D1357" s="11"/>
      <c r="E1357" s="11"/>
      <c r="F1357" s="11"/>
      <c r="G1357" s="11"/>
      <c r="H1357" s="11"/>
      <c r="I1357" s="11"/>
      <c r="J1357" s="11"/>
      <c r="K1357" s="11"/>
      <c r="L1357" s="11"/>
      <c r="M1357" s="11"/>
      <c r="N1357" s="11"/>
      <c r="O1357" s="20"/>
      <c r="P1357" s="11"/>
    </row>
    <row r="1358" spans="1:16">
      <c r="A1358" s="11"/>
      <c r="B1358" s="11"/>
      <c r="C1358" s="11"/>
      <c r="D1358" s="11"/>
      <c r="E1358" s="11"/>
      <c r="F1358" s="11"/>
      <c r="G1358" s="11"/>
      <c r="H1358" s="11"/>
      <c r="I1358" s="11"/>
      <c r="J1358" s="11"/>
      <c r="K1358" s="11"/>
      <c r="L1358" s="11"/>
      <c r="M1358" s="11"/>
      <c r="N1358" s="11"/>
      <c r="O1358" s="20"/>
      <c r="P1358" s="11"/>
    </row>
    <row r="1359" spans="1:16">
      <c r="A1359" s="11"/>
      <c r="B1359" s="11"/>
      <c r="C1359" s="11"/>
      <c r="D1359" s="11"/>
      <c r="E1359" s="11"/>
      <c r="F1359" s="11"/>
      <c r="G1359" s="11"/>
      <c r="H1359" s="11"/>
      <c r="I1359" s="11"/>
      <c r="J1359" s="11"/>
      <c r="K1359" s="11"/>
      <c r="L1359" s="11"/>
      <c r="M1359" s="11"/>
      <c r="N1359" s="11"/>
      <c r="O1359" s="20"/>
      <c r="P1359" s="11"/>
    </row>
    <row r="1360" spans="1:16">
      <c r="A1360" s="11"/>
      <c r="B1360" s="11"/>
      <c r="C1360" s="11"/>
      <c r="D1360" s="11"/>
      <c r="E1360" s="11"/>
      <c r="F1360" s="11"/>
      <c r="G1360" s="11"/>
      <c r="H1360" s="11"/>
      <c r="I1360" s="11"/>
      <c r="J1360" s="11"/>
      <c r="K1360" s="11"/>
      <c r="L1360" s="11"/>
      <c r="M1360" s="11"/>
      <c r="N1360" s="11"/>
      <c r="O1360" s="20"/>
      <c r="P1360" s="11"/>
    </row>
    <row r="1361" spans="1:16">
      <c r="A1361" s="11"/>
      <c r="B1361" s="11"/>
      <c r="C1361" s="11"/>
      <c r="D1361" s="11"/>
      <c r="E1361" s="11"/>
      <c r="F1361" s="11"/>
      <c r="G1361" s="11"/>
      <c r="H1361" s="11"/>
      <c r="I1361" s="11"/>
      <c r="J1361" s="11"/>
      <c r="K1361" s="11"/>
      <c r="L1361" s="11"/>
      <c r="M1361" s="11"/>
      <c r="N1361" s="11"/>
      <c r="O1361" s="20"/>
      <c r="P1361" s="11"/>
    </row>
    <row r="1362" spans="1:16">
      <c r="A1362" s="11"/>
      <c r="B1362" s="11"/>
      <c r="C1362" s="11"/>
      <c r="D1362" s="11"/>
      <c r="E1362" s="11"/>
      <c r="F1362" s="11"/>
      <c r="G1362" s="11"/>
      <c r="H1362" s="11"/>
      <c r="I1362" s="11"/>
      <c r="J1362" s="11"/>
      <c r="K1362" s="11"/>
      <c r="L1362" s="11"/>
      <c r="M1362" s="11"/>
      <c r="N1362" s="11"/>
      <c r="O1362" s="20"/>
      <c r="P1362" s="11"/>
    </row>
    <row r="1363" spans="1:16">
      <c r="A1363" s="11"/>
      <c r="B1363" s="11"/>
      <c r="C1363" s="11"/>
      <c r="D1363" s="11"/>
      <c r="E1363" s="11"/>
      <c r="F1363" s="11"/>
      <c r="G1363" s="11"/>
      <c r="H1363" s="11"/>
      <c r="I1363" s="11"/>
      <c r="J1363" s="11"/>
      <c r="K1363" s="11"/>
      <c r="L1363" s="11"/>
      <c r="M1363" s="11"/>
      <c r="N1363" s="11"/>
      <c r="O1363" s="20"/>
      <c r="P1363" s="11"/>
    </row>
    <row r="1364" spans="1:16">
      <c r="A1364" s="11"/>
      <c r="B1364" s="11"/>
      <c r="C1364" s="11"/>
      <c r="D1364" s="11"/>
      <c r="E1364" s="11"/>
      <c r="F1364" s="11"/>
      <c r="G1364" s="11"/>
      <c r="H1364" s="11"/>
      <c r="I1364" s="11"/>
      <c r="J1364" s="11"/>
      <c r="K1364" s="11"/>
      <c r="L1364" s="11"/>
      <c r="M1364" s="11"/>
      <c r="N1364" s="11"/>
      <c r="O1364" s="20"/>
      <c r="P1364" s="11"/>
    </row>
    <row r="1365" spans="1:16">
      <c r="A1365" s="11"/>
      <c r="B1365" s="11"/>
      <c r="C1365" s="11"/>
      <c r="D1365" s="11"/>
      <c r="E1365" s="11"/>
      <c r="F1365" s="11"/>
      <c r="G1365" s="11"/>
      <c r="H1365" s="11"/>
      <c r="I1365" s="11"/>
      <c r="J1365" s="11"/>
      <c r="K1365" s="11"/>
      <c r="L1365" s="11"/>
      <c r="M1365" s="11"/>
      <c r="N1365" s="11"/>
      <c r="O1365" s="20"/>
      <c r="P1365" s="11"/>
    </row>
    <row r="1366" spans="1:16">
      <c r="A1366" s="11"/>
      <c r="B1366" s="11"/>
      <c r="C1366" s="11"/>
      <c r="D1366" s="11"/>
      <c r="E1366" s="11"/>
      <c r="F1366" s="11"/>
      <c r="G1366" s="11"/>
      <c r="H1366" s="11"/>
      <c r="I1366" s="11"/>
      <c r="J1366" s="11"/>
      <c r="K1366" s="11"/>
      <c r="L1366" s="11"/>
      <c r="M1366" s="11"/>
      <c r="N1366" s="11"/>
      <c r="O1366" s="20"/>
      <c r="P1366" s="11"/>
    </row>
    <row r="1367" spans="1:16">
      <c r="A1367" s="11"/>
      <c r="B1367" s="11"/>
      <c r="C1367" s="11"/>
      <c r="D1367" s="11"/>
      <c r="E1367" s="11"/>
      <c r="F1367" s="11"/>
      <c r="G1367" s="11"/>
      <c r="H1367" s="11"/>
      <c r="I1367" s="11"/>
      <c r="J1367" s="11"/>
      <c r="K1367" s="11"/>
      <c r="L1367" s="11"/>
      <c r="M1367" s="11"/>
      <c r="N1367" s="11"/>
      <c r="O1367" s="20"/>
      <c r="P1367" s="11"/>
    </row>
    <row r="1368" spans="1:16">
      <c r="A1368" s="11"/>
      <c r="B1368" s="11"/>
      <c r="C1368" s="11"/>
      <c r="D1368" s="11"/>
      <c r="E1368" s="11"/>
      <c r="F1368" s="11"/>
      <c r="G1368" s="11"/>
      <c r="H1368" s="11"/>
      <c r="I1368" s="11"/>
      <c r="J1368" s="11"/>
      <c r="K1368" s="11"/>
      <c r="L1368" s="11"/>
      <c r="M1368" s="11"/>
      <c r="N1368" s="11"/>
      <c r="O1368" s="20"/>
      <c r="P1368" s="11"/>
    </row>
    <row r="1369" spans="1:16">
      <c r="A1369" s="11"/>
      <c r="B1369" s="11"/>
      <c r="C1369" s="11"/>
      <c r="D1369" s="11"/>
      <c r="E1369" s="11"/>
      <c r="F1369" s="11"/>
      <c r="G1369" s="11"/>
      <c r="H1369" s="11"/>
      <c r="I1369" s="11"/>
      <c r="J1369" s="11"/>
      <c r="K1369" s="11"/>
      <c r="L1369" s="11"/>
      <c r="M1369" s="11"/>
      <c r="N1369" s="11"/>
      <c r="O1369" s="20"/>
      <c r="P1369" s="11"/>
    </row>
    <row r="1370" spans="1:16">
      <c r="A1370" s="11"/>
      <c r="B1370" s="11"/>
      <c r="C1370" s="11"/>
      <c r="D1370" s="11"/>
      <c r="E1370" s="11"/>
      <c r="F1370" s="11"/>
      <c r="G1370" s="11"/>
      <c r="H1370" s="11"/>
      <c r="I1370" s="11"/>
      <c r="J1370" s="11"/>
      <c r="K1370" s="11"/>
      <c r="L1370" s="11"/>
      <c r="M1370" s="11"/>
      <c r="N1370" s="11"/>
      <c r="O1370" s="20"/>
      <c r="P1370" s="11"/>
    </row>
    <row r="1371" spans="1:16">
      <c r="A1371" s="11"/>
      <c r="B1371" s="11"/>
      <c r="C1371" s="11"/>
      <c r="D1371" s="11"/>
      <c r="E1371" s="11"/>
      <c r="F1371" s="11"/>
      <c r="G1371" s="11"/>
      <c r="H1371" s="11"/>
      <c r="I1371" s="11"/>
      <c r="J1371" s="11"/>
      <c r="K1371" s="11"/>
      <c r="L1371" s="11"/>
      <c r="M1371" s="11"/>
      <c r="N1371" s="11"/>
      <c r="O1371" s="20"/>
      <c r="P1371" s="11"/>
    </row>
    <row r="1372" spans="1:16">
      <c r="A1372" s="11"/>
      <c r="B1372" s="11"/>
      <c r="C1372" s="11"/>
      <c r="D1372" s="11"/>
      <c r="E1372" s="11"/>
      <c r="F1372" s="11"/>
      <c r="G1372" s="11"/>
      <c r="H1372" s="11"/>
      <c r="I1372" s="11"/>
      <c r="J1372" s="11"/>
      <c r="K1372" s="11"/>
      <c r="L1372" s="11"/>
      <c r="M1372" s="11"/>
      <c r="N1372" s="11"/>
      <c r="O1372" s="20"/>
      <c r="P1372" s="11"/>
    </row>
    <row r="1373" spans="1:16">
      <c r="A1373" s="11"/>
      <c r="B1373" s="11"/>
      <c r="C1373" s="11"/>
      <c r="D1373" s="11"/>
      <c r="E1373" s="11"/>
      <c r="F1373" s="11"/>
      <c r="G1373" s="11"/>
      <c r="H1373" s="11"/>
      <c r="I1373" s="11"/>
      <c r="J1373" s="11"/>
      <c r="K1373" s="11"/>
      <c r="L1373" s="11"/>
      <c r="M1373" s="11"/>
      <c r="N1373" s="11"/>
      <c r="O1373" s="20"/>
      <c r="P1373" s="11"/>
    </row>
    <row r="1374" spans="1:16">
      <c r="A1374" s="11"/>
      <c r="B1374" s="11"/>
      <c r="C1374" s="11"/>
      <c r="D1374" s="11"/>
      <c r="E1374" s="11"/>
      <c r="F1374" s="11"/>
      <c r="G1374" s="11"/>
      <c r="H1374" s="11"/>
      <c r="I1374" s="11"/>
      <c r="J1374" s="11"/>
      <c r="K1374" s="11"/>
      <c r="L1374" s="11"/>
      <c r="M1374" s="11"/>
      <c r="N1374" s="11"/>
      <c r="O1374" s="20"/>
      <c r="P1374" s="11"/>
    </row>
    <row r="1375" spans="1:16">
      <c r="A1375" s="11"/>
      <c r="B1375" s="11"/>
      <c r="C1375" s="11"/>
      <c r="D1375" s="11"/>
      <c r="E1375" s="11"/>
      <c r="F1375" s="11"/>
      <c r="G1375" s="11"/>
      <c r="H1375" s="11"/>
      <c r="I1375" s="11"/>
      <c r="J1375" s="11"/>
      <c r="K1375" s="11"/>
      <c r="L1375" s="11"/>
      <c r="M1375" s="11"/>
      <c r="N1375" s="11"/>
      <c r="O1375" s="20"/>
      <c r="P1375" s="11"/>
    </row>
    <row r="1376" spans="1:16">
      <c r="A1376" s="11"/>
      <c r="B1376" s="11"/>
      <c r="C1376" s="11"/>
      <c r="D1376" s="11"/>
      <c r="E1376" s="11"/>
      <c r="F1376" s="11"/>
      <c r="G1376" s="11"/>
      <c r="H1376" s="11"/>
      <c r="I1376" s="11"/>
      <c r="J1376" s="11"/>
      <c r="K1376" s="11"/>
      <c r="L1376" s="11"/>
      <c r="M1376" s="11"/>
      <c r="N1376" s="11"/>
      <c r="O1376" s="20"/>
      <c r="P1376" s="11"/>
    </row>
    <row r="1377" spans="1:16">
      <c r="A1377" s="11"/>
      <c r="B1377" s="11"/>
      <c r="C1377" s="11"/>
      <c r="D1377" s="11"/>
      <c r="E1377" s="11"/>
      <c r="F1377" s="11"/>
      <c r="G1377" s="11"/>
      <c r="H1377" s="11"/>
      <c r="I1377" s="11"/>
      <c r="J1377" s="11"/>
      <c r="K1377" s="11"/>
      <c r="L1377" s="11"/>
      <c r="M1377" s="11"/>
      <c r="N1377" s="11"/>
      <c r="O1377" s="20"/>
      <c r="P1377" s="11"/>
    </row>
    <row r="1378" spans="1:16">
      <c r="A1378" s="11"/>
      <c r="B1378" s="11"/>
      <c r="C1378" s="11"/>
      <c r="D1378" s="11"/>
      <c r="E1378" s="11"/>
      <c r="F1378" s="11"/>
      <c r="G1378" s="11"/>
      <c r="H1378" s="11"/>
      <c r="I1378" s="11"/>
      <c r="J1378" s="11"/>
      <c r="K1378" s="11"/>
      <c r="L1378" s="11"/>
      <c r="M1378" s="11"/>
      <c r="N1378" s="11"/>
      <c r="O1378" s="20"/>
      <c r="P1378" s="11"/>
    </row>
    <row r="1379" spans="1:16">
      <c r="A1379" s="11"/>
      <c r="B1379" s="11"/>
      <c r="C1379" s="11"/>
      <c r="D1379" s="11"/>
      <c r="E1379" s="11"/>
      <c r="F1379" s="11"/>
      <c r="G1379" s="11"/>
      <c r="H1379" s="11"/>
      <c r="I1379" s="11"/>
      <c r="J1379" s="11"/>
      <c r="K1379" s="11"/>
      <c r="L1379" s="11"/>
      <c r="M1379" s="11"/>
      <c r="N1379" s="11"/>
      <c r="O1379" s="20"/>
      <c r="P1379" s="11"/>
    </row>
    <row r="1380" spans="1:16">
      <c r="A1380" s="11"/>
      <c r="B1380" s="11"/>
      <c r="C1380" s="11"/>
      <c r="D1380" s="11"/>
      <c r="E1380" s="11"/>
      <c r="F1380" s="11"/>
      <c r="G1380" s="11"/>
      <c r="H1380" s="11"/>
      <c r="I1380" s="11"/>
      <c r="J1380" s="11"/>
      <c r="K1380" s="11"/>
      <c r="L1380" s="11"/>
      <c r="M1380" s="11"/>
      <c r="N1380" s="11"/>
      <c r="O1380" s="20"/>
      <c r="P1380" s="11"/>
    </row>
    <row r="1381" spans="1:16">
      <c r="A1381" s="11"/>
      <c r="B1381" s="11"/>
      <c r="C1381" s="11"/>
      <c r="D1381" s="11"/>
      <c r="E1381" s="11"/>
      <c r="F1381" s="11"/>
      <c r="G1381" s="11"/>
      <c r="H1381" s="11"/>
      <c r="I1381" s="11"/>
      <c r="J1381" s="11"/>
      <c r="K1381" s="11"/>
      <c r="L1381" s="11"/>
      <c r="M1381" s="11"/>
      <c r="N1381" s="11"/>
      <c r="O1381" s="20"/>
      <c r="P1381" s="11"/>
    </row>
    <row r="1382" spans="1:16">
      <c r="A1382" s="11"/>
      <c r="B1382" s="11"/>
      <c r="C1382" s="11"/>
      <c r="D1382" s="11"/>
      <c r="E1382" s="11"/>
      <c r="F1382" s="11"/>
      <c r="G1382" s="11"/>
      <c r="H1382" s="11"/>
      <c r="I1382" s="11"/>
      <c r="J1382" s="11"/>
      <c r="K1382" s="11"/>
      <c r="L1382" s="11"/>
      <c r="M1382" s="11"/>
      <c r="N1382" s="11"/>
      <c r="O1382" s="20"/>
      <c r="P1382" s="11"/>
    </row>
    <row r="1383" spans="1:16">
      <c r="A1383" s="11"/>
      <c r="B1383" s="11"/>
      <c r="C1383" s="11"/>
      <c r="D1383" s="11"/>
      <c r="E1383" s="11"/>
      <c r="F1383" s="11"/>
      <c r="G1383" s="11"/>
      <c r="H1383" s="11"/>
      <c r="I1383" s="11"/>
      <c r="J1383" s="11"/>
      <c r="K1383" s="11"/>
      <c r="L1383" s="11"/>
      <c r="M1383" s="11"/>
      <c r="N1383" s="11"/>
      <c r="O1383" s="20"/>
      <c r="P1383" s="11"/>
    </row>
    <row r="1384" spans="1:16">
      <c r="A1384" s="11"/>
      <c r="B1384" s="11"/>
      <c r="C1384" s="11"/>
      <c r="D1384" s="11"/>
      <c r="E1384" s="11"/>
      <c r="F1384" s="11"/>
      <c r="G1384" s="11"/>
      <c r="H1384" s="11"/>
      <c r="I1384" s="11"/>
      <c r="J1384" s="11"/>
      <c r="K1384" s="11"/>
      <c r="L1384" s="11"/>
      <c r="M1384" s="11"/>
      <c r="N1384" s="11"/>
      <c r="O1384" s="20"/>
      <c r="P1384" s="11"/>
    </row>
    <row r="1385" spans="1:16">
      <c r="A1385" s="11"/>
      <c r="B1385" s="11"/>
      <c r="C1385" s="11"/>
      <c r="D1385" s="11"/>
      <c r="E1385" s="11"/>
      <c r="F1385" s="11"/>
      <c r="G1385" s="11"/>
      <c r="H1385" s="11"/>
      <c r="I1385" s="11"/>
      <c r="J1385" s="11"/>
      <c r="K1385" s="11"/>
      <c r="L1385" s="11"/>
      <c r="M1385" s="11"/>
      <c r="N1385" s="11"/>
      <c r="O1385" s="20"/>
      <c r="P1385" s="11"/>
    </row>
    <row r="1386" spans="1:16">
      <c r="A1386" s="11"/>
      <c r="B1386" s="11"/>
      <c r="C1386" s="11"/>
      <c r="D1386" s="11"/>
      <c r="E1386" s="11"/>
      <c r="F1386" s="11"/>
      <c r="G1386" s="11"/>
      <c r="H1386" s="11"/>
      <c r="I1386" s="11"/>
      <c r="J1386" s="11"/>
      <c r="K1386" s="11"/>
      <c r="L1386" s="11"/>
      <c r="M1386" s="11"/>
      <c r="N1386" s="11"/>
      <c r="O1386" s="20"/>
      <c r="P1386" s="11"/>
    </row>
    <row r="1387" spans="1:16">
      <c r="A1387" s="11"/>
      <c r="B1387" s="11"/>
      <c r="C1387" s="11"/>
      <c r="D1387" s="11"/>
      <c r="E1387" s="11"/>
      <c r="F1387" s="11"/>
      <c r="G1387" s="11"/>
      <c r="H1387" s="11"/>
      <c r="I1387" s="11"/>
      <c r="J1387" s="11"/>
      <c r="K1387" s="11"/>
      <c r="L1387" s="11"/>
      <c r="M1387" s="11"/>
      <c r="N1387" s="11"/>
      <c r="O1387" s="20"/>
      <c r="P1387" s="11"/>
    </row>
    <row r="1388" spans="1:16">
      <c r="A1388" s="11"/>
      <c r="B1388" s="11"/>
      <c r="C1388" s="11"/>
      <c r="D1388" s="11"/>
      <c r="E1388" s="11"/>
      <c r="F1388" s="11"/>
      <c r="G1388" s="11"/>
      <c r="H1388" s="11"/>
      <c r="I1388" s="11"/>
      <c r="J1388" s="11"/>
      <c r="K1388" s="11"/>
      <c r="L1388" s="11"/>
      <c r="M1388" s="11"/>
      <c r="N1388" s="11"/>
      <c r="O1388" s="20"/>
      <c r="P1388" s="11"/>
    </row>
    <row r="1389" spans="1:16">
      <c r="A1389" s="11"/>
      <c r="B1389" s="11"/>
      <c r="C1389" s="11"/>
      <c r="D1389" s="11"/>
      <c r="E1389" s="11"/>
      <c r="F1389" s="11"/>
      <c r="G1389" s="11"/>
      <c r="H1389" s="11"/>
      <c r="I1389" s="11"/>
      <c r="J1389" s="11"/>
      <c r="K1389" s="11"/>
      <c r="L1389" s="11"/>
      <c r="M1389" s="11"/>
      <c r="N1389" s="11"/>
      <c r="O1389" s="20"/>
      <c r="P1389" s="11"/>
    </row>
    <row r="1390" spans="1:16">
      <c r="A1390" s="11"/>
      <c r="B1390" s="11"/>
      <c r="C1390" s="11"/>
      <c r="D1390" s="11"/>
      <c r="E1390" s="11"/>
      <c r="F1390" s="11"/>
      <c r="G1390" s="11"/>
      <c r="H1390" s="11"/>
      <c r="I1390" s="11"/>
      <c r="J1390" s="11"/>
      <c r="K1390" s="11"/>
      <c r="L1390" s="11"/>
      <c r="M1390" s="11"/>
      <c r="N1390" s="11"/>
      <c r="O1390" s="20"/>
      <c r="P1390" s="11"/>
    </row>
    <row r="1391" spans="1:16">
      <c r="A1391" s="11"/>
      <c r="B1391" s="11"/>
      <c r="C1391" s="11"/>
      <c r="D1391" s="11"/>
      <c r="E1391" s="11"/>
      <c r="F1391" s="11"/>
      <c r="G1391" s="11"/>
      <c r="H1391" s="11"/>
      <c r="I1391" s="11"/>
      <c r="J1391" s="11"/>
      <c r="K1391" s="11"/>
      <c r="L1391" s="11"/>
      <c r="M1391" s="11"/>
      <c r="N1391" s="11"/>
      <c r="O1391" s="20"/>
      <c r="P1391" s="11"/>
    </row>
    <row r="1392" spans="1:16">
      <c r="A1392" s="11"/>
      <c r="B1392" s="11"/>
      <c r="C1392" s="11"/>
      <c r="D1392" s="11"/>
      <c r="E1392" s="11"/>
      <c r="F1392" s="11"/>
      <c r="G1392" s="11"/>
      <c r="H1392" s="11"/>
      <c r="I1392" s="11"/>
      <c r="J1392" s="11"/>
      <c r="K1392" s="11"/>
      <c r="L1392" s="11"/>
      <c r="M1392" s="11"/>
      <c r="N1392" s="11"/>
      <c r="O1392" s="20"/>
      <c r="P1392" s="11"/>
    </row>
    <row r="1393" spans="1:16">
      <c r="A1393" s="11"/>
      <c r="B1393" s="11"/>
      <c r="C1393" s="11"/>
      <c r="D1393" s="11"/>
      <c r="E1393" s="11"/>
      <c r="F1393" s="11"/>
      <c r="G1393" s="11"/>
      <c r="H1393" s="11"/>
      <c r="I1393" s="11"/>
      <c r="J1393" s="11"/>
      <c r="K1393" s="11"/>
      <c r="L1393" s="11"/>
      <c r="M1393" s="11"/>
      <c r="N1393" s="11"/>
      <c r="O1393" s="20"/>
      <c r="P1393" s="11"/>
    </row>
    <row r="1394" spans="1:16">
      <c r="A1394" s="11"/>
      <c r="B1394" s="11"/>
      <c r="C1394" s="11"/>
      <c r="D1394" s="11"/>
      <c r="E1394" s="11"/>
      <c r="F1394" s="11"/>
      <c r="G1394" s="11"/>
      <c r="H1394" s="11"/>
      <c r="I1394" s="11"/>
      <c r="J1394" s="11"/>
      <c r="K1394" s="11"/>
      <c r="L1394" s="11"/>
      <c r="M1394" s="11"/>
      <c r="N1394" s="11"/>
      <c r="O1394" s="20"/>
      <c r="P1394" s="11"/>
    </row>
    <row r="1395" spans="1:16">
      <c r="A1395" s="11"/>
      <c r="B1395" s="11"/>
      <c r="C1395" s="11"/>
      <c r="D1395" s="11"/>
      <c r="E1395" s="11"/>
      <c r="F1395" s="11"/>
      <c r="G1395" s="11"/>
      <c r="H1395" s="11"/>
      <c r="I1395" s="11"/>
      <c r="J1395" s="11"/>
      <c r="K1395" s="11"/>
      <c r="L1395" s="11"/>
      <c r="M1395" s="11"/>
      <c r="N1395" s="11"/>
      <c r="O1395" s="20"/>
      <c r="P1395" s="11"/>
    </row>
    <row r="1396" spans="1:16">
      <c r="A1396" s="11"/>
      <c r="B1396" s="11"/>
      <c r="C1396" s="11"/>
      <c r="D1396" s="11"/>
      <c r="E1396" s="11"/>
      <c r="F1396" s="11"/>
      <c r="G1396" s="11"/>
      <c r="H1396" s="11"/>
      <c r="I1396" s="11"/>
      <c r="J1396" s="11"/>
      <c r="K1396" s="11"/>
      <c r="L1396" s="11"/>
      <c r="M1396" s="11"/>
      <c r="N1396" s="11"/>
      <c r="O1396" s="20"/>
      <c r="P1396" s="11"/>
    </row>
    <row r="1397" spans="1:16">
      <c r="A1397" s="11"/>
      <c r="B1397" s="11"/>
      <c r="C1397" s="11"/>
      <c r="D1397" s="11"/>
      <c r="E1397" s="11"/>
      <c r="F1397" s="11"/>
      <c r="G1397" s="11"/>
      <c r="H1397" s="11"/>
      <c r="I1397" s="11"/>
      <c r="J1397" s="11"/>
      <c r="K1397" s="11"/>
      <c r="L1397" s="11"/>
      <c r="M1397" s="11"/>
      <c r="N1397" s="11"/>
      <c r="O1397" s="20"/>
      <c r="P1397" s="11"/>
    </row>
    <row r="1398" spans="1:16">
      <c r="A1398" s="11"/>
      <c r="B1398" s="11"/>
      <c r="C1398" s="11"/>
      <c r="D1398" s="11"/>
      <c r="E1398" s="11"/>
      <c r="F1398" s="11"/>
      <c r="G1398" s="11"/>
      <c r="H1398" s="11"/>
      <c r="I1398" s="11"/>
      <c r="J1398" s="11"/>
      <c r="K1398" s="11"/>
      <c r="L1398" s="11"/>
      <c r="M1398" s="11"/>
      <c r="N1398" s="11"/>
      <c r="O1398" s="20"/>
      <c r="P1398" s="11"/>
    </row>
    <row r="1399" spans="1:16">
      <c r="A1399" s="11"/>
      <c r="B1399" s="11"/>
      <c r="C1399" s="11"/>
      <c r="D1399" s="11"/>
      <c r="E1399" s="11"/>
      <c r="F1399" s="11"/>
      <c r="G1399" s="11"/>
      <c r="H1399" s="11"/>
      <c r="I1399" s="11"/>
      <c r="J1399" s="11"/>
      <c r="K1399" s="11"/>
      <c r="L1399" s="11"/>
      <c r="M1399" s="11"/>
      <c r="N1399" s="11"/>
      <c r="O1399" s="20"/>
      <c r="P1399" s="11"/>
    </row>
    <row r="1400" spans="1:16">
      <c r="A1400" s="11"/>
      <c r="B1400" s="11"/>
      <c r="C1400" s="11"/>
      <c r="D1400" s="11"/>
      <c r="E1400" s="11"/>
      <c r="F1400" s="11"/>
      <c r="G1400" s="11"/>
      <c r="H1400" s="11"/>
      <c r="I1400" s="11"/>
      <c r="J1400" s="11"/>
      <c r="K1400" s="11"/>
      <c r="L1400" s="11"/>
      <c r="M1400" s="11"/>
      <c r="N1400" s="11"/>
      <c r="O1400" s="20"/>
      <c r="P1400" s="11"/>
    </row>
    <row r="1401" spans="1:16">
      <c r="A1401" s="11"/>
      <c r="B1401" s="11"/>
      <c r="C1401" s="11"/>
      <c r="D1401" s="11"/>
      <c r="E1401" s="11"/>
      <c r="F1401" s="11"/>
      <c r="G1401" s="11"/>
      <c r="H1401" s="11"/>
      <c r="I1401" s="11"/>
      <c r="J1401" s="11"/>
      <c r="K1401" s="11"/>
      <c r="L1401" s="11"/>
      <c r="M1401" s="11"/>
      <c r="N1401" s="11"/>
      <c r="O1401" s="20"/>
      <c r="P1401" s="11"/>
    </row>
    <row r="1402" spans="1:16">
      <c r="A1402" s="11"/>
      <c r="B1402" s="11"/>
      <c r="C1402" s="11"/>
      <c r="D1402" s="11"/>
      <c r="E1402" s="11"/>
      <c r="F1402" s="11"/>
      <c r="G1402" s="11"/>
      <c r="H1402" s="11"/>
      <c r="I1402" s="11"/>
      <c r="J1402" s="11"/>
      <c r="K1402" s="11"/>
      <c r="L1402" s="11"/>
      <c r="M1402" s="11"/>
      <c r="N1402" s="11"/>
      <c r="O1402" s="20"/>
      <c r="P1402" s="11"/>
    </row>
    <row r="1403" spans="1:16">
      <c r="A1403" s="11"/>
      <c r="B1403" s="11"/>
      <c r="C1403" s="11"/>
      <c r="D1403" s="11"/>
      <c r="E1403" s="11"/>
      <c r="F1403" s="11"/>
      <c r="G1403" s="11"/>
      <c r="H1403" s="11"/>
      <c r="I1403" s="11"/>
      <c r="J1403" s="11"/>
      <c r="K1403" s="11"/>
      <c r="L1403" s="11"/>
      <c r="M1403" s="11"/>
      <c r="N1403" s="11"/>
      <c r="O1403" s="20"/>
      <c r="P1403" s="11"/>
    </row>
    <row r="1404" spans="1:16">
      <c r="A1404" s="11"/>
      <c r="B1404" s="11"/>
      <c r="C1404" s="11"/>
      <c r="D1404" s="11"/>
      <c r="E1404" s="11"/>
      <c r="F1404" s="11"/>
      <c r="G1404" s="11"/>
      <c r="H1404" s="11"/>
      <c r="I1404" s="11"/>
      <c r="J1404" s="11"/>
      <c r="K1404" s="11"/>
      <c r="L1404" s="11"/>
      <c r="M1404" s="11"/>
      <c r="N1404" s="11"/>
      <c r="O1404" s="20"/>
      <c r="P1404" s="11"/>
    </row>
    <row r="1405" spans="1:16">
      <c r="A1405" s="11"/>
      <c r="B1405" s="11"/>
      <c r="C1405" s="11"/>
      <c r="D1405" s="11"/>
      <c r="E1405" s="11"/>
      <c r="F1405" s="11"/>
      <c r="G1405" s="11"/>
      <c r="H1405" s="11"/>
      <c r="I1405" s="11"/>
      <c r="J1405" s="11"/>
      <c r="K1405" s="11"/>
      <c r="L1405" s="11"/>
      <c r="M1405" s="11"/>
      <c r="N1405" s="11"/>
      <c r="O1405" s="20"/>
      <c r="P1405" s="11"/>
    </row>
    <row r="1406" spans="1:16">
      <c r="A1406" s="11"/>
      <c r="B1406" s="11"/>
      <c r="C1406" s="11"/>
      <c r="D1406" s="11"/>
      <c r="E1406" s="11"/>
      <c r="F1406" s="11"/>
      <c r="G1406" s="11"/>
      <c r="H1406" s="11"/>
      <c r="I1406" s="11"/>
      <c r="J1406" s="11"/>
      <c r="K1406" s="11"/>
      <c r="L1406" s="11"/>
      <c r="M1406" s="11"/>
      <c r="N1406" s="11"/>
      <c r="O1406" s="20"/>
      <c r="P1406" s="11"/>
    </row>
    <row r="1407" spans="1:16">
      <c r="A1407" s="11"/>
      <c r="B1407" s="11"/>
      <c r="C1407" s="11"/>
      <c r="D1407" s="11"/>
      <c r="E1407" s="11"/>
      <c r="F1407" s="11"/>
      <c r="G1407" s="11"/>
      <c r="H1407" s="11"/>
      <c r="I1407" s="11"/>
      <c r="J1407" s="11"/>
      <c r="K1407" s="11"/>
      <c r="L1407" s="11"/>
      <c r="M1407" s="11"/>
      <c r="N1407" s="11"/>
      <c r="O1407" s="20"/>
      <c r="P1407" s="11"/>
    </row>
    <row r="1408" spans="1:16">
      <c r="A1408" s="11"/>
      <c r="B1408" s="11"/>
      <c r="C1408" s="11"/>
      <c r="D1408" s="11"/>
      <c r="E1408" s="11"/>
      <c r="F1408" s="11"/>
      <c r="G1408" s="11"/>
      <c r="H1408" s="11"/>
      <c r="I1408" s="11"/>
      <c r="J1408" s="11"/>
      <c r="K1408" s="11"/>
      <c r="L1408" s="11"/>
      <c r="M1408" s="11"/>
      <c r="N1408" s="11"/>
      <c r="O1408" s="20"/>
      <c r="P1408" s="11"/>
    </row>
    <row r="1409" spans="1:16">
      <c r="A1409" s="11"/>
      <c r="B1409" s="11"/>
      <c r="C1409" s="11"/>
      <c r="D1409" s="11"/>
      <c r="E1409" s="11"/>
      <c r="F1409" s="11"/>
      <c r="G1409" s="11"/>
      <c r="H1409" s="11"/>
      <c r="I1409" s="11"/>
      <c r="J1409" s="11"/>
      <c r="K1409" s="11"/>
      <c r="L1409" s="11"/>
      <c r="M1409" s="11"/>
      <c r="N1409" s="11"/>
      <c r="O1409" s="20"/>
      <c r="P1409" s="11"/>
    </row>
    <row r="1410" spans="1:16">
      <c r="A1410" s="11"/>
      <c r="B1410" s="11"/>
      <c r="C1410" s="11"/>
      <c r="D1410" s="11"/>
      <c r="E1410" s="11"/>
      <c r="F1410" s="11"/>
      <c r="G1410" s="11"/>
      <c r="H1410" s="11"/>
      <c r="I1410" s="11"/>
      <c r="J1410" s="11"/>
      <c r="K1410" s="11"/>
      <c r="L1410" s="11"/>
      <c r="M1410" s="11"/>
      <c r="N1410" s="11"/>
      <c r="O1410" s="20"/>
      <c r="P1410" s="11"/>
    </row>
    <row r="1411" spans="1:16">
      <c r="A1411" s="11"/>
      <c r="B1411" s="11"/>
      <c r="C1411" s="11"/>
      <c r="D1411" s="11"/>
      <c r="E1411" s="11"/>
      <c r="F1411" s="11"/>
      <c r="G1411" s="11"/>
      <c r="H1411" s="11"/>
      <c r="I1411" s="11"/>
      <c r="J1411" s="11"/>
      <c r="K1411" s="11"/>
      <c r="L1411" s="11"/>
      <c r="M1411" s="11"/>
      <c r="N1411" s="11"/>
      <c r="O1411" s="20"/>
      <c r="P1411" s="11"/>
    </row>
    <row r="1412" spans="1:16">
      <c r="A1412" s="11"/>
      <c r="B1412" s="11"/>
      <c r="C1412" s="11"/>
      <c r="D1412" s="11"/>
      <c r="E1412" s="11"/>
      <c r="F1412" s="11"/>
      <c r="G1412" s="11"/>
      <c r="H1412" s="11"/>
      <c r="I1412" s="11"/>
      <c r="J1412" s="11"/>
      <c r="K1412" s="11"/>
      <c r="L1412" s="11"/>
      <c r="M1412" s="11"/>
      <c r="N1412" s="11"/>
      <c r="O1412" s="20"/>
      <c r="P1412" s="11"/>
    </row>
    <row r="1413" spans="1:16">
      <c r="A1413" s="11"/>
      <c r="B1413" s="11"/>
      <c r="C1413" s="11"/>
      <c r="D1413" s="11"/>
      <c r="E1413" s="11"/>
      <c r="F1413" s="11"/>
      <c r="G1413" s="11"/>
      <c r="H1413" s="11"/>
      <c r="I1413" s="11"/>
      <c r="J1413" s="11"/>
      <c r="K1413" s="11"/>
      <c r="L1413" s="11"/>
      <c r="M1413" s="11"/>
      <c r="N1413" s="11"/>
      <c r="O1413" s="20"/>
      <c r="P1413" s="11"/>
    </row>
    <row r="1414" spans="1:16">
      <c r="A1414" s="11"/>
      <c r="B1414" s="11"/>
      <c r="C1414" s="11"/>
      <c r="D1414" s="11"/>
      <c r="E1414" s="11"/>
      <c r="F1414" s="11"/>
      <c r="G1414" s="11"/>
      <c r="H1414" s="11"/>
      <c r="I1414" s="11"/>
      <c r="J1414" s="11"/>
      <c r="K1414" s="11"/>
      <c r="L1414" s="11"/>
      <c r="M1414" s="11"/>
      <c r="N1414" s="11"/>
      <c r="O1414" s="20"/>
      <c r="P1414" s="11"/>
    </row>
    <row r="1415" spans="1:16">
      <c r="A1415" s="11"/>
      <c r="B1415" s="11"/>
      <c r="C1415" s="11"/>
      <c r="D1415" s="11"/>
      <c r="E1415" s="11"/>
      <c r="F1415" s="11"/>
      <c r="G1415" s="11"/>
      <c r="H1415" s="11"/>
      <c r="I1415" s="11"/>
      <c r="J1415" s="11"/>
      <c r="K1415" s="11"/>
      <c r="L1415" s="11"/>
      <c r="M1415" s="11"/>
      <c r="N1415" s="11"/>
      <c r="O1415" s="20"/>
      <c r="P1415" s="11"/>
    </row>
    <row r="1416" spans="1:16">
      <c r="A1416" s="11"/>
      <c r="B1416" s="11"/>
      <c r="C1416" s="11"/>
      <c r="D1416" s="11"/>
      <c r="E1416" s="11"/>
      <c r="F1416" s="11"/>
      <c r="G1416" s="11"/>
      <c r="H1416" s="11"/>
      <c r="I1416" s="11"/>
      <c r="J1416" s="11"/>
      <c r="K1416" s="11"/>
      <c r="L1416" s="11"/>
      <c r="M1416" s="11"/>
      <c r="N1416" s="11"/>
      <c r="O1416" s="20"/>
      <c r="P1416" s="11"/>
    </row>
    <row r="1417" spans="1:16">
      <c r="A1417" s="11"/>
      <c r="B1417" s="11"/>
      <c r="C1417" s="11"/>
      <c r="D1417" s="11"/>
      <c r="E1417" s="11"/>
      <c r="F1417" s="11"/>
      <c r="G1417" s="11"/>
      <c r="H1417" s="11"/>
      <c r="I1417" s="11"/>
      <c r="J1417" s="11"/>
      <c r="K1417" s="11"/>
      <c r="L1417" s="11"/>
      <c r="M1417" s="11"/>
      <c r="N1417" s="11"/>
      <c r="O1417" s="20"/>
      <c r="P1417" s="11"/>
    </row>
    <row r="1418" spans="1:16">
      <c r="A1418" s="11"/>
      <c r="B1418" s="11"/>
      <c r="C1418" s="11"/>
      <c r="D1418" s="11"/>
      <c r="E1418" s="11"/>
      <c r="F1418" s="11"/>
      <c r="G1418" s="11"/>
      <c r="H1418" s="11"/>
      <c r="I1418" s="11"/>
      <c r="J1418" s="11"/>
      <c r="K1418" s="11"/>
      <c r="L1418" s="11"/>
      <c r="M1418" s="11"/>
      <c r="N1418" s="11"/>
      <c r="O1418" s="20"/>
      <c r="P1418" s="11"/>
    </row>
    <row r="1419" spans="1:16">
      <c r="A1419" s="11"/>
      <c r="B1419" s="11"/>
      <c r="C1419" s="11"/>
      <c r="D1419" s="11"/>
      <c r="E1419" s="11"/>
      <c r="F1419" s="11"/>
      <c r="G1419" s="11"/>
      <c r="H1419" s="11"/>
      <c r="I1419" s="11"/>
      <c r="J1419" s="11"/>
      <c r="K1419" s="11"/>
      <c r="L1419" s="11"/>
      <c r="M1419" s="11"/>
      <c r="N1419" s="11"/>
      <c r="O1419" s="20"/>
      <c r="P1419" s="11"/>
    </row>
    <row r="1420" spans="1:16">
      <c r="A1420" s="11"/>
      <c r="B1420" s="11"/>
      <c r="C1420" s="11"/>
      <c r="D1420" s="11"/>
      <c r="E1420" s="11"/>
      <c r="F1420" s="11"/>
      <c r="G1420" s="11"/>
      <c r="H1420" s="11"/>
      <c r="I1420" s="11"/>
      <c r="J1420" s="11"/>
      <c r="K1420" s="11"/>
      <c r="L1420" s="11"/>
      <c r="M1420" s="11"/>
      <c r="N1420" s="11"/>
      <c r="O1420" s="20"/>
      <c r="P1420" s="11"/>
    </row>
    <row r="1421" spans="1:16">
      <c r="A1421" s="11"/>
      <c r="B1421" s="11"/>
      <c r="C1421" s="11"/>
      <c r="D1421" s="11"/>
      <c r="E1421" s="11"/>
      <c r="F1421" s="11"/>
      <c r="G1421" s="11"/>
      <c r="H1421" s="11"/>
      <c r="I1421" s="11"/>
      <c r="J1421" s="11"/>
      <c r="K1421" s="11"/>
      <c r="L1421" s="11"/>
      <c r="M1421" s="11"/>
      <c r="N1421" s="11"/>
      <c r="O1421" s="20"/>
      <c r="P1421" s="11"/>
    </row>
    <row r="1422" spans="1:16">
      <c r="A1422" s="11"/>
      <c r="B1422" s="11"/>
      <c r="C1422" s="11"/>
      <c r="D1422" s="11"/>
      <c r="E1422" s="11"/>
      <c r="F1422" s="11"/>
      <c r="G1422" s="11"/>
      <c r="H1422" s="11"/>
      <c r="I1422" s="11"/>
      <c r="J1422" s="11"/>
      <c r="K1422" s="11"/>
      <c r="L1422" s="11"/>
      <c r="M1422" s="11"/>
      <c r="N1422" s="11"/>
      <c r="O1422" s="20"/>
      <c r="P1422" s="11"/>
    </row>
    <row r="1423" spans="1:16">
      <c r="A1423" s="11"/>
      <c r="B1423" s="11"/>
      <c r="C1423" s="11"/>
      <c r="D1423" s="11"/>
      <c r="E1423" s="11"/>
      <c r="F1423" s="11"/>
      <c r="G1423" s="11"/>
      <c r="H1423" s="11"/>
      <c r="I1423" s="11"/>
      <c r="J1423" s="11"/>
      <c r="K1423" s="11"/>
      <c r="L1423" s="11"/>
      <c r="M1423" s="11"/>
      <c r="N1423" s="11"/>
      <c r="O1423" s="20"/>
      <c r="P1423" s="11"/>
    </row>
    <row r="1424" spans="1:16">
      <c r="A1424" s="11"/>
      <c r="B1424" s="11"/>
      <c r="C1424" s="11"/>
      <c r="D1424" s="11"/>
      <c r="E1424" s="11"/>
      <c r="F1424" s="11"/>
      <c r="G1424" s="11"/>
      <c r="H1424" s="11"/>
      <c r="I1424" s="11"/>
      <c r="J1424" s="11"/>
      <c r="K1424" s="11"/>
      <c r="L1424" s="11"/>
      <c r="M1424" s="11"/>
      <c r="N1424" s="11"/>
      <c r="O1424" s="20"/>
      <c r="P1424" s="11"/>
    </row>
    <row r="1425" spans="1:16">
      <c r="A1425" s="11"/>
      <c r="B1425" s="11"/>
      <c r="C1425" s="11"/>
      <c r="D1425" s="11"/>
      <c r="E1425" s="11"/>
      <c r="F1425" s="11"/>
      <c r="G1425" s="11"/>
      <c r="H1425" s="11"/>
      <c r="I1425" s="11"/>
      <c r="J1425" s="11"/>
      <c r="K1425" s="11"/>
      <c r="L1425" s="11"/>
      <c r="M1425" s="11"/>
      <c r="N1425" s="11"/>
      <c r="O1425" s="20"/>
      <c r="P1425" s="11"/>
    </row>
    <row r="1426" spans="1:16">
      <c r="A1426" s="11"/>
      <c r="B1426" s="11"/>
      <c r="C1426" s="11"/>
      <c r="D1426" s="11"/>
      <c r="E1426" s="11"/>
      <c r="F1426" s="11"/>
      <c r="G1426" s="11"/>
      <c r="H1426" s="11"/>
      <c r="I1426" s="11"/>
      <c r="J1426" s="11"/>
      <c r="K1426" s="11"/>
      <c r="L1426" s="11"/>
      <c r="M1426" s="11"/>
      <c r="N1426" s="11"/>
      <c r="O1426" s="20"/>
      <c r="P1426" s="11"/>
    </row>
    <row r="1427" spans="1:16">
      <c r="A1427" s="11"/>
      <c r="B1427" s="11"/>
      <c r="C1427" s="11"/>
      <c r="D1427" s="11"/>
      <c r="E1427" s="11"/>
      <c r="F1427" s="11"/>
      <c r="G1427" s="11"/>
      <c r="H1427" s="11"/>
      <c r="I1427" s="11"/>
      <c r="J1427" s="11"/>
      <c r="K1427" s="11"/>
      <c r="L1427" s="11"/>
      <c r="M1427" s="11"/>
      <c r="N1427" s="11"/>
      <c r="O1427" s="20"/>
      <c r="P1427" s="11"/>
    </row>
    <row r="1428" spans="1:16">
      <c r="A1428" s="11"/>
      <c r="B1428" s="11"/>
      <c r="C1428" s="11"/>
      <c r="D1428" s="11"/>
      <c r="E1428" s="11"/>
      <c r="F1428" s="11"/>
      <c r="G1428" s="11"/>
      <c r="H1428" s="11"/>
      <c r="I1428" s="11"/>
      <c r="J1428" s="11"/>
      <c r="K1428" s="11"/>
      <c r="L1428" s="11"/>
      <c r="M1428" s="11"/>
      <c r="N1428" s="11"/>
      <c r="O1428" s="20"/>
      <c r="P1428" s="11"/>
    </row>
    <row r="1429" spans="1:16">
      <c r="A1429" s="11"/>
      <c r="B1429" s="11"/>
      <c r="C1429" s="11"/>
      <c r="D1429" s="11"/>
      <c r="E1429" s="11"/>
      <c r="F1429" s="11"/>
      <c r="G1429" s="11"/>
      <c r="H1429" s="11"/>
      <c r="I1429" s="11"/>
      <c r="J1429" s="11"/>
      <c r="K1429" s="11"/>
      <c r="L1429" s="11"/>
      <c r="M1429" s="11"/>
      <c r="N1429" s="11"/>
      <c r="O1429" s="20"/>
      <c r="P1429" s="11"/>
    </row>
    <row r="1430" spans="1:16">
      <c r="A1430" s="11"/>
      <c r="B1430" s="11"/>
      <c r="C1430" s="11"/>
      <c r="D1430" s="11"/>
      <c r="E1430" s="11"/>
      <c r="F1430" s="11"/>
      <c r="G1430" s="11"/>
      <c r="H1430" s="11"/>
      <c r="I1430" s="11"/>
      <c r="J1430" s="11"/>
      <c r="K1430" s="11"/>
      <c r="L1430" s="11"/>
      <c r="M1430" s="11"/>
      <c r="N1430" s="11"/>
      <c r="O1430" s="20"/>
      <c r="P1430" s="11"/>
    </row>
    <row r="1431" spans="1:16">
      <c r="A1431" s="11"/>
      <c r="B1431" s="11"/>
      <c r="C1431" s="11"/>
      <c r="D1431" s="11"/>
      <c r="E1431" s="11"/>
      <c r="F1431" s="11"/>
      <c r="G1431" s="11"/>
      <c r="H1431" s="11"/>
      <c r="I1431" s="11"/>
      <c r="J1431" s="11"/>
      <c r="K1431" s="11"/>
      <c r="L1431" s="11"/>
      <c r="M1431" s="11"/>
      <c r="N1431" s="11"/>
      <c r="O1431" s="20"/>
      <c r="P1431" s="11"/>
    </row>
    <row r="1432" spans="1:16">
      <c r="A1432" s="11"/>
      <c r="B1432" s="11"/>
      <c r="C1432" s="11"/>
      <c r="D1432" s="11"/>
      <c r="E1432" s="11"/>
      <c r="F1432" s="11"/>
      <c r="G1432" s="11"/>
      <c r="H1432" s="11"/>
      <c r="I1432" s="11"/>
      <c r="J1432" s="11"/>
      <c r="K1432" s="11"/>
      <c r="L1432" s="11"/>
      <c r="M1432" s="11"/>
      <c r="N1432" s="11"/>
      <c r="O1432" s="20"/>
      <c r="P1432" s="11"/>
    </row>
    <row r="1433" spans="1:16">
      <c r="A1433" s="11"/>
      <c r="B1433" s="11"/>
      <c r="C1433" s="11"/>
      <c r="D1433" s="11"/>
      <c r="E1433" s="11"/>
      <c r="F1433" s="11"/>
      <c r="G1433" s="11"/>
      <c r="H1433" s="11"/>
      <c r="I1433" s="11"/>
      <c r="J1433" s="11"/>
      <c r="K1433" s="11"/>
      <c r="L1433" s="11"/>
      <c r="M1433" s="11"/>
      <c r="N1433" s="11"/>
      <c r="O1433" s="20"/>
      <c r="P1433" s="11"/>
    </row>
    <row r="1434" spans="1:16">
      <c r="A1434" s="11"/>
      <c r="B1434" s="11"/>
      <c r="C1434" s="11"/>
      <c r="D1434" s="11"/>
      <c r="E1434" s="11"/>
      <c r="F1434" s="11"/>
      <c r="G1434" s="11"/>
      <c r="H1434" s="11"/>
      <c r="I1434" s="11"/>
      <c r="J1434" s="11"/>
      <c r="K1434" s="11"/>
      <c r="L1434" s="11"/>
      <c r="M1434" s="11"/>
      <c r="N1434" s="11"/>
      <c r="O1434" s="20"/>
      <c r="P1434" s="11"/>
    </row>
    <row r="1435" spans="1:16">
      <c r="A1435" s="11"/>
      <c r="B1435" s="11"/>
      <c r="C1435" s="11"/>
      <c r="D1435" s="11"/>
      <c r="E1435" s="11"/>
      <c r="F1435" s="11"/>
      <c r="G1435" s="11"/>
      <c r="H1435" s="11"/>
      <c r="I1435" s="11"/>
      <c r="J1435" s="11"/>
      <c r="K1435" s="11"/>
      <c r="L1435" s="11"/>
      <c r="M1435" s="11"/>
      <c r="N1435" s="11"/>
      <c r="O1435" s="20"/>
      <c r="P1435" s="11"/>
    </row>
    <row r="1436" spans="1:16">
      <c r="A1436" s="11"/>
      <c r="B1436" s="11"/>
      <c r="C1436" s="11"/>
      <c r="D1436" s="11"/>
      <c r="E1436" s="11"/>
      <c r="F1436" s="11"/>
      <c r="G1436" s="11"/>
      <c r="H1436" s="11"/>
      <c r="I1436" s="11"/>
      <c r="J1436" s="11"/>
      <c r="K1436" s="11"/>
      <c r="L1436" s="11"/>
      <c r="M1436" s="11"/>
      <c r="N1436" s="11"/>
      <c r="O1436" s="20"/>
      <c r="P1436" s="11"/>
    </row>
    <row r="1437" spans="1:16">
      <c r="A1437" s="11"/>
      <c r="B1437" s="11"/>
      <c r="C1437" s="11"/>
      <c r="D1437" s="11"/>
      <c r="E1437" s="11"/>
      <c r="F1437" s="11"/>
      <c r="G1437" s="11"/>
      <c r="H1437" s="11"/>
      <c r="I1437" s="11"/>
      <c r="J1437" s="11"/>
      <c r="K1437" s="11"/>
      <c r="L1437" s="11"/>
      <c r="M1437" s="11"/>
      <c r="N1437" s="11"/>
      <c r="O1437" s="20"/>
      <c r="P1437" s="11"/>
    </row>
    <row r="1438" spans="1:16">
      <c r="A1438" s="11"/>
      <c r="B1438" s="11"/>
      <c r="C1438" s="11"/>
      <c r="D1438" s="11"/>
      <c r="E1438" s="11"/>
      <c r="F1438" s="11"/>
      <c r="G1438" s="11"/>
      <c r="H1438" s="11"/>
      <c r="I1438" s="11"/>
      <c r="J1438" s="11"/>
      <c r="K1438" s="11"/>
      <c r="L1438" s="11"/>
      <c r="M1438" s="11"/>
      <c r="N1438" s="11"/>
      <c r="O1438" s="20"/>
      <c r="P1438" s="11"/>
    </row>
    <row r="1439" spans="1:16">
      <c r="A1439" s="11"/>
      <c r="B1439" s="11"/>
      <c r="C1439" s="11"/>
      <c r="D1439" s="11"/>
      <c r="E1439" s="11"/>
      <c r="F1439" s="11"/>
      <c r="G1439" s="11"/>
      <c r="H1439" s="11"/>
      <c r="I1439" s="11"/>
      <c r="J1439" s="11"/>
      <c r="K1439" s="11"/>
      <c r="L1439" s="11"/>
      <c r="M1439" s="11"/>
      <c r="N1439" s="11"/>
      <c r="O1439" s="20"/>
      <c r="P1439" s="11"/>
    </row>
    <row r="1440" spans="1:16">
      <c r="A1440" s="11"/>
      <c r="B1440" s="11"/>
      <c r="C1440" s="11"/>
      <c r="D1440" s="11"/>
      <c r="E1440" s="11"/>
      <c r="F1440" s="11"/>
      <c r="G1440" s="11"/>
      <c r="H1440" s="11"/>
      <c r="I1440" s="11"/>
      <c r="J1440" s="11"/>
      <c r="K1440" s="11"/>
      <c r="L1440" s="11"/>
      <c r="M1440" s="11"/>
      <c r="N1440" s="11"/>
      <c r="O1440" s="20"/>
      <c r="P1440" s="11"/>
    </row>
    <row r="1441" spans="1:16">
      <c r="A1441" s="11"/>
      <c r="B1441" s="11"/>
      <c r="C1441" s="11"/>
      <c r="D1441" s="11"/>
      <c r="E1441" s="11"/>
      <c r="F1441" s="11"/>
      <c r="G1441" s="11"/>
      <c r="H1441" s="11"/>
      <c r="I1441" s="11"/>
      <c r="J1441" s="11"/>
      <c r="K1441" s="11"/>
      <c r="L1441" s="11"/>
      <c r="M1441" s="11"/>
      <c r="N1441" s="11"/>
      <c r="O1441" s="20"/>
      <c r="P1441" s="11"/>
    </row>
    <row r="1442" spans="1:16">
      <c r="A1442" s="11"/>
      <c r="B1442" s="11"/>
      <c r="C1442" s="11"/>
      <c r="D1442" s="11"/>
      <c r="E1442" s="11"/>
      <c r="F1442" s="11"/>
      <c r="G1442" s="11"/>
      <c r="H1442" s="11"/>
      <c r="I1442" s="11"/>
      <c r="J1442" s="11"/>
      <c r="K1442" s="11"/>
      <c r="L1442" s="11"/>
      <c r="M1442" s="11"/>
      <c r="N1442" s="11"/>
      <c r="O1442" s="20"/>
      <c r="P1442" s="11"/>
    </row>
    <row r="1443" spans="1:16">
      <c r="A1443" s="11"/>
      <c r="B1443" s="11"/>
      <c r="C1443" s="11"/>
      <c r="D1443" s="11"/>
      <c r="E1443" s="11"/>
      <c r="F1443" s="11"/>
      <c r="G1443" s="11"/>
      <c r="H1443" s="11"/>
      <c r="I1443" s="11"/>
      <c r="J1443" s="11"/>
      <c r="K1443" s="11"/>
      <c r="L1443" s="11"/>
      <c r="M1443" s="11"/>
      <c r="N1443" s="11"/>
      <c r="O1443" s="20"/>
      <c r="P1443" s="11"/>
    </row>
    <row r="1444" spans="1:16">
      <c r="A1444" s="11"/>
      <c r="B1444" s="11"/>
      <c r="C1444" s="11"/>
      <c r="D1444" s="11"/>
      <c r="E1444" s="11"/>
      <c r="F1444" s="11"/>
      <c r="G1444" s="11"/>
      <c r="H1444" s="11"/>
      <c r="I1444" s="11"/>
      <c r="J1444" s="11"/>
      <c r="K1444" s="11"/>
      <c r="L1444" s="11"/>
      <c r="M1444" s="11"/>
      <c r="N1444" s="11"/>
      <c r="O1444" s="20"/>
      <c r="P1444" s="11"/>
    </row>
    <row r="1445" spans="1:16">
      <c r="A1445" s="11"/>
      <c r="B1445" s="11"/>
      <c r="C1445" s="11"/>
      <c r="D1445" s="11"/>
      <c r="E1445" s="11"/>
      <c r="F1445" s="11"/>
      <c r="G1445" s="11"/>
      <c r="H1445" s="11"/>
      <c r="I1445" s="11"/>
      <c r="J1445" s="11"/>
      <c r="K1445" s="11"/>
      <c r="L1445" s="11"/>
      <c r="M1445" s="11"/>
      <c r="N1445" s="11"/>
      <c r="O1445" s="20"/>
      <c r="P1445" s="11"/>
    </row>
    <row r="1446" spans="1:16">
      <c r="A1446" s="11"/>
      <c r="B1446" s="11"/>
      <c r="C1446" s="11"/>
      <c r="D1446" s="11"/>
      <c r="E1446" s="11"/>
      <c r="F1446" s="11"/>
      <c r="G1446" s="11"/>
      <c r="H1446" s="11"/>
      <c r="I1446" s="11"/>
      <c r="J1446" s="11"/>
      <c r="K1446" s="11"/>
      <c r="L1446" s="11"/>
      <c r="M1446" s="11"/>
      <c r="N1446" s="11"/>
      <c r="O1446" s="20"/>
      <c r="P1446" s="11"/>
    </row>
    <row r="1447" spans="1:16">
      <c r="A1447" s="11"/>
      <c r="B1447" s="11"/>
      <c r="C1447" s="11"/>
      <c r="D1447" s="11"/>
      <c r="E1447" s="11"/>
      <c r="F1447" s="11"/>
      <c r="G1447" s="11"/>
      <c r="H1447" s="11"/>
      <c r="I1447" s="11"/>
      <c r="J1447" s="11"/>
      <c r="K1447" s="11"/>
      <c r="L1447" s="11"/>
      <c r="M1447" s="11"/>
      <c r="N1447" s="11"/>
      <c r="O1447" s="20"/>
      <c r="P1447" s="11"/>
    </row>
    <row r="1448" spans="1:16">
      <c r="A1448" s="11"/>
      <c r="B1448" s="11"/>
      <c r="C1448" s="11"/>
      <c r="D1448" s="11"/>
      <c r="E1448" s="11"/>
      <c r="F1448" s="11"/>
      <c r="G1448" s="11"/>
      <c r="H1448" s="11"/>
      <c r="I1448" s="11"/>
      <c r="J1448" s="11"/>
      <c r="K1448" s="11"/>
      <c r="L1448" s="11"/>
      <c r="M1448" s="11"/>
      <c r="N1448" s="11"/>
      <c r="O1448" s="20"/>
      <c r="P1448" s="11"/>
    </row>
    <row r="1449" spans="1:16">
      <c r="A1449" s="11"/>
      <c r="B1449" s="11"/>
      <c r="C1449" s="11"/>
      <c r="D1449" s="11"/>
      <c r="E1449" s="11"/>
      <c r="F1449" s="11"/>
      <c r="G1449" s="11"/>
      <c r="H1449" s="11"/>
      <c r="I1449" s="11"/>
      <c r="J1449" s="11"/>
      <c r="K1449" s="11"/>
      <c r="L1449" s="11"/>
      <c r="M1449" s="11"/>
      <c r="N1449" s="11"/>
      <c r="O1449" s="20"/>
      <c r="P1449" s="11"/>
    </row>
    <row r="1450" spans="1:16">
      <c r="A1450" s="11"/>
      <c r="B1450" s="11"/>
      <c r="C1450" s="11"/>
      <c r="D1450" s="11"/>
      <c r="E1450" s="11"/>
      <c r="F1450" s="11"/>
      <c r="G1450" s="11"/>
      <c r="H1450" s="11"/>
      <c r="I1450" s="11"/>
      <c r="J1450" s="11"/>
      <c r="K1450" s="11"/>
      <c r="L1450" s="11"/>
      <c r="M1450" s="11"/>
      <c r="N1450" s="11"/>
      <c r="O1450" s="20"/>
      <c r="P1450" s="11"/>
    </row>
    <row r="1451" spans="1:16">
      <c r="A1451" s="11"/>
      <c r="B1451" s="11"/>
      <c r="C1451" s="11"/>
      <c r="D1451" s="11"/>
      <c r="E1451" s="11"/>
      <c r="F1451" s="11"/>
      <c r="G1451" s="11"/>
      <c r="H1451" s="11"/>
      <c r="I1451" s="11"/>
      <c r="J1451" s="11"/>
      <c r="K1451" s="11"/>
      <c r="L1451" s="11"/>
      <c r="M1451" s="11"/>
      <c r="N1451" s="11"/>
      <c r="O1451" s="20"/>
      <c r="P1451" s="11"/>
    </row>
    <row r="1452" spans="1:16">
      <c r="A1452" s="11"/>
      <c r="B1452" s="11"/>
      <c r="C1452" s="11"/>
      <c r="D1452" s="11"/>
      <c r="E1452" s="11"/>
      <c r="F1452" s="11"/>
      <c r="G1452" s="11"/>
      <c r="H1452" s="11"/>
      <c r="I1452" s="11"/>
      <c r="J1452" s="11"/>
      <c r="K1452" s="11"/>
      <c r="L1452" s="11"/>
      <c r="M1452" s="11"/>
      <c r="N1452" s="11"/>
      <c r="O1452" s="20"/>
      <c r="P1452" s="11"/>
    </row>
    <row r="1453" spans="1:16">
      <c r="A1453" s="11"/>
      <c r="B1453" s="11"/>
      <c r="C1453" s="11"/>
      <c r="D1453" s="11"/>
      <c r="E1453" s="11"/>
      <c r="F1453" s="11"/>
      <c r="G1453" s="11"/>
      <c r="H1453" s="11"/>
      <c r="I1453" s="11"/>
      <c r="J1453" s="11"/>
      <c r="K1453" s="11"/>
      <c r="L1453" s="11"/>
      <c r="M1453" s="11"/>
      <c r="N1453" s="11"/>
      <c r="O1453" s="20"/>
      <c r="P1453" s="11"/>
    </row>
    <row r="1454" spans="1:16">
      <c r="A1454" s="11"/>
      <c r="B1454" s="11"/>
      <c r="C1454" s="11"/>
      <c r="D1454" s="11"/>
      <c r="E1454" s="11"/>
      <c r="F1454" s="11"/>
      <c r="G1454" s="11"/>
      <c r="H1454" s="11"/>
      <c r="I1454" s="11"/>
      <c r="J1454" s="11"/>
      <c r="K1454" s="11"/>
      <c r="L1454" s="11"/>
      <c r="M1454" s="11"/>
      <c r="N1454" s="11"/>
      <c r="O1454" s="20"/>
      <c r="P1454" s="11"/>
    </row>
    <row r="1455" spans="1:16">
      <c r="A1455" s="11"/>
      <c r="B1455" s="11"/>
      <c r="C1455" s="11"/>
      <c r="D1455" s="11"/>
      <c r="E1455" s="11"/>
      <c r="F1455" s="11"/>
      <c r="G1455" s="11"/>
      <c r="H1455" s="11"/>
      <c r="I1455" s="11"/>
      <c r="J1455" s="11"/>
      <c r="K1455" s="11"/>
      <c r="L1455" s="11"/>
      <c r="M1455" s="11"/>
      <c r="N1455" s="11"/>
      <c r="O1455" s="20"/>
      <c r="P1455" s="11"/>
    </row>
    <row r="1456" spans="1:16">
      <c r="A1456" s="11"/>
      <c r="B1456" s="11"/>
      <c r="C1456" s="11"/>
      <c r="D1456" s="11"/>
      <c r="E1456" s="11"/>
      <c r="F1456" s="11"/>
      <c r="G1456" s="11"/>
      <c r="H1456" s="11"/>
      <c r="I1456" s="11"/>
      <c r="J1456" s="11"/>
      <c r="K1456" s="11"/>
      <c r="L1456" s="11"/>
      <c r="M1456" s="11"/>
      <c r="N1456" s="11"/>
      <c r="O1456" s="20"/>
      <c r="P1456" s="11"/>
    </row>
    <row r="1457" spans="1:16">
      <c r="A1457" s="11"/>
      <c r="B1457" s="11"/>
      <c r="C1457" s="11"/>
      <c r="D1457" s="11"/>
      <c r="E1457" s="11"/>
      <c r="F1457" s="11"/>
      <c r="G1457" s="11"/>
      <c r="H1457" s="11"/>
      <c r="I1457" s="11"/>
      <c r="J1457" s="11"/>
      <c r="K1457" s="11"/>
      <c r="L1457" s="11"/>
      <c r="M1457" s="11"/>
      <c r="N1457" s="11"/>
      <c r="O1457" s="20"/>
      <c r="P1457" s="11"/>
    </row>
    <row r="1458" spans="1:16">
      <c r="A1458" s="11"/>
      <c r="B1458" s="11"/>
      <c r="C1458" s="11"/>
      <c r="D1458" s="11"/>
      <c r="E1458" s="11"/>
      <c r="F1458" s="11"/>
      <c r="G1458" s="11"/>
      <c r="H1458" s="11"/>
      <c r="I1458" s="11"/>
      <c r="J1458" s="11"/>
      <c r="K1458" s="11"/>
      <c r="L1458" s="11"/>
      <c r="M1458" s="11"/>
      <c r="N1458" s="11"/>
      <c r="O1458" s="20"/>
      <c r="P1458" s="11"/>
    </row>
    <row r="1459" spans="1:16">
      <c r="A1459" s="11"/>
      <c r="B1459" s="11"/>
      <c r="C1459" s="11"/>
      <c r="D1459" s="11"/>
      <c r="E1459" s="11"/>
      <c r="F1459" s="11"/>
      <c r="G1459" s="11"/>
      <c r="H1459" s="11"/>
      <c r="I1459" s="11"/>
      <c r="J1459" s="11"/>
      <c r="K1459" s="11"/>
      <c r="L1459" s="11"/>
      <c r="M1459" s="11"/>
      <c r="N1459" s="11"/>
      <c r="O1459" s="20"/>
      <c r="P1459" s="11"/>
    </row>
    <row r="1460" spans="1:16">
      <c r="A1460" s="11"/>
      <c r="B1460" s="11"/>
      <c r="C1460" s="11"/>
      <c r="D1460" s="11"/>
      <c r="E1460" s="11"/>
      <c r="F1460" s="11"/>
      <c r="G1460" s="11"/>
      <c r="H1460" s="11"/>
      <c r="I1460" s="11"/>
      <c r="J1460" s="11"/>
      <c r="K1460" s="11"/>
      <c r="L1460" s="11"/>
      <c r="M1460" s="11"/>
      <c r="N1460" s="11"/>
      <c r="O1460" s="20"/>
      <c r="P1460" s="11"/>
    </row>
    <row r="1461" spans="1:16">
      <c r="A1461" s="11"/>
      <c r="B1461" s="11"/>
      <c r="C1461" s="11"/>
      <c r="D1461" s="11"/>
      <c r="E1461" s="11"/>
      <c r="F1461" s="11"/>
      <c r="G1461" s="11"/>
      <c r="H1461" s="11"/>
      <c r="I1461" s="11"/>
      <c r="J1461" s="11"/>
      <c r="K1461" s="11"/>
      <c r="L1461" s="11"/>
      <c r="M1461" s="11"/>
      <c r="N1461" s="11"/>
      <c r="O1461" s="20"/>
      <c r="P1461" s="11"/>
    </row>
    <row r="1462" spans="1:16">
      <c r="A1462" s="11"/>
      <c r="B1462" s="11"/>
      <c r="C1462" s="11"/>
      <c r="D1462" s="11"/>
      <c r="E1462" s="11"/>
      <c r="F1462" s="11"/>
      <c r="G1462" s="11"/>
      <c r="H1462" s="11"/>
      <c r="I1462" s="11"/>
      <c r="J1462" s="11"/>
      <c r="K1462" s="11"/>
      <c r="L1462" s="11"/>
      <c r="M1462" s="11"/>
      <c r="N1462" s="11"/>
      <c r="O1462" s="20"/>
      <c r="P1462" s="11"/>
    </row>
    <row r="1463" spans="1:16">
      <c r="A1463" s="11"/>
      <c r="B1463" s="11"/>
      <c r="C1463" s="11"/>
      <c r="D1463" s="11"/>
      <c r="E1463" s="11"/>
      <c r="F1463" s="11"/>
      <c r="G1463" s="11"/>
      <c r="H1463" s="11"/>
      <c r="I1463" s="11"/>
      <c r="J1463" s="11"/>
      <c r="K1463" s="11"/>
      <c r="L1463" s="11"/>
      <c r="M1463" s="11"/>
      <c r="N1463" s="11"/>
      <c r="O1463" s="20"/>
      <c r="P1463" s="11"/>
    </row>
    <row r="1464" spans="1:16">
      <c r="A1464" s="11"/>
      <c r="B1464" s="11"/>
      <c r="C1464" s="11"/>
      <c r="D1464" s="11"/>
      <c r="E1464" s="11"/>
      <c r="F1464" s="11"/>
      <c r="G1464" s="11"/>
      <c r="H1464" s="11"/>
      <c r="I1464" s="11"/>
      <c r="J1464" s="11"/>
      <c r="K1464" s="11"/>
      <c r="L1464" s="11"/>
      <c r="M1464" s="11"/>
      <c r="N1464" s="11"/>
      <c r="O1464" s="20"/>
      <c r="P1464" s="11"/>
    </row>
    <row r="1465" spans="1:16">
      <c r="A1465" s="11"/>
      <c r="B1465" s="11"/>
      <c r="C1465" s="11"/>
      <c r="D1465" s="11"/>
      <c r="E1465" s="11"/>
      <c r="F1465" s="11"/>
      <c r="G1465" s="11"/>
      <c r="H1465" s="11"/>
      <c r="I1465" s="11"/>
      <c r="J1465" s="11"/>
      <c r="K1465" s="11"/>
      <c r="L1465" s="11"/>
      <c r="M1465" s="11"/>
      <c r="N1465" s="11"/>
      <c r="O1465" s="20"/>
      <c r="P1465" s="11"/>
    </row>
    <row r="1466" spans="1:16">
      <c r="A1466" s="11"/>
      <c r="B1466" s="11"/>
      <c r="C1466" s="11"/>
      <c r="D1466" s="11"/>
      <c r="E1466" s="11"/>
      <c r="F1466" s="11"/>
      <c r="G1466" s="11"/>
      <c r="H1466" s="11"/>
      <c r="I1466" s="11"/>
      <c r="J1466" s="11"/>
      <c r="K1466" s="11"/>
      <c r="L1466" s="11"/>
      <c r="M1466" s="11"/>
      <c r="N1466" s="11"/>
      <c r="O1466" s="20"/>
      <c r="P1466" s="11"/>
    </row>
    <row r="1467" spans="1:16">
      <c r="A1467" s="11"/>
      <c r="B1467" s="11"/>
      <c r="C1467" s="11"/>
      <c r="D1467" s="11"/>
      <c r="E1467" s="11"/>
      <c r="F1467" s="11"/>
      <c r="G1467" s="11"/>
      <c r="H1467" s="11"/>
      <c r="I1467" s="11"/>
      <c r="J1467" s="11"/>
      <c r="K1467" s="11"/>
      <c r="L1467" s="11"/>
      <c r="M1467" s="11"/>
      <c r="N1467" s="11"/>
      <c r="O1467" s="20"/>
      <c r="P1467" s="11"/>
    </row>
    <row r="1468" spans="1:16">
      <c r="A1468" s="11"/>
      <c r="B1468" s="11"/>
      <c r="C1468" s="11"/>
      <c r="D1468" s="11"/>
      <c r="E1468" s="11"/>
      <c r="F1468" s="11"/>
      <c r="G1468" s="11"/>
      <c r="H1468" s="11"/>
      <c r="I1468" s="11"/>
      <c r="J1468" s="11"/>
      <c r="K1468" s="11"/>
      <c r="L1468" s="11"/>
      <c r="M1468" s="11"/>
      <c r="N1468" s="11"/>
      <c r="O1468" s="20"/>
      <c r="P1468" s="11"/>
    </row>
    <row r="1469" spans="1:16">
      <c r="A1469" s="11"/>
      <c r="B1469" s="11"/>
      <c r="C1469" s="11"/>
      <c r="D1469" s="11"/>
      <c r="E1469" s="11"/>
      <c r="F1469" s="11"/>
      <c r="G1469" s="11"/>
      <c r="H1469" s="11"/>
      <c r="I1469" s="11"/>
      <c r="J1469" s="11"/>
      <c r="K1469" s="11"/>
      <c r="L1469" s="11"/>
      <c r="M1469" s="11"/>
      <c r="N1469" s="11"/>
      <c r="O1469" s="20"/>
      <c r="P1469" s="11"/>
    </row>
    <row r="1470" spans="1:16">
      <c r="A1470" s="11"/>
      <c r="B1470" s="11"/>
      <c r="C1470" s="11"/>
      <c r="D1470" s="11"/>
      <c r="E1470" s="11"/>
      <c r="F1470" s="11"/>
      <c r="G1470" s="11"/>
      <c r="H1470" s="11"/>
      <c r="I1470" s="11"/>
      <c r="J1470" s="11"/>
      <c r="K1470" s="11"/>
      <c r="L1470" s="11"/>
      <c r="M1470" s="11"/>
      <c r="N1470" s="11"/>
      <c r="O1470" s="20"/>
      <c r="P1470" s="11"/>
    </row>
    <row r="1471" spans="1:16">
      <c r="A1471" s="11"/>
      <c r="B1471" s="11"/>
      <c r="C1471" s="11"/>
      <c r="D1471" s="11"/>
      <c r="E1471" s="11"/>
      <c r="F1471" s="11"/>
      <c r="G1471" s="11"/>
      <c r="H1471" s="11"/>
      <c r="I1471" s="11"/>
      <c r="J1471" s="11"/>
      <c r="K1471" s="11"/>
      <c r="L1471" s="11"/>
      <c r="M1471" s="11"/>
      <c r="N1471" s="11"/>
      <c r="O1471" s="20"/>
      <c r="P1471" s="11"/>
    </row>
    <row r="1472" spans="1:16">
      <c r="A1472" s="11"/>
      <c r="B1472" s="11"/>
      <c r="C1472" s="11"/>
      <c r="D1472" s="11"/>
      <c r="E1472" s="11"/>
      <c r="F1472" s="11"/>
      <c r="G1472" s="11"/>
      <c r="H1472" s="11"/>
      <c r="I1472" s="11"/>
      <c r="J1472" s="11"/>
      <c r="K1472" s="11"/>
      <c r="L1472" s="11"/>
      <c r="M1472" s="11"/>
      <c r="N1472" s="11"/>
      <c r="O1472" s="20"/>
      <c r="P1472" s="11"/>
    </row>
    <row r="1473" spans="1:16">
      <c r="A1473" s="11"/>
      <c r="B1473" s="11"/>
      <c r="C1473" s="11"/>
      <c r="D1473" s="11"/>
      <c r="E1473" s="11"/>
      <c r="F1473" s="11"/>
      <c r="G1473" s="11"/>
      <c r="H1473" s="11"/>
      <c r="I1473" s="11"/>
      <c r="J1473" s="11"/>
      <c r="K1473" s="11"/>
      <c r="L1473" s="11"/>
      <c r="M1473" s="11"/>
      <c r="N1473" s="11"/>
      <c r="O1473" s="20"/>
      <c r="P1473" s="11"/>
    </row>
    <row r="1474" spans="1:16">
      <c r="A1474" s="11"/>
      <c r="B1474" s="11"/>
      <c r="C1474" s="11"/>
      <c r="D1474" s="11"/>
      <c r="E1474" s="11"/>
      <c r="F1474" s="11"/>
      <c r="G1474" s="11"/>
      <c r="H1474" s="11"/>
      <c r="I1474" s="11"/>
      <c r="J1474" s="11"/>
      <c r="K1474" s="11"/>
      <c r="L1474" s="11"/>
      <c r="M1474" s="11"/>
      <c r="N1474" s="11"/>
      <c r="O1474" s="20"/>
      <c r="P1474" s="11"/>
    </row>
    <row r="1475" spans="1:16">
      <c r="A1475" s="11"/>
      <c r="B1475" s="11"/>
      <c r="C1475" s="11"/>
      <c r="D1475" s="11"/>
      <c r="E1475" s="11"/>
      <c r="F1475" s="11"/>
      <c r="G1475" s="11"/>
      <c r="H1475" s="11"/>
      <c r="I1475" s="11"/>
      <c r="J1475" s="11"/>
      <c r="K1475" s="11"/>
      <c r="L1475" s="11"/>
      <c r="M1475" s="11"/>
      <c r="N1475" s="11"/>
      <c r="O1475" s="20"/>
      <c r="P1475" s="11"/>
    </row>
    <row r="1476" spans="1:16">
      <c r="A1476" s="11"/>
      <c r="B1476" s="11"/>
      <c r="C1476" s="11"/>
      <c r="D1476" s="11"/>
      <c r="E1476" s="11"/>
      <c r="F1476" s="11"/>
      <c r="G1476" s="11"/>
      <c r="H1476" s="11"/>
      <c r="I1476" s="11"/>
      <c r="J1476" s="11"/>
      <c r="K1476" s="11"/>
      <c r="L1476" s="11"/>
      <c r="M1476" s="11"/>
      <c r="N1476" s="11"/>
      <c r="O1476" s="20"/>
      <c r="P1476" s="11"/>
    </row>
    <row r="1477" spans="1:16">
      <c r="A1477" s="11"/>
      <c r="B1477" s="11"/>
      <c r="C1477" s="11"/>
      <c r="D1477" s="11"/>
      <c r="E1477" s="11"/>
      <c r="F1477" s="11"/>
      <c r="G1477" s="11"/>
      <c r="H1477" s="11"/>
      <c r="I1477" s="11"/>
      <c r="J1477" s="11"/>
      <c r="K1477" s="11"/>
      <c r="L1477" s="11"/>
      <c r="M1477" s="11"/>
      <c r="N1477" s="11"/>
      <c r="O1477" s="20"/>
      <c r="P1477" s="11"/>
    </row>
    <row r="1478" spans="1:16">
      <c r="A1478" s="11"/>
      <c r="B1478" s="11"/>
      <c r="C1478" s="11"/>
      <c r="D1478" s="11"/>
      <c r="E1478" s="11"/>
      <c r="F1478" s="11"/>
      <c r="G1478" s="11"/>
      <c r="H1478" s="11"/>
      <c r="I1478" s="11"/>
      <c r="J1478" s="11"/>
      <c r="K1478" s="11"/>
      <c r="L1478" s="11"/>
      <c r="M1478" s="11"/>
      <c r="N1478" s="11"/>
      <c r="O1478" s="20"/>
      <c r="P1478" s="11"/>
    </row>
    <row r="1479" spans="1:16">
      <c r="A1479" s="11"/>
      <c r="B1479" s="11"/>
      <c r="C1479" s="11"/>
      <c r="D1479" s="11"/>
      <c r="E1479" s="11"/>
      <c r="F1479" s="11"/>
      <c r="G1479" s="11"/>
      <c r="H1479" s="11"/>
      <c r="I1479" s="11"/>
      <c r="J1479" s="11"/>
      <c r="K1479" s="11"/>
      <c r="L1479" s="11"/>
      <c r="M1479" s="11"/>
      <c r="N1479" s="11"/>
      <c r="O1479" s="20"/>
      <c r="P1479" s="11"/>
    </row>
    <row r="1480" spans="1:16">
      <c r="A1480" s="11"/>
      <c r="B1480" s="11"/>
      <c r="C1480" s="11"/>
      <c r="D1480" s="11"/>
      <c r="E1480" s="11"/>
      <c r="F1480" s="11"/>
      <c r="G1480" s="11"/>
      <c r="H1480" s="11"/>
      <c r="I1480" s="11"/>
      <c r="J1480" s="11"/>
      <c r="K1480" s="11"/>
      <c r="L1480" s="11"/>
      <c r="M1480" s="11"/>
      <c r="N1480" s="11"/>
      <c r="O1480" s="20"/>
      <c r="P1480" s="11"/>
    </row>
    <row r="1481" spans="1:16">
      <c r="A1481" s="11"/>
      <c r="B1481" s="11"/>
      <c r="C1481" s="11"/>
      <c r="D1481" s="11"/>
      <c r="E1481" s="11"/>
      <c r="F1481" s="11"/>
      <c r="G1481" s="11"/>
      <c r="H1481" s="11"/>
      <c r="I1481" s="11"/>
      <c r="J1481" s="11"/>
      <c r="K1481" s="11"/>
      <c r="L1481" s="11"/>
      <c r="M1481" s="11"/>
      <c r="N1481" s="11"/>
      <c r="O1481" s="20"/>
      <c r="P1481" s="11"/>
    </row>
    <row r="1482" spans="1:16">
      <c r="A1482" s="11"/>
      <c r="B1482" s="11"/>
      <c r="C1482" s="11"/>
      <c r="D1482" s="11"/>
      <c r="E1482" s="11"/>
      <c r="F1482" s="11"/>
      <c r="G1482" s="11"/>
      <c r="H1482" s="11"/>
      <c r="I1482" s="11"/>
      <c r="J1482" s="11"/>
      <c r="K1482" s="11"/>
      <c r="L1482" s="11"/>
      <c r="M1482" s="11"/>
      <c r="N1482" s="11"/>
      <c r="O1482" s="20"/>
      <c r="P1482" s="11"/>
    </row>
    <row r="1483" spans="1:16">
      <c r="A1483" s="11"/>
      <c r="B1483" s="11"/>
      <c r="C1483" s="11"/>
      <c r="D1483" s="11"/>
      <c r="E1483" s="11"/>
      <c r="F1483" s="11"/>
      <c r="G1483" s="11"/>
      <c r="H1483" s="11"/>
      <c r="I1483" s="11"/>
      <c r="J1483" s="11"/>
      <c r="K1483" s="11"/>
      <c r="L1483" s="11"/>
      <c r="M1483" s="11"/>
      <c r="N1483" s="11"/>
      <c r="O1483" s="20"/>
      <c r="P1483" s="11"/>
    </row>
    <row r="1484" spans="1:16">
      <c r="A1484" s="11"/>
      <c r="B1484" s="11"/>
      <c r="C1484" s="11"/>
      <c r="D1484" s="11"/>
      <c r="E1484" s="11"/>
      <c r="F1484" s="11"/>
      <c r="G1484" s="11"/>
      <c r="H1484" s="11"/>
      <c r="I1484" s="11"/>
      <c r="J1484" s="11"/>
      <c r="K1484" s="11"/>
      <c r="L1484" s="11"/>
      <c r="M1484" s="11"/>
      <c r="N1484" s="11"/>
      <c r="O1484" s="20"/>
      <c r="P1484" s="11"/>
    </row>
    <row r="1485" spans="1:16">
      <c r="A1485" s="11"/>
      <c r="B1485" s="11"/>
      <c r="C1485" s="11"/>
      <c r="D1485" s="11"/>
      <c r="E1485" s="11"/>
      <c r="F1485" s="11"/>
      <c r="G1485" s="11"/>
      <c r="H1485" s="11"/>
      <c r="I1485" s="11"/>
      <c r="J1485" s="11"/>
      <c r="K1485" s="11"/>
      <c r="L1485" s="11"/>
      <c r="M1485" s="11"/>
      <c r="N1485" s="11"/>
      <c r="O1485" s="20"/>
      <c r="P1485" s="11"/>
    </row>
    <row r="1486" spans="1:16">
      <c r="A1486" s="11"/>
      <c r="B1486" s="11"/>
      <c r="C1486" s="11"/>
      <c r="D1486" s="11"/>
      <c r="E1486" s="11"/>
      <c r="F1486" s="11"/>
      <c r="G1486" s="11"/>
      <c r="H1486" s="11"/>
      <c r="I1486" s="11"/>
      <c r="J1486" s="11"/>
      <c r="K1486" s="11"/>
      <c r="L1486" s="11"/>
      <c r="M1486" s="11"/>
      <c r="N1486" s="11"/>
      <c r="O1486" s="20"/>
      <c r="P1486" s="11"/>
    </row>
    <row r="1487" spans="1:16">
      <c r="A1487" s="11"/>
      <c r="B1487" s="11"/>
      <c r="C1487" s="11"/>
      <c r="D1487" s="11"/>
      <c r="E1487" s="11"/>
      <c r="F1487" s="11"/>
      <c r="G1487" s="11"/>
      <c r="H1487" s="11"/>
      <c r="I1487" s="11"/>
      <c r="J1487" s="11"/>
      <c r="K1487" s="11"/>
      <c r="L1487" s="11"/>
      <c r="M1487" s="11"/>
      <c r="N1487" s="11"/>
      <c r="O1487" s="20"/>
      <c r="P1487" s="11"/>
    </row>
    <row r="1488" spans="1:16">
      <c r="A1488" s="11"/>
      <c r="B1488" s="11"/>
      <c r="C1488" s="11"/>
      <c r="D1488" s="11"/>
      <c r="E1488" s="11"/>
      <c r="F1488" s="11"/>
      <c r="G1488" s="11"/>
      <c r="H1488" s="11"/>
      <c r="I1488" s="11"/>
      <c r="J1488" s="11"/>
      <c r="K1488" s="11"/>
      <c r="L1488" s="11"/>
      <c r="M1488" s="11"/>
      <c r="N1488" s="11"/>
      <c r="O1488" s="20"/>
      <c r="P1488" s="11"/>
    </row>
    <row r="1489" spans="1:16">
      <c r="A1489" s="11"/>
      <c r="B1489" s="11"/>
      <c r="C1489" s="11"/>
      <c r="D1489" s="11"/>
      <c r="E1489" s="11"/>
      <c r="F1489" s="11"/>
      <c r="G1489" s="11"/>
      <c r="H1489" s="11"/>
      <c r="I1489" s="11"/>
      <c r="J1489" s="11"/>
      <c r="K1489" s="11"/>
      <c r="L1489" s="11"/>
      <c r="M1489" s="11"/>
      <c r="N1489" s="11"/>
      <c r="O1489" s="20"/>
      <c r="P1489" s="11"/>
    </row>
    <row r="1490" spans="1:16">
      <c r="A1490" s="11"/>
      <c r="B1490" s="11"/>
      <c r="C1490" s="11"/>
      <c r="D1490" s="11"/>
      <c r="E1490" s="11"/>
      <c r="F1490" s="11"/>
      <c r="G1490" s="11"/>
      <c r="H1490" s="11"/>
      <c r="I1490" s="11"/>
      <c r="J1490" s="11"/>
      <c r="K1490" s="11"/>
      <c r="L1490" s="11"/>
      <c r="M1490" s="11"/>
      <c r="N1490" s="11"/>
      <c r="O1490" s="20"/>
      <c r="P1490" s="11"/>
    </row>
    <row r="1491" spans="1:16">
      <c r="A1491" s="11"/>
      <c r="B1491" s="11"/>
      <c r="C1491" s="11"/>
      <c r="D1491" s="11"/>
      <c r="E1491" s="11"/>
      <c r="F1491" s="11"/>
      <c r="G1491" s="11"/>
      <c r="H1491" s="11"/>
      <c r="I1491" s="11"/>
      <c r="J1491" s="11"/>
      <c r="K1491" s="11"/>
      <c r="L1491" s="11"/>
      <c r="M1491" s="11"/>
      <c r="N1491" s="11"/>
      <c r="O1491" s="20"/>
      <c r="P1491" s="11"/>
    </row>
    <row r="1492" spans="1:16">
      <c r="A1492" s="11"/>
      <c r="B1492" s="11"/>
      <c r="C1492" s="11"/>
      <c r="D1492" s="11"/>
      <c r="E1492" s="11"/>
      <c r="F1492" s="11"/>
      <c r="G1492" s="11"/>
      <c r="H1492" s="11"/>
      <c r="I1492" s="11"/>
      <c r="J1492" s="11"/>
      <c r="K1492" s="11"/>
      <c r="L1492" s="11"/>
      <c r="M1492" s="11"/>
      <c r="N1492" s="11"/>
      <c r="O1492" s="20"/>
      <c r="P1492" s="11"/>
    </row>
    <row r="1493" spans="1:16">
      <c r="A1493" s="11"/>
      <c r="B1493" s="11"/>
      <c r="C1493" s="11"/>
      <c r="D1493" s="11"/>
      <c r="E1493" s="11"/>
      <c r="F1493" s="11"/>
      <c r="G1493" s="11"/>
      <c r="H1493" s="11"/>
      <c r="I1493" s="11"/>
      <c r="J1493" s="11"/>
      <c r="K1493" s="11"/>
      <c r="L1493" s="11"/>
      <c r="M1493" s="11"/>
      <c r="N1493" s="11"/>
      <c r="O1493" s="20"/>
      <c r="P1493" s="11"/>
    </row>
    <row r="1494" spans="1:16">
      <c r="A1494" s="11"/>
      <c r="B1494" s="11"/>
      <c r="C1494" s="11"/>
      <c r="D1494" s="11"/>
      <c r="E1494" s="11"/>
      <c r="F1494" s="11"/>
      <c r="G1494" s="11"/>
      <c r="H1494" s="11"/>
      <c r="I1494" s="11"/>
      <c r="J1494" s="11"/>
      <c r="K1494" s="11"/>
      <c r="L1494" s="11"/>
      <c r="M1494" s="11"/>
      <c r="N1494" s="11"/>
      <c r="O1494" s="20"/>
      <c r="P1494" s="11"/>
    </row>
    <row r="1495" spans="1:16">
      <c r="A1495" s="11"/>
      <c r="B1495" s="11"/>
      <c r="C1495" s="11"/>
      <c r="D1495" s="11"/>
      <c r="E1495" s="11"/>
      <c r="F1495" s="11"/>
      <c r="G1495" s="11"/>
      <c r="H1495" s="11"/>
      <c r="I1495" s="11"/>
      <c r="J1495" s="11"/>
      <c r="K1495" s="11"/>
      <c r="L1495" s="11"/>
      <c r="M1495" s="11"/>
      <c r="N1495" s="11"/>
      <c r="O1495" s="20"/>
      <c r="P1495" s="11"/>
    </row>
    <row r="1496" spans="1:16">
      <c r="A1496" s="11"/>
      <c r="B1496" s="11"/>
      <c r="C1496" s="11"/>
      <c r="D1496" s="11"/>
      <c r="E1496" s="11"/>
      <c r="F1496" s="11"/>
      <c r="G1496" s="11"/>
      <c r="H1496" s="11"/>
      <c r="I1496" s="11"/>
      <c r="J1496" s="11"/>
      <c r="K1496" s="11"/>
      <c r="L1496" s="11"/>
      <c r="M1496" s="11"/>
      <c r="N1496" s="11"/>
      <c r="O1496" s="20"/>
      <c r="P1496" s="11"/>
    </row>
    <row r="1497" spans="1:16">
      <c r="A1497" s="11"/>
      <c r="B1497" s="11"/>
      <c r="C1497" s="11"/>
      <c r="D1497" s="11"/>
      <c r="E1497" s="11"/>
      <c r="F1497" s="11"/>
      <c r="G1497" s="11"/>
      <c r="H1497" s="11"/>
      <c r="I1497" s="11"/>
      <c r="J1497" s="11"/>
      <c r="K1497" s="11"/>
      <c r="L1497" s="11"/>
      <c r="M1497" s="11"/>
      <c r="N1497" s="11"/>
      <c r="O1497" s="20"/>
      <c r="P1497" s="11"/>
    </row>
    <row r="1498" spans="1:16">
      <c r="A1498" s="11"/>
      <c r="B1498" s="11"/>
      <c r="C1498" s="11"/>
      <c r="D1498" s="11"/>
      <c r="E1498" s="11"/>
      <c r="F1498" s="11"/>
      <c r="G1498" s="11"/>
      <c r="H1498" s="11"/>
      <c r="I1498" s="11"/>
      <c r="J1498" s="11"/>
      <c r="K1498" s="11"/>
      <c r="L1498" s="11"/>
      <c r="M1498" s="11"/>
      <c r="N1498" s="11"/>
      <c r="O1498" s="20"/>
      <c r="P1498" s="11"/>
    </row>
    <row r="1499" spans="1:16">
      <c r="A1499" s="11"/>
      <c r="B1499" s="11"/>
      <c r="C1499" s="11"/>
      <c r="D1499" s="11"/>
      <c r="E1499" s="11"/>
      <c r="F1499" s="11"/>
      <c r="G1499" s="11"/>
      <c r="H1499" s="11"/>
      <c r="I1499" s="11"/>
      <c r="J1499" s="11"/>
      <c r="K1499" s="11"/>
      <c r="L1499" s="11"/>
      <c r="M1499" s="11"/>
      <c r="N1499" s="11"/>
      <c r="O1499" s="20"/>
      <c r="P1499" s="11"/>
    </row>
    <row r="1500" spans="1:16">
      <c r="A1500" s="11"/>
      <c r="B1500" s="11"/>
      <c r="C1500" s="11"/>
      <c r="D1500" s="11"/>
      <c r="E1500" s="11"/>
      <c r="F1500" s="11"/>
      <c r="G1500" s="11"/>
      <c r="H1500" s="11"/>
      <c r="I1500" s="11"/>
      <c r="J1500" s="11"/>
      <c r="K1500" s="11"/>
      <c r="L1500" s="11"/>
      <c r="M1500" s="11"/>
      <c r="N1500" s="11"/>
      <c r="O1500" s="20"/>
      <c r="P1500" s="11"/>
    </row>
    <row r="1501" spans="1:16">
      <c r="A1501" s="11"/>
      <c r="B1501" s="11"/>
      <c r="C1501" s="11"/>
      <c r="D1501" s="11"/>
      <c r="E1501" s="11"/>
      <c r="F1501" s="11"/>
      <c r="G1501" s="11"/>
      <c r="H1501" s="11"/>
      <c r="I1501" s="11"/>
      <c r="J1501" s="11"/>
      <c r="K1501" s="11"/>
      <c r="L1501" s="11"/>
      <c r="M1501" s="11"/>
      <c r="N1501" s="11"/>
      <c r="O1501" s="20"/>
      <c r="P1501" s="11"/>
    </row>
    <row r="1502" spans="1:16">
      <c r="A1502" s="11"/>
      <c r="B1502" s="11"/>
      <c r="C1502" s="11"/>
      <c r="D1502" s="11"/>
      <c r="E1502" s="11"/>
      <c r="F1502" s="11"/>
      <c r="G1502" s="11"/>
      <c r="H1502" s="11"/>
      <c r="I1502" s="11"/>
      <c r="J1502" s="11"/>
      <c r="K1502" s="11"/>
      <c r="L1502" s="11"/>
      <c r="M1502" s="11"/>
      <c r="N1502" s="11"/>
      <c r="O1502" s="20"/>
      <c r="P1502" s="11"/>
    </row>
    <row r="1503" spans="1:16">
      <c r="A1503" s="11"/>
      <c r="B1503" s="11"/>
      <c r="C1503" s="11"/>
      <c r="D1503" s="11"/>
      <c r="E1503" s="11"/>
      <c r="F1503" s="11"/>
      <c r="G1503" s="11"/>
      <c r="H1503" s="11"/>
      <c r="I1503" s="11"/>
      <c r="J1503" s="11"/>
      <c r="K1503" s="11"/>
      <c r="L1503" s="11"/>
      <c r="M1503" s="11"/>
      <c r="N1503" s="11"/>
      <c r="O1503" s="20"/>
      <c r="P1503" s="11"/>
    </row>
    <row r="1504" spans="1:16">
      <c r="A1504" s="11"/>
      <c r="B1504" s="11"/>
      <c r="C1504" s="11"/>
      <c r="D1504" s="11"/>
      <c r="E1504" s="11"/>
      <c r="F1504" s="11"/>
      <c r="G1504" s="11"/>
      <c r="H1504" s="11"/>
      <c r="I1504" s="11"/>
      <c r="J1504" s="11"/>
      <c r="K1504" s="11"/>
      <c r="L1504" s="11"/>
      <c r="M1504" s="11"/>
      <c r="N1504" s="11"/>
      <c r="O1504" s="20"/>
      <c r="P1504" s="11"/>
    </row>
    <row r="1505" spans="1:16">
      <c r="A1505" s="11"/>
      <c r="B1505" s="11"/>
      <c r="C1505" s="11"/>
      <c r="D1505" s="11"/>
      <c r="E1505" s="11"/>
      <c r="F1505" s="11"/>
      <c r="G1505" s="11"/>
      <c r="H1505" s="11"/>
      <c r="I1505" s="11"/>
      <c r="J1505" s="11"/>
      <c r="K1505" s="11"/>
      <c r="L1505" s="11"/>
      <c r="M1505" s="11"/>
      <c r="N1505" s="11"/>
      <c r="O1505" s="20"/>
      <c r="P1505" s="11"/>
    </row>
    <row r="1506" spans="1:16">
      <c r="A1506" s="11"/>
      <c r="B1506" s="11"/>
      <c r="C1506" s="11"/>
      <c r="D1506" s="11"/>
      <c r="E1506" s="11"/>
      <c r="F1506" s="11"/>
      <c r="G1506" s="11"/>
      <c r="H1506" s="11"/>
      <c r="I1506" s="11"/>
      <c r="J1506" s="11"/>
      <c r="K1506" s="11"/>
      <c r="L1506" s="11"/>
      <c r="M1506" s="11"/>
      <c r="N1506" s="11"/>
      <c r="O1506" s="20"/>
      <c r="P1506" s="11"/>
    </row>
    <row r="1507" spans="1:16">
      <c r="A1507" s="11"/>
      <c r="B1507" s="11"/>
      <c r="C1507" s="11"/>
      <c r="D1507" s="11"/>
      <c r="E1507" s="11"/>
      <c r="F1507" s="11"/>
      <c r="G1507" s="11"/>
      <c r="H1507" s="11"/>
      <c r="I1507" s="11"/>
      <c r="J1507" s="11"/>
      <c r="K1507" s="11"/>
      <c r="L1507" s="11"/>
      <c r="M1507" s="11"/>
      <c r="N1507" s="11"/>
      <c r="O1507" s="20"/>
      <c r="P1507" s="11"/>
    </row>
    <row r="1508" spans="1:16">
      <c r="A1508" s="11"/>
      <c r="B1508" s="11"/>
      <c r="C1508" s="11"/>
      <c r="D1508" s="11"/>
      <c r="E1508" s="11"/>
      <c r="F1508" s="11"/>
      <c r="G1508" s="11"/>
      <c r="H1508" s="11"/>
      <c r="I1508" s="11"/>
      <c r="J1508" s="11"/>
      <c r="K1508" s="11"/>
      <c r="L1508" s="11"/>
      <c r="M1508" s="11"/>
      <c r="N1508" s="11"/>
      <c r="O1508" s="20"/>
      <c r="P1508" s="11"/>
    </row>
    <row r="1509" spans="1:16">
      <c r="A1509" s="11"/>
      <c r="B1509" s="11"/>
      <c r="C1509" s="11"/>
      <c r="D1509" s="11"/>
      <c r="E1509" s="11"/>
      <c r="F1509" s="11"/>
      <c r="G1509" s="11"/>
      <c r="H1509" s="11"/>
      <c r="I1509" s="11"/>
      <c r="J1509" s="11"/>
      <c r="K1509" s="11"/>
      <c r="L1509" s="11"/>
      <c r="M1509" s="11"/>
      <c r="N1509" s="11"/>
      <c r="O1509" s="20"/>
      <c r="P1509" s="11"/>
    </row>
    <row r="1510" spans="1:16">
      <c r="A1510" s="11"/>
      <c r="B1510" s="11"/>
      <c r="C1510" s="11"/>
      <c r="D1510" s="11"/>
      <c r="E1510" s="11"/>
      <c r="F1510" s="11"/>
      <c r="G1510" s="11"/>
      <c r="H1510" s="11"/>
      <c r="I1510" s="11"/>
      <c r="J1510" s="11"/>
      <c r="K1510" s="11"/>
      <c r="L1510" s="11"/>
      <c r="M1510" s="11"/>
      <c r="N1510" s="11"/>
      <c r="O1510" s="20"/>
      <c r="P1510" s="11"/>
    </row>
    <row r="1511" spans="1:16">
      <c r="A1511" s="11"/>
      <c r="B1511" s="11"/>
      <c r="C1511" s="11"/>
      <c r="D1511" s="11"/>
      <c r="E1511" s="11"/>
      <c r="F1511" s="11"/>
      <c r="G1511" s="11"/>
      <c r="H1511" s="11"/>
      <c r="I1511" s="11"/>
      <c r="J1511" s="11"/>
      <c r="K1511" s="11"/>
      <c r="L1511" s="11"/>
      <c r="M1511" s="11"/>
      <c r="N1511" s="11"/>
      <c r="O1511" s="20"/>
      <c r="P1511" s="11"/>
    </row>
    <row r="1512" spans="1:16">
      <c r="A1512" s="11"/>
      <c r="B1512" s="11"/>
      <c r="C1512" s="11"/>
      <c r="D1512" s="11"/>
      <c r="E1512" s="11"/>
      <c r="F1512" s="11"/>
      <c r="G1512" s="11"/>
      <c r="H1512" s="11"/>
      <c r="I1512" s="11"/>
      <c r="J1512" s="11"/>
      <c r="K1512" s="11"/>
      <c r="L1512" s="11"/>
      <c r="M1512" s="11"/>
      <c r="N1512" s="11"/>
      <c r="O1512" s="20"/>
      <c r="P1512" s="11"/>
    </row>
    <row r="1513" spans="1:16">
      <c r="A1513" s="11"/>
      <c r="B1513" s="11"/>
      <c r="C1513" s="11"/>
      <c r="D1513" s="11"/>
      <c r="E1513" s="11"/>
      <c r="F1513" s="11"/>
      <c r="G1513" s="11"/>
      <c r="H1513" s="11"/>
      <c r="I1513" s="11"/>
      <c r="J1513" s="11"/>
      <c r="K1513" s="11"/>
      <c r="L1513" s="11"/>
      <c r="M1513" s="11"/>
      <c r="N1513" s="11"/>
      <c r="O1513" s="20"/>
      <c r="P1513" s="11"/>
    </row>
    <row r="1514" spans="1:16">
      <c r="A1514" s="11"/>
      <c r="B1514" s="11"/>
      <c r="C1514" s="11"/>
      <c r="D1514" s="11"/>
      <c r="E1514" s="11"/>
      <c r="F1514" s="11"/>
      <c r="G1514" s="11"/>
      <c r="H1514" s="11"/>
      <c r="I1514" s="11"/>
      <c r="J1514" s="11"/>
      <c r="K1514" s="11"/>
      <c r="L1514" s="11"/>
      <c r="M1514" s="11"/>
      <c r="N1514" s="11"/>
      <c r="O1514" s="20"/>
      <c r="P1514" s="11"/>
    </row>
    <row r="1515" spans="1:16">
      <c r="A1515" s="11"/>
      <c r="B1515" s="11"/>
      <c r="C1515" s="11"/>
      <c r="D1515" s="11"/>
      <c r="E1515" s="11"/>
      <c r="F1515" s="11"/>
      <c r="G1515" s="11"/>
      <c r="H1515" s="11"/>
      <c r="I1515" s="11"/>
      <c r="J1515" s="11"/>
      <c r="K1515" s="11"/>
      <c r="L1515" s="11"/>
      <c r="M1515" s="11"/>
      <c r="N1515" s="11"/>
      <c r="O1515" s="20"/>
      <c r="P1515" s="11"/>
    </row>
    <row r="1516" spans="1:16">
      <c r="A1516" s="11"/>
      <c r="B1516" s="11"/>
      <c r="C1516" s="11"/>
      <c r="D1516" s="11"/>
      <c r="E1516" s="11"/>
      <c r="F1516" s="11"/>
      <c r="G1516" s="11"/>
      <c r="H1516" s="11"/>
      <c r="I1516" s="11"/>
      <c r="J1516" s="11"/>
      <c r="K1516" s="11"/>
      <c r="L1516" s="11"/>
      <c r="M1516" s="11"/>
      <c r="N1516" s="11"/>
      <c r="O1516" s="20"/>
      <c r="P1516" s="11"/>
    </row>
    <row r="1517" spans="1:16">
      <c r="A1517" s="11"/>
      <c r="B1517" s="11"/>
      <c r="C1517" s="11"/>
      <c r="D1517" s="11"/>
      <c r="E1517" s="11"/>
      <c r="F1517" s="11"/>
      <c r="G1517" s="11"/>
      <c r="H1517" s="11"/>
      <c r="I1517" s="11"/>
      <c r="J1517" s="11"/>
      <c r="K1517" s="11"/>
      <c r="L1517" s="11"/>
      <c r="M1517" s="11"/>
      <c r="N1517" s="11"/>
      <c r="O1517" s="20"/>
      <c r="P1517" s="11"/>
    </row>
    <row r="1518" spans="1:16">
      <c r="A1518" s="11"/>
      <c r="B1518" s="11"/>
      <c r="C1518" s="11"/>
      <c r="D1518" s="11"/>
      <c r="E1518" s="11"/>
      <c r="F1518" s="11"/>
      <c r="G1518" s="11"/>
      <c r="H1518" s="11"/>
      <c r="I1518" s="11"/>
      <c r="J1518" s="11"/>
      <c r="K1518" s="11"/>
      <c r="L1518" s="11"/>
      <c r="M1518" s="11"/>
      <c r="N1518" s="11"/>
      <c r="O1518" s="20"/>
      <c r="P1518" s="11"/>
    </row>
    <row r="1519" spans="1:16">
      <c r="A1519" s="11"/>
      <c r="B1519" s="11"/>
      <c r="C1519" s="11"/>
      <c r="D1519" s="11"/>
      <c r="E1519" s="11"/>
      <c r="F1519" s="11"/>
      <c r="G1519" s="11"/>
      <c r="H1519" s="11"/>
      <c r="I1519" s="11"/>
      <c r="J1519" s="11"/>
      <c r="K1519" s="11"/>
      <c r="L1519" s="11"/>
      <c r="M1519" s="11"/>
      <c r="N1519" s="11"/>
      <c r="O1519" s="20"/>
      <c r="P1519" s="11"/>
    </row>
    <row r="1520" spans="1:16">
      <c r="A1520" s="11"/>
      <c r="B1520" s="11"/>
      <c r="C1520" s="11"/>
      <c r="D1520" s="11"/>
      <c r="E1520" s="11"/>
      <c r="F1520" s="11"/>
      <c r="G1520" s="11"/>
      <c r="H1520" s="11"/>
      <c r="I1520" s="11"/>
      <c r="J1520" s="11"/>
      <c r="K1520" s="11"/>
      <c r="L1520" s="11"/>
      <c r="M1520" s="11"/>
      <c r="N1520" s="11"/>
      <c r="O1520" s="20"/>
      <c r="P1520" s="11"/>
    </row>
    <row r="1521" spans="1:16">
      <c r="A1521" s="11"/>
      <c r="B1521" s="11"/>
      <c r="C1521" s="11"/>
      <c r="D1521" s="11"/>
      <c r="E1521" s="11"/>
      <c r="F1521" s="11"/>
      <c r="G1521" s="11"/>
      <c r="H1521" s="11"/>
      <c r="I1521" s="11"/>
      <c r="J1521" s="11"/>
      <c r="K1521" s="11"/>
      <c r="L1521" s="11"/>
      <c r="M1521" s="11"/>
      <c r="N1521" s="11"/>
      <c r="O1521" s="20"/>
      <c r="P1521" s="11"/>
    </row>
    <row r="1522" spans="1:16">
      <c r="A1522" s="11"/>
      <c r="B1522" s="11"/>
      <c r="C1522" s="11"/>
      <c r="D1522" s="11"/>
      <c r="E1522" s="11"/>
      <c r="F1522" s="11"/>
      <c r="G1522" s="11"/>
      <c r="H1522" s="11"/>
      <c r="I1522" s="11"/>
      <c r="J1522" s="11"/>
      <c r="K1522" s="11"/>
      <c r="L1522" s="11"/>
      <c r="M1522" s="11"/>
      <c r="N1522" s="11"/>
      <c r="O1522" s="20"/>
      <c r="P1522" s="11"/>
    </row>
    <row r="1523" spans="1:16">
      <c r="A1523" s="11"/>
      <c r="B1523" s="11"/>
      <c r="C1523" s="11"/>
      <c r="D1523" s="11"/>
      <c r="E1523" s="11"/>
      <c r="F1523" s="11"/>
      <c r="G1523" s="11"/>
      <c r="H1523" s="11"/>
      <c r="I1523" s="11"/>
      <c r="J1523" s="11"/>
      <c r="K1523" s="11"/>
      <c r="L1523" s="11"/>
      <c r="M1523" s="11"/>
      <c r="N1523" s="11"/>
      <c r="O1523" s="20"/>
      <c r="P1523" s="11"/>
    </row>
    <row r="1524" spans="1:16">
      <c r="A1524" s="11"/>
      <c r="B1524" s="11"/>
      <c r="C1524" s="11"/>
      <c r="D1524" s="11"/>
      <c r="E1524" s="11"/>
      <c r="F1524" s="11"/>
      <c r="G1524" s="11"/>
      <c r="H1524" s="11"/>
      <c r="I1524" s="11"/>
      <c r="J1524" s="11"/>
      <c r="K1524" s="11"/>
      <c r="L1524" s="11"/>
      <c r="M1524" s="11"/>
      <c r="N1524" s="11"/>
      <c r="O1524" s="20"/>
      <c r="P1524" s="11"/>
    </row>
    <row r="1525" spans="1:16">
      <c r="A1525" s="11"/>
      <c r="B1525" s="11"/>
      <c r="C1525" s="11"/>
      <c r="D1525" s="11"/>
      <c r="E1525" s="11"/>
      <c r="F1525" s="11"/>
      <c r="G1525" s="11"/>
      <c r="H1525" s="11"/>
      <c r="I1525" s="11"/>
      <c r="J1525" s="11"/>
      <c r="K1525" s="11"/>
      <c r="L1525" s="11"/>
      <c r="M1525" s="11"/>
      <c r="N1525" s="11"/>
      <c r="O1525" s="20"/>
      <c r="P1525" s="11"/>
    </row>
    <row r="1526" spans="1:16">
      <c r="A1526" s="11"/>
      <c r="B1526" s="11"/>
      <c r="C1526" s="11"/>
      <c r="D1526" s="11"/>
      <c r="E1526" s="11"/>
      <c r="F1526" s="11"/>
      <c r="G1526" s="11"/>
      <c r="H1526" s="11"/>
      <c r="I1526" s="11"/>
      <c r="J1526" s="11"/>
      <c r="K1526" s="11"/>
      <c r="L1526" s="11"/>
      <c r="M1526" s="11"/>
      <c r="N1526" s="11"/>
      <c r="O1526" s="20"/>
      <c r="P1526" s="11"/>
    </row>
    <row r="1527" spans="1:16">
      <c r="A1527" s="11"/>
      <c r="B1527" s="11"/>
      <c r="C1527" s="11"/>
      <c r="D1527" s="11"/>
      <c r="E1527" s="11"/>
      <c r="F1527" s="11"/>
      <c r="G1527" s="11"/>
      <c r="H1527" s="11"/>
      <c r="I1527" s="11"/>
      <c r="J1527" s="11"/>
      <c r="K1527" s="11"/>
      <c r="L1527" s="11"/>
      <c r="M1527" s="11"/>
      <c r="N1527" s="11"/>
      <c r="O1527" s="20"/>
      <c r="P1527" s="11"/>
    </row>
    <row r="1528" spans="1:16">
      <c r="A1528" s="11"/>
      <c r="B1528" s="11"/>
      <c r="C1528" s="11"/>
      <c r="D1528" s="11"/>
      <c r="E1528" s="11"/>
      <c r="F1528" s="11"/>
      <c r="G1528" s="11"/>
      <c r="H1528" s="11"/>
      <c r="I1528" s="11"/>
      <c r="J1528" s="11"/>
      <c r="K1528" s="11"/>
      <c r="L1528" s="11"/>
      <c r="M1528" s="11"/>
      <c r="N1528" s="11"/>
      <c r="O1528" s="20"/>
      <c r="P1528" s="11"/>
    </row>
    <row r="1529" spans="1:16">
      <c r="A1529" s="11"/>
      <c r="B1529" s="11"/>
      <c r="C1529" s="11"/>
      <c r="D1529" s="11"/>
      <c r="E1529" s="11"/>
      <c r="F1529" s="11"/>
      <c r="G1529" s="11"/>
      <c r="H1529" s="11"/>
      <c r="I1529" s="11"/>
      <c r="J1529" s="11"/>
      <c r="K1529" s="11"/>
      <c r="L1529" s="11"/>
      <c r="M1529" s="11"/>
      <c r="N1529" s="11"/>
      <c r="O1529" s="20"/>
      <c r="P1529" s="11"/>
    </row>
    <row r="1530" spans="1:16">
      <c r="A1530" s="11"/>
      <c r="B1530" s="11"/>
      <c r="C1530" s="11"/>
      <c r="D1530" s="11"/>
      <c r="E1530" s="11"/>
      <c r="F1530" s="11"/>
      <c r="G1530" s="11"/>
      <c r="H1530" s="11"/>
      <c r="I1530" s="11"/>
      <c r="J1530" s="11"/>
      <c r="K1530" s="11"/>
      <c r="L1530" s="11"/>
      <c r="M1530" s="11"/>
      <c r="N1530" s="11"/>
      <c r="O1530" s="20"/>
      <c r="P1530" s="11"/>
    </row>
    <row r="1531" spans="1:16">
      <c r="A1531" s="11"/>
      <c r="B1531" s="11"/>
      <c r="C1531" s="11"/>
      <c r="D1531" s="11"/>
      <c r="E1531" s="11"/>
      <c r="F1531" s="11"/>
      <c r="G1531" s="11"/>
      <c r="H1531" s="11"/>
      <c r="I1531" s="11"/>
      <c r="J1531" s="11"/>
      <c r="K1531" s="11"/>
      <c r="L1531" s="11"/>
      <c r="M1531" s="11"/>
      <c r="N1531" s="11"/>
      <c r="O1531" s="20"/>
      <c r="P1531" s="11"/>
    </row>
    <row r="1532" spans="1:16">
      <c r="A1532" s="11"/>
      <c r="B1532" s="11"/>
      <c r="C1532" s="11"/>
      <c r="D1532" s="11"/>
      <c r="E1532" s="11"/>
      <c r="F1532" s="11"/>
      <c r="G1532" s="11"/>
      <c r="H1532" s="11"/>
      <c r="I1532" s="11"/>
      <c r="J1532" s="11"/>
      <c r="K1532" s="11"/>
      <c r="L1532" s="11"/>
      <c r="M1532" s="11"/>
      <c r="N1532" s="11"/>
      <c r="O1532" s="20"/>
      <c r="P1532" s="11"/>
    </row>
    <row r="1533" spans="1:16">
      <c r="A1533" s="11"/>
      <c r="B1533" s="11"/>
      <c r="C1533" s="11"/>
      <c r="D1533" s="11"/>
      <c r="E1533" s="11"/>
      <c r="F1533" s="11"/>
      <c r="G1533" s="11"/>
      <c r="H1533" s="11"/>
      <c r="I1533" s="11"/>
      <c r="J1533" s="11"/>
      <c r="K1533" s="11"/>
      <c r="L1533" s="11"/>
      <c r="M1533" s="11"/>
      <c r="N1533" s="11"/>
      <c r="O1533" s="20"/>
      <c r="P1533" s="11"/>
    </row>
    <row r="1534" spans="1:16">
      <c r="A1534" s="11"/>
      <c r="B1534" s="11"/>
      <c r="C1534" s="11"/>
      <c r="D1534" s="11"/>
      <c r="E1534" s="11"/>
      <c r="F1534" s="11"/>
      <c r="G1534" s="11"/>
      <c r="H1534" s="11"/>
      <c r="I1534" s="11"/>
      <c r="J1534" s="11"/>
      <c r="K1534" s="11"/>
      <c r="L1534" s="11"/>
      <c r="M1534" s="11"/>
      <c r="N1534" s="11"/>
      <c r="O1534" s="20"/>
      <c r="P1534" s="11"/>
    </row>
    <row r="1535" spans="1:16">
      <c r="A1535" s="11"/>
      <c r="B1535" s="11"/>
      <c r="C1535" s="11"/>
      <c r="D1535" s="11"/>
      <c r="E1535" s="11"/>
      <c r="F1535" s="11"/>
      <c r="G1535" s="11"/>
      <c r="H1535" s="11"/>
      <c r="I1535" s="11"/>
      <c r="J1535" s="11"/>
      <c r="K1535" s="11"/>
      <c r="L1535" s="11"/>
      <c r="M1535" s="11"/>
      <c r="N1535" s="11"/>
      <c r="O1535" s="20"/>
      <c r="P1535" s="11"/>
    </row>
    <row r="1536" spans="1:16">
      <c r="A1536" s="11"/>
      <c r="B1536" s="11"/>
      <c r="C1536" s="11"/>
      <c r="D1536" s="11"/>
      <c r="E1536" s="11"/>
      <c r="F1536" s="11"/>
      <c r="G1536" s="11"/>
      <c r="H1536" s="11"/>
      <c r="I1536" s="11"/>
      <c r="J1536" s="11"/>
      <c r="K1536" s="11"/>
      <c r="L1536" s="11"/>
      <c r="M1536" s="11"/>
      <c r="N1536" s="11"/>
      <c r="O1536" s="20"/>
      <c r="P1536" s="11"/>
    </row>
    <row r="1537" spans="1:16">
      <c r="A1537" s="11"/>
      <c r="B1537" s="11"/>
      <c r="C1537" s="11"/>
      <c r="D1537" s="11"/>
      <c r="E1537" s="11"/>
      <c r="F1537" s="11"/>
      <c r="G1537" s="11"/>
      <c r="H1537" s="11"/>
      <c r="I1537" s="11"/>
      <c r="J1537" s="11"/>
      <c r="K1537" s="11"/>
      <c r="L1537" s="11"/>
      <c r="M1537" s="11"/>
      <c r="N1537" s="11"/>
      <c r="O1537" s="20"/>
      <c r="P1537" s="11"/>
    </row>
    <row r="1538" spans="1:16">
      <c r="A1538" s="11"/>
      <c r="B1538" s="11"/>
      <c r="C1538" s="11"/>
      <c r="D1538" s="11"/>
      <c r="E1538" s="11"/>
      <c r="F1538" s="11"/>
      <c r="G1538" s="11"/>
      <c r="H1538" s="11"/>
      <c r="I1538" s="11"/>
      <c r="J1538" s="11"/>
      <c r="K1538" s="11"/>
      <c r="L1538" s="11"/>
      <c r="M1538" s="11"/>
      <c r="N1538" s="11"/>
      <c r="O1538" s="20"/>
      <c r="P1538" s="11"/>
    </row>
    <row r="1539" spans="1:16">
      <c r="A1539" s="11"/>
      <c r="B1539" s="11"/>
      <c r="C1539" s="11"/>
      <c r="D1539" s="11"/>
      <c r="E1539" s="11"/>
      <c r="F1539" s="11"/>
      <c r="G1539" s="11"/>
      <c r="H1539" s="11"/>
      <c r="I1539" s="11"/>
      <c r="J1539" s="11"/>
      <c r="K1539" s="11"/>
      <c r="L1539" s="11"/>
      <c r="M1539" s="11"/>
      <c r="N1539" s="11"/>
      <c r="O1539" s="20"/>
      <c r="P1539" s="11"/>
    </row>
    <row r="1540" spans="1:16">
      <c r="A1540" s="11"/>
      <c r="B1540" s="11"/>
      <c r="C1540" s="11"/>
      <c r="D1540" s="11"/>
      <c r="E1540" s="11"/>
      <c r="F1540" s="11"/>
      <c r="G1540" s="11"/>
      <c r="H1540" s="11"/>
      <c r="I1540" s="11"/>
      <c r="J1540" s="11"/>
      <c r="K1540" s="11"/>
      <c r="L1540" s="11"/>
      <c r="M1540" s="11"/>
      <c r="N1540" s="11"/>
      <c r="O1540" s="20"/>
      <c r="P1540" s="11"/>
    </row>
    <row r="1541" spans="1:16">
      <c r="A1541" s="11"/>
      <c r="B1541" s="11"/>
      <c r="C1541" s="11"/>
      <c r="D1541" s="11"/>
      <c r="E1541" s="11"/>
      <c r="F1541" s="11"/>
      <c r="G1541" s="11"/>
      <c r="H1541" s="11"/>
      <c r="I1541" s="11"/>
      <c r="J1541" s="11"/>
      <c r="K1541" s="11"/>
      <c r="L1541" s="11"/>
      <c r="M1541" s="11"/>
      <c r="N1541" s="11"/>
      <c r="O1541" s="20"/>
      <c r="P1541" s="11"/>
    </row>
    <row r="1542" spans="1:16">
      <c r="A1542" s="11"/>
      <c r="B1542" s="11"/>
      <c r="C1542" s="11"/>
      <c r="D1542" s="11"/>
      <c r="E1542" s="11"/>
      <c r="F1542" s="11"/>
      <c r="G1542" s="11"/>
      <c r="H1542" s="11"/>
      <c r="I1542" s="11"/>
      <c r="J1542" s="11"/>
      <c r="K1542" s="11"/>
      <c r="L1542" s="11"/>
      <c r="M1542" s="11"/>
      <c r="N1542" s="11"/>
      <c r="O1542" s="20"/>
      <c r="P1542" s="11"/>
    </row>
    <row r="1543" spans="1:16">
      <c r="A1543" s="11"/>
      <c r="B1543" s="11"/>
      <c r="C1543" s="11"/>
      <c r="D1543" s="11"/>
      <c r="E1543" s="11"/>
      <c r="F1543" s="11"/>
      <c r="G1543" s="11"/>
      <c r="H1543" s="11"/>
      <c r="I1543" s="11"/>
      <c r="J1543" s="11"/>
      <c r="K1543" s="11"/>
      <c r="L1543" s="11"/>
      <c r="M1543" s="11"/>
      <c r="N1543" s="11"/>
      <c r="O1543" s="20"/>
      <c r="P1543" s="11"/>
    </row>
    <row r="1544" spans="1:16">
      <c r="A1544" s="11"/>
      <c r="B1544" s="11"/>
      <c r="C1544" s="11"/>
      <c r="D1544" s="11"/>
      <c r="E1544" s="11"/>
      <c r="F1544" s="11"/>
      <c r="G1544" s="11"/>
      <c r="H1544" s="11"/>
      <c r="I1544" s="11"/>
      <c r="J1544" s="11"/>
      <c r="K1544" s="11"/>
      <c r="L1544" s="11"/>
      <c r="M1544" s="11"/>
      <c r="N1544" s="11"/>
      <c r="O1544" s="20"/>
      <c r="P1544" s="11"/>
    </row>
    <row r="1545" spans="1:16">
      <c r="A1545" s="11"/>
      <c r="B1545" s="11"/>
      <c r="C1545" s="11"/>
      <c r="D1545" s="11"/>
      <c r="E1545" s="11"/>
      <c r="F1545" s="11"/>
      <c r="G1545" s="11"/>
      <c r="H1545" s="11"/>
      <c r="I1545" s="11"/>
      <c r="J1545" s="11"/>
      <c r="K1545" s="11"/>
      <c r="L1545" s="11"/>
      <c r="M1545" s="11"/>
      <c r="N1545" s="11"/>
      <c r="O1545" s="20"/>
      <c r="P1545" s="11"/>
    </row>
    <row r="1546" spans="1:16">
      <c r="A1546" s="11"/>
      <c r="B1546" s="11"/>
      <c r="C1546" s="11"/>
      <c r="D1546" s="11"/>
      <c r="E1546" s="11"/>
      <c r="F1546" s="11"/>
      <c r="G1546" s="11"/>
      <c r="H1546" s="11"/>
      <c r="I1546" s="11"/>
      <c r="J1546" s="11"/>
      <c r="K1546" s="11"/>
      <c r="L1546" s="11"/>
      <c r="M1546" s="11"/>
      <c r="N1546" s="11"/>
      <c r="O1546" s="20"/>
      <c r="P1546" s="11"/>
    </row>
    <row r="1547" spans="1:16">
      <c r="A1547" s="11"/>
      <c r="B1547" s="11"/>
      <c r="C1547" s="11"/>
      <c r="D1547" s="11"/>
      <c r="E1547" s="11"/>
      <c r="F1547" s="11"/>
      <c r="G1547" s="11"/>
      <c r="H1547" s="11"/>
      <c r="I1547" s="11"/>
      <c r="J1547" s="11"/>
      <c r="K1547" s="11"/>
      <c r="L1547" s="11"/>
      <c r="M1547" s="11"/>
      <c r="N1547" s="11"/>
      <c r="O1547" s="20"/>
      <c r="P1547" s="11"/>
    </row>
    <row r="1548" spans="1:16">
      <c r="A1548" s="11"/>
      <c r="B1548" s="11"/>
      <c r="C1548" s="11"/>
      <c r="D1548" s="11"/>
      <c r="E1548" s="11"/>
      <c r="F1548" s="11"/>
      <c r="G1548" s="11"/>
      <c r="H1548" s="11"/>
      <c r="I1548" s="11"/>
      <c r="J1548" s="11"/>
      <c r="K1548" s="11"/>
      <c r="L1548" s="11"/>
      <c r="M1548" s="11"/>
      <c r="N1548" s="11"/>
      <c r="O1548" s="20"/>
      <c r="P1548" s="11"/>
    </row>
    <row r="1549" spans="1:16">
      <c r="A1549" s="11"/>
      <c r="B1549" s="11"/>
      <c r="C1549" s="11"/>
      <c r="D1549" s="11"/>
      <c r="E1549" s="11"/>
      <c r="F1549" s="11"/>
      <c r="G1549" s="11"/>
      <c r="H1549" s="11"/>
      <c r="I1549" s="11"/>
      <c r="J1549" s="11"/>
      <c r="K1549" s="11"/>
      <c r="L1549" s="11"/>
      <c r="M1549" s="11"/>
      <c r="N1549" s="11"/>
      <c r="O1549" s="20"/>
      <c r="P1549" s="11"/>
    </row>
    <row r="1550" spans="1:16">
      <c r="A1550" s="11"/>
      <c r="B1550" s="11"/>
      <c r="C1550" s="11"/>
      <c r="D1550" s="11"/>
      <c r="E1550" s="11"/>
      <c r="F1550" s="11"/>
      <c r="G1550" s="11"/>
      <c r="H1550" s="11"/>
      <c r="I1550" s="11"/>
      <c r="J1550" s="11"/>
      <c r="K1550" s="11"/>
      <c r="L1550" s="11"/>
      <c r="M1550" s="11"/>
      <c r="N1550" s="11"/>
      <c r="O1550" s="20"/>
      <c r="P1550" s="11"/>
    </row>
    <row r="1551" spans="1:16">
      <c r="A1551" s="11"/>
      <c r="B1551" s="11"/>
      <c r="C1551" s="11"/>
      <c r="D1551" s="11"/>
      <c r="E1551" s="11"/>
      <c r="F1551" s="11"/>
      <c r="G1551" s="11"/>
      <c r="H1551" s="11"/>
      <c r="I1551" s="11"/>
      <c r="J1551" s="11"/>
      <c r="K1551" s="11"/>
      <c r="L1551" s="11"/>
      <c r="M1551" s="11"/>
      <c r="N1551" s="11"/>
      <c r="O1551" s="20"/>
      <c r="P1551" s="11"/>
    </row>
    <row r="1552" spans="1:16">
      <c r="A1552" s="11"/>
      <c r="B1552" s="11"/>
      <c r="C1552" s="11"/>
      <c r="D1552" s="11"/>
      <c r="E1552" s="11"/>
      <c r="F1552" s="11"/>
      <c r="G1552" s="11"/>
      <c r="H1552" s="11"/>
      <c r="I1552" s="11"/>
      <c r="J1552" s="11"/>
      <c r="K1552" s="11"/>
      <c r="L1552" s="11"/>
      <c r="M1552" s="11"/>
      <c r="N1552" s="11"/>
      <c r="O1552" s="20"/>
      <c r="P1552" s="11"/>
    </row>
    <row r="1553" spans="1:16">
      <c r="A1553" s="11"/>
      <c r="B1553" s="11"/>
      <c r="C1553" s="11"/>
      <c r="D1553" s="11"/>
      <c r="E1553" s="11"/>
      <c r="F1553" s="11"/>
      <c r="G1553" s="11"/>
      <c r="H1553" s="11"/>
      <c r="I1553" s="11"/>
      <c r="J1553" s="11"/>
      <c r="K1553" s="11"/>
      <c r="L1553" s="11"/>
      <c r="M1553" s="11"/>
      <c r="N1553" s="11"/>
      <c r="O1553" s="20"/>
      <c r="P1553" s="11"/>
    </row>
    <row r="1554" spans="1:16">
      <c r="A1554" s="11"/>
      <c r="B1554" s="11"/>
      <c r="C1554" s="11"/>
      <c r="D1554" s="11"/>
      <c r="E1554" s="11"/>
      <c r="F1554" s="11"/>
      <c r="G1554" s="11"/>
      <c r="H1554" s="11"/>
      <c r="I1554" s="11"/>
      <c r="J1554" s="11"/>
      <c r="K1554" s="11"/>
      <c r="L1554" s="11"/>
      <c r="M1554" s="11"/>
      <c r="N1554" s="11"/>
      <c r="O1554" s="20"/>
      <c r="P1554" s="11"/>
    </row>
    <row r="1555" spans="1:16">
      <c r="A1555" s="11"/>
      <c r="B1555" s="11"/>
      <c r="C1555" s="11"/>
      <c r="D1555" s="11"/>
      <c r="E1555" s="11"/>
      <c r="F1555" s="11"/>
      <c r="G1555" s="11"/>
      <c r="H1555" s="11"/>
      <c r="I1555" s="11"/>
      <c r="J1555" s="11"/>
      <c r="K1555" s="11"/>
      <c r="L1555" s="11"/>
      <c r="M1555" s="11"/>
      <c r="N1555" s="11"/>
      <c r="O1555" s="20"/>
      <c r="P1555" s="11"/>
    </row>
    <row r="1556" spans="1:16">
      <c r="A1556" s="11"/>
      <c r="B1556" s="11"/>
      <c r="C1556" s="11"/>
      <c r="D1556" s="11"/>
      <c r="E1556" s="11"/>
      <c r="F1556" s="11"/>
      <c r="G1556" s="11"/>
      <c r="H1556" s="11"/>
      <c r="I1556" s="11"/>
      <c r="J1556" s="11"/>
      <c r="K1556" s="11"/>
      <c r="L1556" s="11"/>
      <c r="M1556" s="11"/>
      <c r="N1556" s="11"/>
      <c r="O1556" s="20"/>
      <c r="P1556" s="11"/>
    </row>
    <row r="1557" spans="1:16">
      <c r="A1557" s="11"/>
      <c r="B1557" s="11"/>
      <c r="C1557" s="11"/>
      <c r="D1557" s="11"/>
      <c r="E1557" s="11"/>
      <c r="F1557" s="11"/>
      <c r="G1557" s="11"/>
      <c r="H1557" s="11"/>
      <c r="I1557" s="11"/>
      <c r="J1557" s="11"/>
      <c r="K1557" s="11"/>
      <c r="L1557" s="11"/>
      <c r="M1557" s="11"/>
      <c r="N1557" s="11"/>
      <c r="O1557" s="20"/>
      <c r="P1557" s="11"/>
    </row>
    <row r="1558" spans="1:16">
      <c r="A1558" s="11"/>
      <c r="B1558" s="11"/>
      <c r="C1558" s="11"/>
      <c r="D1558" s="11"/>
      <c r="E1558" s="11"/>
      <c r="F1558" s="11"/>
      <c r="G1558" s="11"/>
      <c r="H1558" s="11"/>
      <c r="I1558" s="11"/>
      <c r="J1558" s="11"/>
      <c r="K1558" s="11"/>
      <c r="L1558" s="11"/>
      <c r="M1558" s="11"/>
      <c r="N1558" s="11"/>
      <c r="O1558" s="20"/>
      <c r="P1558" s="11"/>
    </row>
    <row r="1559" spans="1:16">
      <c r="A1559" s="11"/>
      <c r="B1559" s="11"/>
      <c r="C1559" s="11"/>
      <c r="D1559" s="11"/>
      <c r="E1559" s="11"/>
      <c r="F1559" s="11"/>
      <c r="G1559" s="11"/>
      <c r="H1559" s="11"/>
      <c r="I1559" s="11"/>
      <c r="J1559" s="11"/>
      <c r="K1559" s="11"/>
      <c r="L1559" s="11"/>
      <c r="M1559" s="11"/>
      <c r="N1559" s="11"/>
      <c r="O1559" s="20"/>
      <c r="P1559" s="11"/>
    </row>
    <row r="1560" spans="1:16">
      <c r="A1560" s="11"/>
      <c r="B1560" s="11"/>
      <c r="C1560" s="11"/>
      <c r="D1560" s="11"/>
      <c r="E1560" s="11"/>
      <c r="F1560" s="11"/>
      <c r="G1560" s="11"/>
      <c r="H1560" s="11"/>
      <c r="I1560" s="11"/>
      <c r="J1560" s="11"/>
      <c r="K1560" s="11"/>
      <c r="L1560" s="11"/>
      <c r="M1560" s="11"/>
      <c r="N1560" s="11"/>
      <c r="O1560" s="20"/>
      <c r="P1560" s="11"/>
    </row>
    <row r="1561" spans="1:16">
      <c r="A1561" s="11"/>
      <c r="B1561" s="11"/>
      <c r="C1561" s="11"/>
      <c r="D1561" s="11"/>
      <c r="E1561" s="11"/>
      <c r="F1561" s="11"/>
      <c r="G1561" s="11"/>
      <c r="H1561" s="11"/>
      <c r="I1561" s="11"/>
      <c r="J1561" s="11"/>
      <c r="K1561" s="11"/>
      <c r="L1561" s="11"/>
      <c r="M1561" s="11"/>
      <c r="N1561" s="11"/>
      <c r="O1561" s="20"/>
      <c r="P1561" s="11"/>
    </row>
    <row r="1562" spans="1:16">
      <c r="A1562" s="11"/>
      <c r="B1562" s="11"/>
      <c r="C1562" s="11"/>
      <c r="D1562" s="11"/>
      <c r="E1562" s="11"/>
      <c r="F1562" s="11"/>
      <c r="G1562" s="11"/>
      <c r="H1562" s="11"/>
      <c r="I1562" s="11"/>
      <c r="J1562" s="11"/>
      <c r="K1562" s="11"/>
      <c r="L1562" s="11"/>
      <c r="M1562" s="11"/>
      <c r="N1562" s="11"/>
      <c r="O1562" s="20"/>
      <c r="P1562" s="11"/>
    </row>
    <row r="1563" spans="1:16">
      <c r="A1563" s="11"/>
      <c r="B1563" s="11"/>
      <c r="C1563" s="11"/>
      <c r="D1563" s="11"/>
      <c r="E1563" s="11"/>
      <c r="F1563" s="11"/>
      <c r="G1563" s="11"/>
      <c r="H1563" s="11"/>
      <c r="I1563" s="11"/>
      <c r="J1563" s="11"/>
      <c r="K1563" s="11"/>
      <c r="L1563" s="11"/>
      <c r="M1563" s="11"/>
      <c r="N1563" s="11"/>
      <c r="O1563" s="20"/>
      <c r="P1563" s="11"/>
    </row>
    <row r="1564" spans="1:16">
      <c r="A1564" s="11"/>
      <c r="B1564" s="11"/>
      <c r="C1564" s="11"/>
      <c r="D1564" s="11"/>
      <c r="E1564" s="11"/>
      <c r="F1564" s="11"/>
      <c r="G1564" s="11"/>
      <c r="H1564" s="11"/>
      <c r="I1564" s="11"/>
      <c r="J1564" s="11"/>
      <c r="K1564" s="11"/>
      <c r="L1564" s="11"/>
      <c r="M1564" s="11"/>
      <c r="N1564" s="11"/>
      <c r="O1564" s="20"/>
      <c r="P1564" s="11"/>
    </row>
    <row r="1565" spans="1:16">
      <c r="A1565" s="11"/>
      <c r="B1565" s="11"/>
      <c r="C1565" s="11"/>
      <c r="D1565" s="11"/>
      <c r="E1565" s="11"/>
      <c r="F1565" s="11"/>
      <c r="G1565" s="11"/>
      <c r="H1565" s="11"/>
      <c r="I1565" s="11"/>
      <c r="J1565" s="11"/>
      <c r="K1565" s="11"/>
      <c r="L1565" s="11"/>
      <c r="M1565" s="11"/>
      <c r="N1565" s="11"/>
      <c r="O1565" s="20"/>
      <c r="P1565" s="11"/>
    </row>
    <row r="1566" spans="1:16">
      <c r="A1566" s="11"/>
      <c r="B1566" s="11"/>
      <c r="C1566" s="11"/>
      <c r="D1566" s="11"/>
      <c r="E1566" s="11"/>
      <c r="F1566" s="11"/>
      <c r="G1566" s="11"/>
      <c r="H1566" s="11"/>
      <c r="I1566" s="11"/>
      <c r="J1566" s="11"/>
      <c r="K1566" s="11"/>
      <c r="L1566" s="11"/>
      <c r="M1566" s="11"/>
      <c r="N1566" s="11"/>
      <c r="O1566" s="20"/>
      <c r="P1566" s="11"/>
    </row>
    <row r="1567" spans="1:16">
      <c r="A1567" s="11"/>
      <c r="B1567" s="11"/>
      <c r="C1567" s="11"/>
      <c r="D1567" s="11"/>
      <c r="E1567" s="11"/>
      <c r="F1567" s="11"/>
      <c r="G1567" s="11"/>
      <c r="H1567" s="11"/>
      <c r="I1567" s="11"/>
      <c r="J1567" s="11"/>
      <c r="K1567" s="11"/>
      <c r="L1567" s="11"/>
      <c r="M1567" s="11"/>
      <c r="N1567" s="11"/>
      <c r="O1567" s="20"/>
      <c r="P1567" s="11"/>
    </row>
    <row r="1568" spans="1:16">
      <c r="A1568" s="11"/>
      <c r="B1568" s="11"/>
      <c r="C1568" s="11"/>
      <c r="D1568" s="11"/>
      <c r="E1568" s="11"/>
      <c r="F1568" s="11"/>
      <c r="G1568" s="11"/>
      <c r="H1568" s="11"/>
      <c r="I1568" s="11"/>
      <c r="J1568" s="11"/>
      <c r="K1568" s="11"/>
      <c r="L1568" s="11"/>
      <c r="M1568" s="11"/>
      <c r="N1568" s="11"/>
      <c r="O1568" s="20"/>
      <c r="P1568" s="11"/>
    </row>
    <row r="1569" spans="1:16">
      <c r="A1569" s="11"/>
      <c r="B1569" s="11"/>
      <c r="C1569" s="11"/>
      <c r="D1569" s="11"/>
      <c r="E1569" s="11"/>
      <c r="F1569" s="11"/>
      <c r="G1569" s="11"/>
      <c r="H1569" s="11"/>
      <c r="I1569" s="11"/>
      <c r="J1569" s="11"/>
      <c r="K1569" s="11"/>
      <c r="L1569" s="11"/>
      <c r="M1569" s="11"/>
      <c r="N1569" s="11"/>
      <c r="O1569" s="20"/>
      <c r="P1569" s="11"/>
    </row>
    <row r="1570" spans="1:16">
      <c r="A1570" s="11"/>
      <c r="B1570" s="11"/>
      <c r="C1570" s="11"/>
      <c r="D1570" s="11"/>
      <c r="E1570" s="11"/>
      <c r="F1570" s="11"/>
      <c r="G1570" s="11"/>
      <c r="H1570" s="11"/>
      <c r="I1570" s="11"/>
      <c r="J1570" s="11"/>
      <c r="K1570" s="11"/>
      <c r="L1570" s="11"/>
      <c r="M1570" s="11"/>
      <c r="N1570" s="11"/>
      <c r="O1570" s="20"/>
      <c r="P1570" s="11"/>
    </row>
    <row r="1571" spans="1:16">
      <c r="A1571" s="11"/>
      <c r="B1571" s="11"/>
      <c r="C1571" s="11"/>
      <c r="D1571" s="11"/>
      <c r="E1571" s="11"/>
      <c r="F1571" s="11"/>
      <c r="G1571" s="11"/>
      <c r="H1571" s="11"/>
      <c r="I1571" s="11"/>
      <c r="J1571" s="11"/>
      <c r="K1571" s="11"/>
      <c r="L1571" s="11"/>
      <c r="M1571" s="11"/>
      <c r="N1571" s="11"/>
      <c r="O1571" s="20"/>
      <c r="P1571" s="11"/>
    </row>
    <row r="1572" spans="1:16">
      <c r="A1572" s="11"/>
      <c r="B1572" s="11"/>
      <c r="C1572" s="11"/>
      <c r="D1572" s="11"/>
      <c r="E1572" s="11"/>
      <c r="F1572" s="11"/>
      <c r="G1572" s="11"/>
      <c r="H1572" s="11"/>
      <c r="I1572" s="11"/>
      <c r="J1572" s="11"/>
      <c r="K1572" s="11"/>
      <c r="L1572" s="11"/>
      <c r="M1572" s="11"/>
      <c r="N1572" s="11"/>
      <c r="O1572" s="20"/>
      <c r="P1572" s="11"/>
    </row>
    <row r="1573" spans="1:16">
      <c r="A1573" s="11"/>
      <c r="B1573" s="11"/>
      <c r="C1573" s="11"/>
      <c r="D1573" s="11"/>
      <c r="E1573" s="11"/>
      <c r="F1573" s="11"/>
      <c r="G1573" s="11"/>
      <c r="H1573" s="11"/>
      <c r="I1573" s="11"/>
      <c r="J1573" s="11"/>
      <c r="K1573" s="11"/>
      <c r="L1573" s="11"/>
      <c r="M1573" s="11"/>
      <c r="N1573" s="11"/>
      <c r="O1573" s="20"/>
      <c r="P1573" s="11"/>
    </row>
    <row r="1574" spans="1:16">
      <c r="A1574" s="11"/>
      <c r="B1574" s="11"/>
      <c r="C1574" s="11"/>
      <c r="D1574" s="11"/>
      <c r="E1574" s="11"/>
      <c r="F1574" s="11"/>
      <c r="G1574" s="11"/>
      <c r="H1574" s="11"/>
      <c r="I1574" s="11"/>
      <c r="J1574" s="11"/>
      <c r="K1574" s="11"/>
      <c r="L1574" s="11"/>
      <c r="M1574" s="11"/>
      <c r="N1574" s="11"/>
      <c r="O1574" s="20"/>
      <c r="P1574" s="11"/>
    </row>
    <row r="1575" spans="1:16">
      <c r="A1575" s="11"/>
      <c r="B1575" s="11"/>
      <c r="C1575" s="11"/>
      <c r="D1575" s="11"/>
      <c r="E1575" s="11"/>
      <c r="F1575" s="11"/>
      <c r="G1575" s="11"/>
      <c r="H1575" s="11"/>
      <c r="I1575" s="11"/>
      <c r="J1575" s="11"/>
      <c r="K1575" s="11"/>
      <c r="L1575" s="11"/>
      <c r="M1575" s="11"/>
      <c r="N1575" s="11"/>
      <c r="O1575" s="20"/>
      <c r="P1575" s="11"/>
    </row>
    <row r="1576" spans="1:16">
      <c r="A1576" s="11"/>
      <c r="B1576" s="11"/>
      <c r="C1576" s="11"/>
      <c r="D1576" s="11"/>
      <c r="E1576" s="11"/>
      <c r="F1576" s="11"/>
      <c r="G1576" s="11"/>
      <c r="H1576" s="11"/>
      <c r="I1576" s="11"/>
      <c r="J1576" s="11"/>
      <c r="K1576" s="11"/>
      <c r="L1576" s="11"/>
      <c r="M1576" s="11"/>
      <c r="N1576" s="11"/>
      <c r="O1576" s="20"/>
      <c r="P1576" s="11"/>
    </row>
    <row r="1577" spans="1:16">
      <c r="A1577" s="11"/>
      <c r="B1577" s="11"/>
      <c r="C1577" s="11"/>
      <c r="D1577" s="11"/>
      <c r="E1577" s="11"/>
      <c r="F1577" s="11"/>
      <c r="G1577" s="11"/>
      <c r="H1577" s="11"/>
      <c r="I1577" s="11"/>
      <c r="J1577" s="11"/>
      <c r="K1577" s="11"/>
      <c r="L1577" s="11"/>
      <c r="M1577" s="11"/>
      <c r="N1577" s="11"/>
      <c r="O1577" s="20"/>
      <c r="P1577" s="11"/>
    </row>
    <row r="1578" spans="1:16">
      <c r="A1578" s="11"/>
      <c r="B1578" s="11"/>
      <c r="C1578" s="11"/>
      <c r="D1578" s="11"/>
      <c r="E1578" s="11"/>
      <c r="F1578" s="11"/>
      <c r="G1578" s="11"/>
      <c r="H1578" s="11"/>
      <c r="I1578" s="11"/>
      <c r="J1578" s="11"/>
      <c r="K1578" s="11"/>
      <c r="L1578" s="11"/>
      <c r="M1578" s="11"/>
      <c r="N1578" s="11"/>
      <c r="O1578" s="20"/>
      <c r="P1578" s="11"/>
    </row>
    <row r="1579" spans="1:16">
      <c r="A1579" s="11"/>
      <c r="B1579" s="11"/>
      <c r="C1579" s="11"/>
      <c r="D1579" s="11"/>
      <c r="E1579" s="11"/>
      <c r="F1579" s="11"/>
      <c r="G1579" s="11"/>
      <c r="H1579" s="11"/>
      <c r="I1579" s="11"/>
      <c r="J1579" s="11"/>
      <c r="K1579" s="11"/>
      <c r="L1579" s="11"/>
      <c r="M1579" s="11"/>
      <c r="N1579" s="11"/>
      <c r="O1579" s="20"/>
      <c r="P1579" s="11"/>
    </row>
    <row r="1580" spans="1:16">
      <c r="A1580" s="11"/>
      <c r="B1580" s="11"/>
      <c r="C1580" s="11"/>
      <c r="D1580" s="11"/>
      <c r="E1580" s="11"/>
      <c r="F1580" s="11"/>
      <c r="G1580" s="11"/>
      <c r="H1580" s="11"/>
      <c r="I1580" s="11"/>
      <c r="J1580" s="11"/>
      <c r="K1580" s="11"/>
      <c r="L1580" s="11"/>
      <c r="M1580" s="11"/>
      <c r="N1580" s="11"/>
      <c r="O1580" s="20"/>
      <c r="P1580" s="11"/>
    </row>
    <row r="1581" spans="1:16">
      <c r="A1581" s="11"/>
      <c r="B1581" s="11"/>
      <c r="C1581" s="11"/>
      <c r="D1581" s="11"/>
      <c r="E1581" s="11"/>
      <c r="F1581" s="11"/>
      <c r="G1581" s="11"/>
      <c r="H1581" s="11"/>
      <c r="I1581" s="11"/>
      <c r="J1581" s="11"/>
      <c r="K1581" s="11"/>
      <c r="L1581" s="11"/>
      <c r="M1581" s="11"/>
      <c r="N1581" s="11"/>
      <c r="O1581" s="20"/>
      <c r="P1581" s="11"/>
    </row>
    <row r="1582" spans="1:16">
      <c r="A1582" s="11"/>
      <c r="B1582" s="11"/>
      <c r="C1582" s="11"/>
      <c r="D1582" s="11"/>
      <c r="E1582" s="11"/>
      <c r="F1582" s="11"/>
      <c r="G1582" s="11"/>
      <c r="H1582" s="11"/>
      <c r="I1582" s="11"/>
      <c r="J1582" s="11"/>
      <c r="K1582" s="11"/>
      <c r="L1582" s="11"/>
      <c r="M1582" s="11"/>
      <c r="N1582" s="11"/>
      <c r="O1582" s="20"/>
      <c r="P1582" s="11"/>
    </row>
    <row r="1583" spans="1:16">
      <c r="A1583" s="11"/>
      <c r="B1583" s="11"/>
      <c r="C1583" s="11"/>
      <c r="D1583" s="11"/>
      <c r="E1583" s="11"/>
      <c r="F1583" s="11"/>
      <c r="G1583" s="11"/>
      <c r="H1583" s="11"/>
      <c r="I1583" s="11"/>
      <c r="J1583" s="11"/>
      <c r="K1583" s="11"/>
      <c r="L1583" s="11"/>
      <c r="M1583" s="11"/>
      <c r="N1583" s="11"/>
      <c r="O1583" s="20"/>
      <c r="P1583" s="11"/>
    </row>
    <row r="1584" spans="1:16">
      <c r="A1584" s="11"/>
      <c r="B1584" s="11"/>
      <c r="C1584" s="11"/>
      <c r="D1584" s="11"/>
      <c r="E1584" s="11"/>
      <c r="F1584" s="11"/>
      <c r="G1584" s="11"/>
      <c r="H1584" s="11"/>
      <c r="I1584" s="11"/>
      <c r="J1584" s="11"/>
      <c r="K1584" s="11"/>
      <c r="L1584" s="11"/>
      <c r="M1584" s="11"/>
      <c r="N1584" s="11"/>
      <c r="O1584" s="20"/>
      <c r="P1584" s="11"/>
    </row>
    <row r="1585" spans="1:16">
      <c r="A1585" s="11"/>
      <c r="B1585" s="11"/>
      <c r="C1585" s="11"/>
      <c r="D1585" s="11"/>
      <c r="E1585" s="11"/>
      <c r="F1585" s="11"/>
      <c r="G1585" s="11"/>
      <c r="H1585" s="11"/>
      <c r="I1585" s="11"/>
      <c r="J1585" s="11"/>
      <c r="K1585" s="11"/>
      <c r="L1585" s="11"/>
      <c r="M1585" s="11"/>
      <c r="N1585" s="11"/>
      <c r="O1585" s="20"/>
      <c r="P1585" s="11"/>
    </row>
    <row r="1586" spans="1:16">
      <c r="A1586" s="11"/>
      <c r="B1586" s="11"/>
      <c r="C1586" s="11"/>
      <c r="D1586" s="11"/>
      <c r="E1586" s="11"/>
      <c r="F1586" s="11"/>
      <c r="G1586" s="11"/>
      <c r="H1586" s="11"/>
      <c r="I1586" s="11"/>
      <c r="J1586" s="11"/>
      <c r="K1586" s="11"/>
      <c r="L1586" s="11"/>
      <c r="M1586" s="11"/>
      <c r="N1586" s="11"/>
      <c r="O1586" s="20"/>
      <c r="P1586" s="11"/>
    </row>
    <row r="1587" spans="1:16">
      <c r="A1587" s="11"/>
      <c r="B1587" s="11"/>
      <c r="C1587" s="11"/>
      <c r="D1587" s="11"/>
      <c r="E1587" s="11"/>
      <c r="F1587" s="11"/>
      <c r="G1587" s="11"/>
      <c r="H1587" s="11"/>
      <c r="I1587" s="11"/>
      <c r="J1587" s="11"/>
      <c r="K1587" s="11"/>
      <c r="L1587" s="11"/>
      <c r="M1587" s="11"/>
      <c r="N1587" s="11"/>
      <c r="O1587" s="20"/>
      <c r="P1587" s="11"/>
    </row>
    <row r="1588" spans="1:16">
      <c r="A1588" s="11"/>
      <c r="B1588" s="11"/>
      <c r="C1588" s="11"/>
      <c r="D1588" s="11"/>
      <c r="E1588" s="11"/>
      <c r="F1588" s="11"/>
      <c r="G1588" s="11"/>
      <c r="H1588" s="11"/>
      <c r="I1588" s="11"/>
      <c r="J1588" s="11"/>
      <c r="K1588" s="11"/>
      <c r="L1588" s="11"/>
      <c r="M1588" s="11"/>
      <c r="N1588" s="11"/>
      <c r="O1588" s="20"/>
      <c r="P1588" s="11"/>
    </row>
    <row r="1589" spans="1:16">
      <c r="A1589" s="11"/>
      <c r="B1589" s="11"/>
      <c r="C1589" s="11"/>
      <c r="D1589" s="11"/>
      <c r="E1589" s="11"/>
      <c r="F1589" s="11"/>
      <c r="G1589" s="11"/>
      <c r="H1589" s="11"/>
      <c r="I1589" s="11"/>
      <c r="J1589" s="11"/>
      <c r="K1589" s="11"/>
      <c r="L1589" s="11"/>
      <c r="M1589" s="11"/>
      <c r="N1589" s="11"/>
      <c r="O1589" s="20"/>
      <c r="P1589" s="11"/>
    </row>
    <row r="1590" spans="1:16">
      <c r="A1590" s="11"/>
      <c r="B1590" s="11"/>
      <c r="C1590" s="11"/>
      <c r="D1590" s="11"/>
      <c r="E1590" s="11"/>
      <c r="F1590" s="11"/>
      <c r="G1590" s="11"/>
      <c r="H1590" s="11"/>
      <c r="I1590" s="11"/>
      <c r="J1590" s="11"/>
      <c r="K1590" s="11"/>
      <c r="L1590" s="11"/>
      <c r="M1590" s="11"/>
      <c r="N1590" s="11"/>
      <c r="O1590" s="20"/>
      <c r="P1590" s="11"/>
    </row>
    <row r="1591" spans="1:16">
      <c r="A1591" s="11"/>
      <c r="B1591" s="11"/>
      <c r="C1591" s="11"/>
      <c r="D1591" s="11"/>
      <c r="E1591" s="11"/>
      <c r="F1591" s="11"/>
      <c r="G1591" s="11"/>
      <c r="H1591" s="11"/>
      <c r="I1591" s="11"/>
      <c r="J1591" s="11"/>
      <c r="K1591" s="11"/>
      <c r="L1591" s="11"/>
      <c r="M1591" s="11"/>
      <c r="N1591" s="11"/>
      <c r="O1591" s="20"/>
      <c r="P1591" s="11"/>
    </row>
    <row r="1592" spans="1:16">
      <c r="A1592" s="11"/>
      <c r="B1592" s="11"/>
      <c r="C1592" s="11"/>
      <c r="D1592" s="11"/>
      <c r="E1592" s="11"/>
      <c r="F1592" s="11"/>
      <c r="G1592" s="11"/>
      <c r="H1592" s="11"/>
      <c r="I1592" s="11"/>
      <c r="J1592" s="11"/>
      <c r="K1592" s="11"/>
      <c r="L1592" s="11"/>
      <c r="M1592" s="11"/>
      <c r="N1592" s="11"/>
      <c r="O1592" s="20"/>
      <c r="P1592" s="11"/>
    </row>
    <row r="1593" spans="1:16">
      <c r="A1593" s="11"/>
      <c r="B1593" s="11"/>
      <c r="C1593" s="11"/>
      <c r="D1593" s="11"/>
      <c r="E1593" s="11"/>
      <c r="F1593" s="11"/>
      <c r="G1593" s="11"/>
      <c r="H1593" s="11"/>
      <c r="I1593" s="11"/>
      <c r="J1593" s="11"/>
      <c r="K1593" s="11"/>
      <c r="L1593" s="11"/>
      <c r="M1593" s="11"/>
      <c r="N1593" s="11"/>
      <c r="O1593" s="20"/>
      <c r="P1593" s="11"/>
    </row>
    <row r="1594" spans="1:16">
      <c r="A1594" s="11"/>
      <c r="B1594" s="11"/>
      <c r="C1594" s="11"/>
      <c r="D1594" s="11"/>
      <c r="E1594" s="11"/>
      <c r="F1594" s="11"/>
      <c r="G1594" s="11"/>
      <c r="H1594" s="11"/>
      <c r="I1594" s="11"/>
      <c r="J1594" s="11"/>
      <c r="K1594" s="11"/>
      <c r="L1594" s="11"/>
      <c r="M1594" s="11"/>
      <c r="N1594" s="11"/>
      <c r="O1594" s="20"/>
      <c r="P1594" s="11"/>
    </row>
    <row r="1595" spans="1:16">
      <c r="A1595" s="11"/>
      <c r="B1595" s="11"/>
      <c r="C1595" s="11"/>
      <c r="D1595" s="11"/>
      <c r="E1595" s="11"/>
      <c r="F1595" s="11"/>
      <c r="G1595" s="11"/>
      <c r="H1595" s="11"/>
      <c r="I1595" s="11"/>
      <c r="J1595" s="11"/>
      <c r="K1595" s="11"/>
      <c r="L1595" s="11"/>
      <c r="M1595" s="11"/>
      <c r="N1595" s="11"/>
      <c r="O1595" s="20"/>
      <c r="P1595" s="11"/>
    </row>
    <row r="1596" spans="1:16">
      <c r="A1596" s="11"/>
      <c r="B1596" s="11"/>
      <c r="C1596" s="11"/>
      <c r="D1596" s="11"/>
      <c r="E1596" s="11"/>
      <c r="F1596" s="11"/>
      <c r="G1596" s="11"/>
      <c r="H1596" s="11"/>
      <c r="I1596" s="11"/>
      <c r="J1596" s="11"/>
      <c r="K1596" s="11"/>
      <c r="L1596" s="11"/>
      <c r="M1596" s="11"/>
      <c r="N1596" s="11"/>
      <c r="O1596" s="20"/>
      <c r="P1596" s="11"/>
    </row>
    <row r="1597" spans="1:16">
      <c r="A1597" s="11"/>
      <c r="B1597" s="11"/>
      <c r="C1597" s="11"/>
      <c r="D1597" s="11"/>
      <c r="E1597" s="11"/>
      <c r="F1597" s="11"/>
      <c r="G1597" s="11"/>
      <c r="H1597" s="11"/>
      <c r="I1597" s="11"/>
      <c r="J1597" s="11"/>
      <c r="K1597" s="11"/>
      <c r="L1597" s="11"/>
      <c r="M1597" s="11"/>
      <c r="N1597" s="11"/>
      <c r="O1597" s="20"/>
      <c r="P1597" s="11"/>
    </row>
    <row r="1598" spans="1:16">
      <c r="A1598" s="11"/>
      <c r="B1598" s="11"/>
      <c r="C1598" s="11"/>
      <c r="D1598" s="11"/>
      <c r="E1598" s="11"/>
      <c r="F1598" s="11"/>
      <c r="G1598" s="11"/>
      <c r="H1598" s="11"/>
      <c r="I1598" s="11"/>
      <c r="J1598" s="11"/>
      <c r="K1598" s="11"/>
      <c r="L1598" s="11"/>
      <c r="M1598" s="11"/>
      <c r="N1598" s="11"/>
      <c r="O1598" s="20"/>
      <c r="P1598" s="11"/>
    </row>
    <row r="1599" spans="1:16">
      <c r="A1599" s="11"/>
      <c r="B1599" s="11"/>
      <c r="C1599" s="11"/>
      <c r="D1599" s="11"/>
      <c r="E1599" s="11"/>
      <c r="F1599" s="11"/>
      <c r="G1599" s="11"/>
      <c r="H1599" s="11"/>
      <c r="I1599" s="11"/>
      <c r="J1599" s="11"/>
      <c r="K1599" s="11"/>
      <c r="L1599" s="11"/>
      <c r="M1599" s="11"/>
      <c r="N1599" s="11"/>
      <c r="O1599" s="20"/>
      <c r="P1599" s="11"/>
    </row>
    <row r="1600" spans="1:16">
      <c r="A1600" s="11"/>
      <c r="B1600" s="11"/>
      <c r="C1600" s="11"/>
      <c r="D1600" s="11"/>
      <c r="E1600" s="11"/>
      <c r="F1600" s="11"/>
      <c r="G1600" s="11"/>
      <c r="H1600" s="11"/>
      <c r="I1600" s="11"/>
      <c r="J1600" s="11"/>
      <c r="K1600" s="11"/>
      <c r="L1600" s="11"/>
      <c r="M1600" s="11"/>
      <c r="N1600" s="11"/>
      <c r="O1600" s="20"/>
      <c r="P1600" s="11"/>
    </row>
    <row r="1601" spans="1:16">
      <c r="A1601" s="11"/>
      <c r="B1601" s="11"/>
      <c r="C1601" s="11"/>
      <c r="D1601" s="11"/>
      <c r="E1601" s="11"/>
      <c r="F1601" s="11"/>
      <c r="G1601" s="11"/>
      <c r="H1601" s="11"/>
      <c r="I1601" s="11"/>
      <c r="J1601" s="11"/>
      <c r="K1601" s="11"/>
      <c r="L1601" s="11"/>
      <c r="M1601" s="11"/>
      <c r="N1601" s="11"/>
      <c r="O1601" s="20"/>
      <c r="P1601" s="11"/>
    </row>
    <row r="1602" spans="1:16">
      <c r="A1602" s="11"/>
      <c r="B1602" s="11"/>
      <c r="C1602" s="11"/>
      <c r="D1602" s="11"/>
      <c r="E1602" s="11"/>
      <c r="F1602" s="11"/>
      <c r="G1602" s="11"/>
      <c r="H1602" s="11"/>
      <c r="I1602" s="11"/>
      <c r="J1602" s="11"/>
      <c r="K1602" s="11"/>
      <c r="L1602" s="11"/>
      <c r="M1602" s="11"/>
      <c r="N1602" s="11"/>
      <c r="O1602" s="20"/>
      <c r="P1602" s="11"/>
    </row>
    <row r="1603" spans="1:16">
      <c r="A1603" s="11"/>
      <c r="B1603" s="11"/>
      <c r="C1603" s="11"/>
      <c r="D1603" s="11"/>
      <c r="E1603" s="11"/>
      <c r="F1603" s="11"/>
      <c r="G1603" s="11"/>
      <c r="H1603" s="11"/>
      <c r="I1603" s="11"/>
      <c r="J1603" s="11"/>
      <c r="K1603" s="11"/>
      <c r="L1603" s="11"/>
      <c r="M1603" s="11"/>
      <c r="N1603" s="11"/>
      <c r="O1603" s="20"/>
      <c r="P1603" s="11"/>
    </row>
    <row r="1604" spans="1:16">
      <c r="A1604" s="11"/>
      <c r="B1604" s="11"/>
      <c r="C1604" s="11"/>
      <c r="D1604" s="11"/>
      <c r="E1604" s="11"/>
      <c r="F1604" s="11"/>
      <c r="G1604" s="11"/>
      <c r="H1604" s="11"/>
      <c r="I1604" s="11"/>
      <c r="J1604" s="11"/>
      <c r="K1604" s="11"/>
      <c r="L1604" s="11"/>
      <c r="M1604" s="11"/>
      <c r="N1604" s="11"/>
      <c r="O1604" s="20"/>
      <c r="P1604" s="11"/>
    </row>
    <row r="1605" spans="1:16">
      <c r="A1605" s="11"/>
      <c r="B1605" s="11"/>
      <c r="C1605" s="11"/>
      <c r="D1605" s="11"/>
      <c r="E1605" s="11"/>
      <c r="F1605" s="11"/>
      <c r="G1605" s="11"/>
      <c r="H1605" s="11"/>
      <c r="I1605" s="11"/>
      <c r="J1605" s="11"/>
      <c r="K1605" s="11"/>
      <c r="L1605" s="11"/>
      <c r="M1605" s="11"/>
      <c r="N1605" s="11"/>
      <c r="O1605" s="20"/>
      <c r="P1605" s="11"/>
    </row>
    <row r="1606" spans="1:16">
      <c r="A1606" s="11"/>
      <c r="B1606" s="11"/>
      <c r="C1606" s="11"/>
      <c r="D1606" s="11"/>
      <c r="E1606" s="11"/>
      <c r="F1606" s="11"/>
      <c r="G1606" s="11"/>
      <c r="H1606" s="11"/>
      <c r="I1606" s="11"/>
      <c r="J1606" s="11"/>
      <c r="K1606" s="11"/>
      <c r="L1606" s="11"/>
      <c r="M1606" s="11"/>
      <c r="N1606" s="11"/>
      <c r="O1606" s="20"/>
      <c r="P1606" s="11"/>
    </row>
    <row r="1607" spans="1:16">
      <c r="A1607" s="11"/>
      <c r="B1607" s="11"/>
      <c r="C1607" s="11"/>
      <c r="D1607" s="11"/>
      <c r="E1607" s="11"/>
      <c r="F1607" s="11"/>
      <c r="G1607" s="11"/>
      <c r="H1607" s="11"/>
      <c r="I1607" s="11"/>
      <c r="J1607" s="11"/>
      <c r="K1607" s="11"/>
      <c r="L1607" s="11"/>
      <c r="M1607" s="11"/>
      <c r="N1607" s="11"/>
      <c r="O1607" s="20"/>
      <c r="P1607" s="11"/>
    </row>
    <row r="1608" spans="1:16">
      <c r="A1608" s="11"/>
      <c r="B1608" s="11"/>
      <c r="C1608" s="11"/>
      <c r="D1608" s="11"/>
      <c r="E1608" s="11"/>
      <c r="F1608" s="11"/>
      <c r="G1608" s="11"/>
      <c r="H1608" s="11"/>
      <c r="I1608" s="11"/>
      <c r="J1608" s="11"/>
      <c r="K1608" s="11"/>
      <c r="L1608" s="11"/>
      <c r="M1608" s="11"/>
      <c r="N1608" s="11"/>
      <c r="O1608" s="20"/>
      <c r="P1608" s="11"/>
    </row>
    <row r="1609" spans="1:16">
      <c r="A1609" s="11"/>
      <c r="B1609" s="11"/>
      <c r="C1609" s="11"/>
      <c r="D1609" s="11"/>
      <c r="E1609" s="11"/>
      <c r="F1609" s="11"/>
      <c r="G1609" s="11"/>
      <c r="H1609" s="11"/>
      <c r="I1609" s="11"/>
      <c r="J1609" s="11"/>
      <c r="K1609" s="11"/>
      <c r="L1609" s="11"/>
      <c r="M1609" s="11"/>
      <c r="N1609" s="11"/>
      <c r="O1609" s="20"/>
      <c r="P1609" s="11"/>
    </row>
    <row r="1610" spans="1:16">
      <c r="A1610" s="11"/>
      <c r="B1610" s="11"/>
      <c r="C1610" s="11"/>
      <c r="D1610" s="11"/>
      <c r="E1610" s="11"/>
      <c r="F1610" s="11"/>
      <c r="G1610" s="11"/>
      <c r="H1610" s="11"/>
      <c r="I1610" s="11"/>
      <c r="J1610" s="11"/>
      <c r="K1610" s="11"/>
      <c r="L1610" s="11"/>
      <c r="M1610" s="11"/>
      <c r="N1610" s="11"/>
      <c r="O1610" s="20"/>
      <c r="P1610" s="11"/>
    </row>
    <row r="1611" spans="1:16">
      <c r="A1611" s="11"/>
      <c r="B1611" s="11"/>
      <c r="C1611" s="11"/>
      <c r="D1611" s="11"/>
      <c r="E1611" s="11"/>
      <c r="F1611" s="11"/>
      <c r="G1611" s="11"/>
      <c r="H1611" s="11"/>
      <c r="I1611" s="11"/>
      <c r="J1611" s="11"/>
      <c r="K1611" s="11"/>
      <c r="L1611" s="11"/>
      <c r="M1611" s="11"/>
      <c r="N1611" s="11"/>
      <c r="O1611" s="20"/>
      <c r="P1611" s="11"/>
    </row>
    <row r="1612" spans="1:16">
      <c r="A1612" s="11"/>
      <c r="B1612" s="11"/>
      <c r="C1612" s="11"/>
      <c r="D1612" s="11"/>
      <c r="E1612" s="11"/>
      <c r="F1612" s="11"/>
      <c r="G1612" s="11"/>
      <c r="H1612" s="11"/>
      <c r="I1612" s="11"/>
      <c r="J1612" s="11"/>
      <c r="K1612" s="11"/>
      <c r="L1612" s="11"/>
      <c r="M1612" s="11"/>
      <c r="N1612" s="11"/>
      <c r="O1612" s="20"/>
      <c r="P1612" s="11"/>
    </row>
    <row r="1613" spans="1:16">
      <c r="A1613" s="11"/>
      <c r="B1613" s="11"/>
      <c r="C1613" s="11"/>
      <c r="D1613" s="11"/>
      <c r="E1613" s="11"/>
      <c r="F1613" s="11"/>
      <c r="G1613" s="11"/>
      <c r="H1613" s="11"/>
      <c r="I1613" s="11"/>
      <c r="J1613" s="11"/>
      <c r="K1613" s="11"/>
      <c r="L1613" s="11"/>
      <c r="M1613" s="11"/>
      <c r="N1613" s="11"/>
      <c r="O1613" s="20"/>
      <c r="P1613" s="11"/>
    </row>
    <row r="1614" spans="1:16">
      <c r="A1614" s="11"/>
      <c r="B1614" s="11"/>
      <c r="C1614" s="11"/>
      <c r="D1614" s="11"/>
      <c r="E1614" s="11"/>
      <c r="F1614" s="11"/>
      <c r="G1614" s="11"/>
      <c r="H1614" s="11"/>
      <c r="I1614" s="11"/>
      <c r="J1614" s="11"/>
      <c r="K1614" s="11"/>
      <c r="L1614" s="11"/>
      <c r="M1614" s="11"/>
      <c r="N1614" s="11"/>
      <c r="O1614" s="20"/>
      <c r="P1614" s="11"/>
    </row>
    <row r="1615" spans="1:16">
      <c r="A1615" s="11"/>
      <c r="B1615" s="11"/>
      <c r="C1615" s="11"/>
      <c r="D1615" s="11"/>
      <c r="E1615" s="11"/>
      <c r="F1615" s="11"/>
      <c r="G1615" s="11"/>
      <c r="H1615" s="11"/>
      <c r="I1615" s="11"/>
      <c r="J1615" s="11"/>
      <c r="K1615" s="11"/>
      <c r="L1615" s="11"/>
      <c r="M1615" s="11"/>
      <c r="N1615" s="11"/>
      <c r="O1615" s="20"/>
      <c r="P1615" s="11"/>
    </row>
    <row r="1616" spans="1:16">
      <c r="A1616" s="11"/>
      <c r="B1616" s="11"/>
      <c r="C1616" s="11"/>
      <c r="D1616" s="11"/>
      <c r="E1616" s="11"/>
      <c r="F1616" s="11"/>
      <c r="G1616" s="11"/>
      <c r="H1616" s="11"/>
      <c r="I1616" s="11"/>
      <c r="J1616" s="11"/>
      <c r="K1616" s="11"/>
      <c r="L1616" s="11"/>
      <c r="M1616" s="11"/>
      <c r="N1616" s="11"/>
      <c r="O1616" s="20"/>
      <c r="P1616" s="11"/>
    </row>
    <row r="1617" spans="1:16">
      <c r="A1617" s="11"/>
      <c r="B1617" s="11"/>
      <c r="C1617" s="11"/>
      <c r="D1617" s="11"/>
      <c r="E1617" s="11"/>
      <c r="F1617" s="11"/>
      <c r="G1617" s="11"/>
      <c r="H1617" s="11"/>
      <c r="I1617" s="11"/>
      <c r="J1617" s="11"/>
      <c r="K1617" s="11"/>
      <c r="L1617" s="11"/>
      <c r="M1617" s="11"/>
      <c r="N1617" s="11"/>
      <c r="O1617" s="20"/>
      <c r="P1617" s="11"/>
    </row>
    <row r="1618" spans="1:16">
      <c r="A1618" s="11"/>
      <c r="B1618" s="11"/>
      <c r="C1618" s="11"/>
      <c r="D1618" s="11"/>
      <c r="E1618" s="11"/>
      <c r="F1618" s="11"/>
      <c r="G1618" s="11"/>
      <c r="H1618" s="11"/>
      <c r="I1618" s="11"/>
      <c r="J1618" s="11"/>
      <c r="K1618" s="11"/>
      <c r="L1618" s="11"/>
      <c r="M1618" s="11"/>
      <c r="N1618" s="11"/>
      <c r="O1618" s="20"/>
      <c r="P1618" s="11"/>
    </row>
    <row r="1619" spans="1:16">
      <c r="A1619" s="11"/>
      <c r="B1619" s="11"/>
      <c r="C1619" s="11"/>
      <c r="D1619" s="11"/>
      <c r="E1619" s="11"/>
      <c r="F1619" s="11"/>
      <c r="G1619" s="11"/>
      <c r="H1619" s="11"/>
      <c r="I1619" s="11"/>
      <c r="J1619" s="11"/>
      <c r="K1619" s="11"/>
      <c r="L1619" s="11"/>
      <c r="M1619" s="11"/>
      <c r="N1619" s="11"/>
      <c r="O1619" s="20"/>
      <c r="P1619" s="11"/>
    </row>
    <row r="1620" spans="1:16">
      <c r="A1620" s="11"/>
      <c r="B1620" s="11"/>
      <c r="C1620" s="11"/>
      <c r="D1620" s="11"/>
      <c r="E1620" s="11"/>
      <c r="F1620" s="11"/>
      <c r="G1620" s="11"/>
      <c r="H1620" s="11"/>
      <c r="I1620" s="11"/>
      <c r="J1620" s="11"/>
      <c r="K1620" s="11"/>
      <c r="L1620" s="11"/>
      <c r="M1620" s="11"/>
      <c r="N1620" s="11"/>
      <c r="O1620" s="20"/>
      <c r="P1620" s="11"/>
    </row>
    <row r="1621" spans="1:16">
      <c r="A1621" s="11"/>
      <c r="B1621" s="11"/>
      <c r="C1621" s="11"/>
      <c r="D1621" s="11"/>
      <c r="E1621" s="11"/>
      <c r="F1621" s="11"/>
      <c r="G1621" s="11"/>
      <c r="H1621" s="11"/>
      <c r="I1621" s="11"/>
      <c r="J1621" s="11"/>
      <c r="K1621" s="11"/>
      <c r="L1621" s="11"/>
      <c r="M1621" s="11"/>
      <c r="N1621" s="11"/>
      <c r="O1621" s="20"/>
      <c r="P1621" s="11"/>
    </row>
    <row r="1622" spans="1:16">
      <c r="A1622" s="11"/>
      <c r="B1622" s="11"/>
      <c r="C1622" s="11"/>
      <c r="D1622" s="11"/>
      <c r="E1622" s="11"/>
      <c r="F1622" s="11"/>
      <c r="G1622" s="11"/>
      <c r="H1622" s="11"/>
      <c r="I1622" s="11"/>
      <c r="J1622" s="11"/>
      <c r="K1622" s="11"/>
      <c r="L1622" s="11"/>
      <c r="M1622" s="11"/>
      <c r="N1622" s="11"/>
      <c r="O1622" s="20"/>
      <c r="P1622" s="11"/>
    </row>
    <row r="1623" spans="1:16">
      <c r="A1623" s="11"/>
      <c r="B1623" s="11"/>
      <c r="C1623" s="11"/>
      <c r="D1623" s="11"/>
      <c r="E1623" s="11"/>
      <c r="F1623" s="11"/>
      <c r="G1623" s="11"/>
      <c r="H1623" s="11"/>
      <c r="I1623" s="11"/>
      <c r="J1623" s="11"/>
      <c r="K1623" s="11"/>
      <c r="L1623" s="11"/>
      <c r="M1623" s="11"/>
      <c r="N1623" s="11"/>
      <c r="O1623" s="20"/>
      <c r="P1623" s="11"/>
    </row>
    <row r="1624" spans="1:16">
      <c r="A1624" s="11"/>
      <c r="B1624" s="11"/>
      <c r="C1624" s="11"/>
      <c r="D1624" s="11"/>
      <c r="E1624" s="11"/>
      <c r="F1624" s="11"/>
      <c r="G1624" s="11"/>
      <c r="H1624" s="11"/>
      <c r="I1624" s="11"/>
      <c r="J1624" s="11"/>
      <c r="K1624" s="11"/>
      <c r="L1624" s="11"/>
      <c r="M1624" s="11"/>
      <c r="N1624" s="11"/>
      <c r="O1624" s="20"/>
      <c r="P1624" s="11"/>
    </row>
    <row r="1625" spans="1:16">
      <c r="A1625" s="11"/>
      <c r="B1625" s="11"/>
      <c r="C1625" s="11"/>
      <c r="D1625" s="11"/>
      <c r="E1625" s="11"/>
      <c r="F1625" s="11"/>
      <c r="G1625" s="11"/>
      <c r="H1625" s="11"/>
      <c r="I1625" s="11"/>
      <c r="J1625" s="11"/>
      <c r="K1625" s="11"/>
      <c r="L1625" s="11"/>
      <c r="M1625" s="11"/>
      <c r="N1625" s="11"/>
      <c r="O1625" s="20"/>
      <c r="P1625" s="11"/>
    </row>
    <row r="1626" spans="1:16">
      <c r="A1626" s="11"/>
      <c r="B1626" s="11"/>
      <c r="C1626" s="11"/>
      <c r="D1626" s="11"/>
      <c r="E1626" s="11"/>
      <c r="F1626" s="11"/>
      <c r="G1626" s="11"/>
      <c r="H1626" s="11"/>
      <c r="I1626" s="11"/>
      <c r="J1626" s="11"/>
      <c r="K1626" s="11"/>
      <c r="L1626" s="11"/>
      <c r="M1626" s="11"/>
      <c r="N1626" s="11"/>
      <c r="O1626" s="20"/>
      <c r="P1626" s="11"/>
    </row>
    <row r="1627" spans="1:16">
      <c r="A1627" s="11"/>
      <c r="B1627" s="11"/>
      <c r="C1627" s="11"/>
      <c r="D1627" s="11"/>
      <c r="E1627" s="11"/>
      <c r="F1627" s="11"/>
      <c r="G1627" s="11"/>
      <c r="H1627" s="11"/>
      <c r="I1627" s="11"/>
      <c r="J1627" s="11"/>
      <c r="K1627" s="11"/>
      <c r="L1627" s="11"/>
      <c r="M1627" s="11"/>
      <c r="N1627" s="11"/>
      <c r="O1627" s="20"/>
      <c r="P1627" s="11"/>
    </row>
    <row r="1628" spans="1:16">
      <c r="A1628" s="11"/>
      <c r="B1628" s="11"/>
      <c r="C1628" s="11"/>
      <c r="D1628" s="11"/>
      <c r="E1628" s="11"/>
      <c r="F1628" s="11"/>
      <c r="G1628" s="11"/>
      <c r="H1628" s="11"/>
      <c r="I1628" s="11"/>
      <c r="J1628" s="11"/>
      <c r="K1628" s="11"/>
      <c r="L1628" s="11"/>
      <c r="M1628" s="11"/>
      <c r="N1628" s="11"/>
      <c r="O1628" s="20"/>
      <c r="P1628" s="11"/>
    </row>
    <row r="1629" spans="1:16">
      <c r="A1629" s="11"/>
      <c r="B1629" s="11"/>
      <c r="C1629" s="11"/>
      <c r="D1629" s="11"/>
      <c r="E1629" s="11"/>
      <c r="F1629" s="11"/>
      <c r="G1629" s="11"/>
      <c r="H1629" s="11"/>
      <c r="I1629" s="11"/>
      <c r="J1629" s="11"/>
      <c r="K1629" s="11"/>
      <c r="L1629" s="11"/>
      <c r="M1629" s="11"/>
      <c r="N1629" s="11"/>
      <c r="O1629" s="20"/>
      <c r="P1629" s="11"/>
    </row>
    <row r="1630" spans="1:16">
      <c r="A1630" s="11"/>
      <c r="B1630" s="11"/>
      <c r="C1630" s="11"/>
      <c r="D1630" s="11"/>
      <c r="E1630" s="11"/>
      <c r="F1630" s="11"/>
      <c r="G1630" s="11"/>
      <c r="H1630" s="11"/>
      <c r="I1630" s="11"/>
      <c r="J1630" s="11"/>
      <c r="K1630" s="11"/>
      <c r="L1630" s="11"/>
      <c r="M1630" s="11"/>
      <c r="N1630" s="11"/>
      <c r="O1630" s="20"/>
      <c r="P1630" s="11"/>
    </row>
    <row r="1631" spans="1:16">
      <c r="A1631" s="11"/>
      <c r="B1631" s="11"/>
      <c r="C1631" s="11"/>
      <c r="D1631" s="11"/>
      <c r="E1631" s="11"/>
      <c r="F1631" s="11"/>
      <c r="G1631" s="11"/>
      <c r="H1631" s="11"/>
      <c r="I1631" s="11"/>
      <c r="J1631" s="11"/>
      <c r="K1631" s="11"/>
      <c r="L1631" s="11"/>
      <c r="M1631" s="11"/>
      <c r="N1631" s="11"/>
      <c r="O1631" s="20"/>
      <c r="P1631" s="11"/>
    </row>
    <row r="1632" spans="1:16">
      <c r="A1632" s="11"/>
      <c r="B1632" s="11"/>
      <c r="C1632" s="11"/>
      <c r="D1632" s="11"/>
      <c r="E1632" s="11"/>
      <c r="F1632" s="11"/>
      <c r="G1632" s="11"/>
      <c r="H1632" s="11"/>
      <c r="I1632" s="11"/>
      <c r="J1632" s="11"/>
      <c r="K1632" s="11"/>
      <c r="L1632" s="11"/>
      <c r="M1632" s="11"/>
      <c r="N1632" s="11"/>
      <c r="O1632" s="20"/>
      <c r="P1632" s="11"/>
    </row>
    <row r="1633" spans="1:16">
      <c r="A1633" s="11"/>
      <c r="B1633" s="11"/>
      <c r="C1633" s="11"/>
      <c r="D1633" s="11"/>
      <c r="E1633" s="11"/>
      <c r="F1633" s="11"/>
      <c r="G1633" s="11"/>
      <c r="H1633" s="11"/>
      <c r="I1633" s="11"/>
      <c r="J1633" s="11"/>
      <c r="K1633" s="11"/>
      <c r="L1633" s="11"/>
      <c r="M1633" s="11"/>
      <c r="N1633" s="11"/>
      <c r="O1633" s="20"/>
      <c r="P1633" s="11"/>
    </row>
    <row r="1634" spans="1:16">
      <c r="A1634" s="11"/>
      <c r="B1634" s="11"/>
      <c r="C1634" s="11"/>
      <c r="D1634" s="11"/>
      <c r="E1634" s="11"/>
      <c r="F1634" s="11"/>
      <c r="G1634" s="11"/>
      <c r="H1634" s="11"/>
      <c r="I1634" s="11"/>
      <c r="J1634" s="11"/>
      <c r="K1634" s="11"/>
      <c r="L1634" s="11"/>
      <c r="M1634" s="11"/>
      <c r="N1634" s="11"/>
      <c r="O1634" s="20"/>
      <c r="P1634" s="11"/>
    </row>
    <row r="1635" spans="1:16">
      <c r="A1635" s="11"/>
      <c r="B1635" s="11"/>
      <c r="C1635" s="11"/>
      <c r="D1635" s="11"/>
      <c r="E1635" s="11"/>
      <c r="F1635" s="11"/>
      <c r="G1635" s="11"/>
      <c r="H1635" s="11"/>
      <c r="I1635" s="11"/>
      <c r="J1635" s="11"/>
      <c r="K1635" s="11"/>
      <c r="L1635" s="11"/>
      <c r="M1635" s="11"/>
      <c r="N1635" s="11"/>
      <c r="O1635" s="20"/>
      <c r="P1635" s="11"/>
    </row>
    <row r="1636" spans="1:16">
      <c r="A1636" s="11"/>
      <c r="B1636" s="11"/>
      <c r="C1636" s="11"/>
      <c r="D1636" s="11"/>
      <c r="E1636" s="11"/>
      <c r="F1636" s="11"/>
      <c r="G1636" s="11"/>
      <c r="H1636" s="11"/>
      <c r="I1636" s="11"/>
      <c r="J1636" s="11"/>
      <c r="K1636" s="11"/>
      <c r="L1636" s="11"/>
      <c r="M1636" s="11"/>
      <c r="N1636" s="11"/>
      <c r="O1636" s="20"/>
      <c r="P1636" s="11"/>
    </row>
    <row r="1637" spans="1:16">
      <c r="A1637" s="11"/>
      <c r="B1637" s="11"/>
      <c r="C1637" s="11"/>
      <c r="D1637" s="11"/>
      <c r="E1637" s="11"/>
      <c r="F1637" s="11"/>
      <c r="G1637" s="11"/>
      <c r="H1637" s="11"/>
      <c r="I1637" s="11"/>
      <c r="J1637" s="11"/>
      <c r="K1637" s="11"/>
      <c r="L1637" s="11"/>
      <c r="M1637" s="11"/>
      <c r="N1637" s="11"/>
      <c r="O1637" s="20"/>
      <c r="P1637" s="11"/>
    </row>
    <row r="1638" spans="1:16">
      <c r="A1638" s="11"/>
      <c r="B1638" s="11"/>
      <c r="C1638" s="11"/>
      <c r="D1638" s="11"/>
      <c r="E1638" s="11"/>
      <c r="F1638" s="11"/>
      <c r="G1638" s="11"/>
      <c r="H1638" s="11"/>
      <c r="I1638" s="11"/>
      <c r="J1638" s="11"/>
      <c r="K1638" s="11"/>
      <c r="L1638" s="11"/>
      <c r="M1638" s="11"/>
      <c r="N1638" s="11"/>
      <c r="O1638" s="20"/>
      <c r="P1638" s="11"/>
    </row>
    <row r="1639" spans="1:16">
      <c r="A1639" s="11"/>
      <c r="B1639" s="11"/>
      <c r="C1639" s="11"/>
      <c r="D1639" s="11"/>
      <c r="E1639" s="11"/>
      <c r="F1639" s="11"/>
      <c r="G1639" s="11"/>
      <c r="H1639" s="11"/>
      <c r="I1639" s="11"/>
      <c r="J1639" s="11"/>
      <c r="K1639" s="11"/>
      <c r="L1639" s="11"/>
      <c r="M1639" s="11"/>
      <c r="N1639" s="11"/>
      <c r="O1639" s="20"/>
      <c r="P1639" s="11"/>
    </row>
    <row r="1640" spans="1:16">
      <c r="A1640" s="11"/>
      <c r="B1640" s="11"/>
      <c r="C1640" s="11"/>
      <c r="D1640" s="11"/>
      <c r="E1640" s="11"/>
      <c r="F1640" s="11"/>
      <c r="G1640" s="11"/>
      <c r="H1640" s="11"/>
      <c r="I1640" s="11"/>
      <c r="J1640" s="11"/>
      <c r="K1640" s="11"/>
      <c r="L1640" s="11"/>
      <c r="M1640" s="11"/>
      <c r="N1640" s="11"/>
      <c r="O1640" s="20"/>
      <c r="P1640" s="11"/>
    </row>
    <row r="1641" spans="1:16">
      <c r="A1641" s="11"/>
      <c r="B1641" s="11"/>
      <c r="C1641" s="11"/>
      <c r="D1641" s="11"/>
      <c r="E1641" s="11"/>
      <c r="F1641" s="11"/>
      <c r="G1641" s="11"/>
      <c r="H1641" s="11"/>
      <c r="I1641" s="11"/>
      <c r="J1641" s="11"/>
      <c r="K1641" s="11"/>
      <c r="L1641" s="11"/>
      <c r="M1641" s="11"/>
      <c r="N1641" s="11"/>
      <c r="O1641" s="20"/>
      <c r="P1641" s="11"/>
    </row>
    <row r="1642" spans="1:16">
      <c r="A1642" s="11"/>
      <c r="B1642" s="11"/>
      <c r="C1642" s="11"/>
      <c r="D1642" s="11"/>
      <c r="E1642" s="11"/>
      <c r="F1642" s="11"/>
      <c r="G1642" s="11"/>
      <c r="H1642" s="11"/>
      <c r="I1642" s="11"/>
      <c r="J1642" s="11"/>
      <c r="K1642" s="11"/>
      <c r="L1642" s="11"/>
      <c r="M1642" s="11"/>
      <c r="N1642" s="11"/>
      <c r="O1642" s="20"/>
      <c r="P1642" s="11"/>
    </row>
    <row r="1643" spans="1:16">
      <c r="A1643" s="11"/>
      <c r="B1643" s="11"/>
      <c r="C1643" s="11"/>
      <c r="D1643" s="11"/>
      <c r="E1643" s="11"/>
      <c r="F1643" s="11"/>
      <c r="G1643" s="11"/>
      <c r="H1643" s="11"/>
      <c r="I1643" s="11"/>
      <c r="J1643" s="11"/>
      <c r="K1643" s="11"/>
      <c r="L1643" s="11"/>
      <c r="M1643" s="11"/>
      <c r="N1643" s="11"/>
      <c r="O1643" s="20"/>
      <c r="P1643" s="11"/>
    </row>
    <row r="1644" spans="1:16">
      <c r="A1644" s="11"/>
      <c r="B1644" s="11"/>
      <c r="C1644" s="11"/>
      <c r="D1644" s="11"/>
      <c r="E1644" s="11"/>
      <c r="F1644" s="11"/>
      <c r="G1644" s="11"/>
      <c r="H1644" s="11"/>
      <c r="I1644" s="11"/>
      <c r="J1644" s="11"/>
      <c r="K1644" s="11"/>
      <c r="L1644" s="11"/>
      <c r="M1644" s="11"/>
      <c r="N1644" s="11"/>
      <c r="O1644" s="20"/>
      <c r="P1644" s="11"/>
    </row>
    <row r="1645" spans="1:16">
      <c r="A1645" s="11"/>
      <c r="B1645" s="11"/>
      <c r="C1645" s="11"/>
      <c r="D1645" s="11"/>
      <c r="E1645" s="11"/>
      <c r="F1645" s="11"/>
      <c r="G1645" s="11"/>
      <c r="H1645" s="11"/>
      <c r="I1645" s="11"/>
      <c r="J1645" s="11"/>
      <c r="K1645" s="11"/>
      <c r="L1645" s="11"/>
      <c r="M1645" s="11"/>
      <c r="N1645" s="11"/>
      <c r="O1645" s="20"/>
      <c r="P1645" s="11"/>
    </row>
    <row r="1646" spans="1:16">
      <c r="A1646" s="11"/>
      <c r="B1646" s="11"/>
      <c r="C1646" s="11"/>
      <c r="D1646" s="11"/>
      <c r="E1646" s="11"/>
      <c r="F1646" s="11"/>
      <c r="G1646" s="11"/>
      <c r="H1646" s="11"/>
      <c r="I1646" s="11"/>
      <c r="J1646" s="11"/>
      <c r="K1646" s="11"/>
      <c r="L1646" s="11"/>
      <c r="M1646" s="11"/>
      <c r="N1646" s="11"/>
      <c r="O1646" s="20"/>
      <c r="P1646" s="11"/>
    </row>
    <row r="1647" spans="1:16">
      <c r="A1647" s="11"/>
      <c r="B1647" s="11"/>
      <c r="C1647" s="11"/>
      <c r="D1647" s="11"/>
      <c r="E1647" s="11"/>
      <c r="F1647" s="11"/>
      <c r="G1647" s="11"/>
      <c r="H1647" s="11"/>
      <c r="I1647" s="11"/>
      <c r="J1647" s="11"/>
      <c r="K1647" s="11"/>
      <c r="L1647" s="11"/>
      <c r="M1647" s="11"/>
      <c r="N1647" s="11"/>
      <c r="O1647" s="20"/>
      <c r="P1647" s="11"/>
    </row>
    <row r="1648" spans="1:16">
      <c r="A1648" s="11"/>
      <c r="B1648" s="11"/>
      <c r="C1648" s="11"/>
      <c r="D1648" s="11"/>
      <c r="E1648" s="11"/>
      <c r="F1648" s="11"/>
      <c r="G1648" s="11"/>
      <c r="H1648" s="11"/>
      <c r="I1648" s="11"/>
      <c r="J1648" s="11"/>
      <c r="K1648" s="11"/>
      <c r="L1648" s="11"/>
      <c r="M1648" s="11"/>
      <c r="N1648" s="11"/>
      <c r="O1648" s="20"/>
      <c r="P1648" s="11"/>
    </row>
    <row r="1649" spans="1:16">
      <c r="A1649" s="11"/>
      <c r="B1649" s="11"/>
      <c r="C1649" s="11"/>
      <c r="D1649" s="11"/>
      <c r="E1649" s="11"/>
      <c r="F1649" s="11"/>
      <c r="G1649" s="11"/>
      <c r="H1649" s="11"/>
      <c r="I1649" s="11"/>
      <c r="J1649" s="11"/>
      <c r="K1649" s="11"/>
      <c r="L1649" s="11"/>
      <c r="M1649" s="11"/>
      <c r="N1649" s="11"/>
      <c r="O1649" s="20"/>
      <c r="P1649" s="11"/>
    </row>
    <row r="1650" spans="1:16">
      <c r="A1650" s="11"/>
      <c r="B1650" s="11"/>
      <c r="C1650" s="11"/>
      <c r="D1650" s="11"/>
      <c r="E1650" s="11"/>
      <c r="F1650" s="11"/>
      <c r="G1650" s="11"/>
      <c r="H1650" s="11"/>
      <c r="I1650" s="11"/>
      <c r="J1650" s="11"/>
      <c r="K1650" s="11"/>
      <c r="L1650" s="11"/>
      <c r="M1650" s="11"/>
      <c r="N1650" s="11"/>
      <c r="O1650" s="20"/>
      <c r="P1650" s="11"/>
    </row>
    <row r="1651" spans="1:16">
      <c r="A1651" s="11"/>
      <c r="B1651" s="11"/>
      <c r="C1651" s="11"/>
      <c r="D1651" s="11"/>
      <c r="E1651" s="11"/>
      <c r="F1651" s="11"/>
      <c r="G1651" s="11"/>
      <c r="H1651" s="11"/>
      <c r="I1651" s="11"/>
      <c r="J1651" s="11"/>
      <c r="K1651" s="11"/>
      <c r="L1651" s="11"/>
      <c r="M1651" s="11"/>
      <c r="N1651" s="11"/>
      <c r="O1651" s="20"/>
      <c r="P1651" s="11"/>
    </row>
    <row r="1652" spans="1:16">
      <c r="A1652" s="11"/>
      <c r="B1652" s="11"/>
      <c r="C1652" s="11"/>
      <c r="D1652" s="11"/>
      <c r="E1652" s="11"/>
      <c r="F1652" s="11"/>
      <c r="G1652" s="11"/>
      <c r="H1652" s="11"/>
      <c r="I1652" s="11"/>
      <c r="J1652" s="11"/>
      <c r="K1652" s="11"/>
      <c r="L1652" s="11"/>
      <c r="M1652" s="11"/>
      <c r="N1652" s="11"/>
      <c r="O1652" s="20"/>
      <c r="P1652" s="11"/>
    </row>
    <row r="1653" spans="1:16">
      <c r="A1653" s="11"/>
      <c r="B1653" s="11"/>
      <c r="C1653" s="11"/>
      <c r="D1653" s="11"/>
      <c r="E1653" s="11"/>
      <c r="F1653" s="11"/>
      <c r="G1653" s="11"/>
      <c r="H1653" s="11"/>
      <c r="I1653" s="11"/>
      <c r="J1653" s="11"/>
      <c r="K1653" s="11"/>
      <c r="L1653" s="11"/>
      <c r="M1653" s="11"/>
      <c r="N1653" s="11"/>
      <c r="O1653" s="20"/>
      <c r="P1653" s="11"/>
    </row>
    <row r="1654" spans="1:16">
      <c r="A1654" s="11"/>
      <c r="B1654" s="11"/>
      <c r="C1654" s="11"/>
      <c r="D1654" s="11"/>
      <c r="E1654" s="11"/>
      <c r="F1654" s="11"/>
      <c r="G1654" s="11"/>
      <c r="H1654" s="11"/>
      <c r="I1654" s="11"/>
      <c r="J1654" s="11"/>
      <c r="K1654" s="11"/>
      <c r="L1654" s="11"/>
      <c r="M1654" s="11"/>
      <c r="N1654" s="11"/>
      <c r="O1654" s="20"/>
      <c r="P1654" s="11"/>
    </row>
    <row r="1655" spans="1:16">
      <c r="A1655" s="11"/>
      <c r="B1655" s="11"/>
      <c r="C1655" s="11"/>
      <c r="D1655" s="11"/>
      <c r="E1655" s="11"/>
      <c r="F1655" s="11"/>
      <c r="G1655" s="11"/>
      <c r="H1655" s="11"/>
      <c r="I1655" s="11"/>
      <c r="J1655" s="11"/>
      <c r="K1655" s="11"/>
      <c r="L1655" s="11"/>
      <c r="M1655" s="11"/>
      <c r="N1655" s="11"/>
      <c r="O1655" s="20"/>
      <c r="P1655" s="11"/>
    </row>
    <row r="1656" spans="1:16">
      <c r="A1656" s="11"/>
      <c r="B1656" s="11"/>
      <c r="C1656" s="11"/>
      <c r="D1656" s="11"/>
      <c r="E1656" s="11"/>
      <c r="F1656" s="11"/>
      <c r="G1656" s="11"/>
      <c r="H1656" s="11"/>
      <c r="I1656" s="11"/>
      <c r="J1656" s="11"/>
      <c r="K1656" s="11"/>
      <c r="L1656" s="11"/>
      <c r="M1656" s="11"/>
      <c r="N1656" s="11"/>
      <c r="O1656" s="20"/>
      <c r="P1656" s="11"/>
    </row>
    <row r="1657" spans="1:16">
      <c r="A1657" s="11"/>
      <c r="B1657" s="11"/>
      <c r="C1657" s="11"/>
      <c r="D1657" s="11"/>
      <c r="E1657" s="11"/>
      <c r="F1657" s="11"/>
      <c r="G1657" s="11"/>
      <c r="H1657" s="11"/>
      <c r="I1657" s="11"/>
      <c r="J1657" s="11"/>
      <c r="K1657" s="11"/>
      <c r="L1657" s="11"/>
      <c r="M1657" s="11"/>
      <c r="N1657" s="11"/>
      <c r="O1657" s="20"/>
      <c r="P1657" s="11"/>
    </row>
    <row r="1658" spans="1:16">
      <c r="A1658" s="11"/>
      <c r="B1658" s="11"/>
      <c r="C1658" s="11"/>
      <c r="D1658" s="11"/>
      <c r="E1658" s="11"/>
      <c r="F1658" s="11"/>
      <c r="G1658" s="11"/>
      <c r="H1658" s="11"/>
      <c r="I1658" s="11"/>
      <c r="J1658" s="11"/>
      <c r="K1658" s="11"/>
      <c r="L1658" s="11"/>
      <c r="M1658" s="11"/>
      <c r="N1658" s="11"/>
      <c r="O1658" s="20"/>
      <c r="P1658" s="11"/>
    </row>
    <row r="1659" spans="1:16">
      <c r="A1659" s="11"/>
      <c r="B1659" s="11"/>
      <c r="C1659" s="11"/>
      <c r="D1659" s="11"/>
      <c r="E1659" s="11"/>
      <c r="F1659" s="11"/>
      <c r="G1659" s="11"/>
      <c r="H1659" s="11"/>
      <c r="I1659" s="11"/>
      <c r="J1659" s="11"/>
      <c r="K1659" s="11"/>
      <c r="L1659" s="11"/>
      <c r="M1659" s="11"/>
      <c r="N1659" s="11"/>
      <c r="O1659" s="20"/>
      <c r="P1659" s="11"/>
    </row>
    <row r="1660" spans="1:16">
      <c r="A1660" s="11"/>
      <c r="B1660" s="11"/>
      <c r="C1660" s="11"/>
      <c r="D1660" s="11"/>
      <c r="E1660" s="11"/>
      <c r="F1660" s="11"/>
      <c r="G1660" s="11"/>
      <c r="H1660" s="11"/>
      <c r="I1660" s="11"/>
      <c r="J1660" s="11"/>
      <c r="K1660" s="11"/>
      <c r="L1660" s="11"/>
      <c r="M1660" s="11"/>
      <c r="N1660" s="11"/>
      <c r="O1660" s="20"/>
      <c r="P1660" s="11"/>
    </row>
    <row r="1661" spans="1:16">
      <c r="A1661" s="11"/>
      <c r="B1661" s="11"/>
      <c r="C1661" s="11"/>
      <c r="D1661" s="11"/>
      <c r="E1661" s="11"/>
      <c r="F1661" s="11"/>
      <c r="G1661" s="11"/>
      <c r="H1661" s="11"/>
      <c r="I1661" s="11"/>
      <c r="J1661" s="11"/>
      <c r="K1661" s="11"/>
      <c r="L1661" s="11"/>
      <c r="M1661" s="11"/>
      <c r="N1661" s="11"/>
      <c r="O1661" s="20"/>
      <c r="P1661" s="11"/>
    </row>
    <row r="1662" spans="1:16">
      <c r="A1662" s="11"/>
      <c r="B1662" s="11"/>
      <c r="C1662" s="11"/>
      <c r="D1662" s="11"/>
      <c r="E1662" s="11"/>
      <c r="F1662" s="11"/>
      <c r="G1662" s="11"/>
      <c r="H1662" s="11"/>
      <c r="I1662" s="11"/>
      <c r="J1662" s="11"/>
      <c r="K1662" s="11"/>
      <c r="L1662" s="11"/>
      <c r="M1662" s="11"/>
      <c r="N1662" s="11"/>
      <c r="O1662" s="20"/>
      <c r="P1662" s="11"/>
    </row>
    <row r="1663" spans="1:16">
      <c r="A1663" s="11"/>
      <c r="B1663" s="11"/>
      <c r="C1663" s="11"/>
      <c r="D1663" s="11"/>
      <c r="E1663" s="11"/>
      <c r="F1663" s="11"/>
      <c r="G1663" s="11"/>
      <c r="H1663" s="11"/>
      <c r="I1663" s="11"/>
      <c r="J1663" s="11"/>
      <c r="K1663" s="11"/>
      <c r="L1663" s="11"/>
      <c r="M1663" s="11"/>
      <c r="N1663" s="11"/>
      <c r="O1663" s="20"/>
      <c r="P1663" s="11"/>
    </row>
    <row r="1664" spans="1:16">
      <c r="A1664" s="11"/>
      <c r="B1664" s="11"/>
      <c r="C1664" s="11"/>
      <c r="D1664" s="11"/>
      <c r="E1664" s="11"/>
      <c r="F1664" s="11"/>
      <c r="G1664" s="11"/>
      <c r="H1664" s="11"/>
      <c r="I1664" s="11"/>
      <c r="J1664" s="11"/>
      <c r="K1664" s="11"/>
      <c r="L1664" s="11"/>
      <c r="M1664" s="11"/>
      <c r="N1664" s="11"/>
      <c r="O1664" s="20"/>
      <c r="P1664" s="11"/>
    </row>
    <row r="1665" spans="1:16">
      <c r="A1665" s="11"/>
      <c r="B1665" s="11"/>
      <c r="C1665" s="11"/>
      <c r="D1665" s="11"/>
      <c r="E1665" s="11"/>
      <c r="F1665" s="11"/>
      <c r="G1665" s="11"/>
      <c r="H1665" s="11"/>
      <c r="I1665" s="11"/>
      <c r="J1665" s="11"/>
      <c r="K1665" s="11"/>
      <c r="L1665" s="11"/>
      <c r="M1665" s="11"/>
      <c r="N1665" s="11"/>
      <c r="O1665" s="20"/>
      <c r="P1665" s="11"/>
    </row>
    <row r="1666" spans="1:16">
      <c r="A1666" s="11"/>
      <c r="B1666" s="11"/>
      <c r="C1666" s="11"/>
      <c r="D1666" s="11"/>
      <c r="E1666" s="11"/>
      <c r="F1666" s="11"/>
      <c r="G1666" s="11"/>
      <c r="H1666" s="11"/>
      <c r="I1666" s="11"/>
      <c r="J1666" s="11"/>
      <c r="K1666" s="11"/>
      <c r="L1666" s="11"/>
      <c r="M1666" s="11"/>
      <c r="N1666" s="11"/>
      <c r="O1666" s="20"/>
      <c r="P1666" s="11"/>
    </row>
    <row r="1667" spans="1:16">
      <c r="A1667" s="11"/>
      <c r="B1667" s="11"/>
      <c r="C1667" s="11"/>
      <c r="D1667" s="11"/>
      <c r="E1667" s="11"/>
      <c r="F1667" s="11"/>
      <c r="G1667" s="11"/>
      <c r="H1667" s="11"/>
      <c r="I1667" s="11"/>
      <c r="J1667" s="11"/>
      <c r="K1667" s="11"/>
      <c r="L1667" s="11"/>
      <c r="M1667" s="11"/>
      <c r="N1667" s="11"/>
      <c r="O1667" s="20"/>
      <c r="P1667" s="11"/>
    </row>
    <row r="1668" spans="1:16">
      <c r="A1668" s="11"/>
      <c r="B1668" s="11"/>
      <c r="C1668" s="11"/>
      <c r="D1668" s="11"/>
      <c r="E1668" s="11"/>
      <c r="F1668" s="11"/>
      <c r="G1668" s="11"/>
      <c r="H1668" s="11"/>
      <c r="I1668" s="11"/>
      <c r="J1668" s="11"/>
      <c r="K1668" s="11"/>
      <c r="L1668" s="11"/>
      <c r="M1668" s="11"/>
      <c r="N1668" s="11"/>
      <c r="O1668" s="20"/>
      <c r="P1668" s="11"/>
    </row>
    <row r="1669" spans="1:16">
      <c r="A1669" s="11"/>
      <c r="B1669" s="11"/>
      <c r="C1669" s="11"/>
      <c r="D1669" s="11"/>
      <c r="E1669" s="11"/>
      <c r="F1669" s="11"/>
      <c r="G1669" s="11"/>
      <c r="H1669" s="11"/>
      <c r="I1669" s="11"/>
      <c r="J1669" s="11"/>
      <c r="K1669" s="11"/>
      <c r="L1669" s="11"/>
      <c r="M1669" s="11"/>
      <c r="N1669" s="11"/>
      <c r="O1669" s="20"/>
      <c r="P1669" s="11"/>
    </row>
    <row r="1670" spans="1:16">
      <c r="A1670" s="11"/>
      <c r="B1670" s="11"/>
      <c r="C1670" s="11"/>
      <c r="D1670" s="11"/>
      <c r="E1670" s="11"/>
      <c r="F1670" s="11"/>
      <c r="G1670" s="11"/>
      <c r="H1670" s="11"/>
      <c r="I1670" s="11"/>
      <c r="J1670" s="11"/>
      <c r="K1670" s="11"/>
      <c r="L1670" s="11"/>
      <c r="M1670" s="11"/>
      <c r="N1670" s="11"/>
      <c r="O1670" s="20"/>
      <c r="P1670" s="11"/>
    </row>
    <row r="1671" spans="1:16">
      <c r="A1671" s="11"/>
      <c r="B1671" s="11"/>
      <c r="C1671" s="11"/>
      <c r="D1671" s="11"/>
      <c r="E1671" s="11"/>
      <c r="F1671" s="11"/>
      <c r="G1671" s="11"/>
      <c r="H1671" s="11"/>
      <c r="I1671" s="11"/>
      <c r="J1671" s="11"/>
      <c r="K1671" s="11"/>
      <c r="L1671" s="11"/>
      <c r="M1671" s="11"/>
      <c r="N1671" s="11"/>
      <c r="O1671" s="20"/>
      <c r="P1671" s="11"/>
    </row>
    <row r="1672" spans="1:16">
      <c r="A1672" s="11"/>
      <c r="B1672" s="11"/>
      <c r="C1672" s="11"/>
      <c r="D1672" s="11"/>
      <c r="E1672" s="11"/>
      <c r="F1672" s="11"/>
      <c r="G1672" s="11"/>
      <c r="H1672" s="11"/>
      <c r="I1672" s="11"/>
      <c r="J1672" s="11"/>
      <c r="K1672" s="11"/>
      <c r="L1672" s="11"/>
      <c r="M1672" s="11"/>
      <c r="N1672" s="11"/>
      <c r="O1672" s="20"/>
      <c r="P1672" s="11"/>
    </row>
    <row r="1673" spans="1:16">
      <c r="A1673" s="11"/>
      <c r="B1673" s="11"/>
      <c r="C1673" s="11"/>
      <c r="D1673" s="11"/>
      <c r="E1673" s="11"/>
      <c r="F1673" s="11"/>
      <c r="G1673" s="11"/>
      <c r="H1673" s="11"/>
      <c r="I1673" s="11"/>
      <c r="J1673" s="11"/>
      <c r="K1673" s="11"/>
      <c r="L1673" s="11"/>
      <c r="M1673" s="11"/>
      <c r="N1673" s="11"/>
      <c r="O1673" s="20"/>
      <c r="P1673" s="11"/>
    </row>
    <row r="1674" spans="1:16">
      <c r="A1674" s="11"/>
      <c r="B1674" s="11"/>
      <c r="C1674" s="11"/>
      <c r="D1674" s="11"/>
      <c r="E1674" s="11"/>
      <c r="F1674" s="11"/>
      <c r="G1674" s="11"/>
      <c r="H1674" s="11"/>
      <c r="I1674" s="11"/>
      <c r="J1674" s="11"/>
      <c r="K1674" s="11"/>
      <c r="L1674" s="11"/>
      <c r="M1674" s="11"/>
      <c r="N1674" s="11"/>
      <c r="O1674" s="20"/>
      <c r="P1674" s="11"/>
    </row>
    <row r="1675" spans="1:16">
      <c r="A1675" s="11"/>
      <c r="B1675" s="11"/>
      <c r="C1675" s="11"/>
      <c r="D1675" s="11"/>
      <c r="E1675" s="11"/>
      <c r="F1675" s="11"/>
      <c r="G1675" s="11"/>
      <c r="H1675" s="11"/>
      <c r="I1675" s="11"/>
      <c r="J1675" s="11"/>
      <c r="K1675" s="11"/>
      <c r="L1675" s="11"/>
      <c r="M1675" s="11"/>
      <c r="N1675" s="11"/>
      <c r="O1675" s="20"/>
      <c r="P1675" s="11"/>
    </row>
    <row r="1676" spans="1:16">
      <c r="A1676" s="11"/>
      <c r="B1676" s="11"/>
      <c r="C1676" s="11"/>
      <c r="D1676" s="11"/>
      <c r="E1676" s="11"/>
      <c r="F1676" s="11"/>
      <c r="G1676" s="11"/>
      <c r="H1676" s="11"/>
      <c r="I1676" s="11"/>
      <c r="J1676" s="11"/>
      <c r="K1676" s="11"/>
      <c r="L1676" s="11"/>
      <c r="M1676" s="11"/>
      <c r="N1676" s="11"/>
      <c r="O1676" s="20"/>
      <c r="P1676" s="11"/>
    </row>
    <row r="1677" spans="1:16">
      <c r="A1677" s="11"/>
      <c r="B1677" s="11"/>
      <c r="C1677" s="11"/>
      <c r="D1677" s="11"/>
      <c r="E1677" s="11"/>
      <c r="F1677" s="11"/>
      <c r="G1677" s="11"/>
      <c r="H1677" s="11"/>
      <c r="I1677" s="11"/>
      <c r="J1677" s="11"/>
      <c r="K1677" s="11"/>
      <c r="L1677" s="11"/>
      <c r="M1677" s="11"/>
      <c r="N1677" s="11"/>
      <c r="O1677" s="20"/>
      <c r="P1677" s="11"/>
    </row>
    <row r="1678" spans="1:16">
      <c r="A1678" s="11"/>
      <c r="B1678" s="11"/>
      <c r="C1678" s="11"/>
      <c r="D1678" s="11"/>
      <c r="E1678" s="11"/>
      <c r="F1678" s="11"/>
      <c r="G1678" s="11"/>
      <c r="H1678" s="11"/>
      <c r="I1678" s="11"/>
      <c r="J1678" s="11"/>
      <c r="K1678" s="11"/>
      <c r="L1678" s="11"/>
      <c r="M1678" s="11"/>
      <c r="N1678" s="11"/>
      <c r="O1678" s="20"/>
      <c r="P1678" s="11"/>
    </row>
    <row r="1679" spans="1:16">
      <c r="A1679" s="11"/>
      <c r="B1679" s="11"/>
      <c r="C1679" s="11"/>
      <c r="D1679" s="11"/>
      <c r="E1679" s="11"/>
      <c r="F1679" s="11"/>
      <c r="G1679" s="11"/>
      <c r="H1679" s="11"/>
      <c r="I1679" s="11"/>
      <c r="J1679" s="11"/>
      <c r="K1679" s="11"/>
      <c r="L1679" s="11"/>
      <c r="M1679" s="11"/>
      <c r="N1679" s="11"/>
      <c r="O1679" s="20"/>
      <c r="P1679" s="11"/>
    </row>
    <row r="1680" spans="1:16">
      <c r="A1680" s="11"/>
      <c r="B1680" s="11"/>
      <c r="C1680" s="11"/>
      <c r="D1680" s="11"/>
      <c r="E1680" s="11"/>
      <c r="F1680" s="11"/>
      <c r="G1680" s="11"/>
      <c r="H1680" s="11"/>
      <c r="I1680" s="11"/>
      <c r="J1680" s="11"/>
      <c r="K1680" s="11"/>
      <c r="L1680" s="11"/>
      <c r="M1680" s="11"/>
      <c r="N1680" s="11"/>
      <c r="O1680" s="20"/>
      <c r="P1680" s="11"/>
    </row>
    <row r="1681" spans="1:16">
      <c r="A1681" s="11"/>
      <c r="B1681" s="11"/>
      <c r="C1681" s="11"/>
      <c r="D1681" s="11"/>
      <c r="E1681" s="11"/>
      <c r="F1681" s="11"/>
      <c r="G1681" s="11"/>
      <c r="H1681" s="11"/>
      <c r="I1681" s="11"/>
      <c r="J1681" s="11"/>
      <c r="K1681" s="11"/>
      <c r="L1681" s="11"/>
      <c r="M1681" s="11"/>
      <c r="N1681" s="11"/>
      <c r="O1681" s="20"/>
      <c r="P1681" s="11"/>
    </row>
    <row r="1682" spans="1:16">
      <c r="A1682" s="11"/>
      <c r="B1682" s="11"/>
      <c r="C1682" s="11"/>
      <c r="D1682" s="11"/>
      <c r="E1682" s="11"/>
      <c r="F1682" s="11"/>
      <c r="G1682" s="11"/>
      <c r="H1682" s="11"/>
      <c r="I1682" s="11"/>
      <c r="J1682" s="11"/>
      <c r="K1682" s="11"/>
      <c r="L1682" s="11"/>
      <c r="M1682" s="11"/>
      <c r="N1682" s="11"/>
      <c r="O1682" s="20"/>
      <c r="P1682" s="11"/>
    </row>
    <row r="1683" spans="1:16">
      <c r="A1683" s="11"/>
      <c r="B1683" s="11"/>
      <c r="C1683" s="11"/>
      <c r="D1683" s="11"/>
      <c r="E1683" s="11"/>
      <c r="F1683" s="11"/>
      <c r="G1683" s="11"/>
      <c r="H1683" s="11"/>
      <c r="I1683" s="11"/>
      <c r="J1683" s="11"/>
      <c r="K1683" s="11"/>
      <c r="L1683" s="11"/>
      <c r="M1683" s="11"/>
      <c r="N1683" s="11"/>
      <c r="O1683" s="20"/>
      <c r="P1683" s="11"/>
    </row>
    <row r="1684" spans="1:16">
      <c r="A1684" s="11"/>
      <c r="B1684" s="11"/>
      <c r="C1684" s="11"/>
      <c r="D1684" s="11"/>
      <c r="E1684" s="11"/>
      <c r="F1684" s="11"/>
      <c r="G1684" s="11"/>
      <c r="H1684" s="11"/>
      <c r="I1684" s="11"/>
      <c r="J1684" s="11"/>
      <c r="K1684" s="11"/>
      <c r="L1684" s="11"/>
      <c r="M1684" s="11"/>
      <c r="N1684" s="11"/>
      <c r="O1684" s="20"/>
      <c r="P1684" s="11"/>
    </row>
    <row r="1685" spans="1:16">
      <c r="A1685" s="11"/>
      <c r="B1685" s="11"/>
      <c r="C1685" s="11"/>
      <c r="D1685" s="11"/>
      <c r="E1685" s="11"/>
      <c r="F1685" s="11"/>
      <c r="G1685" s="11"/>
      <c r="H1685" s="11"/>
      <c r="I1685" s="11"/>
      <c r="J1685" s="11"/>
      <c r="K1685" s="11"/>
      <c r="L1685" s="11"/>
      <c r="M1685" s="11"/>
      <c r="N1685" s="11"/>
      <c r="O1685" s="20"/>
      <c r="P1685" s="11"/>
    </row>
    <row r="1686" spans="1:16">
      <c r="A1686" s="11"/>
      <c r="B1686" s="11"/>
      <c r="C1686" s="11"/>
      <c r="D1686" s="11"/>
      <c r="E1686" s="11"/>
      <c r="F1686" s="11"/>
      <c r="G1686" s="11"/>
      <c r="H1686" s="11"/>
      <c r="I1686" s="11"/>
      <c r="J1686" s="11"/>
      <c r="K1686" s="11"/>
      <c r="L1686" s="11"/>
      <c r="M1686" s="11"/>
      <c r="N1686" s="11"/>
      <c r="O1686" s="20"/>
      <c r="P1686" s="11"/>
    </row>
    <row r="1687" spans="1:16">
      <c r="A1687" s="11"/>
      <c r="B1687" s="11"/>
      <c r="C1687" s="11"/>
      <c r="D1687" s="11"/>
      <c r="E1687" s="11"/>
      <c r="F1687" s="11"/>
      <c r="G1687" s="11"/>
      <c r="H1687" s="11"/>
      <c r="I1687" s="11"/>
      <c r="J1687" s="11"/>
      <c r="K1687" s="11"/>
      <c r="L1687" s="11"/>
      <c r="M1687" s="11"/>
      <c r="N1687" s="11"/>
      <c r="O1687" s="20"/>
      <c r="P1687" s="11"/>
    </row>
    <row r="1688" spans="1:16">
      <c r="A1688" s="11"/>
      <c r="B1688" s="11"/>
      <c r="C1688" s="11"/>
      <c r="D1688" s="11"/>
      <c r="E1688" s="11"/>
      <c r="F1688" s="11"/>
      <c r="G1688" s="11"/>
      <c r="H1688" s="11"/>
      <c r="I1688" s="11"/>
      <c r="J1688" s="11"/>
      <c r="K1688" s="11"/>
      <c r="L1688" s="11"/>
      <c r="M1688" s="11"/>
      <c r="N1688" s="11"/>
      <c r="O1688" s="20"/>
      <c r="P1688" s="11"/>
    </row>
    <row r="1689" spans="1:16">
      <c r="A1689" s="11"/>
      <c r="B1689" s="11"/>
      <c r="C1689" s="11"/>
      <c r="D1689" s="11"/>
      <c r="E1689" s="11"/>
      <c r="F1689" s="11"/>
      <c r="G1689" s="11"/>
      <c r="H1689" s="11"/>
      <c r="I1689" s="11"/>
      <c r="J1689" s="11"/>
      <c r="K1689" s="11"/>
      <c r="L1689" s="11"/>
      <c r="M1689" s="11"/>
      <c r="N1689" s="11"/>
      <c r="O1689" s="20"/>
      <c r="P1689" s="11"/>
    </row>
    <row r="1690" spans="1:16">
      <c r="A1690" s="11"/>
      <c r="B1690" s="11"/>
      <c r="C1690" s="11"/>
      <c r="D1690" s="11"/>
      <c r="E1690" s="11"/>
      <c r="F1690" s="11"/>
      <c r="G1690" s="11"/>
      <c r="H1690" s="11"/>
      <c r="I1690" s="11"/>
      <c r="J1690" s="11"/>
      <c r="K1690" s="11"/>
      <c r="L1690" s="11"/>
      <c r="M1690" s="11"/>
      <c r="N1690" s="11"/>
      <c r="O1690" s="20"/>
      <c r="P1690" s="11"/>
    </row>
    <row r="1691" spans="1:16">
      <c r="A1691" s="11"/>
      <c r="B1691" s="11"/>
      <c r="C1691" s="11"/>
      <c r="D1691" s="11"/>
      <c r="E1691" s="11"/>
      <c r="F1691" s="11"/>
      <c r="G1691" s="11"/>
      <c r="H1691" s="11"/>
      <c r="I1691" s="11"/>
      <c r="J1691" s="11"/>
      <c r="K1691" s="11"/>
      <c r="L1691" s="11"/>
      <c r="M1691" s="11"/>
      <c r="N1691" s="11"/>
      <c r="O1691" s="20"/>
      <c r="P1691" s="11"/>
    </row>
    <row r="1692" spans="1:16">
      <c r="A1692" s="11"/>
      <c r="B1692" s="11"/>
      <c r="C1692" s="11"/>
      <c r="D1692" s="11"/>
      <c r="E1692" s="11"/>
      <c r="F1692" s="11"/>
      <c r="G1692" s="11"/>
      <c r="H1692" s="11"/>
      <c r="I1692" s="11"/>
      <c r="J1692" s="11"/>
      <c r="K1692" s="11"/>
      <c r="L1692" s="11"/>
      <c r="M1692" s="11"/>
      <c r="N1692" s="11"/>
      <c r="O1692" s="20"/>
      <c r="P1692" s="11"/>
    </row>
    <row r="1693" spans="1:16">
      <c r="A1693" s="11"/>
      <c r="B1693" s="11"/>
      <c r="C1693" s="11"/>
      <c r="D1693" s="11"/>
      <c r="E1693" s="11"/>
      <c r="F1693" s="11"/>
      <c r="G1693" s="11"/>
      <c r="H1693" s="11"/>
      <c r="I1693" s="11"/>
      <c r="J1693" s="11"/>
      <c r="K1693" s="11"/>
      <c r="L1693" s="11"/>
      <c r="M1693" s="11"/>
      <c r="N1693" s="11"/>
      <c r="O1693" s="20"/>
      <c r="P1693" s="11"/>
    </row>
    <row r="1694" spans="1:16">
      <c r="A1694" s="11"/>
      <c r="B1694" s="11"/>
      <c r="C1694" s="11"/>
      <c r="D1694" s="11"/>
      <c r="E1694" s="11"/>
      <c r="F1694" s="11"/>
      <c r="G1694" s="11"/>
      <c r="H1694" s="11"/>
      <c r="I1694" s="11"/>
      <c r="J1694" s="11"/>
      <c r="K1694" s="11"/>
      <c r="L1694" s="11"/>
      <c r="M1694" s="11"/>
      <c r="N1694" s="11"/>
      <c r="O1694" s="20"/>
      <c r="P1694" s="11"/>
    </row>
    <row r="1695" spans="1:16">
      <c r="A1695" s="11"/>
      <c r="B1695" s="11"/>
      <c r="C1695" s="11"/>
      <c r="D1695" s="11"/>
      <c r="E1695" s="11"/>
      <c r="F1695" s="11"/>
      <c r="G1695" s="11"/>
      <c r="H1695" s="11"/>
      <c r="I1695" s="11"/>
      <c r="J1695" s="11"/>
      <c r="K1695" s="11"/>
      <c r="L1695" s="11"/>
      <c r="M1695" s="11"/>
      <c r="N1695" s="11"/>
      <c r="O1695" s="20"/>
      <c r="P1695" s="11"/>
    </row>
    <row r="1696" spans="1:16">
      <c r="A1696" s="11"/>
      <c r="B1696" s="11"/>
      <c r="C1696" s="11"/>
      <c r="D1696" s="11"/>
      <c r="E1696" s="11"/>
      <c r="F1696" s="11"/>
      <c r="G1696" s="11"/>
      <c r="H1696" s="11"/>
      <c r="I1696" s="11"/>
      <c r="J1696" s="11"/>
      <c r="K1696" s="11"/>
      <c r="L1696" s="11"/>
      <c r="M1696" s="11"/>
      <c r="N1696" s="11"/>
      <c r="O1696" s="20"/>
      <c r="P1696" s="11"/>
    </row>
    <row r="1697" spans="1:16">
      <c r="A1697" s="11"/>
      <c r="B1697" s="11"/>
      <c r="C1697" s="11"/>
      <c r="D1697" s="11"/>
      <c r="E1697" s="11"/>
      <c r="F1697" s="11"/>
      <c r="G1697" s="11"/>
      <c r="H1697" s="11"/>
      <c r="I1697" s="11"/>
      <c r="J1697" s="11"/>
      <c r="K1697" s="11"/>
      <c r="L1697" s="11"/>
      <c r="M1697" s="11"/>
      <c r="N1697" s="11"/>
      <c r="O1697" s="20"/>
      <c r="P1697" s="11"/>
    </row>
    <row r="1698" spans="1:16">
      <c r="A1698" s="11"/>
      <c r="B1698" s="11"/>
      <c r="C1698" s="11"/>
      <c r="D1698" s="11"/>
      <c r="E1698" s="11"/>
      <c r="F1698" s="11"/>
      <c r="G1698" s="11"/>
      <c r="H1698" s="11"/>
      <c r="I1698" s="11"/>
      <c r="J1698" s="11"/>
      <c r="K1698" s="11"/>
      <c r="L1698" s="11"/>
      <c r="M1698" s="11"/>
      <c r="N1698" s="11"/>
      <c r="O1698" s="20"/>
      <c r="P1698" s="11"/>
    </row>
    <row r="1699" spans="1:16">
      <c r="A1699" s="11"/>
      <c r="B1699" s="11"/>
      <c r="C1699" s="11"/>
      <c r="D1699" s="11"/>
      <c r="E1699" s="11"/>
      <c r="F1699" s="11"/>
      <c r="G1699" s="11"/>
      <c r="H1699" s="11"/>
      <c r="I1699" s="11"/>
      <c r="J1699" s="11"/>
      <c r="K1699" s="11"/>
      <c r="L1699" s="11"/>
      <c r="M1699" s="11"/>
      <c r="N1699" s="11"/>
      <c r="O1699" s="20"/>
      <c r="P1699" s="11"/>
    </row>
    <row r="1700" spans="1:16">
      <c r="A1700" s="11"/>
      <c r="B1700" s="11"/>
      <c r="C1700" s="11"/>
      <c r="D1700" s="11"/>
      <c r="E1700" s="11"/>
      <c r="F1700" s="11"/>
      <c r="G1700" s="11"/>
      <c r="H1700" s="11"/>
      <c r="I1700" s="11"/>
      <c r="J1700" s="11"/>
      <c r="K1700" s="11"/>
      <c r="L1700" s="11"/>
      <c r="M1700" s="11"/>
      <c r="N1700" s="11"/>
      <c r="O1700" s="20"/>
      <c r="P1700" s="11"/>
    </row>
    <row r="1701" spans="1:16">
      <c r="A1701" s="11"/>
      <c r="B1701" s="11"/>
      <c r="C1701" s="11"/>
      <c r="D1701" s="11"/>
      <c r="E1701" s="11"/>
      <c r="F1701" s="11"/>
      <c r="G1701" s="11"/>
      <c r="H1701" s="11"/>
      <c r="I1701" s="11"/>
      <c r="J1701" s="11"/>
      <c r="K1701" s="11"/>
      <c r="L1701" s="11"/>
      <c r="M1701" s="11"/>
      <c r="N1701" s="11"/>
      <c r="O1701" s="20"/>
      <c r="P1701" s="11"/>
    </row>
    <row r="1702" spans="1:16">
      <c r="A1702" s="11"/>
      <c r="B1702" s="11"/>
      <c r="C1702" s="11"/>
      <c r="D1702" s="11"/>
      <c r="E1702" s="11"/>
      <c r="F1702" s="11"/>
      <c r="G1702" s="11"/>
      <c r="H1702" s="11"/>
      <c r="I1702" s="11"/>
      <c r="J1702" s="11"/>
      <c r="K1702" s="11"/>
      <c r="L1702" s="11"/>
      <c r="M1702" s="11"/>
      <c r="N1702" s="11"/>
      <c r="O1702" s="20"/>
      <c r="P1702" s="11"/>
    </row>
    <row r="1703" spans="1:16">
      <c r="A1703" s="11"/>
      <c r="B1703" s="11"/>
      <c r="C1703" s="11"/>
      <c r="D1703" s="11"/>
      <c r="E1703" s="11"/>
      <c r="F1703" s="11"/>
      <c r="G1703" s="11"/>
      <c r="H1703" s="11"/>
      <c r="I1703" s="11"/>
      <c r="J1703" s="11"/>
      <c r="K1703" s="11"/>
      <c r="L1703" s="11"/>
      <c r="M1703" s="11"/>
      <c r="N1703" s="11"/>
      <c r="O1703" s="20"/>
      <c r="P1703" s="11"/>
    </row>
    <row r="1704" spans="1:16">
      <c r="A1704" s="11"/>
      <c r="B1704" s="11"/>
      <c r="C1704" s="11"/>
      <c r="D1704" s="11"/>
      <c r="E1704" s="11"/>
      <c r="F1704" s="11"/>
      <c r="G1704" s="11"/>
      <c r="H1704" s="11"/>
      <c r="I1704" s="11"/>
      <c r="J1704" s="11"/>
      <c r="K1704" s="11"/>
      <c r="L1704" s="11"/>
      <c r="M1704" s="11"/>
      <c r="N1704" s="11"/>
      <c r="O1704" s="20"/>
      <c r="P1704" s="11"/>
    </row>
    <row r="1705" spans="1:16">
      <c r="A1705" s="11"/>
      <c r="B1705" s="11"/>
      <c r="C1705" s="11"/>
      <c r="D1705" s="11"/>
      <c r="E1705" s="11"/>
      <c r="F1705" s="11"/>
      <c r="G1705" s="11"/>
      <c r="H1705" s="11"/>
      <c r="I1705" s="11"/>
      <c r="J1705" s="11"/>
      <c r="K1705" s="11"/>
      <c r="L1705" s="11"/>
      <c r="M1705" s="11"/>
      <c r="N1705" s="11"/>
      <c r="O1705" s="20"/>
      <c r="P1705" s="11"/>
    </row>
    <row r="1706" spans="1:16">
      <c r="A1706" s="11"/>
      <c r="B1706" s="11"/>
      <c r="C1706" s="11"/>
      <c r="D1706" s="11"/>
      <c r="E1706" s="11"/>
      <c r="F1706" s="11"/>
      <c r="G1706" s="11"/>
      <c r="H1706" s="11"/>
      <c r="I1706" s="11"/>
      <c r="J1706" s="11"/>
      <c r="K1706" s="11"/>
      <c r="L1706" s="11"/>
      <c r="M1706" s="11"/>
      <c r="N1706" s="11"/>
      <c r="O1706" s="20"/>
      <c r="P1706" s="11"/>
    </row>
    <row r="1707" spans="1:16">
      <c r="A1707" s="11"/>
      <c r="B1707" s="11"/>
      <c r="C1707" s="11"/>
      <c r="D1707" s="11"/>
      <c r="E1707" s="11"/>
      <c r="F1707" s="11"/>
      <c r="G1707" s="11"/>
      <c r="H1707" s="11"/>
      <c r="I1707" s="11"/>
      <c r="J1707" s="11"/>
      <c r="K1707" s="11"/>
      <c r="L1707" s="11"/>
      <c r="M1707" s="11"/>
      <c r="N1707" s="11"/>
      <c r="O1707" s="20"/>
      <c r="P1707" s="11"/>
    </row>
    <row r="1708" spans="1:16">
      <c r="A1708" s="11"/>
      <c r="B1708" s="11"/>
      <c r="C1708" s="11"/>
      <c r="D1708" s="11"/>
      <c r="E1708" s="11"/>
      <c r="F1708" s="11"/>
      <c r="G1708" s="11"/>
      <c r="H1708" s="11"/>
      <c r="I1708" s="11"/>
      <c r="J1708" s="11"/>
      <c r="K1708" s="11"/>
      <c r="L1708" s="11"/>
      <c r="M1708" s="11"/>
      <c r="N1708" s="11"/>
      <c r="O1708" s="20"/>
      <c r="P1708" s="11"/>
    </row>
    <row r="1709" spans="1:16">
      <c r="A1709" s="11"/>
      <c r="B1709" s="11"/>
      <c r="C1709" s="11"/>
      <c r="D1709" s="11"/>
      <c r="E1709" s="11"/>
      <c r="F1709" s="11"/>
      <c r="G1709" s="11"/>
      <c r="H1709" s="11"/>
      <c r="I1709" s="11"/>
      <c r="J1709" s="11"/>
      <c r="K1709" s="11"/>
      <c r="L1709" s="11"/>
      <c r="M1709" s="11"/>
      <c r="N1709" s="11"/>
      <c r="O1709" s="20"/>
      <c r="P1709" s="11"/>
    </row>
    <row r="1710" spans="1:16">
      <c r="A1710" s="11"/>
      <c r="B1710" s="11"/>
      <c r="C1710" s="11"/>
      <c r="D1710" s="11"/>
      <c r="E1710" s="11"/>
      <c r="F1710" s="11"/>
      <c r="G1710" s="11"/>
      <c r="H1710" s="11"/>
      <c r="I1710" s="11"/>
      <c r="J1710" s="11"/>
      <c r="K1710" s="11"/>
      <c r="L1710" s="11"/>
      <c r="M1710" s="11"/>
      <c r="N1710" s="11"/>
      <c r="O1710" s="20"/>
      <c r="P1710" s="11"/>
    </row>
    <row r="1711" spans="1:16">
      <c r="A1711" s="11"/>
      <c r="B1711" s="11"/>
      <c r="C1711" s="11"/>
      <c r="D1711" s="11"/>
      <c r="E1711" s="11"/>
      <c r="F1711" s="11"/>
      <c r="G1711" s="11"/>
      <c r="H1711" s="11"/>
      <c r="I1711" s="11"/>
      <c r="J1711" s="11"/>
      <c r="K1711" s="11"/>
      <c r="L1711" s="11"/>
      <c r="M1711" s="11"/>
      <c r="N1711" s="11"/>
      <c r="O1711" s="20"/>
      <c r="P1711" s="11"/>
    </row>
    <row r="1712" spans="1:16">
      <c r="A1712" s="11"/>
      <c r="B1712" s="11"/>
      <c r="C1712" s="11"/>
      <c r="D1712" s="11"/>
      <c r="E1712" s="11"/>
      <c r="F1712" s="11"/>
      <c r="G1712" s="11"/>
      <c r="H1712" s="11"/>
      <c r="I1712" s="11"/>
      <c r="J1712" s="11"/>
      <c r="K1712" s="11"/>
      <c r="L1712" s="11"/>
      <c r="M1712" s="11"/>
      <c r="N1712" s="11"/>
      <c r="O1712" s="20"/>
      <c r="P1712" s="11"/>
    </row>
    <row r="1713" spans="1:16">
      <c r="A1713" s="11"/>
      <c r="B1713" s="11"/>
      <c r="C1713" s="11"/>
      <c r="D1713" s="11"/>
      <c r="E1713" s="11"/>
      <c r="F1713" s="11"/>
      <c r="G1713" s="11"/>
      <c r="H1713" s="11"/>
      <c r="I1713" s="11"/>
      <c r="J1713" s="11"/>
      <c r="K1713" s="11"/>
      <c r="L1713" s="11"/>
      <c r="M1713" s="11"/>
      <c r="N1713" s="11"/>
      <c r="O1713" s="20"/>
      <c r="P1713" s="11"/>
    </row>
    <row r="1714" spans="1:16">
      <c r="A1714" s="11"/>
      <c r="B1714" s="11"/>
      <c r="C1714" s="11"/>
      <c r="D1714" s="11"/>
      <c r="E1714" s="11"/>
      <c r="F1714" s="11"/>
      <c r="G1714" s="11"/>
      <c r="H1714" s="11"/>
      <c r="I1714" s="11"/>
      <c r="J1714" s="11"/>
      <c r="K1714" s="11"/>
      <c r="L1714" s="11"/>
      <c r="M1714" s="11"/>
      <c r="N1714" s="11"/>
      <c r="O1714" s="20"/>
      <c r="P1714" s="11"/>
    </row>
    <row r="1715" spans="1:16">
      <c r="A1715" s="11"/>
      <c r="B1715" s="11"/>
      <c r="C1715" s="11"/>
      <c r="D1715" s="11"/>
      <c r="E1715" s="11"/>
      <c r="F1715" s="11"/>
      <c r="G1715" s="11"/>
      <c r="H1715" s="11"/>
      <c r="I1715" s="11"/>
      <c r="J1715" s="11"/>
      <c r="K1715" s="11"/>
      <c r="L1715" s="11"/>
      <c r="M1715" s="11"/>
      <c r="N1715" s="11"/>
      <c r="O1715" s="20"/>
      <c r="P1715" s="11"/>
    </row>
    <row r="1716" spans="1:16">
      <c r="A1716" s="11"/>
      <c r="B1716" s="11"/>
      <c r="C1716" s="11"/>
      <c r="D1716" s="11"/>
      <c r="E1716" s="11"/>
      <c r="F1716" s="11"/>
      <c r="G1716" s="11"/>
      <c r="H1716" s="11"/>
      <c r="I1716" s="11"/>
      <c r="J1716" s="11"/>
      <c r="K1716" s="11"/>
      <c r="L1716" s="11"/>
      <c r="M1716" s="11"/>
      <c r="N1716" s="11"/>
      <c r="O1716" s="20"/>
      <c r="P1716" s="11"/>
    </row>
    <row r="1717" spans="1:16">
      <c r="A1717" s="11"/>
      <c r="B1717" s="11"/>
      <c r="C1717" s="11"/>
      <c r="D1717" s="11"/>
      <c r="E1717" s="11"/>
      <c r="F1717" s="11"/>
      <c r="G1717" s="11"/>
      <c r="H1717" s="11"/>
      <c r="I1717" s="11"/>
      <c r="J1717" s="11"/>
      <c r="K1717" s="11"/>
      <c r="L1717" s="11"/>
      <c r="M1717" s="11"/>
      <c r="N1717" s="11"/>
      <c r="O1717" s="20"/>
      <c r="P1717" s="11"/>
    </row>
    <row r="1718" spans="1:16">
      <c r="A1718" s="11"/>
      <c r="B1718" s="11"/>
      <c r="C1718" s="11"/>
      <c r="D1718" s="11"/>
      <c r="E1718" s="11"/>
      <c r="F1718" s="11"/>
      <c r="G1718" s="11"/>
      <c r="H1718" s="11"/>
      <c r="I1718" s="11"/>
      <c r="J1718" s="11"/>
      <c r="K1718" s="11"/>
      <c r="L1718" s="11"/>
      <c r="M1718" s="11"/>
      <c r="N1718" s="11"/>
      <c r="O1718" s="20"/>
      <c r="P1718" s="11"/>
    </row>
    <row r="1719" spans="1:16">
      <c r="A1719" s="11"/>
      <c r="B1719" s="11"/>
      <c r="C1719" s="11"/>
      <c r="D1719" s="11"/>
      <c r="E1719" s="11"/>
      <c r="F1719" s="11"/>
      <c r="G1719" s="11"/>
      <c r="H1719" s="11"/>
      <c r="I1719" s="11"/>
      <c r="J1719" s="11"/>
      <c r="K1719" s="11"/>
      <c r="L1719" s="11"/>
      <c r="M1719" s="11"/>
      <c r="N1719" s="11"/>
      <c r="O1719" s="20"/>
      <c r="P1719" s="11"/>
    </row>
    <row r="1720" spans="1:16">
      <c r="A1720" s="11"/>
      <c r="B1720" s="11"/>
      <c r="C1720" s="11"/>
      <c r="D1720" s="11"/>
      <c r="E1720" s="11"/>
      <c r="F1720" s="11"/>
      <c r="G1720" s="11"/>
      <c r="H1720" s="11"/>
      <c r="I1720" s="11"/>
      <c r="J1720" s="11"/>
      <c r="K1720" s="11"/>
      <c r="L1720" s="11"/>
      <c r="M1720" s="11"/>
      <c r="N1720" s="11"/>
      <c r="O1720" s="20"/>
      <c r="P1720" s="11"/>
    </row>
    <row r="1721" spans="1:16">
      <c r="A1721" s="11"/>
      <c r="B1721" s="11"/>
      <c r="C1721" s="11"/>
      <c r="D1721" s="11"/>
      <c r="E1721" s="11"/>
      <c r="F1721" s="11"/>
      <c r="G1721" s="11"/>
      <c r="H1721" s="11"/>
      <c r="I1721" s="11"/>
      <c r="J1721" s="11"/>
      <c r="K1721" s="11"/>
      <c r="L1721" s="11"/>
      <c r="M1721" s="11"/>
      <c r="N1721" s="11"/>
      <c r="O1721" s="20"/>
      <c r="P1721" s="11"/>
    </row>
    <row r="1722" spans="1:16">
      <c r="A1722" s="11"/>
      <c r="B1722" s="11"/>
      <c r="C1722" s="11"/>
      <c r="D1722" s="11"/>
      <c r="E1722" s="11"/>
      <c r="F1722" s="11"/>
      <c r="G1722" s="11"/>
      <c r="H1722" s="11"/>
      <c r="I1722" s="11"/>
      <c r="J1722" s="11"/>
      <c r="K1722" s="11"/>
      <c r="L1722" s="11"/>
      <c r="M1722" s="11"/>
      <c r="N1722" s="11"/>
      <c r="O1722" s="20"/>
      <c r="P1722" s="11"/>
    </row>
    <row r="1723" spans="1:16">
      <c r="A1723" s="11"/>
      <c r="B1723" s="11"/>
      <c r="C1723" s="11"/>
      <c r="D1723" s="11"/>
      <c r="E1723" s="11"/>
      <c r="F1723" s="11"/>
      <c r="G1723" s="11"/>
      <c r="H1723" s="11"/>
      <c r="I1723" s="11"/>
      <c r="J1723" s="11"/>
      <c r="K1723" s="11"/>
      <c r="L1723" s="11"/>
      <c r="M1723" s="11"/>
      <c r="N1723" s="11"/>
      <c r="O1723" s="20"/>
      <c r="P1723" s="11"/>
    </row>
    <row r="1724" spans="1:16">
      <c r="A1724" s="11"/>
      <c r="B1724" s="11"/>
      <c r="C1724" s="11"/>
      <c r="D1724" s="11"/>
      <c r="E1724" s="11"/>
      <c r="F1724" s="11"/>
      <c r="G1724" s="11"/>
      <c r="H1724" s="11"/>
      <c r="I1724" s="11"/>
      <c r="J1724" s="11"/>
      <c r="K1724" s="11"/>
      <c r="L1724" s="11"/>
      <c r="M1724" s="11"/>
      <c r="N1724" s="11"/>
      <c r="O1724" s="20"/>
      <c r="P1724" s="11"/>
    </row>
    <row r="1725" spans="1:16">
      <c r="A1725" s="11"/>
      <c r="B1725" s="11"/>
      <c r="C1725" s="11"/>
      <c r="D1725" s="11"/>
      <c r="E1725" s="11"/>
      <c r="F1725" s="11"/>
      <c r="G1725" s="11"/>
      <c r="H1725" s="11"/>
      <c r="I1725" s="11"/>
      <c r="J1725" s="11"/>
      <c r="K1725" s="11"/>
      <c r="L1725" s="11"/>
      <c r="M1725" s="11"/>
      <c r="N1725" s="11"/>
      <c r="O1725" s="20"/>
      <c r="P1725" s="11"/>
    </row>
    <row r="1726" spans="1:16">
      <c r="A1726" s="11"/>
      <c r="B1726" s="11"/>
      <c r="C1726" s="11"/>
      <c r="D1726" s="11"/>
      <c r="E1726" s="11"/>
      <c r="F1726" s="11"/>
      <c r="G1726" s="11"/>
      <c r="H1726" s="11"/>
      <c r="I1726" s="11"/>
      <c r="J1726" s="11"/>
      <c r="K1726" s="11"/>
      <c r="L1726" s="11"/>
      <c r="M1726" s="11"/>
      <c r="N1726" s="11"/>
      <c r="O1726" s="20"/>
      <c r="P1726" s="11"/>
    </row>
    <row r="1727" spans="1:16">
      <c r="A1727" s="11"/>
      <c r="B1727" s="11"/>
      <c r="C1727" s="11"/>
      <c r="D1727" s="11"/>
      <c r="E1727" s="11"/>
      <c r="F1727" s="11"/>
      <c r="G1727" s="11"/>
      <c r="H1727" s="11"/>
      <c r="I1727" s="11"/>
      <c r="J1727" s="11"/>
      <c r="K1727" s="11"/>
      <c r="L1727" s="11"/>
      <c r="M1727" s="11"/>
      <c r="N1727" s="11"/>
      <c r="O1727" s="20"/>
      <c r="P1727" s="11"/>
    </row>
    <row r="1728" spans="1:16">
      <c r="A1728" s="11"/>
      <c r="B1728" s="11"/>
      <c r="C1728" s="11"/>
      <c r="D1728" s="11"/>
      <c r="E1728" s="11"/>
      <c r="F1728" s="11"/>
      <c r="G1728" s="11"/>
      <c r="H1728" s="11"/>
      <c r="I1728" s="11"/>
      <c r="J1728" s="11"/>
      <c r="K1728" s="11"/>
      <c r="L1728" s="11"/>
      <c r="M1728" s="11"/>
      <c r="N1728" s="11"/>
      <c r="O1728" s="20"/>
      <c r="P1728" s="11"/>
    </row>
    <row r="1729" spans="1:16">
      <c r="A1729" s="11"/>
      <c r="B1729" s="11"/>
      <c r="C1729" s="11"/>
      <c r="D1729" s="11"/>
      <c r="E1729" s="11"/>
      <c r="F1729" s="11"/>
      <c r="G1729" s="11"/>
      <c r="H1729" s="11"/>
      <c r="I1729" s="11"/>
      <c r="J1729" s="11"/>
      <c r="K1729" s="11"/>
      <c r="L1729" s="11"/>
      <c r="M1729" s="11"/>
      <c r="N1729" s="11"/>
      <c r="O1729" s="20"/>
      <c r="P1729" s="11"/>
    </row>
    <row r="1730" spans="1:16">
      <c r="A1730" s="11"/>
      <c r="B1730" s="11"/>
      <c r="C1730" s="11"/>
      <c r="D1730" s="11"/>
      <c r="E1730" s="11"/>
      <c r="F1730" s="11"/>
      <c r="G1730" s="11"/>
      <c r="H1730" s="11"/>
      <c r="I1730" s="11"/>
      <c r="J1730" s="11"/>
      <c r="K1730" s="11"/>
      <c r="L1730" s="11"/>
      <c r="M1730" s="11"/>
      <c r="N1730" s="11"/>
      <c r="O1730" s="20"/>
      <c r="P1730" s="11"/>
    </row>
    <row r="1731" spans="1:16">
      <c r="A1731" s="11"/>
      <c r="B1731" s="11"/>
      <c r="C1731" s="11"/>
      <c r="D1731" s="11"/>
      <c r="E1731" s="11"/>
      <c r="F1731" s="11"/>
      <c r="G1731" s="11"/>
      <c r="H1731" s="11"/>
      <c r="I1731" s="11"/>
      <c r="J1731" s="11"/>
      <c r="K1731" s="11"/>
      <c r="L1731" s="11"/>
      <c r="M1731" s="11"/>
      <c r="N1731" s="11"/>
      <c r="O1731" s="20"/>
      <c r="P1731" s="11"/>
    </row>
    <row r="1732" spans="1:16">
      <c r="A1732" s="11"/>
      <c r="B1732" s="11"/>
      <c r="C1732" s="11"/>
      <c r="D1732" s="11"/>
      <c r="E1732" s="11"/>
      <c r="F1732" s="11"/>
      <c r="G1732" s="11"/>
      <c r="H1732" s="11"/>
      <c r="I1732" s="11"/>
      <c r="J1732" s="11"/>
      <c r="K1732" s="11"/>
      <c r="L1732" s="11"/>
      <c r="M1732" s="11"/>
      <c r="N1732" s="11"/>
      <c r="O1732" s="20"/>
      <c r="P1732" s="11"/>
    </row>
    <row r="1733" spans="1:16">
      <c r="A1733" s="11"/>
      <c r="B1733" s="11"/>
      <c r="C1733" s="11"/>
      <c r="D1733" s="11"/>
      <c r="E1733" s="11"/>
      <c r="F1733" s="11"/>
      <c r="G1733" s="11"/>
      <c r="H1733" s="11"/>
      <c r="I1733" s="11"/>
      <c r="J1733" s="11"/>
      <c r="K1733" s="11"/>
      <c r="L1733" s="11"/>
      <c r="M1733" s="11"/>
      <c r="N1733" s="11"/>
      <c r="O1733" s="20"/>
      <c r="P1733" s="11"/>
    </row>
    <row r="1734" spans="1:16">
      <c r="A1734" s="11"/>
      <c r="B1734" s="11"/>
      <c r="C1734" s="11"/>
      <c r="D1734" s="11"/>
      <c r="E1734" s="11"/>
      <c r="F1734" s="11"/>
      <c r="G1734" s="11"/>
      <c r="H1734" s="11"/>
      <c r="I1734" s="11"/>
      <c r="J1734" s="11"/>
      <c r="K1734" s="11"/>
      <c r="L1734" s="11"/>
      <c r="M1734" s="11"/>
      <c r="N1734" s="11"/>
      <c r="O1734" s="20"/>
      <c r="P1734" s="11"/>
    </row>
    <row r="1735" spans="1:16">
      <c r="A1735" s="11"/>
      <c r="B1735" s="11"/>
      <c r="C1735" s="11"/>
      <c r="D1735" s="11"/>
      <c r="E1735" s="11"/>
      <c r="F1735" s="11"/>
      <c r="G1735" s="11"/>
      <c r="H1735" s="11"/>
      <c r="I1735" s="11"/>
      <c r="J1735" s="11"/>
      <c r="K1735" s="11"/>
      <c r="L1735" s="11"/>
      <c r="M1735" s="11"/>
      <c r="N1735" s="11"/>
      <c r="O1735" s="20"/>
      <c r="P1735" s="11"/>
    </row>
    <row r="1736" spans="1:16">
      <c r="A1736" s="11"/>
      <c r="B1736" s="11"/>
      <c r="C1736" s="11"/>
      <c r="D1736" s="11"/>
      <c r="E1736" s="11"/>
      <c r="F1736" s="11"/>
      <c r="G1736" s="11"/>
      <c r="H1736" s="11"/>
      <c r="I1736" s="11"/>
      <c r="J1736" s="11"/>
      <c r="K1736" s="11"/>
      <c r="L1736" s="11"/>
      <c r="M1736" s="11"/>
      <c r="N1736" s="11"/>
      <c r="O1736" s="20"/>
      <c r="P1736" s="11"/>
    </row>
    <row r="1737" spans="1:16">
      <c r="A1737" s="11"/>
      <c r="B1737" s="11"/>
      <c r="C1737" s="11"/>
      <c r="D1737" s="11"/>
      <c r="E1737" s="11"/>
      <c r="F1737" s="11"/>
      <c r="G1737" s="11"/>
      <c r="H1737" s="11"/>
      <c r="I1737" s="11"/>
      <c r="J1737" s="11"/>
      <c r="K1737" s="11"/>
      <c r="L1737" s="11"/>
      <c r="M1737" s="11"/>
      <c r="N1737" s="11"/>
      <c r="O1737" s="20"/>
      <c r="P1737" s="11"/>
    </row>
    <row r="1738" spans="1:16">
      <c r="A1738" s="11"/>
      <c r="B1738" s="11"/>
      <c r="C1738" s="11"/>
      <c r="D1738" s="11"/>
      <c r="E1738" s="11"/>
      <c r="F1738" s="11"/>
      <c r="G1738" s="11"/>
      <c r="H1738" s="11"/>
      <c r="I1738" s="11"/>
      <c r="J1738" s="11"/>
      <c r="K1738" s="11"/>
      <c r="L1738" s="11"/>
      <c r="M1738" s="11"/>
      <c r="N1738" s="11"/>
      <c r="O1738" s="20"/>
      <c r="P1738" s="11"/>
    </row>
    <row r="1739" spans="1:16">
      <c r="A1739" s="11"/>
      <c r="B1739" s="11"/>
      <c r="C1739" s="11"/>
      <c r="D1739" s="11"/>
      <c r="E1739" s="11"/>
      <c r="F1739" s="11"/>
      <c r="G1739" s="11"/>
      <c r="H1739" s="11"/>
      <c r="I1739" s="11"/>
      <c r="J1739" s="11"/>
      <c r="K1739" s="11"/>
      <c r="L1739" s="11"/>
      <c r="M1739" s="11"/>
      <c r="N1739" s="11"/>
      <c r="O1739" s="20"/>
      <c r="P1739" s="11"/>
    </row>
    <row r="1740" spans="1:16">
      <c r="A1740" s="11"/>
      <c r="B1740" s="11"/>
      <c r="C1740" s="11"/>
      <c r="D1740" s="11"/>
      <c r="E1740" s="11"/>
      <c r="F1740" s="11"/>
      <c r="G1740" s="11"/>
      <c r="H1740" s="11"/>
      <c r="I1740" s="11"/>
      <c r="J1740" s="11"/>
      <c r="K1740" s="11"/>
      <c r="L1740" s="11"/>
      <c r="M1740" s="11"/>
      <c r="N1740" s="11"/>
      <c r="O1740" s="20"/>
      <c r="P1740" s="11"/>
    </row>
    <row r="1741" spans="1:16">
      <c r="A1741" s="11"/>
      <c r="B1741" s="11"/>
      <c r="C1741" s="11"/>
      <c r="D1741" s="11"/>
      <c r="E1741" s="11"/>
      <c r="F1741" s="11"/>
      <c r="G1741" s="11"/>
      <c r="H1741" s="11"/>
      <c r="I1741" s="11"/>
      <c r="J1741" s="11"/>
      <c r="K1741" s="11"/>
      <c r="L1741" s="11"/>
      <c r="M1741" s="11"/>
      <c r="N1741" s="11"/>
      <c r="O1741" s="20"/>
      <c r="P1741" s="11"/>
    </row>
    <row r="1742" spans="1:16">
      <c r="A1742" s="11"/>
      <c r="B1742" s="11"/>
      <c r="C1742" s="11"/>
      <c r="D1742" s="11"/>
      <c r="E1742" s="11"/>
      <c r="F1742" s="11"/>
      <c r="G1742" s="11"/>
      <c r="H1742" s="11"/>
      <c r="I1742" s="11"/>
      <c r="J1742" s="11"/>
      <c r="K1742" s="11"/>
      <c r="L1742" s="11"/>
      <c r="M1742" s="11"/>
      <c r="N1742" s="11"/>
      <c r="O1742" s="20"/>
      <c r="P1742" s="11"/>
    </row>
    <row r="1743" spans="1:16">
      <c r="A1743" s="11"/>
      <c r="B1743" s="11"/>
      <c r="C1743" s="11"/>
      <c r="D1743" s="11"/>
      <c r="E1743" s="11"/>
      <c r="F1743" s="11"/>
      <c r="G1743" s="11"/>
      <c r="H1743" s="11"/>
      <c r="I1743" s="11"/>
      <c r="J1743" s="11"/>
      <c r="K1743" s="11"/>
      <c r="L1743" s="11"/>
      <c r="M1743" s="11"/>
      <c r="N1743" s="11"/>
      <c r="O1743" s="20"/>
      <c r="P1743" s="11"/>
    </row>
    <row r="1744" spans="1:16">
      <c r="A1744" s="11"/>
      <c r="B1744" s="11"/>
      <c r="C1744" s="11"/>
      <c r="D1744" s="11"/>
      <c r="E1744" s="11"/>
      <c r="F1744" s="11"/>
      <c r="G1744" s="11"/>
      <c r="H1744" s="11"/>
      <c r="I1744" s="11"/>
      <c r="J1744" s="11"/>
      <c r="K1744" s="11"/>
      <c r="L1744" s="11"/>
      <c r="M1744" s="11"/>
      <c r="N1744" s="11"/>
      <c r="O1744" s="20"/>
      <c r="P1744" s="11"/>
    </row>
    <row r="1745" spans="1:16">
      <c r="A1745" s="11"/>
      <c r="B1745" s="11"/>
      <c r="C1745" s="11"/>
      <c r="D1745" s="11"/>
      <c r="E1745" s="11"/>
      <c r="F1745" s="11"/>
      <c r="G1745" s="11"/>
      <c r="H1745" s="11"/>
      <c r="I1745" s="11"/>
      <c r="J1745" s="11"/>
      <c r="K1745" s="11"/>
      <c r="L1745" s="11"/>
      <c r="M1745" s="11"/>
      <c r="N1745" s="11"/>
      <c r="O1745" s="20"/>
      <c r="P1745" s="11"/>
    </row>
    <row r="1746" spans="1:16">
      <c r="A1746" s="11"/>
      <c r="B1746" s="11"/>
      <c r="C1746" s="11"/>
      <c r="D1746" s="11"/>
      <c r="E1746" s="11"/>
      <c r="F1746" s="11"/>
      <c r="G1746" s="11"/>
      <c r="H1746" s="11"/>
      <c r="I1746" s="11"/>
      <c r="J1746" s="11"/>
      <c r="K1746" s="11"/>
      <c r="L1746" s="11"/>
      <c r="M1746" s="11"/>
      <c r="N1746" s="11"/>
      <c r="O1746" s="20"/>
      <c r="P1746" s="11"/>
    </row>
    <row r="1747" spans="1:16">
      <c r="A1747" s="11"/>
      <c r="B1747" s="11"/>
      <c r="C1747" s="11"/>
      <c r="D1747" s="11"/>
      <c r="E1747" s="11"/>
      <c r="F1747" s="11"/>
      <c r="G1747" s="11"/>
      <c r="H1747" s="11"/>
      <c r="I1747" s="11"/>
      <c r="J1747" s="11"/>
      <c r="K1747" s="11"/>
      <c r="L1747" s="11"/>
      <c r="M1747" s="11"/>
      <c r="N1747" s="11"/>
      <c r="O1747" s="20"/>
      <c r="P1747" s="11"/>
    </row>
    <row r="1748" spans="1:16">
      <c r="A1748" s="11"/>
      <c r="B1748" s="11"/>
      <c r="C1748" s="11"/>
      <c r="D1748" s="11"/>
      <c r="E1748" s="11"/>
      <c r="F1748" s="11"/>
      <c r="G1748" s="11"/>
      <c r="H1748" s="11"/>
      <c r="I1748" s="11"/>
      <c r="J1748" s="11"/>
      <c r="K1748" s="11"/>
      <c r="L1748" s="11"/>
      <c r="M1748" s="11"/>
      <c r="N1748" s="11"/>
      <c r="O1748" s="20"/>
      <c r="P1748" s="11"/>
    </row>
    <row r="1749" spans="1:16">
      <c r="A1749" s="11"/>
      <c r="B1749" s="11"/>
      <c r="C1749" s="11"/>
      <c r="D1749" s="11"/>
      <c r="E1749" s="11"/>
      <c r="F1749" s="11"/>
      <c r="G1749" s="11"/>
      <c r="H1749" s="11"/>
      <c r="I1749" s="11"/>
      <c r="J1749" s="11"/>
      <c r="K1749" s="11"/>
      <c r="L1749" s="11"/>
      <c r="M1749" s="11"/>
      <c r="N1749" s="11"/>
      <c r="O1749" s="20"/>
      <c r="P1749" s="11"/>
    </row>
    <row r="1750" spans="1:16">
      <c r="A1750" s="11"/>
      <c r="B1750" s="11"/>
      <c r="C1750" s="11"/>
      <c r="D1750" s="11"/>
      <c r="E1750" s="11"/>
      <c r="F1750" s="11"/>
      <c r="G1750" s="11"/>
      <c r="H1750" s="11"/>
      <c r="I1750" s="11"/>
      <c r="J1750" s="11"/>
      <c r="K1750" s="11"/>
      <c r="L1750" s="11"/>
      <c r="M1750" s="11"/>
      <c r="N1750" s="11"/>
      <c r="O1750" s="20"/>
      <c r="P1750" s="11"/>
    </row>
    <row r="1751" spans="1:16">
      <c r="A1751" s="11"/>
      <c r="B1751" s="11"/>
      <c r="C1751" s="11"/>
      <c r="D1751" s="11"/>
      <c r="E1751" s="11"/>
      <c r="F1751" s="11"/>
      <c r="G1751" s="11"/>
      <c r="H1751" s="11"/>
      <c r="I1751" s="11"/>
      <c r="J1751" s="11"/>
      <c r="K1751" s="11"/>
      <c r="L1751" s="11"/>
      <c r="M1751" s="11"/>
      <c r="N1751" s="11"/>
      <c r="O1751" s="20"/>
      <c r="P1751" s="11"/>
    </row>
    <row r="1752" spans="1:16">
      <c r="A1752" s="11"/>
      <c r="B1752" s="11"/>
      <c r="C1752" s="11"/>
      <c r="D1752" s="11"/>
      <c r="E1752" s="11"/>
      <c r="F1752" s="11"/>
      <c r="G1752" s="11"/>
      <c r="H1752" s="11"/>
      <c r="I1752" s="11"/>
      <c r="J1752" s="11"/>
      <c r="K1752" s="11"/>
      <c r="L1752" s="11"/>
      <c r="M1752" s="11"/>
      <c r="N1752" s="11"/>
      <c r="O1752" s="20"/>
      <c r="P1752" s="11"/>
    </row>
    <row r="1753" spans="1:16">
      <c r="A1753" s="11"/>
      <c r="B1753" s="11"/>
      <c r="C1753" s="11"/>
      <c r="D1753" s="11"/>
      <c r="E1753" s="11"/>
      <c r="F1753" s="11"/>
      <c r="G1753" s="11"/>
      <c r="H1753" s="11"/>
      <c r="I1753" s="11"/>
      <c r="J1753" s="11"/>
      <c r="K1753" s="11"/>
      <c r="L1753" s="11"/>
      <c r="M1753" s="11"/>
      <c r="N1753" s="11"/>
      <c r="O1753" s="20"/>
      <c r="P1753" s="11"/>
    </row>
    <row r="1754" spans="1:16">
      <c r="A1754" s="11"/>
      <c r="B1754" s="11"/>
      <c r="C1754" s="11"/>
      <c r="D1754" s="11"/>
      <c r="E1754" s="11"/>
      <c r="F1754" s="11"/>
      <c r="G1754" s="11"/>
      <c r="H1754" s="11"/>
      <c r="I1754" s="11"/>
      <c r="J1754" s="11"/>
      <c r="K1754" s="11"/>
      <c r="L1754" s="11"/>
      <c r="M1754" s="11"/>
      <c r="N1754" s="11"/>
      <c r="O1754" s="20"/>
      <c r="P1754" s="11"/>
    </row>
    <row r="1755" spans="1:16">
      <c r="A1755" s="11"/>
      <c r="B1755" s="11"/>
      <c r="C1755" s="11"/>
      <c r="D1755" s="11"/>
      <c r="E1755" s="11"/>
      <c r="F1755" s="11"/>
      <c r="G1755" s="11"/>
      <c r="H1755" s="11"/>
      <c r="I1755" s="11"/>
      <c r="J1755" s="11"/>
      <c r="K1755" s="11"/>
      <c r="L1755" s="11"/>
      <c r="M1755" s="11"/>
      <c r="N1755" s="11"/>
      <c r="O1755" s="20"/>
      <c r="P1755" s="11"/>
    </row>
    <row r="1756" spans="1:16">
      <c r="A1756" s="11"/>
      <c r="B1756" s="11"/>
      <c r="C1756" s="11"/>
      <c r="D1756" s="11"/>
      <c r="E1756" s="11"/>
      <c r="F1756" s="11"/>
      <c r="G1756" s="11"/>
      <c r="H1756" s="11"/>
      <c r="I1756" s="11"/>
      <c r="J1756" s="11"/>
      <c r="K1756" s="11"/>
      <c r="L1756" s="11"/>
      <c r="M1756" s="11"/>
      <c r="N1756" s="11"/>
      <c r="O1756" s="20"/>
      <c r="P1756" s="11"/>
    </row>
    <row r="1757" spans="1:16">
      <c r="A1757" s="11"/>
      <c r="B1757" s="11"/>
      <c r="C1757" s="11"/>
      <c r="D1757" s="11"/>
      <c r="E1757" s="11"/>
      <c r="F1757" s="11"/>
      <c r="G1757" s="11"/>
      <c r="H1757" s="11"/>
      <c r="I1757" s="11"/>
      <c r="J1757" s="11"/>
      <c r="K1757" s="11"/>
      <c r="L1757" s="11"/>
      <c r="M1757" s="11"/>
      <c r="N1757" s="11"/>
      <c r="O1757" s="20"/>
      <c r="P1757" s="11"/>
    </row>
    <row r="1758" spans="1:16">
      <c r="A1758" s="11"/>
      <c r="B1758" s="11"/>
      <c r="C1758" s="11"/>
      <c r="D1758" s="11"/>
      <c r="E1758" s="11"/>
      <c r="F1758" s="11"/>
      <c r="G1758" s="11"/>
      <c r="H1758" s="11"/>
      <c r="I1758" s="11"/>
      <c r="J1758" s="11"/>
      <c r="K1758" s="11"/>
      <c r="L1758" s="11"/>
      <c r="M1758" s="11"/>
      <c r="N1758" s="11"/>
      <c r="O1758" s="20"/>
      <c r="P1758" s="11"/>
    </row>
    <row r="1759" spans="1:16">
      <c r="A1759" s="11"/>
      <c r="B1759" s="11"/>
      <c r="C1759" s="11"/>
      <c r="D1759" s="11"/>
      <c r="E1759" s="11"/>
      <c r="F1759" s="11"/>
      <c r="G1759" s="11"/>
      <c r="H1759" s="11"/>
      <c r="I1759" s="11"/>
      <c r="J1759" s="11"/>
      <c r="K1759" s="11"/>
      <c r="L1759" s="11"/>
      <c r="M1759" s="11"/>
      <c r="N1759" s="11"/>
      <c r="O1759" s="20"/>
      <c r="P1759" s="11"/>
    </row>
    <row r="1760" spans="1:16">
      <c r="A1760" s="11"/>
      <c r="B1760" s="11"/>
      <c r="C1760" s="11"/>
      <c r="D1760" s="11"/>
      <c r="E1760" s="11"/>
      <c r="F1760" s="11"/>
      <c r="G1760" s="11"/>
      <c r="H1760" s="11"/>
      <c r="I1760" s="11"/>
      <c r="J1760" s="11"/>
      <c r="K1760" s="11"/>
      <c r="L1760" s="11"/>
      <c r="M1760" s="11"/>
      <c r="N1760" s="11"/>
      <c r="O1760" s="20"/>
      <c r="P1760" s="11"/>
    </row>
    <row r="1761" spans="1:16">
      <c r="A1761" s="11"/>
      <c r="B1761" s="11"/>
      <c r="C1761" s="11"/>
      <c r="D1761" s="11"/>
      <c r="E1761" s="11"/>
      <c r="F1761" s="11"/>
      <c r="G1761" s="11"/>
      <c r="H1761" s="11"/>
      <c r="I1761" s="11"/>
      <c r="J1761" s="11"/>
      <c r="K1761" s="11"/>
      <c r="L1761" s="11"/>
      <c r="M1761" s="11"/>
      <c r="N1761" s="11"/>
      <c r="O1761" s="20"/>
      <c r="P1761" s="11"/>
    </row>
    <row r="1762" spans="1:16">
      <c r="A1762" s="11"/>
      <c r="B1762" s="11"/>
      <c r="C1762" s="11"/>
      <c r="D1762" s="11"/>
      <c r="E1762" s="11"/>
      <c r="F1762" s="11"/>
      <c r="G1762" s="11"/>
      <c r="H1762" s="11"/>
      <c r="I1762" s="11"/>
      <c r="J1762" s="11"/>
      <c r="K1762" s="11"/>
      <c r="L1762" s="11"/>
      <c r="M1762" s="11"/>
      <c r="N1762" s="11"/>
      <c r="O1762" s="20"/>
      <c r="P1762" s="11"/>
    </row>
    <row r="1763" spans="1:16">
      <c r="A1763" s="11"/>
      <c r="B1763" s="11"/>
      <c r="C1763" s="11"/>
      <c r="D1763" s="11"/>
      <c r="E1763" s="11"/>
      <c r="F1763" s="11"/>
      <c r="G1763" s="11"/>
      <c r="H1763" s="11"/>
      <c r="I1763" s="11"/>
      <c r="J1763" s="11"/>
      <c r="K1763" s="11"/>
      <c r="L1763" s="11"/>
      <c r="M1763" s="11"/>
      <c r="N1763" s="11"/>
      <c r="O1763" s="20"/>
      <c r="P1763" s="11"/>
    </row>
    <row r="1764" spans="1:16">
      <c r="A1764" s="11"/>
      <c r="B1764" s="11"/>
      <c r="C1764" s="11"/>
      <c r="D1764" s="11"/>
      <c r="E1764" s="11"/>
      <c r="F1764" s="11"/>
      <c r="G1764" s="11"/>
      <c r="H1764" s="11"/>
      <c r="I1764" s="11"/>
      <c r="J1764" s="11"/>
      <c r="K1764" s="11"/>
      <c r="L1764" s="11"/>
      <c r="M1764" s="11"/>
      <c r="N1764" s="11"/>
      <c r="O1764" s="20"/>
      <c r="P1764" s="11"/>
    </row>
    <row r="1765" spans="1:16">
      <c r="A1765" s="11"/>
      <c r="B1765" s="11"/>
      <c r="C1765" s="11"/>
      <c r="D1765" s="11"/>
      <c r="E1765" s="11"/>
      <c r="F1765" s="11"/>
      <c r="G1765" s="11"/>
      <c r="H1765" s="11"/>
      <c r="I1765" s="11"/>
      <c r="J1765" s="11"/>
      <c r="K1765" s="11"/>
      <c r="L1765" s="11"/>
      <c r="M1765" s="11"/>
      <c r="N1765" s="11"/>
      <c r="O1765" s="20"/>
      <c r="P1765" s="11"/>
    </row>
    <row r="1766" spans="1:16">
      <c r="A1766" s="11"/>
      <c r="B1766" s="11"/>
      <c r="C1766" s="11"/>
      <c r="D1766" s="11"/>
      <c r="E1766" s="11"/>
      <c r="F1766" s="11"/>
      <c r="G1766" s="11"/>
      <c r="H1766" s="11"/>
      <c r="I1766" s="11"/>
      <c r="J1766" s="11"/>
      <c r="K1766" s="11"/>
      <c r="L1766" s="11"/>
      <c r="M1766" s="11"/>
      <c r="N1766" s="11"/>
      <c r="O1766" s="20"/>
      <c r="P1766" s="11"/>
    </row>
    <row r="1767" spans="1:16">
      <c r="A1767" s="11"/>
      <c r="B1767" s="11"/>
      <c r="C1767" s="11"/>
      <c r="D1767" s="11"/>
      <c r="E1767" s="11"/>
      <c r="F1767" s="11"/>
      <c r="G1767" s="11"/>
      <c r="H1767" s="11"/>
      <c r="I1767" s="11"/>
      <c r="J1767" s="11"/>
      <c r="K1767" s="11"/>
      <c r="L1767" s="11"/>
      <c r="M1767" s="11"/>
      <c r="N1767" s="11"/>
      <c r="O1767" s="20"/>
      <c r="P1767" s="11"/>
    </row>
    <row r="1768" spans="1:16">
      <c r="A1768" s="11"/>
      <c r="B1768" s="11"/>
      <c r="C1768" s="11"/>
      <c r="D1768" s="11"/>
      <c r="E1768" s="11"/>
      <c r="F1768" s="11"/>
      <c r="G1768" s="11"/>
      <c r="H1768" s="11"/>
      <c r="I1768" s="11"/>
      <c r="J1768" s="11"/>
      <c r="K1768" s="11"/>
      <c r="L1768" s="11"/>
      <c r="M1768" s="11"/>
      <c r="N1768" s="11"/>
      <c r="O1768" s="20"/>
      <c r="P1768" s="11"/>
    </row>
    <row r="1769" spans="1:16">
      <c r="A1769" s="11"/>
      <c r="B1769" s="11"/>
      <c r="C1769" s="11"/>
      <c r="D1769" s="11"/>
      <c r="E1769" s="11"/>
      <c r="F1769" s="11"/>
      <c r="G1769" s="11"/>
      <c r="H1769" s="11"/>
      <c r="I1769" s="11"/>
      <c r="J1769" s="11"/>
      <c r="K1769" s="11"/>
      <c r="L1769" s="11"/>
      <c r="M1769" s="11"/>
      <c r="N1769" s="11"/>
      <c r="O1769" s="20"/>
      <c r="P1769" s="11"/>
    </row>
    <row r="1770" spans="1:16">
      <c r="A1770" s="11"/>
      <c r="B1770" s="11"/>
      <c r="C1770" s="11"/>
      <c r="D1770" s="11"/>
      <c r="E1770" s="11"/>
      <c r="F1770" s="11"/>
      <c r="G1770" s="11"/>
      <c r="H1770" s="11"/>
      <c r="I1770" s="11"/>
      <c r="J1770" s="11"/>
      <c r="K1770" s="11"/>
      <c r="L1770" s="11"/>
      <c r="M1770" s="11"/>
      <c r="N1770" s="11"/>
      <c r="O1770" s="20"/>
      <c r="P1770" s="11"/>
    </row>
    <row r="1771" spans="1:16">
      <c r="A1771" s="11"/>
      <c r="B1771" s="11"/>
      <c r="C1771" s="11"/>
      <c r="D1771" s="11"/>
      <c r="E1771" s="11"/>
      <c r="F1771" s="11"/>
      <c r="G1771" s="11"/>
      <c r="H1771" s="11"/>
      <c r="I1771" s="11"/>
      <c r="J1771" s="11"/>
      <c r="K1771" s="11"/>
      <c r="L1771" s="11"/>
      <c r="M1771" s="11"/>
      <c r="N1771" s="11"/>
      <c r="O1771" s="20"/>
      <c r="P1771" s="11"/>
    </row>
    <row r="1772" spans="1:16">
      <c r="A1772" s="11"/>
      <c r="B1772" s="11"/>
      <c r="C1772" s="11"/>
      <c r="D1772" s="11"/>
      <c r="E1772" s="11"/>
      <c r="F1772" s="11"/>
      <c r="G1772" s="11"/>
      <c r="H1772" s="11"/>
      <c r="I1772" s="11"/>
      <c r="J1772" s="11"/>
      <c r="K1772" s="11"/>
      <c r="L1772" s="11"/>
      <c r="M1772" s="11"/>
      <c r="N1772" s="11"/>
      <c r="O1772" s="20"/>
      <c r="P1772" s="11"/>
    </row>
    <row r="1773" spans="1:16">
      <c r="A1773" s="11"/>
      <c r="B1773" s="11"/>
      <c r="C1773" s="11"/>
      <c r="D1773" s="11"/>
      <c r="E1773" s="11"/>
      <c r="F1773" s="11"/>
      <c r="G1773" s="11"/>
      <c r="H1773" s="11"/>
      <c r="I1773" s="11"/>
      <c r="J1773" s="11"/>
      <c r="K1773" s="11"/>
      <c r="L1773" s="11"/>
      <c r="M1773" s="11"/>
      <c r="N1773" s="11"/>
      <c r="O1773" s="20"/>
      <c r="P1773" s="11"/>
    </row>
    <row r="1774" spans="1:16">
      <c r="A1774" s="11"/>
      <c r="B1774" s="11"/>
      <c r="C1774" s="11"/>
      <c r="D1774" s="11"/>
      <c r="E1774" s="11"/>
      <c r="F1774" s="11"/>
      <c r="G1774" s="11"/>
      <c r="H1774" s="11"/>
      <c r="I1774" s="11"/>
      <c r="J1774" s="11"/>
      <c r="K1774" s="11"/>
      <c r="L1774" s="11"/>
      <c r="M1774" s="11"/>
      <c r="N1774" s="11"/>
      <c r="O1774" s="20"/>
      <c r="P1774" s="11"/>
    </row>
    <row r="1775" spans="1:16">
      <c r="A1775" s="11"/>
      <c r="B1775" s="11"/>
      <c r="C1775" s="11"/>
      <c r="D1775" s="11"/>
      <c r="E1775" s="11"/>
      <c r="F1775" s="11"/>
      <c r="G1775" s="11"/>
      <c r="H1775" s="11"/>
      <c r="I1775" s="11"/>
      <c r="J1775" s="11"/>
      <c r="K1775" s="11"/>
      <c r="L1775" s="11"/>
      <c r="M1775" s="11"/>
      <c r="N1775" s="11"/>
      <c r="O1775" s="20"/>
      <c r="P1775" s="11"/>
    </row>
    <row r="1776" spans="1:16">
      <c r="A1776" s="11"/>
      <c r="B1776" s="11"/>
      <c r="C1776" s="11"/>
      <c r="D1776" s="11"/>
      <c r="E1776" s="11"/>
      <c r="F1776" s="11"/>
      <c r="G1776" s="11"/>
      <c r="H1776" s="11"/>
      <c r="I1776" s="11"/>
      <c r="J1776" s="11"/>
      <c r="K1776" s="11"/>
      <c r="L1776" s="11"/>
      <c r="M1776" s="11"/>
      <c r="N1776" s="11"/>
      <c r="O1776" s="20"/>
      <c r="P1776" s="11"/>
    </row>
    <row r="1777" spans="1:16">
      <c r="A1777" s="11"/>
      <c r="B1777" s="11"/>
      <c r="C1777" s="11"/>
      <c r="D1777" s="11"/>
      <c r="E1777" s="11"/>
      <c r="F1777" s="11"/>
      <c r="G1777" s="11"/>
      <c r="H1777" s="11"/>
      <c r="I1777" s="11"/>
      <c r="J1777" s="11"/>
      <c r="K1777" s="11"/>
      <c r="L1777" s="11"/>
      <c r="M1777" s="11"/>
      <c r="N1777" s="11"/>
      <c r="O1777" s="20"/>
      <c r="P1777" s="11"/>
    </row>
    <row r="1778" spans="1:16">
      <c r="A1778" s="11"/>
      <c r="B1778" s="11"/>
      <c r="C1778" s="11"/>
      <c r="D1778" s="11"/>
      <c r="E1778" s="11"/>
      <c r="F1778" s="11"/>
      <c r="G1778" s="11"/>
      <c r="H1778" s="11"/>
      <c r="I1778" s="11"/>
      <c r="J1778" s="11"/>
      <c r="K1778" s="11"/>
      <c r="L1778" s="11"/>
      <c r="M1778" s="11"/>
      <c r="N1778" s="11"/>
      <c r="O1778" s="20"/>
      <c r="P1778" s="11"/>
    </row>
    <row r="1779" spans="1:16">
      <c r="A1779" s="11"/>
      <c r="B1779" s="11"/>
      <c r="C1779" s="11"/>
      <c r="D1779" s="11"/>
      <c r="E1779" s="11"/>
      <c r="F1779" s="11"/>
      <c r="G1779" s="11"/>
      <c r="H1779" s="11"/>
      <c r="I1779" s="11"/>
      <c r="J1779" s="11"/>
      <c r="K1779" s="11"/>
      <c r="L1779" s="11"/>
      <c r="M1779" s="11"/>
      <c r="N1779" s="11"/>
      <c r="O1779" s="20"/>
      <c r="P1779" s="11"/>
    </row>
    <row r="1780" spans="1:16">
      <c r="A1780" s="11"/>
      <c r="B1780" s="11"/>
      <c r="C1780" s="11"/>
      <c r="D1780" s="11"/>
      <c r="E1780" s="11"/>
      <c r="F1780" s="11"/>
      <c r="G1780" s="11"/>
      <c r="H1780" s="11"/>
      <c r="I1780" s="11"/>
      <c r="J1780" s="11"/>
      <c r="K1780" s="11"/>
      <c r="L1780" s="11"/>
      <c r="M1780" s="11"/>
      <c r="N1780" s="11"/>
      <c r="O1780" s="20"/>
      <c r="P1780" s="11"/>
    </row>
    <row r="1781" spans="1:16">
      <c r="A1781" s="11"/>
      <c r="B1781" s="11"/>
      <c r="C1781" s="11"/>
      <c r="D1781" s="11"/>
      <c r="E1781" s="11"/>
      <c r="F1781" s="11"/>
      <c r="G1781" s="11"/>
      <c r="H1781" s="11"/>
      <c r="I1781" s="11"/>
      <c r="J1781" s="11"/>
      <c r="K1781" s="11"/>
      <c r="L1781" s="11"/>
      <c r="M1781" s="11"/>
      <c r="N1781" s="11"/>
      <c r="O1781" s="20"/>
      <c r="P1781" s="11"/>
    </row>
    <row r="1782" spans="1:16">
      <c r="A1782" s="11"/>
      <c r="B1782" s="11"/>
      <c r="C1782" s="11"/>
      <c r="D1782" s="11"/>
      <c r="E1782" s="11"/>
      <c r="F1782" s="11"/>
      <c r="G1782" s="11"/>
      <c r="H1782" s="11"/>
      <c r="I1782" s="11"/>
      <c r="J1782" s="11"/>
      <c r="K1782" s="11"/>
      <c r="L1782" s="11"/>
      <c r="M1782" s="11"/>
      <c r="N1782" s="11"/>
      <c r="O1782" s="20"/>
      <c r="P1782" s="11"/>
    </row>
    <row r="1783" spans="1:16">
      <c r="A1783" s="11"/>
      <c r="B1783" s="11"/>
      <c r="C1783" s="11"/>
      <c r="D1783" s="11"/>
      <c r="E1783" s="11"/>
      <c r="F1783" s="11"/>
      <c r="G1783" s="11"/>
      <c r="H1783" s="11"/>
      <c r="I1783" s="11"/>
      <c r="J1783" s="11"/>
      <c r="K1783" s="11"/>
      <c r="L1783" s="11"/>
      <c r="M1783" s="11"/>
      <c r="N1783" s="11"/>
      <c r="O1783" s="20"/>
      <c r="P1783" s="11"/>
    </row>
    <row r="1784" spans="1:16">
      <c r="A1784" s="11"/>
      <c r="B1784" s="11"/>
      <c r="C1784" s="11"/>
      <c r="D1784" s="11"/>
      <c r="E1784" s="11"/>
      <c r="F1784" s="11"/>
      <c r="G1784" s="11"/>
      <c r="H1784" s="11"/>
      <c r="I1784" s="11"/>
      <c r="J1784" s="11"/>
      <c r="K1784" s="11"/>
      <c r="L1784" s="11"/>
      <c r="M1784" s="11"/>
      <c r="N1784" s="11"/>
      <c r="O1784" s="20"/>
      <c r="P1784" s="11"/>
    </row>
    <row r="1785" spans="1:16">
      <c r="A1785" s="11"/>
      <c r="B1785" s="11"/>
      <c r="C1785" s="11"/>
      <c r="D1785" s="11"/>
      <c r="E1785" s="11"/>
      <c r="F1785" s="11"/>
      <c r="G1785" s="11"/>
      <c r="H1785" s="11"/>
      <c r="I1785" s="11"/>
      <c r="J1785" s="11"/>
      <c r="K1785" s="11"/>
      <c r="L1785" s="11"/>
      <c r="M1785" s="11"/>
      <c r="N1785" s="11"/>
      <c r="O1785" s="20"/>
      <c r="P1785" s="11"/>
    </row>
    <row r="1786" spans="1:16">
      <c r="A1786" s="11"/>
      <c r="B1786" s="11"/>
      <c r="C1786" s="11"/>
      <c r="D1786" s="11"/>
      <c r="E1786" s="11"/>
      <c r="F1786" s="11"/>
      <c r="G1786" s="11"/>
      <c r="H1786" s="11"/>
      <c r="I1786" s="11"/>
      <c r="J1786" s="11"/>
      <c r="K1786" s="11"/>
      <c r="L1786" s="11"/>
      <c r="M1786" s="11"/>
      <c r="N1786" s="11"/>
      <c r="O1786" s="20"/>
      <c r="P1786" s="11"/>
    </row>
    <row r="1787" spans="1:16">
      <c r="A1787" s="11"/>
      <c r="B1787" s="11"/>
      <c r="C1787" s="11"/>
      <c r="D1787" s="11"/>
      <c r="E1787" s="11"/>
      <c r="F1787" s="11"/>
      <c r="G1787" s="11"/>
      <c r="H1787" s="11"/>
      <c r="I1787" s="11"/>
      <c r="J1787" s="11"/>
      <c r="K1787" s="11"/>
      <c r="L1787" s="11"/>
      <c r="M1787" s="11"/>
      <c r="N1787" s="11"/>
      <c r="O1787" s="20"/>
      <c r="P1787" s="11"/>
    </row>
    <row r="1788" spans="1:16">
      <c r="A1788" s="11"/>
      <c r="B1788" s="11"/>
      <c r="C1788" s="11"/>
      <c r="D1788" s="11"/>
      <c r="E1788" s="11"/>
      <c r="F1788" s="11"/>
      <c r="G1788" s="11"/>
      <c r="H1788" s="11"/>
      <c r="I1788" s="11"/>
      <c r="J1788" s="11"/>
      <c r="K1788" s="11"/>
      <c r="L1788" s="11"/>
      <c r="M1788" s="11"/>
      <c r="N1788" s="11"/>
      <c r="O1788" s="20"/>
      <c r="P1788" s="11"/>
    </row>
    <row r="1789" spans="1:16">
      <c r="A1789" s="11"/>
      <c r="B1789" s="11"/>
      <c r="C1789" s="11"/>
      <c r="D1789" s="11"/>
      <c r="E1789" s="11"/>
      <c r="F1789" s="11"/>
      <c r="G1789" s="11"/>
      <c r="H1789" s="11"/>
      <c r="I1789" s="11"/>
      <c r="J1789" s="11"/>
      <c r="K1789" s="11"/>
      <c r="L1789" s="11"/>
      <c r="M1789" s="11"/>
      <c r="N1789" s="11"/>
      <c r="O1789" s="20"/>
      <c r="P1789" s="11"/>
    </row>
    <row r="1790" spans="1:16">
      <c r="A1790" s="11"/>
      <c r="B1790" s="11"/>
      <c r="C1790" s="11"/>
      <c r="D1790" s="11"/>
      <c r="E1790" s="11"/>
      <c r="F1790" s="11"/>
      <c r="G1790" s="11"/>
      <c r="H1790" s="11"/>
      <c r="I1790" s="11"/>
      <c r="J1790" s="11"/>
      <c r="K1790" s="11"/>
      <c r="L1790" s="11"/>
      <c r="M1790" s="11"/>
      <c r="N1790" s="11"/>
      <c r="O1790" s="20"/>
      <c r="P1790" s="11"/>
    </row>
    <row r="1791" spans="1:16">
      <c r="A1791" s="11"/>
      <c r="B1791" s="11"/>
      <c r="C1791" s="11"/>
      <c r="D1791" s="11"/>
      <c r="E1791" s="11"/>
      <c r="F1791" s="11"/>
      <c r="G1791" s="11"/>
      <c r="H1791" s="11"/>
      <c r="I1791" s="11"/>
      <c r="J1791" s="11"/>
      <c r="K1791" s="11"/>
      <c r="L1791" s="11"/>
      <c r="M1791" s="11"/>
      <c r="N1791" s="11"/>
      <c r="O1791" s="20"/>
      <c r="P1791" s="11"/>
    </row>
    <row r="1792" spans="1:16">
      <c r="A1792" s="11"/>
      <c r="B1792" s="11"/>
      <c r="C1792" s="11"/>
      <c r="D1792" s="11"/>
      <c r="E1792" s="11"/>
      <c r="F1792" s="11"/>
      <c r="G1792" s="11"/>
      <c r="H1792" s="11"/>
      <c r="I1792" s="11"/>
      <c r="J1792" s="11"/>
      <c r="K1792" s="11"/>
      <c r="L1792" s="11"/>
      <c r="M1792" s="11"/>
      <c r="N1792" s="11"/>
      <c r="O1792" s="20"/>
      <c r="P1792" s="11"/>
    </row>
    <row r="1793" spans="1:16">
      <c r="A1793" s="11"/>
      <c r="B1793" s="11"/>
      <c r="C1793" s="11"/>
      <c r="D1793" s="11"/>
      <c r="E1793" s="11"/>
      <c r="F1793" s="11"/>
      <c r="G1793" s="11"/>
      <c r="H1793" s="11"/>
      <c r="I1793" s="11"/>
      <c r="J1793" s="11"/>
      <c r="K1793" s="11"/>
      <c r="L1793" s="11"/>
      <c r="M1793" s="11"/>
      <c r="N1793" s="11"/>
      <c r="O1793" s="20"/>
      <c r="P1793" s="11"/>
    </row>
    <row r="1794" spans="1:16">
      <c r="A1794" s="11"/>
      <c r="B1794" s="11"/>
      <c r="C1794" s="11"/>
      <c r="D1794" s="11"/>
      <c r="E1794" s="11"/>
      <c r="F1794" s="11"/>
      <c r="G1794" s="11"/>
      <c r="H1794" s="11"/>
      <c r="I1794" s="11"/>
      <c r="J1794" s="11"/>
      <c r="K1794" s="11"/>
      <c r="L1794" s="11"/>
      <c r="M1794" s="11"/>
      <c r="N1794" s="11"/>
      <c r="O1794" s="20"/>
      <c r="P1794" s="11"/>
    </row>
    <row r="1795" spans="1:16">
      <c r="A1795" s="11"/>
      <c r="B1795" s="11"/>
      <c r="C1795" s="11"/>
      <c r="D1795" s="11"/>
      <c r="E1795" s="11"/>
      <c r="F1795" s="11"/>
      <c r="G1795" s="11"/>
      <c r="H1795" s="11"/>
      <c r="I1795" s="11"/>
      <c r="J1795" s="11"/>
      <c r="K1795" s="11"/>
      <c r="L1795" s="11"/>
      <c r="M1795" s="11"/>
      <c r="N1795" s="11"/>
      <c r="O1795" s="20"/>
      <c r="P1795" s="11"/>
    </row>
    <row r="1796" spans="1:16">
      <c r="A1796" s="11"/>
      <c r="B1796" s="11"/>
      <c r="C1796" s="11"/>
      <c r="D1796" s="11"/>
      <c r="E1796" s="11"/>
      <c r="F1796" s="11"/>
      <c r="G1796" s="11"/>
      <c r="H1796" s="11"/>
      <c r="I1796" s="11"/>
      <c r="J1796" s="11"/>
      <c r="K1796" s="11"/>
      <c r="L1796" s="11"/>
      <c r="M1796" s="11"/>
      <c r="N1796" s="11"/>
      <c r="O1796" s="20"/>
      <c r="P1796" s="11"/>
    </row>
    <row r="1797" spans="1:16">
      <c r="A1797" s="11"/>
      <c r="B1797" s="11"/>
      <c r="C1797" s="11"/>
      <c r="D1797" s="11"/>
      <c r="E1797" s="11"/>
      <c r="F1797" s="11"/>
      <c r="G1797" s="11"/>
      <c r="H1797" s="11"/>
      <c r="I1797" s="11"/>
      <c r="J1797" s="11"/>
      <c r="K1797" s="11"/>
      <c r="L1797" s="11"/>
      <c r="M1797" s="11"/>
      <c r="N1797" s="11"/>
      <c r="O1797" s="20"/>
      <c r="P1797" s="11"/>
    </row>
    <row r="1798" spans="1:16">
      <c r="A1798" s="11"/>
      <c r="B1798" s="11"/>
      <c r="C1798" s="11"/>
      <c r="D1798" s="11"/>
      <c r="E1798" s="11"/>
      <c r="F1798" s="11"/>
      <c r="G1798" s="11"/>
      <c r="H1798" s="11"/>
      <c r="I1798" s="11"/>
      <c r="J1798" s="11"/>
      <c r="K1798" s="11"/>
      <c r="L1798" s="11"/>
      <c r="M1798" s="11"/>
      <c r="N1798" s="11"/>
      <c r="O1798" s="20"/>
      <c r="P1798" s="11"/>
    </row>
    <row r="1799" spans="1:16">
      <c r="A1799" s="11"/>
      <c r="B1799" s="11"/>
      <c r="C1799" s="11"/>
      <c r="D1799" s="11"/>
      <c r="E1799" s="11"/>
      <c r="F1799" s="11"/>
      <c r="G1799" s="11"/>
      <c r="H1799" s="11"/>
      <c r="I1799" s="11"/>
      <c r="J1799" s="11"/>
      <c r="K1799" s="11"/>
      <c r="L1799" s="11"/>
      <c r="M1799" s="11"/>
      <c r="N1799" s="11"/>
      <c r="O1799" s="20"/>
      <c r="P1799" s="11"/>
    </row>
    <row r="1800" spans="1:16">
      <c r="A1800" s="11"/>
      <c r="B1800" s="11"/>
      <c r="C1800" s="11"/>
      <c r="D1800" s="11"/>
      <c r="E1800" s="11"/>
      <c r="F1800" s="11"/>
      <c r="G1800" s="11"/>
      <c r="H1800" s="11"/>
      <c r="I1800" s="11"/>
      <c r="J1800" s="11"/>
      <c r="K1800" s="11"/>
      <c r="L1800" s="11"/>
      <c r="M1800" s="11"/>
      <c r="N1800" s="11"/>
      <c r="O1800" s="20"/>
      <c r="P1800" s="11"/>
    </row>
    <row r="1801" spans="1:16">
      <c r="A1801" s="11"/>
      <c r="B1801" s="11"/>
      <c r="C1801" s="11"/>
      <c r="D1801" s="11"/>
      <c r="E1801" s="11"/>
      <c r="F1801" s="11"/>
      <c r="G1801" s="11"/>
      <c r="H1801" s="11"/>
      <c r="I1801" s="11"/>
      <c r="J1801" s="11"/>
      <c r="K1801" s="11"/>
      <c r="L1801" s="11"/>
      <c r="M1801" s="11"/>
      <c r="N1801" s="11"/>
      <c r="O1801" s="20"/>
      <c r="P1801" s="11"/>
    </row>
    <row r="1802" spans="1:16">
      <c r="A1802" s="11"/>
      <c r="B1802" s="11"/>
      <c r="C1802" s="11"/>
      <c r="D1802" s="11"/>
      <c r="E1802" s="11"/>
      <c r="F1802" s="11"/>
      <c r="G1802" s="11"/>
      <c r="H1802" s="11"/>
      <c r="I1802" s="11"/>
      <c r="J1802" s="11"/>
      <c r="K1802" s="11"/>
      <c r="L1802" s="11"/>
      <c r="M1802" s="11"/>
      <c r="N1802" s="11"/>
      <c r="O1802" s="20"/>
      <c r="P1802" s="11"/>
    </row>
    <row r="1803" spans="1:16">
      <c r="A1803" s="11"/>
      <c r="B1803" s="11"/>
      <c r="C1803" s="11"/>
      <c r="D1803" s="11"/>
      <c r="E1803" s="11"/>
      <c r="F1803" s="11"/>
      <c r="G1803" s="11"/>
      <c r="H1803" s="11"/>
      <c r="I1803" s="11"/>
      <c r="J1803" s="11"/>
      <c r="K1803" s="11"/>
      <c r="L1803" s="11"/>
      <c r="M1803" s="11"/>
      <c r="N1803" s="11"/>
      <c r="O1803" s="20"/>
      <c r="P1803" s="11"/>
    </row>
    <row r="1804" spans="1:16">
      <c r="A1804" s="11"/>
      <c r="B1804" s="11"/>
      <c r="C1804" s="11"/>
      <c r="D1804" s="11"/>
      <c r="E1804" s="11"/>
      <c r="F1804" s="11"/>
      <c r="G1804" s="11"/>
      <c r="H1804" s="11"/>
      <c r="I1804" s="11"/>
      <c r="J1804" s="11"/>
      <c r="K1804" s="11"/>
      <c r="L1804" s="11"/>
      <c r="M1804" s="11"/>
      <c r="N1804" s="11"/>
      <c r="O1804" s="20"/>
      <c r="P1804" s="11"/>
    </row>
    <row r="1805" spans="1:16">
      <c r="A1805" s="11"/>
      <c r="B1805" s="11"/>
      <c r="C1805" s="11"/>
      <c r="D1805" s="11"/>
      <c r="E1805" s="11"/>
      <c r="F1805" s="11"/>
      <c r="G1805" s="11"/>
      <c r="H1805" s="11"/>
      <c r="I1805" s="11"/>
      <c r="J1805" s="11"/>
      <c r="K1805" s="11"/>
      <c r="L1805" s="11"/>
      <c r="M1805" s="11"/>
      <c r="N1805" s="11"/>
      <c r="O1805" s="20"/>
      <c r="P1805" s="11"/>
    </row>
    <row r="1806" spans="1:16">
      <c r="A1806" s="11"/>
      <c r="B1806" s="11"/>
      <c r="C1806" s="11"/>
      <c r="D1806" s="11"/>
      <c r="E1806" s="11"/>
      <c r="F1806" s="11"/>
      <c r="G1806" s="11"/>
      <c r="H1806" s="11"/>
      <c r="I1806" s="11"/>
      <c r="J1806" s="11"/>
      <c r="K1806" s="11"/>
      <c r="L1806" s="11"/>
      <c r="M1806" s="11"/>
      <c r="N1806" s="11"/>
      <c r="O1806" s="20"/>
      <c r="P1806" s="11"/>
    </row>
    <row r="1807" spans="1:16">
      <c r="A1807" s="11"/>
      <c r="B1807" s="11"/>
      <c r="C1807" s="11"/>
      <c r="D1807" s="11"/>
      <c r="E1807" s="11"/>
      <c r="F1807" s="11"/>
      <c r="G1807" s="11"/>
      <c r="H1807" s="11"/>
      <c r="I1807" s="11"/>
      <c r="J1807" s="11"/>
      <c r="K1807" s="11"/>
      <c r="L1807" s="11"/>
      <c r="M1807" s="11"/>
      <c r="N1807" s="11"/>
      <c r="O1807" s="20"/>
      <c r="P1807" s="11"/>
    </row>
    <row r="1808" spans="1:16">
      <c r="A1808" s="11"/>
      <c r="B1808" s="11"/>
      <c r="C1808" s="11"/>
      <c r="D1808" s="11"/>
      <c r="E1808" s="11"/>
      <c r="F1808" s="11"/>
      <c r="G1808" s="11"/>
      <c r="H1808" s="11"/>
      <c r="I1808" s="11"/>
      <c r="J1808" s="11"/>
      <c r="K1808" s="11"/>
      <c r="L1808" s="11"/>
      <c r="M1808" s="11"/>
      <c r="N1808" s="11"/>
      <c r="O1808" s="20"/>
      <c r="P1808" s="11"/>
    </row>
    <row r="1809" spans="1:16">
      <c r="A1809" s="11"/>
      <c r="B1809" s="11"/>
      <c r="C1809" s="11"/>
      <c r="D1809" s="11"/>
      <c r="E1809" s="11"/>
      <c r="F1809" s="11"/>
      <c r="G1809" s="11"/>
      <c r="H1809" s="11"/>
      <c r="I1809" s="11"/>
      <c r="J1809" s="11"/>
      <c r="K1809" s="11"/>
      <c r="L1809" s="11"/>
      <c r="M1809" s="11"/>
      <c r="N1809" s="11"/>
      <c r="O1809" s="20"/>
      <c r="P1809" s="11"/>
    </row>
    <row r="1810" spans="1:16">
      <c r="A1810" s="11"/>
      <c r="B1810" s="11"/>
      <c r="C1810" s="11"/>
      <c r="D1810" s="11"/>
      <c r="E1810" s="11"/>
      <c r="F1810" s="11"/>
      <c r="G1810" s="11"/>
      <c r="H1810" s="11"/>
      <c r="I1810" s="11"/>
      <c r="J1810" s="11"/>
      <c r="K1810" s="11"/>
      <c r="L1810" s="11"/>
      <c r="M1810" s="11"/>
      <c r="N1810" s="11"/>
      <c r="O1810" s="20"/>
      <c r="P1810" s="11"/>
    </row>
    <row r="1811" spans="1:16">
      <c r="A1811" s="11"/>
      <c r="B1811" s="11"/>
      <c r="C1811" s="11"/>
      <c r="D1811" s="11"/>
      <c r="E1811" s="11"/>
      <c r="F1811" s="11"/>
      <c r="G1811" s="11"/>
      <c r="H1811" s="11"/>
      <c r="I1811" s="11"/>
      <c r="J1811" s="11"/>
      <c r="K1811" s="11"/>
      <c r="L1811" s="11"/>
      <c r="M1811" s="11"/>
      <c r="N1811" s="11"/>
      <c r="O1811" s="20"/>
      <c r="P1811" s="11"/>
    </row>
    <row r="1812" spans="1:16">
      <c r="A1812" s="11"/>
      <c r="B1812" s="11"/>
      <c r="C1812" s="11"/>
      <c r="D1812" s="11"/>
      <c r="E1812" s="11"/>
      <c r="F1812" s="11"/>
      <c r="G1812" s="11"/>
      <c r="H1812" s="11"/>
      <c r="I1812" s="11"/>
      <c r="J1812" s="11"/>
      <c r="K1812" s="11"/>
      <c r="L1812" s="11"/>
      <c r="M1812" s="11"/>
      <c r="N1812" s="11"/>
      <c r="O1812" s="20"/>
      <c r="P1812" s="11"/>
    </row>
    <row r="1813" spans="1:16">
      <c r="A1813" s="11"/>
      <c r="B1813" s="11"/>
      <c r="C1813" s="11"/>
      <c r="D1813" s="11"/>
      <c r="E1813" s="11"/>
      <c r="F1813" s="11"/>
      <c r="G1813" s="11"/>
      <c r="H1813" s="11"/>
      <c r="I1813" s="11"/>
      <c r="J1813" s="11"/>
      <c r="K1813" s="11"/>
      <c r="L1813" s="11"/>
      <c r="M1813" s="11"/>
      <c r="N1813" s="11"/>
      <c r="O1813" s="20"/>
      <c r="P1813" s="11"/>
    </row>
    <row r="1814" spans="1:16">
      <c r="A1814" s="11"/>
      <c r="B1814" s="11"/>
      <c r="C1814" s="11"/>
      <c r="D1814" s="11"/>
      <c r="E1814" s="11"/>
      <c r="F1814" s="11"/>
      <c r="G1814" s="11"/>
      <c r="H1814" s="11"/>
      <c r="I1814" s="11"/>
      <c r="J1814" s="11"/>
      <c r="K1814" s="11"/>
      <c r="L1814" s="11"/>
      <c r="M1814" s="11"/>
      <c r="N1814" s="11"/>
      <c r="O1814" s="20"/>
      <c r="P1814" s="11"/>
    </row>
    <row r="1815" spans="1:16">
      <c r="A1815" s="11"/>
      <c r="B1815" s="11"/>
      <c r="C1815" s="11"/>
      <c r="D1815" s="11"/>
      <c r="E1815" s="11"/>
      <c r="F1815" s="11"/>
      <c r="G1815" s="11"/>
      <c r="H1815" s="11"/>
      <c r="I1815" s="11"/>
      <c r="J1815" s="11"/>
      <c r="K1815" s="11"/>
      <c r="L1815" s="11"/>
      <c r="M1815" s="11"/>
      <c r="N1815" s="11"/>
      <c r="O1815" s="20"/>
      <c r="P1815" s="11"/>
    </row>
    <row r="1816" spans="1:16">
      <c r="A1816" s="11"/>
      <c r="B1816" s="11"/>
      <c r="C1816" s="11"/>
      <c r="D1816" s="11"/>
      <c r="E1816" s="11"/>
      <c r="F1816" s="11"/>
      <c r="G1816" s="11"/>
      <c r="H1816" s="11"/>
      <c r="I1816" s="11"/>
      <c r="J1816" s="11"/>
      <c r="K1816" s="11"/>
      <c r="L1816" s="11"/>
      <c r="M1816" s="11"/>
      <c r="N1816" s="11"/>
      <c r="O1816" s="20"/>
      <c r="P1816" s="11"/>
    </row>
    <row r="1817" spans="1:16">
      <c r="A1817" s="11"/>
      <c r="B1817" s="11"/>
      <c r="C1817" s="11"/>
      <c r="D1817" s="11"/>
      <c r="E1817" s="11"/>
      <c r="F1817" s="11"/>
      <c r="G1817" s="11"/>
      <c r="H1817" s="11"/>
      <c r="I1817" s="11"/>
      <c r="J1817" s="11"/>
      <c r="K1817" s="11"/>
      <c r="L1817" s="11"/>
      <c r="M1817" s="11"/>
      <c r="N1817" s="11"/>
      <c r="O1817" s="20"/>
      <c r="P1817" s="11"/>
    </row>
    <row r="1818" spans="1:16">
      <c r="A1818" s="11"/>
      <c r="B1818" s="11"/>
      <c r="C1818" s="11"/>
      <c r="D1818" s="11"/>
      <c r="E1818" s="11"/>
      <c r="F1818" s="11"/>
      <c r="G1818" s="11"/>
      <c r="H1818" s="11"/>
      <c r="I1818" s="11"/>
      <c r="J1818" s="11"/>
      <c r="K1818" s="11"/>
      <c r="L1818" s="11"/>
      <c r="M1818" s="11"/>
      <c r="N1818" s="11"/>
      <c r="O1818" s="20"/>
      <c r="P1818" s="11"/>
    </row>
    <row r="1819" spans="1:16">
      <c r="A1819" s="11"/>
      <c r="B1819" s="11"/>
      <c r="C1819" s="11"/>
      <c r="D1819" s="11"/>
      <c r="E1819" s="11"/>
      <c r="F1819" s="11"/>
      <c r="G1819" s="11"/>
      <c r="H1819" s="11"/>
      <c r="I1819" s="11"/>
      <c r="J1819" s="11"/>
      <c r="K1819" s="11"/>
      <c r="L1819" s="11"/>
      <c r="M1819" s="11"/>
      <c r="N1819" s="11"/>
      <c r="O1819" s="20"/>
      <c r="P1819" s="11"/>
    </row>
    <row r="1820" spans="1:16">
      <c r="A1820" s="11"/>
      <c r="B1820" s="11"/>
      <c r="C1820" s="11"/>
      <c r="D1820" s="11"/>
      <c r="E1820" s="11"/>
      <c r="F1820" s="11"/>
      <c r="G1820" s="11"/>
      <c r="H1820" s="11"/>
      <c r="I1820" s="11"/>
      <c r="J1820" s="11"/>
      <c r="K1820" s="11"/>
      <c r="L1820" s="11"/>
      <c r="M1820" s="11"/>
      <c r="N1820" s="11"/>
      <c r="O1820" s="20"/>
      <c r="P1820" s="11"/>
    </row>
    <row r="1821" spans="1:16">
      <c r="A1821" s="11"/>
      <c r="B1821" s="11"/>
      <c r="C1821" s="11"/>
      <c r="D1821" s="11"/>
      <c r="E1821" s="11"/>
      <c r="F1821" s="11"/>
      <c r="G1821" s="11"/>
      <c r="H1821" s="11"/>
      <c r="I1821" s="11"/>
      <c r="J1821" s="11"/>
      <c r="K1821" s="11"/>
      <c r="L1821" s="11"/>
      <c r="M1821" s="11"/>
      <c r="N1821" s="11"/>
      <c r="O1821" s="20"/>
      <c r="P1821" s="11"/>
    </row>
    <row r="1822" spans="1:16">
      <c r="A1822" s="11"/>
      <c r="B1822" s="11"/>
      <c r="C1822" s="11"/>
      <c r="D1822" s="11"/>
      <c r="E1822" s="11"/>
      <c r="F1822" s="11"/>
      <c r="G1822" s="11"/>
      <c r="H1822" s="11"/>
      <c r="I1822" s="11"/>
      <c r="J1822" s="11"/>
      <c r="K1822" s="11"/>
      <c r="L1822" s="11"/>
      <c r="M1822" s="11"/>
      <c r="N1822" s="11"/>
      <c r="O1822" s="20"/>
      <c r="P1822" s="11"/>
    </row>
    <row r="1823" spans="1:16">
      <c r="A1823" s="11"/>
      <c r="B1823" s="11"/>
      <c r="C1823" s="11"/>
      <c r="D1823" s="11"/>
      <c r="E1823" s="11"/>
      <c r="F1823" s="11"/>
      <c r="G1823" s="11"/>
      <c r="H1823" s="11"/>
      <c r="I1823" s="11"/>
      <c r="J1823" s="11"/>
      <c r="K1823" s="11"/>
      <c r="L1823" s="11"/>
      <c r="M1823" s="11"/>
      <c r="N1823" s="11"/>
      <c r="O1823" s="20"/>
      <c r="P1823" s="11"/>
    </row>
    <row r="1824" spans="1:16">
      <c r="A1824" s="11"/>
      <c r="B1824" s="11"/>
      <c r="C1824" s="11"/>
      <c r="D1824" s="11"/>
      <c r="E1824" s="11"/>
      <c r="F1824" s="11"/>
      <c r="G1824" s="11"/>
      <c r="H1824" s="11"/>
      <c r="I1824" s="11"/>
      <c r="J1824" s="11"/>
      <c r="K1824" s="11"/>
      <c r="L1824" s="11"/>
      <c r="M1824" s="11"/>
      <c r="N1824" s="11"/>
      <c r="O1824" s="20"/>
      <c r="P1824" s="11"/>
    </row>
    <row r="1825" spans="1:16">
      <c r="A1825" s="11"/>
      <c r="B1825" s="11"/>
      <c r="C1825" s="11"/>
      <c r="D1825" s="11"/>
      <c r="E1825" s="11"/>
      <c r="F1825" s="11"/>
      <c r="G1825" s="11"/>
      <c r="H1825" s="11"/>
      <c r="I1825" s="11"/>
      <c r="J1825" s="11"/>
      <c r="K1825" s="11"/>
      <c r="L1825" s="11"/>
      <c r="M1825" s="11"/>
      <c r="N1825" s="11"/>
      <c r="O1825" s="20"/>
      <c r="P1825" s="11"/>
    </row>
    <row r="1826" spans="1:16">
      <c r="A1826" s="11"/>
      <c r="B1826" s="11"/>
      <c r="C1826" s="11"/>
      <c r="D1826" s="11"/>
      <c r="E1826" s="11"/>
      <c r="F1826" s="11"/>
      <c r="G1826" s="11"/>
      <c r="H1826" s="11"/>
      <c r="I1826" s="11"/>
      <c r="J1826" s="11"/>
      <c r="K1826" s="11"/>
      <c r="L1826" s="11"/>
      <c r="M1826" s="11"/>
      <c r="N1826" s="11"/>
      <c r="O1826" s="20"/>
      <c r="P1826" s="11"/>
    </row>
    <row r="1827" spans="1:16">
      <c r="A1827" s="11"/>
      <c r="B1827" s="11"/>
      <c r="C1827" s="11"/>
      <c r="D1827" s="11"/>
      <c r="E1827" s="11"/>
      <c r="F1827" s="11"/>
      <c r="G1827" s="11"/>
      <c r="H1827" s="11"/>
      <c r="I1827" s="11"/>
      <c r="J1827" s="11"/>
      <c r="K1827" s="11"/>
      <c r="L1827" s="11"/>
      <c r="M1827" s="11"/>
      <c r="N1827" s="11"/>
      <c r="O1827" s="20"/>
      <c r="P1827" s="11"/>
    </row>
    <row r="1828" spans="1:16">
      <c r="A1828" s="11"/>
      <c r="B1828" s="11"/>
      <c r="C1828" s="11"/>
      <c r="D1828" s="11"/>
      <c r="E1828" s="11"/>
      <c r="F1828" s="11"/>
      <c r="G1828" s="11"/>
      <c r="H1828" s="11"/>
      <c r="I1828" s="11"/>
      <c r="J1828" s="11"/>
      <c r="K1828" s="11"/>
      <c r="L1828" s="11"/>
      <c r="M1828" s="11"/>
      <c r="N1828" s="11"/>
      <c r="O1828" s="20"/>
      <c r="P1828" s="11"/>
    </row>
    <row r="1829" spans="1:16">
      <c r="A1829" s="11"/>
      <c r="B1829" s="11"/>
      <c r="C1829" s="11"/>
      <c r="D1829" s="11"/>
      <c r="E1829" s="11"/>
      <c r="F1829" s="11"/>
      <c r="G1829" s="11"/>
      <c r="H1829" s="11"/>
      <c r="I1829" s="11"/>
      <c r="J1829" s="11"/>
      <c r="K1829" s="11"/>
      <c r="L1829" s="11"/>
      <c r="M1829" s="11"/>
      <c r="N1829" s="11"/>
      <c r="O1829" s="20"/>
      <c r="P1829" s="11"/>
    </row>
    <row r="1830" spans="1:16">
      <c r="A1830" s="11"/>
      <c r="B1830" s="11"/>
      <c r="C1830" s="11"/>
      <c r="D1830" s="11"/>
      <c r="E1830" s="11"/>
      <c r="F1830" s="11"/>
      <c r="G1830" s="11"/>
      <c r="H1830" s="11"/>
      <c r="I1830" s="11"/>
      <c r="J1830" s="11"/>
      <c r="K1830" s="11"/>
      <c r="L1830" s="11"/>
      <c r="M1830" s="11"/>
      <c r="N1830" s="11"/>
      <c r="O1830" s="20"/>
      <c r="P1830" s="11"/>
    </row>
    <row r="1831" spans="1:16">
      <c r="A1831" s="11"/>
      <c r="B1831" s="11"/>
      <c r="C1831" s="11"/>
      <c r="D1831" s="11"/>
      <c r="E1831" s="11"/>
      <c r="F1831" s="11"/>
      <c r="G1831" s="11"/>
      <c r="H1831" s="11"/>
      <c r="I1831" s="11"/>
      <c r="J1831" s="11"/>
      <c r="K1831" s="11"/>
      <c r="L1831" s="11"/>
      <c r="M1831" s="11"/>
      <c r="N1831" s="11"/>
      <c r="O1831" s="20"/>
      <c r="P1831" s="11"/>
    </row>
    <row r="1832" spans="1:16">
      <c r="A1832" s="11"/>
      <c r="B1832" s="11"/>
      <c r="C1832" s="11"/>
      <c r="D1832" s="11"/>
      <c r="E1832" s="11"/>
      <c r="F1832" s="11"/>
      <c r="G1832" s="11"/>
      <c r="H1832" s="11"/>
      <c r="I1832" s="11"/>
      <c r="J1832" s="11"/>
      <c r="K1832" s="11"/>
      <c r="L1832" s="11"/>
      <c r="M1832" s="11"/>
      <c r="N1832" s="11"/>
      <c r="O1832" s="20"/>
      <c r="P1832" s="11"/>
    </row>
    <row r="1833" spans="1:16">
      <c r="A1833" s="11"/>
      <c r="B1833" s="11"/>
      <c r="C1833" s="11"/>
      <c r="D1833" s="11"/>
      <c r="E1833" s="11"/>
      <c r="F1833" s="11"/>
      <c r="G1833" s="11"/>
      <c r="H1833" s="11"/>
      <c r="I1833" s="11"/>
      <c r="J1833" s="11"/>
      <c r="K1833" s="11"/>
      <c r="L1833" s="11"/>
      <c r="M1833" s="11"/>
      <c r="N1833" s="11"/>
      <c r="O1833" s="20"/>
      <c r="P1833" s="11"/>
    </row>
    <row r="1834" spans="1:16">
      <c r="A1834" s="11"/>
      <c r="B1834" s="11"/>
      <c r="C1834" s="11"/>
      <c r="D1834" s="11"/>
      <c r="E1834" s="11"/>
      <c r="F1834" s="11"/>
      <c r="G1834" s="11"/>
      <c r="H1834" s="11"/>
      <c r="I1834" s="11"/>
      <c r="J1834" s="11"/>
      <c r="K1834" s="11"/>
      <c r="L1834" s="11"/>
      <c r="M1834" s="11"/>
      <c r="N1834" s="11"/>
      <c r="O1834" s="20"/>
      <c r="P1834" s="11"/>
    </row>
    <row r="1835" spans="1:16">
      <c r="A1835" s="11"/>
      <c r="B1835" s="11"/>
      <c r="C1835" s="11"/>
      <c r="D1835" s="11"/>
      <c r="E1835" s="11"/>
      <c r="F1835" s="11"/>
      <c r="G1835" s="11"/>
      <c r="H1835" s="11"/>
      <c r="I1835" s="11"/>
      <c r="J1835" s="11"/>
      <c r="K1835" s="11"/>
      <c r="L1835" s="11"/>
      <c r="M1835" s="11"/>
      <c r="N1835" s="11"/>
      <c r="O1835" s="20"/>
      <c r="P1835" s="11"/>
    </row>
    <row r="1836" spans="1:16">
      <c r="A1836" s="11"/>
      <c r="B1836" s="11"/>
      <c r="C1836" s="11"/>
      <c r="D1836" s="11"/>
      <c r="E1836" s="11"/>
      <c r="F1836" s="11"/>
      <c r="G1836" s="11"/>
      <c r="H1836" s="11"/>
      <c r="I1836" s="11"/>
      <c r="J1836" s="11"/>
      <c r="K1836" s="11"/>
      <c r="L1836" s="11"/>
      <c r="M1836" s="11"/>
      <c r="N1836" s="11"/>
      <c r="O1836" s="20"/>
      <c r="P1836" s="11"/>
    </row>
    <row r="1837" spans="1:16">
      <c r="A1837" s="11"/>
      <c r="B1837" s="11"/>
      <c r="C1837" s="11"/>
      <c r="D1837" s="11"/>
      <c r="E1837" s="11"/>
      <c r="F1837" s="11"/>
      <c r="G1837" s="11"/>
      <c r="H1837" s="11"/>
      <c r="I1837" s="11"/>
      <c r="J1837" s="11"/>
      <c r="K1837" s="11"/>
      <c r="L1837" s="11"/>
      <c r="M1837" s="11"/>
      <c r="N1837" s="11"/>
      <c r="O1837" s="20"/>
      <c r="P1837" s="11"/>
    </row>
    <row r="1838" spans="1:16">
      <c r="A1838" s="11"/>
      <c r="B1838" s="11"/>
      <c r="C1838" s="11"/>
      <c r="D1838" s="11"/>
      <c r="E1838" s="11"/>
      <c r="F1838" s="11"/>
      <c r="G1838" s="11"/>
      <c r="H1838" s="11"/>
      <c r="I1838" s="11"/>
      <c r="J1838" s="11"/>
      <c r="K1838" s="11"/>
      <c r="L1838" s="11"/>
      <c r="M1838" s="11"/>
      <c r="N1838" s="11"/>
      <c r="O1838" s="20"/>
      <c r="P1838" s="11"/>
    </row>
    <row r="1839" spans="1:16">
      <c r="A1839" s="11"/>
      <c r="B1839" s="11"/>
      <c r="C1839" s="11"/>
      <c r="D1839" s="11"/>
      <c r="E1839" s="11"/>
      <c r="F1839" s="11"/>
      <c r="G1839" s="11"/>
      <c r="H1839" s="11"/>
      <c r="I1839" s="11"/>
      <c r="J1839" s="11"/>
      <c r="K1839" s="11"/>
      <c r="L1839" s="11"/>
      <c r="M1839" s="11"/>
      <c r="N1839" s="11"/>
      <c r="O1839" s="20"/>
      <c r="P1839" s="11"/>
    </row>
    <row r="1840" spans="1:16">
      <c r="A1840" s="11"/>
      <c r="B1840" s="11"/>
      <c r="C1840" s="11"/>
      <c r="D1840" s="11"/>
      <c r="E1840" s="11"/>
      <c r="F1840" s="11"/>
      <c r="G1840" s="11"/>
      <c r="H1840" s="11"/>
      <c r="I1840" s="11"/>
      <c r="J1840" s="11"/>
      <c r="K1840" s="11"/>
      <c r="L1840" s="11"/>
      <c r="M1840" s="11"/>
      <c r="N1840" s="11"/>
      <c r="O1840" s="20"/>
      <c r="P1840" s="11"/>
    </row>
    <row r="1841" spans="1:16">
      <c r="A1841" s="11"/>
      <c r="B1841" s="11"/>
      <c r="C1841" s="11"/>
      <c r="D1841" s="11"/>
      <c r="E1841" s="11"/>
      <c r="F1841" s="11"/>
      <c r="G1841" s="11"/>
      <c r="H1841" s="11"/>
      <c r="I1841" s="11"/>
      <c r="J1841" s="11"/>
      <c r="K1841" s="11"/>
      <c r="L1841" s="11"/>
      <c r="M1841" s="11"/>
      <c r="N1841" s="11"/>
      <c r="O1841" s="20"/>
      <c r="P1841" s="11"/>
    </row>
    <row r="1842" spans="1:16">
      <c r="A1842" s="11"/>
      <c r="B1842" s="11"/>
      <c r="C1842" s="11"/>
      <c r="D1842" s="11"/>
      <c r="E1842" s="11"/>
      <c r="F1842" s="11"/>
      <c r="G1842" s="11"/>
      <c r="H1842" s="11"/>
      <c r="I1842" s="11"/>
      <c r="J1842" s="11"/>
      <c r="K1842" s="11"/>
      <c r="L1842" s="11"/>
      <c r="M1842" s="11"/>
      <c r="N1842" s="11"/>
      <c r="O1842" s="20"/>
      <c r="P1842" s="11"/>
    </row>
    <row r="1843" spans="1:16">
      <c r="A1843" s="11"/>
      <c r="B1843" s="11"/>
      <c r="C1843" s="11"/>
      <c r="D1843" s="11"/>
      <c r="E1843" s="11"/>
      <c r="F1843" s="11"/>
      <c r="G1843" s="11"/>
      <c r="H1843" s="11"/>
      <c r="I1843" s="11"/>
      <c r="J1843" s="11"/>
      <c r="K1843" s="11"/>
      <c r="L1843" s="11"/>
      <c r="M1843" s="11"/>
      <c r="N1843" s="11"/>
      <c r="O1843" s="20"/>
      <c r="P1843" s="11"/>
    </row>
    <row r="1844" spans="1:16">
      <c r="A1844" s="11"/>
      <c r="B1844" s="11"/>
      <c r="C1844" s="11"/>
      <c r="D1844" s="11"/>
      <c r="E1844" s="11"/>
      <c r="F1844" s="11"/>
      <c r="G1844" s="11"/>
      <c r="H1844" s="11"/>
      <c r="I1844" s="11"/>
      <c r="J1844" s="11"/>
      <c r="K1844" s="11"/>
      <c r="L1844" s="11"/>
      <c r="M1844" s="11"/>
      <c r="N1844" s="11"/>
      <c r="O1844" s="20"/>
      <c r="P1844" s="11"/>
    </row>
    <row r="1845" spans="1:16">
      <c r="A1845" s="11"/>
      <c r="B1845" s="11"/>
      <c r="C1845" s="11"/>
      <c r="D1845" s="11"/>
      <c r="E1845" s="11"/>
      <c r="F1845" s="11"/>
      <c r="G1845" s="11"/>
      <c r="H1845" s="11"/>
      <c r="I1845" s="11"/>
      <c r="J1845" s="11"/>
      <c r="K1845" s="11"/>
      <c r="L1845" s="11"/>
      <c r="M1845" s="11"/>
      <c r="N1845" s="11"/>
      <c r="O1845" s="20"/>
      <c r="P1845" s="11"/>
    </row>
    <row r="1846" spans="1:16">
      <c r="A1846" s="11"/>
      <c r="B1846" s="11"/>
      <c r="C1846" s="11"/>
      <c r="D1846" s="11"/>
      <c r="E1846" s="11"/>
      <c r="F1846" s="11"/>
      <c r="G1846" s="11"/>
      <c r="H1846" s="11"/>
      <c r="I1846" s="11"/>
      <c r="J1846" s="11"/>
      <c r="K1846" s="11"/>
      <c r="L1846" s="11"/>
      <c r="M1846" s="11"/>
      <c r="N1846" s="11"/>
      <c r="O1846" s="20"/>
      <c r="P1846" s="11"/>
    </row>
    <row r="1847" spans="1:16">
      <c r="A1847" s="11"/>
      <c r="B1847" s="11"/>
      <c r="C1847" s="11"/>
      <c r="D1847" s="11"/>
      <c r="E1847" s="11"/>
      <c r="F1847" s="11"/>
      <c r="G1847" s="11"/>
      <c r="H1847" s="11"/>
      <c r="I1847" s="11"/>
      <c r="J1847" s="11"/>
      <c r="K1847" s="11"/>
      <c r="L1847" s="11"/>
      <c r="M1847" s="11"/>
      <c r="N1847" s="11"/>
      <c r="O1847" s="20"/>
      <c r="P1847" s="11"/>
    </row>
    <row r="1848" spans="1:16">
      <c r="A1848" s="11"/>
      <c r="B1848" s="11"/>
      <c r="C1848" s="11"/>
      <c r="D1848" s="11"/>
      <c r="E1848" s="11"/>
      <c r="F1848" s="11"/>
      <c r="G1848" s="11"/>
      <c r="H1848" s="11"/>
      <c r="I1848" s="11"/>
      <c r="J1848" s="11"/>
      <c r="K1848" s="11"/>
      <c r="L1848" s="11"/>
      <c r="M1848" s="11"/>
      <c r="N1848" s="11"/>
      <c r="O1848" s="20"/>
      <c r="P1848" s="11"/>
    </row>
    <row r="1849" spans="1:16">
      <c r="A1849" s="11"/>
      <c r="B1849" s="11"/>
      <c r="C1849" s="11"/>
      <c r="D1849" s="11"/>
      <c r="E1849" s="11"/>
      <c r="F1849" s="11"/>
      <c r="G1849" s="11"/>
      <c r="H1849" s="11"/>
      <c r="I1849" s="11"/>
      <c r="J1849" s="11"/>
      <c r="K1849" s="11"/>
      <c r="L1849" s="11"/>
      <c r="M1849" s="11"/>
      <c r="N1849" s="11"/>
      <c r="O1849" s="20"/>
      <c r="P1849" s="11"/>
    </row>
    <row r="1850" spans="1:16">
      <c r="A1850" s="11"/>
      <c r="B1850" s="11"/>
      <c r="C1850" s="11"/>
      <c r="D1850" s="11"/>
      <c r="E1850" s="11"/>
      <c r="F1850" s="11"/>
      <c r="G1850" s="11"/>
      <c r="H1850" s="11"/>
      <c r="I1850" s="11"/>
      <c r="J1850" s="11"/>
      <c r="K1850" s="11"/>
      <c r="L1850" s="11"/>
      <c r="M1850" s="11"/>
      <c r="N1850" s="11"/>
      <c r="O1850" s="20"/>
      <c r="P1850" s="11"/>
    </row>
    <row r="1851" spans="1:16">
      <c r="A1851" s="11"/>
      <c r="B1851" s="11"/>
      <c r="C1851" s="11"/>
      <c r="D1851" s="11"/>
      <c r="E1851" s="11"/>
      <c r="F1851" s="11"/>
      <c r="G1851" s="11"/>
      <c r="H1851" s="11"/>
      <c r="I1851" s="11"/>
      <c r="J1851" s="11"/>
      <c r="K1851" s="11"/>
      <c r="L1851" s="11"/>
      <c r="M1851" s="11"/>
      <c r="N1851" s="11"/>
      <c r="O1851" s="20"/>
      <c r="P1851" s="11"/>
    </row>
    <row r="1852" spans="1:16">
      <c r="A1852" s="11"/>
      <c r="B1852" s="11"/>
      <c r="C1852" s="11"/>
      <c r="D1852" s="11"/>
      <c r="E1852" s="11"/>
      <c r="F1852" s="11"/>
      <c r="G1852" s="11"/>
      <c r="H1852" s="11"/>
      <c r="I1852" s="11"/>
      <c r="J1852" s="11"/>
      <c r="K1852" s="11"/>
      <c r="L1852" s="11"/>
      <c r="M1852" s="11"/>
      <c r="N1852" s="11"/>
      <c r="O1852" s="20"/>
      <c r="P1852" s="11"/>
    </row>
    <row r="1853" spans="1:16">
      <c r="A1853" s="11"/>
      <c r="B1853" s="11"/>
      <c r="C1853" s="11"/>
      <c r="D1853" s="11"/>
      <c r="E1853" s="11"/>
      <c r="F1853" s="11"/>
      <c r="G1853" s="11"/>
      <c r="H1853" s="11"/>
      <c r="I1853" s="11"/>
      <c r="J1853" s="11"/>
      <c r="K1853" s="11"/>
      <c r="L1853" s="11"/>
      <c r="M1853" s="11"/>
      <c r="N1853" s="11"/>
      <c r="O1853" s="20"/>
      <c r="P1853" s="11"/>
    </row>
    <row r="1854" spans="1:16">
      <c r="A1854" s="11"/>
      <c r="B1854" s="11"/>
      <c r="C1854" s="11"/>
      <c r="D1854" s="11"/>
      <c r="E1854" s="11"/>
      <c r="F1854" s="11"/>
      <c r="G1854" s="11"/>
      <c r="H1854" s="11"/>
      <c r="I1854" s="11"/>
      <c r="J1854" s="11"/>
      <c r="K1854" s="11"/>
      <c r="L1854" s="11"/>
      <c r="M1854" s="11"/>
      <c r="N1854" s="11"/>
      <c r="O1854" s="20"/>
      <c r="P1854" s="11"/>
    </row>
    <row r="1855" spans="1:16">
      <c r="A1855" s="11"/>
      <c r="B1855" s="11"/>
      <c r="C1855" s="11"/>
      <c r="D1855" s="11"/>
      <c r="E1855" s="11"/>
      <c r="F1855" s="11"/>
      <c r="G1855" s="11"/>
      <c r="H1855" s="11"/>
      <c r="I1855" s="11"/>
      <c r="J1855" s="11"/>
      <c r="K1855" s="11"/>
      <c r="L1855" s="11"/>
      <c r="M1855" s="11"/>
      <c r="N1855" s="11"/>
      <c r="O1855" s="20"/>
      <c r="P1855" s="11"/>
    </row>
    <row r="1856" spans="1:16">
      <c r="A1856" s="11"/>
      <c r="B1856" s="11"/>
      <c r="C1856" s="11"/>
      <c r="D1856" s="11"/>
      <c r="E1856" s="11"/>
      <c r="F1856" s="11"/>
      <c r="G1856" s="11"/>
      <c r="H1856" s="11"/>
      <c r="I1856" s="11"/>
      <c r="J1856" s="11"/>
      <c r="K1856" s="11"/>
      <c r="L1856" s="11"/>
      <c r="M1856" s="11"/>
      <c r="N1856" s="11"/>
      <c r="O1856" s="20"/>
      <c r="P1856" s="11"/>
    </row>
    <row r="1857" spans="1:16">
      <c r="A1857" s="11"/>
      <c r="B1857" s="11"/>
      <c r="C1857" s="11"/>
      <c r="D1857" s="11"/>
      <c r="E1857" s="11"/>
      <c r="F1857" s="11"/>
      <c r="G1857" s="11"/>
      <c r="H1857" s="11"/>
      <c r="I1857" s="11"/>
      <c r="J1857" s="11"/>
      <c r="K1857" s="11"/>
      <c r="L1857" s="11"/>
      <c r="M1857" s="11"/>
      <c r="N1857" s="11"/>
      <c r="O1857" s="20"/>
      <c r="P1857" s="11"/>
    </row>
    <row r="1858" spans="1:16">
      <c r="A1858" s="11"/>
      <c r="B1858" s="11"/>
      <c r="C1858" s="11"/>
      <c r="D1858" s="11"/>
      <c r="E1858" s="11"/>
      <c r="F1858" s="11"/>
      <c r="G1858" s="11"/>
      <c r="H1858" s="11"/>
      <c r="I1858" s="11"/>
      <c r="J1858" s="11"/>
      <c r="K1858" s="11"/>
      <c r="L1858" s="11"/>
      <c r="M1858" s="11"/>
      <c r="N1858" s="11"/>
      <c r="O1858" s="20"/>
      <c r="P1858" s="11"/>
    </row>
    <row r="1859" spans="1:16">
      <c r="A1859" s="11"/>
      <c r="B1859" s="11"/>
      <c r="C1859" s="11"/>
      <c r="D1859" s="11"/>
      <c r="E1859" s="11"/>
      <c r="F1859" s="11"/>
      <c r="G1859" s="11"/>
      <c r="H1859" s="11"/>
      <c r="I1859" s="11"/>
      <c r="J1859" s="11"/>
      <c r="K1859" s="11"/>
      <c r="L1859" s="11"/>
      <c r="M1859" s="11"/>
      <c r="N1859" s="11"/>
      <c r="O1859" s="20"/>
      <c r="P1859" s="11"/>
    </row>
    <row r="1860" spans="1:16">
      <c r="A1860" s="11"/>
      <c r="B1860" s="11"/>
      <c r="C1860" s="11"/>
      <c r="D1860" s="11"/>
      <c r="E1860" s="11"/>
      <c r="F1860" s="11"/>
      <c r="G1860" s="11"/>
      <c r="H1860" s="11"/>
      <c r="I1860" s="11"/>
      <c r="J1860" s="11"/>
      <c r="K1860" s="11"/>
      <c r="L1860" s="11"/>
      <c r="M1860" s="11"/>
      <c r="N1860" s="11"/>
      <c r="O1860" s="20"/>
      <c r="P1860" s="11"/>
    </row>
    <row r="1861" spans="1:16">
      <c r="A1861" s="11"/>
      <c r="B1861" s="11"/>
      <c r="C1861" s="11"/>
      <c r="D1861" s="11"/>
      <c r="E1861" s="11"/>
      <c r="F1861" s="11"/>
      <c r="G1861" s="11"/>
      <c r="H1861" s="11"/>
      <c r="I1861" s="11"/>
      <c r="J1861" s="11"/>
      <c r="K1861" s="11"/>
      <c r="L1861" s="11"/>
      <c r="M1861" s="11"/>
      <c r="N1861" s="11"/>
      <c r="O1861" s="20"/>
      <c r="P1861" s="11"/>
    </row>
    <row r="1862" spans="1:16">
      <c r="A1862" s="11"/>
      <c r="B1862" s="11"/>
      <c r="C1862" s="11"/>
      <c r="D1862" s="11"/>
      <c r="E1862" s="11"/>
      <c r="F1862" s="11"/>
      <c r="G1862" s="11"/>
      <c r="H1862" s="11"/>
      <c r="I1862" s="11"/>
      <c r="J1862" s="11"/>
      <c r="K1862" s="11"/>
      <c r="L1862" s="11"/>
      <c r="M1862" s="11"/>
      <c r="N1862" s="11"/>
      <c r="O1862" s="20"/>
      <c r="P1862" s="11"/>
    </row>
    <row r="1863" spans="1:16">
      <c r="A1863" s="11"/>
      <c r="B1863" s="11"/>
      <c r="C1863" s="11"/>
      <c r="D1863" s="11"/>
      <c r="E1863" s="11"/>
      <c r="F1863" s="11"/>
      <c r="G1863" s="11"/>
      <c r="H1863" s="11"/>
      <c r="I1863" s="11"/>
      <c r="J1863" s="11"/>
      <c r="K1863" s="11"/>
      <c r="L1863" s="11"/>
      <c r="M1863" s="11"/>
      <c r="N1863" s="11"/>
      <c r="O1863" s="20"/>
      <c r="P1863" s="11"/>
    </row>
    <row r="1864" spans="1:16">
      <c r="A1864" s="11"/>
      <c r="B1864" s="11"/>
      <c r="C1864" s="11"/>
      <c r="D1864" s="11"/>
      <c r="E1864" s="11"/>
      <c r="F1864" s="11"/>
      <c r="G1864" s="11"/>
      <c r="H1864" s="11"/>
      <c r="I1864" s="11"/>
      <c r="J1864" s="11"/>
      <c r="K1864" s="11"/>
      <c r="L1864" s="11"/>
      <c r="M1864" s="11"/>
      <c r="N1864" s="11"/>
      <c r="O1864" s="20"/>
      <c r="P1864" s="11"/>
    </row>
    <row r="1865" spans="1:16">
      <c r="A1865" s="11"/>
      <c r="B1865" s="11"/>
      <c r="C1865" s="11"/>
      <c r="D1865" s="11"/>
      <c r="E1865" s="11"/>
      <c r="F1865" s="11"/>
      <c r="G1865" s="11"/>
      <c r="H1865" s="11"/>
      <c r="I1865" s="11"/>
      <c r="J1865" s="11"/>
      <c r="K1865" s="11"/>
      <c r="L1865" s="11"/>
      <c r="M1865" s="11"/>
      <c r="N1865" s="11"/>
      <c r="O1865" s="20"/>
      <c r="P1865" s="11"/>
    </row>
    <row r="1866" spans="1:16">
      <c r="A1866" s="11"/>
      <c r="B1866" s="11"/>
      <c r="C1866" s="11"/>
      <c r="D1866" s="11"/>
      <c r="E1866" s="11"/>
      <c r="F1866" s="11"/>
      <c r="G1866" s="11"/>
      <c r="H1866" s="11"/>
      <c r="I1866" s="11"/>
      <c r="J1866" s="11"/>
      <c r="K1866" s="11"/>
      <c r="L1866" s="11"/>
      <c r="M1866" s="11"/>
      <c r="N1866" s="11"/>
      <c r="O1866" s="20"/>
      <c r="P1866" s="11"/>
    </row>
    <row r="1867" spans="1:16">
      <c r="A1867" s="11"/>
      <c r="B1867" s="11"/>
      <c r="C1867" s="11"/>
      <c r="D1867" s="11"/>
      <c r="E1867" s="11"/>
      <c r="F1867" s="11"/>
      <c r="G1867" s="11"/>
      <c r="H1867" s="11"/>
      <c r="I1867" s="11"/>
      <c r="J1867" s="11"/>
      <c r="K1867" s="11"/>
      <c r="L1867" s="11"/>
      <c r="M1867" s="11"/>
      <c r="N1867" s="11"/>
      <c r="O1867" s="20"/>
      <c r="P1867" s="11"/>
    </row>
    <row r="1868" spans="1:16">
      <c r="A1868" s="11"/>
      <c r="B1868" s="11"/>
      <c r="C1868" s="11"/>
      <c r="D1868" s="11"/>
      <c r="E1868" s="11"/>
      <c r="F1868" s="11"/>
      <c r="G1868" s="11"/>
      <c r="H1868" s="11"/>
      <c r="I1868" s="11"/>
      <c r="J1868" s="11"/>
      <c r="K1868" s="11"/>
      <c r="L1868" s="11"/>
      <c r="M1868" s="11"/>
      <c r="N1868" s="11"/>
      <c r="O1868" s="20"/>
      <c r="P1868" s="11"/>
    </row>
    <row r="1869" spans="1:16">
      <c r="A1869" s="11"/>
      <c r="B1869" s="11"/>
      <c r="C1869" s="11"/>
      <c r="D1869" s="11"/>
      <c r="E1869" s="11"/>
      <c r="F1869" s="11"/>
      <c r="G1869" s="11"/>
      <c r="H1869" s="11"/>
      <c r="I1869" s="11"/>
      <c r="J1869" s="11"/>
      <c r="K1869" s="11"/>
      <c r="L1869" s="11"/>
      <c r="M1869" s="11"/>
      <c r="N1869" s="11"/>
      <c r="O1869" s="20"/>
      <c r="P1869" s="11"/>
    </row>
    <row r="1870" spans="1:16">
      <c r="A1870" s="11"/>
      <c r="B1870" s="11"/>
      <c r="C1870" s="11"/>
      <c r="D1870" s="11"/>
      <c r="E1870" s="11"/>
      <c r="F1870" s="11"/>
      <c r="G1870" s="11"/>
      <c r="H1870" s="11"/>
      <c r="I1870" s="11"/>
      <c r="J1870" s="11"/>
      <c r="K1870" s="11"/>
      <c r="L1870" s="11"/>
      <c r="M1870" s="11"/>
      <c r="N1870" s="11"/>
      <c r="O1870" s="20"/>
      <c r="P1870" s="11"/>
    </row>
    <row r="1871" spans="1:16">
      <c r="A1871" s="11"/>
      <c r="B1871" s="11"/>
      <c r="C1871" s="11"/>
      <c r="D1871" s="11"/>
      <c r="E1871" s="11"/>
      <c r="F1871" s="11"/>
      <c r="G1871" s="11"/>
      <c r="H1871" s="11"/>
      <c r="I1871" s="11"/>
      <c r="J1871" s="11"/>
      <c r="K1871" s="11"/>
      <c r="L1871" s="11"/>
      <c r="M1871" s="11"/>
      <c r="N1871" s="11"/>
      <c r="O1871" s="20"/>
      <c r="P1871" s="11"/>
    </row>
    <row r="1872" spans="1:16">
      <c r="A1872" s="11"/>
      <c r="B1872" s="11"/>
      <c r="C1872" s="11"/>
      <c r="D1872" s="11"/>
      <c r="E1872" s="11"/>
      <c r="F1872" s="11"/>
      <c r="G1872" s="11"/>
      <c r="H1872" s="11"/>
      <c r="I1872" s="11"/>
      <c r="J1872" s="11"/>
      <c r="K1872" s="11"/>
      <c r="L1872" s="11"/>
      <c r="M1872" s="11"/>
      <c r="N1872" s="11"/>
      <c r="O1872" s="20"/>
      <c r="P1872" s="11"/>
    </row>
    <row r="1873" spans="1:16">
      <c r="A1873" s="11"/>
      <c r="B1873" s="11"/>
      <c r="C1873" s="11"/>
      <c r="D1873" s="11"/>
      <c r="E1873" s="11"/>
      <c r="F1873" s="11"/>
      <c r="G1873" s="11"/>
      <c r="H1873" s="11"/>
      <c r="I1873" s="11"/>
      <c r="J1873" s="11"/>
      <c r="K1873" s="11"/>
      <c r="L1873" s="11"/>
      <c r="M1873" s="11"/>
      <c r="N1873" s="11"/>
      <c r="O1873" s="20"/>
      <c r="P1873" s="11"/>
    </row>
    <row r="1874" spans="1:16">
      <c r="A1874" s="11"/>
      <c r="B1874" s="11"/>
      <c r="C1874" s="11"/>
      <c r="D1874" s="11"/>
      <c r="E1874" s="11"/>
      <c r="F1874" s="11"/>
      <c r="G1874" s="11"/>
      <c r="H1874" s="11"/>
      <c r="I1874" s="11"/>
      <c r="J1874" s="11"/>
      <c r="K1874" s="11"/>
      <c r="L1874" s="11"/>
      <c r="M1874" s="11"/>
      <c r="N1874" s="11"/>
      <c r="O1874" s="20"/>
      <c r="P1874" s="11"/>
    </row>
    <row r="1875" spans="1:16">
      <c r="A1875" s="11"/>
      <c r="B1875" s="11"/>
      <c r="C1875" s="11"/>
      <c r="D1875" s="11"/>
      <c r="E1875" s="11"/>
      <c r="F1875" s="11"/>
      <c r="G1875" s="11"/>
      <c r="H1875" s="11"/>
      <c r="I1875" s="11"/>
      <c r="J1875" s="11"/>
      <c r="K1875" s="11"/>
      <c r="L1875" s="11"/>
      <c r="M1875" s="11"/>
      <c r="N1875" s="11"/>
      <c r="O1875" s="20"/>
      <c r="P1875" s="11"/>
    </row>
    <row r="1876" spans="1:16">
      <c r="A1876" s="11"/>
      <c r="B1876" s="11"/>
      <c r="C1876" s="11"/>
      <c r="D1876" s="11"/>
      <c r="E1876" s="11"/>
      <c r="F1876" s="11"/>
      <c r="G1876" s="11"/>
      <c r="H1876" s="11"/>
      <c r="I1876" s="11"/>
      <c r="J1876" s="11"/>
      <c r="K1876" s="11"/>
      <c r="L1876" s="11"/>
      <c r="M1876" s="11"/>
      <c r="N1876" s="11"/>
      <c r="O1876" s="20"/>
      <c r="P1876" s="11"/>
    </row>
    <row r="1877" spans="1:16">
      <c r="A1877" s="11"/>
      <c r="B1877" s="11"/>
      <c r="C1877" s="11"/>
      <c r="D1877" s="11"/>
      <c r="E1877" s="11"/>
      <c r="F1877" s="11"/>
      <c r="G1877" s="11"/>
      <c r="H1877" s="11"/>
      <c r="I1877" s="11"/>
      <c r="J1877" s="11"/>
      <c r="K1877" s="11"/>
      <c r="L1877" s="11"/>
      <c r="M1877" s="11"/>
      <c r="N1877" s="11"/>
      <c r="O1877" s="20"/>
      <c r="P1877" s="11"/>
    </row>
    <row r="1878" spans="1:16">
      <c r="A1878" s="11"/>
      <c r="B1878" s="11"/>
      <c r="C1878" s="11"/>
      <c r="D1878" s="11"/>
      <c r="E1878" s="11"/>
      <c r="F1878" s="11"/>
      <c r="G1878" s="11"/>
      <c r="H1878" s="11"/>
      <c r="I1878" s="11"/>
      <c r="J1878" s="11"/>
      <c r="K1878" s="11"/>
      <c r="L1878" s="11"/>
      <c r="M1878" s="11"/>
      <c r="N1878" s="11"/>
      <c r="O1878" s="20"/>
      <c r="P1878" s="11"/>
    </row>
    <row r="1879" spans="1:16">
      <c r="A1879" s="11"/>
      <c r="B1879" s="11"/>
      <c r="C1879" s="11"/>
      <c r="D1879" s="11"/>
      <c r="E1879" s="11"/>
      <c r="F1879" s="11"/>
      <c r="G1879" s="11"/>
      <c r="H1879" s="11"/>
      <c r="I1879" s="11"/>
      <c r="J1879" s="11"/>
      <c r="K1879" s="11"/>
      <c r="L1879" s="11"/>
      <c r="M1879" s="11"/>
      <c r="N1879" s="11"/>
      <c r="O1879" s="20"/>
      <c r="P1879" s="11"/>
    </row>
    <row r="1880" spans="1:16">
      <c r="A1880" s="11"/>
      <c r="B1880" s="11"/>
      <c r="C1880" s="11"/>
      <c r="D1880" s="11"/>
      <c r="E1880" s="11"/>
      <c r="F1880" s="11"/>
      <c r="G1880" s="11"/>
      <c r="H1880" s="11"/>
      <c r="I1880" s="11"/>
      <c r="J1880" s="11"/>
      <c r="K1880" s="11"/>
      <c r="L1880" s="11"/>
      <c r="M1880" s="11"/>
      <c r="N1880" s="11"/>
      <c r="O1880" s="20"/>
      <c r="P1880" s="11"/>
    </row>
    <row r="1881" spans="1:16">
      <c r="A1881" s="11"/>
      <c r="B1881" s="11"/>
      <c r="C1881" s="11"/>
      <c r="D1881" s="11"/>
      <c r="E1881" s="11"/>
      <c r="F1881" s="11"/>
      <c r="G1881" s="11"/>
      <c r="H1881" s="11"/>
      <c r="I1881" s="11"/>
      <c r="J1881" s="11"/>
      <c r="K1881" s="11"/>
      <c r="L1881" s="11"/>
      <c r="M1881" s="11"/>
      <c r="N1881" s="11"/>
      <c r="O1881" s="20"/>
      <c r="P1881" s="11"/>
    </row>
    <row r="1882" spans="1:16">
      <c r="A1882" s="11"/>
      <c r="B1882" s="11"/>
      <c r="C1882" s="11"/>
      <c r="D1882" s="11"/>
      <c r="E1882" s="11"/>
      <c r="F1882" s="11"/>
      <c r="G1882" s="11"/>
      <c r="H1882" s="11"/>
      <c r="I1882" s="11"/>
      <c r="J1882" s="11"/>
      <c r="K1882" s="11"/>
      <c r="L1882" s="11"/>
      <c r="M1882" s="11"/>
      <c r="N1882" s="11"/>
      <c r="O1882" s="20"/>
      <c r="P1882" s="11"/>
    </row>
    <row r="1883" spans="1:16">
      <c r="A1883" s="11"/>
      <c r="B1883" s="11"/>
      <c r="C1883" s="11"/>
      <c r="D1883" s="11"/>
      <c r="E1883" s="11"/>
      <c r="F1883" s="11"/>
      <c r="G1883" s="11"/>
      <c r="H1883" s="11"/>
      <c r="I1883" s="11"/>
      <c r="J1883" s="11"/>
      <c r="K1883" s="11"/>
      <c r="L1883" s="11"/>
      <c r="M1883" s="11"/>
      <c r="N1883" s="11"/>
      <c r="O1883" s="20"/>
      <c r="P1883" s="11"/>
    </row>
    <row r="1884" spans="1:16">
      <c r="A1884" s="11"/>
      <c r="B1884" s="11"/>
      <c r="C1884" s="11"/>
      <c r="D1884" s="11"/>
      <c r="E1884" s="11"/>
      <c r="F1884" s="11"/>
      <c r="G1884" s="11"/>
      <c r="H1884" s="11"/>
      <c r="I1884" s="11"/>
      <c r="J1884" s="11"/>
      <c r="K1884" s="11"/>
      <c r="L1884" s="11"/>
      <c r="M1884" s="11"/>
      <c r="N1884" s="11"/>
      <c r="O1884" s="20"/>
      <c r="P1884" s="11"/>
    </row>
    <row r="1885" spans="1:16">
      <c r="A1885" s="11"/>
      <c r="B1885" s="11"/>
      <c r="C1885" s="11"/>
      <c r="D1885" s="11"/>
      <c r="E1885" s="11"/>
      <c r="F1885" s="11"/>
      <c r="G1885" s="11"/>
      <c r="H1885" s="11"/>
      <c r="I1885" s="11"/>
      <c r="J1885" s="11"/>
      <c r="K1885" s="11"/>
      <c r="L1885" s="11"/>
      <c r="M1885" s="11"/>
      <c r="N1885" s="11"/>
      <c r="O1885" s="20"/>
      <c r="P1885" s="11"/>
    </row>
    <row r="1886" spans="1:16">
      <c r="A1886" s="11"/>
      <c r="B1886" s="11"/>
      <c r="C1886" s="11"/>
      <c r="D1886" s="11"/>
      <c r="E1886" s="11"/>
      <c r="F1886" s="11"/>
      <c r="G1886" s="11"/>
      <c r="H1886" s="11"/>
      <c r="I1886" s="11"/>
      <c r="J1886" s="11"/>
      <c r="K1886" s="11"/>
      <c r="L1886" s="11"/>
      <c r="M1886" s="11"/>
      <c r="N1886" s="11"/>
      <c r="O1886" s="20"/>
      <c r="P1886" s="11"/>
    </row>
    <row r="1887" spans="1:16">
      <c r="A1887" s="11"/>
      <c r="B1887" s="11"/>
      <c r="C1887" s="11"/>
      <c r="D1887" s="11"/>
      <c r="E1887" s="11"/>
      <c r="F1887" s="11"/>
      <c r="G1887" s="11"/>
      <c r="H1887" s="11"/>
      <c r="I1887" s="11"/>
      <c r="J1887" s="11"/>
      <c r="K1887" s="11"/>
      <c r="L1887" s="11"/>
      <c r="M1887" s="11"/>
      <c r="N1887" s="11"/>
      <c r="O1887" s="20"/>
      <c r="P1887" s="11"/>
    </row>
    <row r="1888" spans="1:16">
      <c r="A1888" s="11"/>
      <c r="B1888" s="11"/>
      <c r="C1888" s="11"/>
      <c r="D1888" s="11"/>
      <c r="E1888" s="11"/>
      <c r="F1888" s="11"/>
      <c r="G1888" s="11"/>
      <c r="H1888" s="11"/>
      <c r="I1888" s="11"/>
      <c r="J1888" s="11"/>
      <c r="K1888" s="11"/>
      <c r="L1888" s="11"/>
      <c r="M1888" s="11"/>
      <c r="N1888" s="11"/>
      <c r="O1888" s="20"/>
      <c r="P1888" s="11"/>
    </row>
    <row r="1889" spans="1:16">
      <c r="A1889" s="11"/>
      <c r="B1889" s="11"/>
      <c r="C1889" s="11"/>
      <c r="D1889" s="11"/>
      <c r="E1889" s="11"/>
      <c r="F1889" s="11"/>
      <c r="G1889" s="11"/>
      <c r="H1889" s="11"/>
      <c r="I1889" s="11"/>
      <c r="J1889" s="11"/>
      <c r="K1889" s="11"/>
      <c r="L1889" s="11"/>
      <c r="M1889" s="11"/>
      <c r="N1889" s="11"/>
      <c r="O1889" s="20"/>
      <c r="P1889" s="11"/>
    </row>
    <row r="1890" spans="1:16">
      <c r="A1890" s="11"/>
      <c r="B1890" s="11"/>
      <c r="C1890" s="11"/>
      <c r="D1890" s="11"/>
      <c r="E1890" s="11"/>
      <c r="F1890" s="11"/>
      <c r="G1890" s="11"/>
      <c r="H1890" s="11"/>
      <c r="I1890" s="11"/>
      <c r="J1890" s="11"/>
      <c r="K1890" s="11"/>
      <c r="L1890" s="11"/>
      <c r="M1890" s="11"/>
      <c r="N1890" s="11"/>
      <c r="O1890" s="20"/>
      <c r="P1890" s="11"/>
    </row>
    <row r="1891" spans="1:16">
      <c r="A1891" s="11"/>
      <c r="B1891" s="11"/>
      <c r="C1891" s="11"/>
      <c r="D1891" s="11"/>
      <c r="E1891" s="11"/>
      <c r="F1891" s="11"/>
      <c r="G1891" s="11"/>
      <c r="H1891" s="11"/>
      <c r="I1891" s="11"/>
      <c r="J1891" s="11"/>
      <c r="K1891" s="11"/>
      <c r="L1891" s="11"/>
      <c r="M1891" s="11"/>
      <c r="N1891" s="11"/>
      <c r="O1891" s="20"/>
      <c r="P1891" s="11"/>
    </row>
    <row r="1892" spans="1:16">
      <c r="A1892" s="11"/>
      <c r="B1892" s="11"/>
      <c r="C1892" s="11"/>
      <c r="D1892" s="11"/>
      <c r="E1892" s="11"/>
      <c r="F1892" s="11"/>
      <c r="G1892" s="11"/>
      <c r="H1892" s="11"/>
      <c r="I1892" s="11"/>
      <c r="J1892" s="11"/>
      <c r="K1892" s="11"/>
      <c r="L1892" s="11"/>
      <c r="M1892" s="11"/>
      <c r="N1892" s="11"/>
      <c r="O1892" s="20"/>
      <c r="P1892" s="11"/>
    </row>
    <row r="1893" spans="1:16">
      <c r="A1893" s="11"/>
      <c r="B1893" s="11"/>
      <c r="C1893" s="11"/>
      <c r="D1893" s="11"/>
      <c r="E1893" s="11"/>
      <c r="F1893" s="11"/>
      <c r="G1893" s="11"/>
      <c r="H1893" s="11"/>
      <c r="I1893" s="11"/>
      <c r="J1893" s="11"/>
      <c r="K1893" s="11"/>
      <c r="L1893" s="11"/>
      <c r="M1893" s="11"/>
      <c r="N1893" s="11"/>
      <c r="O1893" s="20"/>
      <c r="P1893" s="11"/>
    </row>
    <row r="1894" spans="1:16">
      <c r="A1894" s="11"/>
      <c r="B1894" s="11"/>
      <c r="C1894" s="11"/>
      <c r="D1894" s="11"/>
      <c r="E1894" s="11"/>
      <c r="F1894" s="11"/>
      <c r="G1894" s="11"/>
      <c r="H1894" s="11"/>
      <c r="I1894" s="11"/>
      <c r="J1894" s="11"/>
      <c r="K1894" s="11"/>
      <c r="L1894" s="11"/>
      <c r="M1894" s="11"/>
      <c r="N1894" s="11"/>
      <c r="O1894" s="20"/>
      <c r="P1894" s="11"/>
    </row>
    <row r="1895" spans="1:16">
      <c r="A1895" s="11"/>
      <c r="B1895" s="11"/>
      <c r="C1895" s="11"/>
      <c r="D1895" s="11"/>
      <c r="E1895" s="11"/>
      <c r="F1895" s="11"/>
      <c r="G1895" s="11"/>
      <c r="H1895" s="11"/>
      <c r="I1895" s="11"/>
      <c r="J1895" s="11"/>
      <c r="K1895" s="11"/>
      <c r="L1895" s="11"/>
      <c r="M1895" s="11"/>
      <c r="N1895" s="11"/>
      <c r="O1895" s="20"/>
      <c r="P1895" s="11"/>
    </row>
    <row r="1896" spans="1:16">
      <c r="A1896" s="11"/>
      <c r="B1896" s="11"/>
      <c r="C1896" s="11"/>
      <c r="D1896" s="11"/>
      <c r="E1896" s="11"/>
      <c r="F1896" s="11"/>
      <c r="G1896" s="11"/>
      <c r="H1896" s="11"/>
      <c r="I1896" s="11"/>
      <c r="J1896" s="11"/>
      <c r="K1896" s="11"/>
      <c r="L1896" s="11"/>
      <c r="M1896" s="11"/>
      <c r="N1896" s="11"/>
      <c r="O1896" s="20"/>
      <c r="P1896" s="11"/>
    </row>
    <row r="1897" spans="1:16">
      <c r="A1897" s="11"/>
      <c r="B1897" s="11"/>
      <c r="C1897" s="11"/>
      <c r="D1897" s="11"/>
      <c r="E1897" s="11"/>
      <c r="F1897" s="11"/>
      <c r="G1897" s="11"/>
      <c r="H1897" s="11"/>
      <c r="I1897" s="11"/>
      <c r="J1897" s="11"/>
      <c r="K1897" s="11"/>
      <c r="L1897" s="11"/>
      <c r="M1897" s="11"/>
      <c r="N1897" s="11"/>
      <c r="O1897" s="20"/>
      <c r="P1897" s="11"/>
    </row>
    <row r="1898" spans="1:16">
      <c r="A1898" s="11"/>
      <c r="B1898" s="11"/>
      <c r="C1898" s="11"/>
      <c r="D1898" s="11"/>
      <c r="E1898" s="11"/>
      <c r="F1898" s="11"/>
      <c r="G1898" s="11"/>
      <c r="H1898" s="11"/>
      <c r="I1898" s="11"/>
      <c r="J1898" s="11"/>
      <c r="K1898" s="11"/>
      <c r="L1898" s="11"/>
      <c r="M1898" s="11"/>
      <c r="N1898" s="11"/>
      <c r="O1898" s="20"/>
      <c r="P1898" s="11"/>
    </row>
    <row r="1899" spans="1:16">
      <c r="A1899" s="11"/>
      <c r="B1899" s="11"/>
      <c r="C1899" s="11"/>
      <c r="D1899" s="11"/>
      <c r="E1899" s="11"/>
      <c r="F1899" s="11"/>
      <c r="G1899" s="11"/>
      <c r="H1899" s="11"/>
      <c r="I1899" s="11"/>
      <c r="J1899" s="11"/>
      <c r="K1899" s="11"/>
      <c r="L1899" s="11"/>
      <c r="M1899" s="11"/>
      <c r="N1899" s="11"/>
      <c r="O1899" s="20"/>
      <c r="P1899" s="11"/>
    </row>
    <row r="1900" spans="1:16">
      <c r="A1900" s="11"/>
      <c r="B1900" s="11"/>
      <c r="C1900" s="11"/>
      <c r="D1900" s="11"/>
      <c r="E1900" s="11"/>
      <c r="F1900" s="11"/>
      <c r="G1900" s="11"/>
      <c r="H1900" s="11"/>
      <c r="I1900" s="11"/>
      <c r="J1900" s="11"/>
      <c r="K1900" s="11"/>
      <c r="L1900" s="11"/>
      <c r="M1900" s="11"/>
      <c r="N1900" s="11"/>
      <c r="O1900" s="20"/>
      <c r="P1900" s="11"/>
    </row>
    <row r="1901" spans="1:16">
      <c r="A1901" s="11"/>
      <c r="B1901" s="11"/>
      <c r="C1901" s="11"/>
      <c r="D1901" s="11"/>
      <c r="E1901" s="11"/>
      <c r="F1901" s="11"/>
      <c r="G1901" s="11"/>
      <c r="H1901" s="11"/>
      <c r="I1901" s="11"/>
      <c r="J1901" s="11"/>
      <c r="K1901" s="11"/>
      <c r="L1901" s="11"/>
      <c r="M1901" s="11"/>
      <c r="N1901" s="11"/>
      <c r="O1901" s="20"/>
      <c r="P1901" s="11"/>
    </row>
    <row r="1902" spans="1:16">
      <c r="A1902" s="11"/>
      <c r="B1902" s="11"/>
      <c r="C1902" s="11"/>
      <c r="D1902" s="11"/>
      <c r="E1902" s="11"/>
      <c r="F1902" s="11"/>
      <c r="G1902" s="11"/>
      <c r="H1902" s="11"/>
      <c r="I1902" s="11"/>
      <c r="J1902" s="11"/>
      <c r="K1902" s="11"/>
      <c r="L1902" s="11"/>
      <c r="M1902" s="11"/>
      <c r="N1902" s="11"/>
      <c r="O1902" s="20"/>
      <c r="P1902" s="11"/>
    </row>
    <row r="1903" spans="1:16">
      <c r="A1903" s="11"/>
      <c r="B1903" s="11"/>
      <c r="C1903" s="11"/>
      <c r="D1903" s="11"/>
      <c r="E1903" s="11"/>
      <c r="F1903" s="11"/>
      <c r="G1903" s="11"/>
      <c r="H1903" s="11"/>
      <c r="I1903" s="11"/>
      <c r="J1903" s="11"/>
      <c r="K1903" s="11"/>
      <c r="L1903" s="11"/>
      <c r="M1903" s="11"/>
      <c r="N1903" s="11"/>
      <c r="O1903" s="20"/>
      <c r="P1903" s="11"/>
    </row>
    <row r="1904" spans="1:16">
      <c r="A1904" s="11"/>
      <c r="B1904" s="11"/>
      <c r="C1904" s="11"/>
      <c r="D1904" s="11"/>
      <c r="E1904" s="11"/>
      <c r="F1904" s="11"/>
      <c r="G1904" s="11"/>
      <c r="H1904" s="11"/>
      <c r="I1904" s="11"/>
      <c r="J1904" s="11"/>
      <c r="K1904" s="11"/>
      <c r="L1904" s="11"/>
      <c r="M1904" s="11"/>
      <c r="N1904" s="11"/>
      <c r="O1904" s="20"/>
      <c r="P1904" s="11"/>
    </row>
    <row r="1905" spans="1:16">
      <c r="A1905" s="11"/>
      <c r="B1905" s="11"/>
      <c r="C1905" s="11"/>
      <c r="D1905" s="11"/>
      <c r="E1905" s="11"/>
      <c r="F1905" s="11"/>
      <c r="G1905" s="11"/>
      <c r="H1905" s="11"/>
      <c r="I1905" s="11"/>
      <c r="J1905" s="11"/>
      <c r="K1905" s="11"/>
      <c r="L1905" s="11"/>
      <c r="M1905" s="11"/>
      <c r="N1905" s="11"/>
      <c r="O1905" s="20"/>
      <c r="P1905" s="11"/>
    </row>
    <row r="1906" spans="1:16">
      <c r="A1906" s="11"/>
      <c r="B1906" s="11"/>
      <c r="C1906" s="11"/>
      <c r="D1906" s="11"/>
      <c r="E1906" s="11"/>
      <c r="F1906" s="11"/>
      <c r="G1906" s="11"/>
      <c r="H1906" s="11"/>
      <c r="I1906" s="11"/>
      <c r="J1906" s="11"/>
      <c r="K1906" s="11"/>
      <c r="L1906" s="11"/>
      <c r="M1906" s="11"/>
      <c r="N1906" s="11"/>
      <c r="O1906" s="20"/>
      <c r="P1906" s="11"/>
    </row>
    <row r="1907" spans="1:16">
      <c r="A1907" s="11"/>
      <c r="B1907" s="11"/>
      <c r="C1907" s="11"/>
      <c r="D1907" s="11"/>
      <c r="E1907" s="11"/>
      <c r="F1907" s="11"/>
      <c r="G1907" s="11"/>
      <c r="H1907" s="11"/>
      <c r="I1907" s="11"/>
      <c r="J1907" s="11"/>
      <c r="K1907" s="11"/>
      <c r="L1907" s="11"/>
      <c r="M1907" s="11"/>
      <c r="N1907" s="11"/>
      <c r="O1907" s="20"/>
      <c r="P1907" s="11"/>
    </row>
    <row r="1908" spans="1:16">
      <c r="A1908" s="11"/>
      <c r="B1908" s="11"/>
      <c r="C1908" s="11"/>
      <c r="D1908" s="11"/>
      <c r="E1908" s="11"/>
      <c r="F1908" s="11"/>
      <c r="G1908" s="11"/>
      <c r="H1908" s="11"/>
      <c r="I1908" s="11"/>
      <c r="J1908" s="11"/>
      <c r="K1908" s="11"/>
      <c r="L1908" s="11"/>
      <c r="M1908" s="11"/>
      <c r="N1908" s="11"/>
      <c r="O1908" s="20"/>
      <c r="P1908" s="11"/>
    </row>
    <row r="1909" spans="1:16">
      <c r="A1909" s="11"/>
      <c r="B1909" s="11"/>
      <c r="C1909" s="11"/>
      <c r="D1909" s="11"/>
      <c r="E1909" s="11"/>
      <c r="F1909" s="11"/>
      <c r="G1909" s="11"/>
      <c r="H1909" s="11"/>
      <c r="I1909" s="11"/>
      <c r="J1909" s="11"/>
      <c r="K1909" s="11"/>
      <c r="L1909" s="11"/>
      <c r="M1909" s="11"/>
      <c r="N1909" s="11"/>
      <c r="O1909" s="20"/>
      <c r="P1909" s="11"/>
    </row>
    <row r="1910" spans="1:16">
      <c r="A1910" s="11"/>
      <c r="B1910" s="11"/>
      <c r="C1910" s="11"/>
      <c r="D1910" s="11"/>
      <c r="E1910" s="11"/>
      <c r="F1910" s="11"/>
      <c r="G1910" s="11"/>
      <c r="H1910" s="11"/>
      <c r="I1910" s="11"/>
      <c r="J1910" s="11"/>
      <c r="K1910" s="11"/>
      <c r="L1910" s="11"/>
      <c r="M1910" s="11"/>
      <c r="N1910" s="11"/>
      <c r="O1910" s="20"/>
      <c r="P1910" s="11"/>
    </row>
    <row r="1911" spans="1:16">
      <c r="A1911" s="11"/>
      <c r="B1911" s="11"/>
      <c r="C1911" s="11"/>
      <c r="D1911" s="11"/>
      <c r="E1911" s="11"/>
      <c r="F1911" s="11"/>
      <c r="G1911" s="11"/>
      <c r="H1911" s="11"/>
      <c r="I1911" s="11"/>
      <c r="J1911" s="11"/>
      <c r="K1911" s="11"/>
      <c r="L1911" s="11"/>
      <c r="M1911" s="11"/>
      <c r="N1911" s="11"/>
      <c r="O1911" s="20"/>
      <c r="P1911" s="11"/>
    </row>
    <row r="1912" spans="1:16">
      <c r="A1912" s="11"/>
      <c r="B1912" s="11"/>
      <c r="C1912" s="11"/>
      <c r="D1912" s="11"/>
      <c r="E1912" s="11"/>
      <c r="F1912" s="11"/>
      <c r="G1912" s="11"/>
      <c r="H1912" s="11"/>
      <c r="I1912" s="11"/>
      <c r="J1912" s="11"/>
      <c r="K1912" s="11"/>
      <c r="L1912" s="11"/>
      <c r="M1912" s="11"/>
      <c r="N1912" s="11"/>
      <c r="O1912" s="20"/>
      <c r="P1912" s="11"/>
    </row>
    <row r="1913" spans="1:16">
      <c r="A1913" s="11"/>
      <c r="B1913" s="11"/>
      <c r="C1913" s="11"/>
      <c r="D1913" s="11"/>
      <c r="E1913" s="11"/>
      <c r="F1913" s="11"/>
      <c r="G1913" s="11"/>
      <c r="H1913" s="11"/>
      <c r="I1913" s="11"/>
      <c r="J1913" s="11"/>
      <c r="K1913" s="11"/>
      <c r="L1913" s="11"/>
      <c r="M1913" s="11"/>
      <c r="N1913" s="11"/>
      <c r="O1913" s="20"/>
      <c r="P1913" s="11"/>
    </row>
    <row r="1914" spans="1:16">
      <c r="A1914" s="11"/>
      <c r="B1914" s="11"/>
      <c r="C1914" s="11"/>
      <c r="D1914" s="11"/>
      <c r="E1914" s="11"/>
      <c r="F1914" s="11"/>
      <c r="G1914" s="11"/>
      <c r="H1914" s="11"/>
      <c r="I1914" s="11"/>
      <c r="J1914" s="11"/>
      <c r="K1914" s="11"/>
      <c r="L1914" s="11"/>
      <c r="M1914" s="11"/>
      <c r="N1914" s="11"/>
      <c r="O1914" s="20"/>
      <c r="P1914" s="11"/>
    </row>
    <row r="1915" spans="1:16">
      <c r="A1915" s="11"/>
      <c r="B1915" s="11"/>
      <c r="C1915" s="11"/>
      <c r="D1915" s="11"/>
      <c r="E1915" s="11"/>
      <c r="F1915" s="11"/>
      <c r="G1915" s="11"/>
      <c r="H1915" s="11"/>
      <c r="I1915" s="11"/>
      <c r="J1915" s="11"/>
      <c r="K1915" s="11"/>
      <c r="L1915" s="11"/>
      <c r="M1915" s="11"/>
      <c r="N1915" s="11"/>
      <c r="O1915" s="20"/>
      <c r="P1915" s="11"/>
    </row>
    <row r="1916" spans="1:16">
      <c r="A1916" s="11"/>
      <c r="B1916" s="11"/>
      <c r="C1916" s="11"/>
      <c r="D1916" s="11"/>
      <c r="E1916" s="11"/>
      <c r="F1916" s="11"/>
      <c r="G1916" s="11"/>
      <c r="H1916" s="11"/>
      <c r="I1916" s="11"/>
      <c r="J1916" s="11"/>
      <c r="K1916" s="11"/>
      <c r="L1916" s="11"/>
      <c r="M1916" s="11"/>
      <c r="N1916" s="11"/>
      <c r="O1916" s="20"/>
      <c r="P1916" s="11"/>
    </row>
    <row r="1917" spans="1:16">
      <c r="A1917" s="11"/>
      <c r="B1917" s="11"/>
      <c r="C1917" s="11"/>
      <c r="D1917" s="11"/>
      <c r="E1917" s="11"/>
      <c r="F1917" s="11"/>
      <c r="G1917" s="11"/>
      <c r="H1917" s="11"/>
      <c r="I1917" s="11"/>
      <c r="J1917" s="11"/>
      <c r="K1917" s="11"/>
      <c r="L1917" s="11"/>
      <c r="M1917" s="11"/>
      <c r="N1917" s="11"/>
      <c r="O1917" s="20"/>
      <c r="P1917" s="11"/>
    </row>
    <row r="1918" spans="1:16">
      <c r="A1918" s="11"/>
      <c r="B1918" s="11"/>
      <c r="C1918" s="11"/>
      <c r="D1918" s="11"/>
      <c r="E1918" s="11"/>
      <c r="F1918" s="11"/>
      <c r="G1918" s="11"/>
      <c r="H1918" s="11"/>
      <c r="I1918" s="11"/>
      <c r="J1918" s="11"/>
      <c r="K1918" s="11"/>
      <c r="L1918" s="11"/>
      <c r="M1918" s="11"/>
      <c r="N1918" s="11"/>
      <c r="O1918" s="20"/>
      <c r="P1918" s="11"/>
    </row>
    <row r="1919" spans="1:16">
      <c r="A1919" s="11"/>
      <c r="B1919" s="11"/>
      <c r="C1919" s="11"/>
      <c r="D1919" s="11"/>
      <c r="E1919" s="11"/>
      <c r="F1919" s="11"/>
      <c r="G1919" s="11"/>
      <c r="H1919" s="11"/>
      <c r="I1919" s="11"/>
      <c r="J1919" s="11"/>
      <c r="K1919" s="11"/>
      <c r="L1919" s="11"/>
      <c r="M1919" s="11"/>
      <c r="N1919" s="11"/>
      <c r="O1919" s="20"/>
      <c r="P1919" s="11"/>
    </row>
    <row r="1920" spans="1:16">
      <c r="A1920" s="11"/>
      <c r="B1920" s="11"/>
      <c r="C1920" s="11"/>
      <c r="D1920" s="11"/>
      <c r="E1920" s="11"/>
      <c r="F1920" s="11"/>
      <c r="G1920" s="11"/>
      <c r="H1920" s="11"/>
      <c r="I1920" s="11"/>
      <c r="J1920" s="11"/>
      <c r="K1920" s="11"/>
      <c r="L1920" s="11"/>
      <c r="M1920" s="11"/>
      <c r="N1920" s="11"/>
      <c r="O1920" s="20"/>
      <c r="P1920" s="11"/>
    </row>
    <row r="1921" spans="1:16">
      <c r="A1921" s="11"/>
      <c r="B1921" s="11"/>
      <c r="C1921" s="11"/>
      <c r="D1921" s="11"/>
      <c r="E1921" s="11"/>
      <c r="F1921" s="11"/>
      <c r="G1921" s="11"/>
      <c r="H1921" s="11"/>
      <c r="I1921" s="11"/>
      <c r="J1921" s="11"/>
      <c r="K1921" s="11"/>
      <c r="L1921" s="11"/>
      <c r="M1921" s="11"/>
      <c r="N1921" s="11"/>
      <c r="O1921" s="20"/>
      <c r="P1921" s="11"/>
    </row>
    <row r="1922" spans="1:16">
      <c r="A1922" s="11"/>
      <c r="B1922" s="11"/>
      <c r="C1922" s="11"/>
      <c r="D1922" s="11"/>
      <c r="E1922" s="11"/>
      <c r="F1922" s="11"/>
      <c r="G1922" s="11"/>
      <c r="H1922" s="11"/>
      <c r="I1922" s="11"/>
      <c r="J1922" s="11"/>
      <c r="K1922" s="11"/>
      <c r="L1922" s="11"/>
      <c r="M1922" s="11"/>
      <c r="N1922" s="11"/>
      <c r="O1922" s="20"/>
      <c r="P1922" s="11"/>
    </row>
    <row r="1923" spans="1:16">
      <c r="A1923" s="11"/>
      <c r="B1923" s="11"/>
      <c r="C1923" s="11"/>
      <c r="D1923" s="11"/>
      <c r="E1923" s="11"/>
      <c r="F1923" s="11"/>
      <c r="G1923" s="11"/>
      <c r="H1923" s="11"/>
      <c r="I1923" s="11"/>
      <c r="J1923" s="11"/>
      <c r="K1923" s="11"/>
      <c r="L1923" s="11"/>
      <c r="M1923" s="11"/>
      <c r="N1923" s="11"/>
      <c r="O1923" s="20"/>
      <c r="P1923" s="11"/>
    </row>
    <row r="1924" spans="1:16">
      <c r="A1924" s="11"/>
      <c r="B1924" s="11"/>
      <c r="C1924" s="11"/>
      <c r="D1924" s="11"/>
      <c r="E1924" s="11"/>
      <c r="F1924" s="11"/>
      <c r="G1924" s="11"/>
      <c r="H1924" s="11"/>
      <c r="I1924" s="11"/>
      <c r="J1924" s="11"/>
      <c r="K1924" s="11"/>
      <c r="L1924" s="11"/>
      <c r="M1924" s="11"/>
      <c r="N1924" s="11"/>
      <c r="O1924" s="20"/>
      <c r="P1924" s="11"/>
    </row>
    <row r="1925" spans="1:16">
      <c r="A1925" s="11"/>
      <c r="B1925" s="11"/>
      <c r="C1925" s="11"/>
      <c r="D1925" s="11"/>
      <c r="E1925" s="11"/>
      <c r="F1925" s="11"/>
      <c r="G1925" s="11"/>
      <c r="H1925" s="11"/>
      <c r="I1925" s="11"/>
      <c r="J1925" s="11"/>
      <c r="K1925" s="11"/>
      <c r="L1925" s="11"/>
      <c r="M1925" s="11"/>
      <c r="N1925" s="11"/>
      <c r="O1925" s="20"/>
      <c r="P1925" s="11"/>
    </row>
    <row r="1926" spans="1:16">
      <c r="A1926" s="11"/>
      <c r="B1926" s="11"/>
      <c r="C1926" s="11"/>
      <c r="D1926" s="11"/>
      <c r="E1926" s="11"/>
      <c r="F1926" s="11"/>
      <c r="G1926" s="11"/>
      <c r="H1926" s="11"/>
      <c r="I1926" s="11"/>
      <c r="J1926" s="11"/>
      <c r="K1926" s="11"/>
      <c r="L1926" s="11"/>
      <c r="M1926" s="11"/>
      <c r="N1926" s="11"/>
      <c r="O1926" s="20"/>
      <c r="P1926" s="11"/>
    </row>
    <row r="1927" spans="1:16">
      <c r="A1927" s="11"/>
      <c r="B1927" s="11"/>
      <c r="C1927" s="11"/>
      <c r="D1927" s="11"/>
      <c r="E1927" s="11"/>
      <c r="F1927" s="11"/>
      <c r="G1927" s="11"/>
      <c r="H1927" s="11"/>
      <c r="I1927" s="11"/>
      <c r="J1927" s="11"/>
      <c r="K1927" s="11"/>
      <c r="L1927" s="11"/>
      <c r="M1927" s="11"/>
      <c r="N1927" s="11"/>
      <c r="O1927" s="20"/>
      <c r="P1927" s="11"/>
    </row>
    <row r="1928" spans="1:16">
      <c r="A1928" s="11"/>
      <c r="B1928" s="11"/>
      <c r="C1928" s="11"/>
      <c r="D1928" s="11"/>
      <c r="E1928" s="11"/>
      <c r="F1928" s="11"/>
      <c r="G1928" s="11"/>
      <c r="H1928" s="11"/>
      <c r="I1928" s="11"/>
      <c r="J1928" s="11"/>
      <c r="K1928" s="11"/>
      <c r="L1928" s="11"/>
      <c r="M1928" s="11"/>
      <c r="N1928" s="11"/>
      <c r="O1928" s="20"/>
      <c r="P1928" s="11"/>
    </row>
    <row r="1929" spans="1:16">
      <c r="A1929" s="11"/>
      <c r="B1929" s="11"/>
      <c r="C1929" s="11"/>
      <c r="D1929" s="11"/>
      <c r="E1929" s="11"/>
      <c r="F1929" s="11"/>
      <c r="G1929" s="11"/>
      <c r="H1929" s="11"/>
      <c r="I1929" s="11"/>
      <c r="J1929" s="11"/>
      <c r="K1929" s="11"/>
      <c r="L1929" s="11"/>
      <c r="M1929" s="11"/>
      <c r="N1929" s="11"/>
      <c r="O1929" s="20"/>
      <c r="P1929" s="11"/>
    </row>
    <row r="1930" spans="1:16">
      <c r="A1930" s="11"/>
      <c r="B1930" s="11"/>
      <c r="C1930" s="11"/>
      <c r="D1930" s="11"/>
      <c r="E1930" s="11"/>
      <c r="F1930" s="11"/>
      <c r="G1930" s="11"/>
      <c r="H1930" s="11"/>
      <c r="I1930" s="11"/>
      <c r="J1930" s="11"/>
      <c r="K1930" s="11"/>
      <c r="L1930" s="11"/>
      <c r="M1930" s="11"/>
      <c r="N1930" s="11"/>
      <c r="O1930" s="20"/>
      <c r="P1930" s="11"/>
    </row>
    <row r="1931" spans="1:16">
      <c r="A1931" s="11"/>
      <c r="B1931" s="11"/>
      <c r="C1931" s="11"/>
      <c r="D1931" s="11"/>
      <c r="E1931" s="11"/>
      <c r="F1931" s="11"/>
      <c r="G1931" s="11"/>
      <c r="H1931" s="11"/>
      <c r="I1931" s="11"/>
      <c r="J1931" s="11"/>
      <c r="K1931" s="11"/>
      <c r="L1931" s="11"/>
      <c r="M1931" s="11"/>
      <c r="N1931" s="11"/>
      <c r="O1931" s="20"/>
      <c r="P1931" s="11"/>
    </row>
    <row r="1932" spans="1:16">
      <c r="A1932" s="11"/>
      <c r="B1932" s="11"/>
      <c r="C1932" s="11"/>
      <c r="D1932" s="11"/>
      <c r="E1932" s="11"/>
      <c r="F1932" s="11"/>
      <c r="G1932" s="11"/>
      <c r="H1932" s="11"/>
      <c r="I1932" s="11"/>
      <c r="J1932" s="11"/>
      <c r="K1932" s="11"/>
      <c r="L1932" s="11"/>
      <c r="M1932" s="11"/>
      <c r="N1932" s="11"/>
      <c r="O1932" s="20"/>
      <c r="P1932" s="11"/>
    </row>
    <row r="1933" spans="1:16">
      <c r="A1933" s="11"/>
      <c r="B1933" s="11"/>
      <c r="C1933" s="11"/>
      <c r="D1933" s="11"/>
      <c r="E1933" s="11"/>
      <c r="F1933" s="11"/>
      <c r="G1933" s="11"/>
      <c r="H1933" s="11"/>
      <c r="I1933" s="11"/>
      <c r="J1933" s="11"/>
      <c r="K1933" s="11"/>
      <c r="L1933" s="11"/>
      <c r="M1933" s="11"/>
      <c r="N1933" s="11"/>
      <c r="O1933" s="20"/>
      <c r="P1933" s="11"/>
    </row>
    <row r="1934" spans="1:16">
      <c r="A1934" s="11"/>
      <c r="B1934" s="11"/>
      <c r="C1934" s="11"/>
      <c r="D1934" s="11"/>
      <c r="E1934" s="11"/>
      <c r="F1934" s="11"/>
      <c r="G1934" s="11"/>
      <c r="H1934" s="11"/>
      <c r="I1934" s="11"/>
      <c r="J1934" s="11"/>
      <c r="K1934" s="11"/>
      <c r="L1934" s="11"/>
      <c r="M1934" s="11"/>
      <c r="N1934" s="11"/>
      <c r="O1934" s="20"/>
      <c r="P1934" s="11"/>
    </row>
    <row r="1935" spans="1:16">
      <c r="A1935" s="11"/>
      <c r="B1935" s="11"/>
      <c r="C1935" s="11"/>
      <c r="D1935" s="11"/>
      <c r="E1935" s="11"/>
      <c r="F1935" s="11"/>
      <c r="G1935" s="11"/>
      <c r="H1935" s="11"/>
      <c r="I1935" s="11"/>
      <c r="J1935" s="11"/>
      <c r="K1935" s="11"/>
      <c r="L1935" s="11"/>
      <c r="M1935" s="11"/>
      <c r="N1935" s="11"/>
      <c r="O1935" s="20"/>
      <c r="P1935" s="11"/>
    </row>
    <row r="1936" spans="1:16">
      <c r="A1936" s="11"/>
      <c r="B1936" s="11"/>
      <c r="C1936" s="11"/>
      <c r="D1936" s="11"/>
      <c r="E1936" s="11"/>
      <c r="F1936" s="11"/>
      <c r="G1936" s="11"/>
      <c r="H1936" s="11"/>
      <c r="I1936" s="11"/>
      <c r="J1936" s="11"/>
      <c r="K1936" s="11"/>
      <c r="L1936" s="11"/>
      <c r="M1936" s="11"/>
      <c r="N1936" s="11"/>
      <c r="O1936" s="20"/>
      <c r="P1936" s="11"/>
    </row>
    <row r="1937" spans="1:16">
      <c r="A1937" s="11"/>
      <c r="B1937" s="11"/>
      <c r="C1937" s="11"/>
      <c r="D1937" s="11"/>
      <c r="E1937" s="11"/>
      <c r="F1937" s="11"/>
      <c r="G1937" s="11"/>
      <c r="H1937" s="11"/>
      <c r="I1937" s="11"/>
      <c r="J1937" s="11"/>
      <c r="K1937" s="11"/>
      <c r="L1937" s="11"/>
      <c r="M1937" s="11"/>
      <c r="N1937" s="11"/>
      <c r="O1937" s="20"/>
      <c r="P1937" s="11"/>
    </row>
    <row r="1938" spans="1:16">
      <c r="A1938" s="11"/>
      <c r="B1938" s="11"/>
      <c r="C1938" s="11"/>
      <c r="D1938" s="11"/>
      <c r="E1938" s="11"/>
      <c r="F1938" s="11"/>
      <c r="G1938" s="11"/>
      <c r="H1938" s="11"/>
      <c r="I1938" s="11"/>
      <c r="J1938" s="11"/>
      <c r="K1938" s="11"/>
      <c r="L1938" s="11"/>
      <c r="M1938" s="11"/>
      <c r="N1938" s="11"/>
      <c r="O1938" s="20"/>
      <c r="P1938" s="11"/>
    </row>
    <row r="1939" spans="1:16">
      <c r="A1939" s="11"/>
      <c r="B1939" s="11"/>
      <c r="C1939" s="11"/>
      <c r="D1939" s="11"/>
      <c r="E1939" s="11"/>
      <c r="F1939" s="11"/>
      <c r="G1939" s="11"/>
      <c r="H1939" s="11"/>
      <c r="I1939" s="11"/>
      <c r="J1939" s="11"/>
      <c r="K1939" s="11"/>
      <c r="L1939" s="11"/>
      <c r="M1939" s="11"/>
      <c r="N1939" s="11"/>
      <c r="O1939" s="20"/>
      <c r="P1939" s="11"/>
    </row>
    <row r="1940" spans="1:16">
      <c r="A1940" s="11"/>
      <c r="B1940" s="11"/>
      <c r="C1940" s="11"/>
      <c r="D1940" s="11"/>
      <c r="E1940" s="11"/>
      <c r="F1940" s="11"/>
      <c r="G1940" s="11"/>
      <c r="H1940" s="11"/>
      <c r="I1940" s="11"/>
      <c r="J1940" s="11"/>
      <c r="K1940" s="11"/>
      <c r="L1940" s="11"/>
      <c r="M1940" s="11"/>
      <c r="N1940" s="11"/>
      <c r="O1940" s="20"/>
      <c r="P1940" s="11"/>
    </row>
    <row r="1941" spans="1:16">
      <c r="A1941" s="11"/>
      <c r="B1941" s="11"/>
      <c r="C1941" s="11"/>
      <c r="D1941" s="11"/>
      <c r="E1941" s="11"/>
      <c r="F1941" s="11"/>
      <c r="G1941" s="11"/>
      <c r="H1941" s="11"/>
      <c r="I1941" s="11"/>
      <c r="J1941" s="11"/>
      <c r="K1941" s="11"/>
      <c r="L1941" s="11"/>
      <c r="M1941" s="11"/>
      <c r="N1941" s="11"/>
      <c r="O1941" s="20"/>
      <c r="P1941" s="11"/>
    </row>
    <row r="1942" spans="1:16">
      <c r="A1942" s="11"/>
      <c r="B1942" s="11"/>
      <c r="C1942" s="11"/>
      <c r="D1942" s="11"/>
      <c r="E1942" s="11"/>
      <c r="F1942" s="11"/>
      <c r="G1942" s="11"/>
      <c r="H1942" s="11"/>
      <c r="I1942" s="11"/>
      <c r="J1942" s="11"/>
      <c r="K1942" s="11"/>
      <c r="L1942" s="11"/>
      <c r="M1942" s="11"/>
      <c r="N1942" s="11"/>
      <c r="O1942" s="20"/>
      <c r="P1942" s="11"/>
    </row>
    <row r="1943" spans="1:16">
      <c r="A1943" s="11"/>
      <c r="B1943" s="11"/>
      <c r="C1943" s="11"/>
      <c r="D1943" s="11"/>
      <c r="E1943" s="11"/>
      <c r="F1943" s="11"/>
      <c r="G1943" s="11"/>
      <c r="H1943" s="11"/>
      <c r="I1943" s="11"/>
      <c r="J1943" s="11"/>
      <c r="K1943" s="11"/>
      <c r="L1943" s="11"/>
      <c r="M1943" s="11"/>
      <c r="N1943" s="11"/>
      <c r="O1943" s="20"/>
      <c r="P1943" s="11"/>
    </row>
    <row r="1944" spans="1:16">
      <c r="A1944" s="11"/>
      <c r="B1944" s="11"/>
      <c r="C1944" s="11"/>
      <c r="D1944" s="11"/>
      <c r="E1944" s="11"/>
      <c r="F1944" s="11"/>
      <c r="G1944" s="11"/>
      <c r="H1944" s="11"/>
      <c r="I1944" s="11"/>
      <c r="J1944" s="11"/>
      <c r="K1944" s="11"/>
      <c r="L1944" s="11"/>
      <c r="M1944" s="11"/>
      <c r="N1944" s="11"/>
      <c r="O1944" s="20"/>
      <c r="P1944" s="11"/>
    </row>
    <row r="1945" spans="1:16">
      <c r="A1945" s="11"/>
      <c r="B1945" s="11"/>
      <c r="C1945" s="11"/>
      <c r="D1945" s="11"/>
      <c r="E1945" s="11"/>
      <c r="F1945" s="11"/>
      <c r="G1945" s="11"/>
      <c r="H1945" s="11"/>
      <c r="I1945" s="11"/>
      <c r="J1945" s="11"/>
      <c r="K1945" s="11"/>
      <c r="L1945" s="11"/>
      <c r="M1945" s="11"/>
      <c r="N1945" s="11"/>
      <c r="O1945" s="20"/>
      <c r="P1945" s="11"/>
    </row>
    <row r="1946" spans="1:16">
      <c r="A1946" s="11"/>
      <c r="B1946" s="11"/>
      <c r="C1946" s="11"/>
      <c r="D1946" s="11"/>
      <c r="E1946" s="11"/>
      <c r="F1946" s="11"/>
      <c r="G1946" s="11"/>
      <c r="H1946" s="11"/>
      <c r="I1946" s="11"/>
      <c r="J1946" s="11"/>
      <c r="K1946" s="11"/>
      <c r="L1946" s="11"/>
      <c r="M1946" s="11"/>
      <c r="N1946" s="11"/>
      <c r="O1946" s="20"/>
      <c r="P1946" s="11"/>
    </row>
    <row r="1947" spans="1:16">
      <c r="A1947" s="11"/>
      <c r="B1947" s="11"/>
      <c r="C1947" s="11"/>
      <c r="D1947" s="11"/>
      <c r="E1947" s="11"/>
      <c r="F1947" s="11"/>
      <c r="G1947" s="11"/>
      <c r="H1947" s="11"/>
      <c r="I1947" s="11"/>
      <c r="J1947" s="11"/>
      <c r="K1947" s="11"/>
      <c r="L1947" s="11"/>
      <c r="M1947" s="11"/>
      <c r="N1947" s="11"/>
      <c r="O1947" s="20"/>
      <c r="P1947" s="11"/>
    </row>
    <row r="1948" spans="1:16">
      <c r="A1948" s="11"/>
      <c r="B1948" s="11"/>
      <c r="C1948" s="11"/>
      <c r="D1948" s="11"/>
      <c r="E1948" s="11"/>
      <c r="F1948" s="11"/>
      <c r="G1948" s="11"/>
      <c r="H1948" s="11"/>
      <c r="I1948" s="11"/>
      <c r="J1948" s="11"/>
      <c r="K1948" s="11"/>
      <c r="L1948" s="11"/>
      <c r="M1948" s="11"/>
      <c r="N1948" s="11"/>
      <c r="O1948" s="20"/>
      <c r="P1948" s="11"/>
    </row>
    <row r="1949" spans="1:16">
      <c r="A1949" s="11"/>
      <c r="B1949" s="11"/>
      <c r="C1949" s="11"/>
      <c r="D1949" s="11"/>
      <c r="E1949" s="11"/>
      <c r="F1949" s="11"/>
      <c r="G1949" s="11"/>
      <c r="H1949" s="11"/>
      <c r="I1949" s="11"/>
      <c r="J1949" s="11"/>
      <c r="K1949" s="11"/>
      <c r="L1949" s="11"/>
      <c r="M1949" s="11"/>
      <c r="N1949" s="11"/>
      <c r="O1949" s="20"/>
      <c r="P1949" s="11"/>
    </row>
    <row r="1950" spans="1:16">
      <c r="A1950" s="11"/>
      <c r="B1950" s="11"/>
      <c r="C1950" s="11"/>
      <c r="D1950" s="11"/>
      <c r="E1950" s="11"/>
      <c r="F1950" s="11"/>
      <c r="G1950" s="11"/>
      <c r="H1950" s="11"/>
      <c r="I1950" s="11"/>
      <c r="J1950" s="11"/>
      <c r="K1950" s="11"/>
      <c r="L1950" s="11"/>
      <c r="M1950" s="11"/>
      <c r="N1950" s="11"/>
      <c r="O1950" s="20"/>
      <c r="P1950" s="11"/>
    </row>
    <row r="1951" spans="1:16">
      <c r="A1951" s="11"/>
      <c r="B1951" s="11"/>
      <c r="C1951" s="11"/>
      <c r="D1951" s="11"/>
      <c r="E1951" s="11"/>
      <c r="F1951" s="11"/>
      <c r="G1951" s="11"/>
      <c r="H1951" s="11"/>
      <c r="I1951" s="11"/>
      <c r="J1951" s="11"/>
      <c r="K1951" s="11"/>
      <c r="L1951" s="11"/>
      <c r="M1951" s="11"/>
      <c r="N1951" s="11"/>
      <c r="O1951" s="20"/>
      <c r="P1951" s="11"/>
    </row>
    <row r="1952" spans="1:16">
      <c r="A1952" s="11"/>
      <c r="B1952" s="11"/>
      <c r="C1952" s="11"/>
      <c r="D1952" s="11"/>
      <c r="E1952" s="11"/>
      <c r="F1952" s="11"/>
      <c r="G1952" s="11"/>
      <c r="H1952" s="11"/>
      <c r="I1952" s="11"/>
      <c r="J1952" s="11"/>
      <c r="K1952" s="11"/>
      <c r="L1952" s="11"/>
      <c r="M1952" s="11"/>
      <c r="N1952" s="11"/>
      <c r="O1952" s="20"/>
      <c r="P1952" s="11"/>
    </row>
    <row r="1953" spans="1:16">
      <c r="A1953" s="11"/>
      <c r="B1953" s="11"/>
      <c r="C1953" s="11"/>
      <c r="D1953" s="11"/>
      <c r="E1953" s="11"/>
      <c r="F1953" s="11"/>
      <c r="G1953" s="11"/>
      <c r="H1953" s="11"/>
      <c r="I1953" s="11"/>
      <c r="J1953" s="11"/>
      <c r="K1953" s="11"/>
      <c r="L1953" s="11"/>
      <c r="M1953" s="11"/>
      <c r="N1953" s="11"/>
      <c r="O1953" s="20"/>
      <c r="P1953" s="11"/>
    </row>
    <row r="1954" spans="1:16">
      <c r="A1954" s="11"/>
      <c r="B1954" s="11"/>
      <c r="C1954" s="11"/>
      <c r="D1954" s="11"/>
      <c r="E1954" s="11"/>
      <c r="F1954" s="11"/>
      <c r="G1954" s="11"/>
      <c r="H1954" s="11"/>
      <c r="I1954" s="11"/>
      <c r="J1954" s="11"/>
      <c r="K1954" s="11"/>
      <c r="L1954" s="11"/>
      <c r="M1954" s="11"/>
      <c r="N1954" s="11"/>
      <c r="O1954" s="20"/>
      <c r="P1954" s="11"/>
    </row>
    <row r="1955" spans="1:16">
      <c r="A1955" s="11"/>
      <c r="B1955" s="11"/>
      <c r="C1955" s="11"/>
      <c r="D1955" s="11"/>
      <c r="E1955" s="11"/>
      <c r="F1955" s="11"/>
      <c r="G1955" s="11"/>
      <c r="H1955" s="11"/>
      <c r="I1955" s="11"/>
      <c r="J1955" s="11"/>
      <c r="K1955" s="11"/>
      <c r="L1955" s="11"/>
      <c r="M1955" s="11"/>
      <c r="N1955" s="11"/>
      <c r="O1955" s="20"/>
      <c r="P1955" s="11"/>
    </row>
    <row r="1956" spans="1:16">
      <c r="A1956" s="11"/>
      <c r="B1956" s="11"/>
      <c r="C1956" s="11"/>
      <c r="D1956" s="11"/>
      <c r="E1956" s="11"/>
      <c r="F1956" s="11"/>
      <c r="G1956" s="11"/>
      <c r="H1956" s="11"/>
      <c r="I1956" s="11"/>
      <c r="J1956" s="11"/>
      <c r="K1956" s="11"/>
      <c r="L1956" s="11"/>
      <c r="M1956" s="11"/>
      <c r="N1956" s="11"/>
      <c r="O1956" s="20"/>
      <c r="P1956" s="11"/>
    </row>
    <row r="1957" spans="1:16">
      <c r="A1957" s="11"/>
      <c r="B1957" s="11"/>
      <c r="C1957" s="11"/>
      <c r="D1957" s="11"/>
      <c r="E1957" s="11"/>
      <c r="F1957" s="11"/>
      <c r="G1957" s="11"/>
      <c r="H1957" s="11"/>
      <c r="I1957" s="11"/>
      <c r="J1957" s="11"/>
      <c r="K1957" s="11"/>
      <c r="L1957" s="11"/>
      <c r="M1957" s="11"/>
      <c r="N1957" s="11"/>
      <c r="O1957" s="20"/>
      <c r="P1957" s="11"/>
    </row>
    <row r="1958" spans="1:16">
      <c r="A1958" s="11"/>
      <c r="B1958" s="11"/>
      <c r="C1958" s="11"/>
      <c r="D1958" s="11"/>
      <c r="E1958" s="11"/>
      <c r="F1958" s="11"/>
      <c r="G1958" s="11"/>
      <c r="H1958" s="11"/>
      <c r="I1958" s="11"/>
      <c r="J1958" s="11"/>
      <c r="K1958" s="11"/>
      <c r="L1958" s="11"/>
      <c r="M1958" s="11"/>
      <c r="N1958" s="11"/>
      <c r="O1958" s="20"/>
      <c r="P1958" s="11"/>
    </row>
    <row r="1959" spans="1:16">
      <c r="A1959" s="11"/>
      <c r="B1959" s="11"/>
      <c r="C1959" s="11"/>
      <c r="D1959" s="11"/>
      <c r="E1959" s="11"/>
      <c r="F1959" s="11"/>
      <c r="G1959" s="11"/>
      <c r="H1959" s="11"/>
      <c r="I1959" s="11"/>
      <c r="J1959" s="11"/>
      <c r="K1959" s="11"/>
      <c r="L1959" s="11"/>
      <c r="M1959" s="11"/>
      <c r="N1959" s="11"/>
      <c r="O1959" s="20"/>
      <c r="P1959" s="11"/>
    </row>
    <row r="1960" spans="1:16">
      <c r="A1960" s="11"/>
      <c r="B1960" s="11"/>
      <c r="C1960" s="11"/>
      <c r="D1960" s="11"/>
      <c r="E1960" s="11"/>
      <c r="F1960" s="11"/>
      <c r="G1960" s="11"/>
      <c r="H1960" s="11"/>
      <c r="I1960" s="11"/>
      <c r="J1960" s="11"/>
      <c r="K1960" s="11"/>
      <c r="L1960" s="11"/>
      <c r="M1960" s="11"/>
      <c r="N1960" s="11"/>
      <c r="O1960" s="20"/>
      <c r="P1960" s="11"/>
    </row>
    <row r="1961" spans="1:16">
      <c r="A1961" s="11"/>
      <c r="B1961" s="11"/>
      <c r="C1961" s="11"/>
      <c r="D1961" s="11"/>
      <c r="E1961" s="11"/>
      <c r="F1961" s="11"/>
      <c r="G1961" s="11"/>
      <c r="H1961" s="11"/>
      <c r="I1961" s="11"/>
      <c r="J1961" s="11"/>
      <c r="K1961" s="11"/>
      <c r="L1961" s="11"/>
      <c r="M1961" s="11"/>
      <c r="N1961" s="11"/>
      <c r="O1961" s="20"/>
      <c r="P1961" s="11"/>
    </row>
    <row r="1962" spans="1:16">
      <c r="A1962" s="11"/>
      <c r="B1962" s="11"/>
      <c r="C1962" s="11"/>
      <c r="D1962" s="11"/>
      <c r="E1962" s="11"/>
      <c r="F1962" s="11"/>
      <c r="G1962" s="11"/>
      <c r="H1962" s="11"/>
      <c r="I1962" s="11"/>
      <c r="J1962" s="11"/>
      <c r="K1962" s="11"/>
      <c r="L1962" s="11"/>
      <c r="M1962" s="11"/>
      <c r="N1962" s="11"/>
      <c r="O1962" s="20"/>
      <c r="P1962" s="11"/>
    </row>
    <row r="1963" spans="1:16">
      <c r="A1963" s="11"/>
      <c r="B1963" s="11"/>
      <c r="C1963" s="11"/>
      <c r="D1963" s="11"/>
      <c r="E1963" s="11"/>
      <c r="F1963" s="11"/>
      <c r="G1963" s="11"/>
      <c r="H1963" s="11"/>
      <c r="I1963" s="11"/>
      <c r="J1963" s="11"/>
      <c r="K1963" s="11"/>
      <c r="L1963" s="11"/>
      <c r="M1963" s="11"/>
      <c r="N1963" s="11"/>
      <c r="O1963" s="20"/>
      <c r="P1963" s="11"/>
    </row>
    <row r="1964" spans="1:16">
      <c r="A1964" s="11"/>
      <c r="B1964" s="11"/>
      <c r="C1964" s="11"/>
      <c r="D1964" s="11"/>
      <c r="E1964" s="11"/>
      <c r="F1964" s="11"/>
      <c r="G1964" s="11"/>
      <c r="H1964" s="11"/>
      <c r="I1964" s="11"/>
      <c r="J1964" s="11"/>
      <c r="K1964" s="11"/>
      <c r="L1964" s="11"/>
      <c r="M1964" s="11"/>
      <c r="N1964" s="11"/>
      <c r="O1964" s="20"/>
      <c r="P1964" s="11"/>
    </row>
    <row r="1965" spans="1:16">
      <c r="A1965" s="11"/>
      <c r="B1965" s="11"/>
      <c r="C1965" s="11"/>
      <c r="D1965" s="11"/>
      <c r="E1965" s="11"/>
      <c r="F1965" s="11"/>
      <c r="G1965" s="11"/>
      <c r="H1965" s="11"/>
      <c r="I1965" s="11"/>
      <c r="J1965" s="11"/>
      <c r="K1965" s="11"/>
      <c r="L1965" s="11"/>
      <c r="M1965" s="11"/>
      <c r="N1965" s="11"/>
      <c r="O1965" s="20"/>
      <c r="P1965" s="11"/>
    </row>
    <row r="1966" spans="1:16">
      <c r="A1966" s="11"/>
      <c r="B1966" s="11"/>
      <c r="C1966" s="11"/>
      <c r="D1966" s="11"/>
      <c r="E1966" s="11"/>
      <c r="F1966" s="11"/>
      <c r="G1966" s="11"/>
      <c r="H1966" s="11"/>
      <c r="I1966" s="11"/>
      <c r="J1966" s="11"/>
      <c r="K1966" s="11"/>
      <c r="L1966" s="11"/>
      <c r="M1966" s="11"/>
      <c r="N1966" s="11"/>
      <c r="O1966" s="20"/>
      <c r="P1966" s="11"/>
    </row>
    <row r="1967" spans="1:16">
      <c r="A1967" s="11"/>
      <c r="B1967" s="11"/>
      <c r="C1967" s="11"/>
      <c r="D1967" s="11"/>
      <c r="E1967" s="11"/>
      <c r="F1967" s="11"/>
      <c r="G1967" s="11"/>
      <c r="H1967" s="11"/>
      <c r="I1967" s="11"/>
      <c r="J1967" s="11"/>
      <c r="K1967" s="11"/>
      <c r="L1967" s="11"/>
      <c r="M1967" s="11"/>
      <c r="N1967" s="11"/>
      <c r="O1967" s="20"/>
      <c r="P1967" s="11"/>
    </row>
    <row r="1968" spans="1:16">
      <c r="A1968" s="11"/>
      <c r="B1968" s="11"/>
      <c r="C1968" s="11"/>
      <c r="D1968" s="11"/>
      <c r="E1968" s="11"/>
      <c r="F1968" s="11"/>
      <c r="G1968" s="11"/>
      <c r="H1968" s="11"/>
      <c r="I1968" s="11"/>
      <c r="J1968" s="11"/>
      <c r="K1968" s="11"/>
      <c r="L1968" s="11"/>
      <c r="M1968" s="11"/>
      <c r="N1968" s="11"/>
      <c r="O1968" s="20"/>
      <c r="P1968" s="11"/>
    </row>
    <row r="1969" spans="1:16">
      <c r="A1969" s="11"/>
      <c r="B1969" s="11"/>
      <c r="C1969" s="11"/>
      <c r="D1969" s="11"/>
      <c r="E1969" s="11"/>
      <c r="F1969" s="11"/>
      <c r="G1969" s="11"/>
      <c r="H1969" s="11"/>
      <c r="I1969" s="11"/>
      <c r="J1969" s="11"/>
      <c r="K1969" s="11"/>
      <c r="L1969" s="11"/>
      <c r="M1969" s="11"/>
      <c r="N1969" s="11"/>
      <c r="O1969" s="20"/>
      <c r="P1969" s="11"/>
    </row>
    <row r="1970" spans="1:16">
      <c r="A1970" s="11"/>
      <c r="B1970" s="11"/>
      <c r="C1970" s="11"/>
      <c r="D1970" s="11"/>
      <c r="E1970" s="11"/>
      <c r="F1970" s="11"/>
      <c r="G1970" s="11"/>
      <c r="H1970" s="11"/>
      <c r="I1970" s="11"/>
      <c r="J1970" s="11"/>
      <c r="K1970" s="11"/>
      <c r="L1970" s="11"/>
      <c r="M1970" s="11"/>
      <c r="N1970" s="11"/>
      <c r="O1970" s="20"/>
      <c r="P1970" s="11"/>
    </row>
    <row r="1971" spans="1:16">
      <c r="A1971" s="11"/>
      <c r="B1971" s="11"/>
      <c r="C1971" s="11"/>
      <c r="D1971" s="11"/>
      <c r="E1971" s="11"/>
      <c r="F1971" s="11"/>
      <c r="G1971" s="11"/>
      <c r="H1971" s="11"/>
      <c r="I1971" s="11"/>
      <c r="J1971" s="11"/>
      <c r="K1971" s="11"/>
      <c r="L1971" s="11"/>
      <c r="M1971" s="11"/>
      <c r="N1971" s="11"/>
      <c r="O1971" s="20"/>
      <c r="P1971" s="11"/>
    </row>
    <row r="1972" spans="1:16">
      <c r="A1972" s="11"/>
      <c r="B1972" s="11"/>
      <c r="C1972" s="11"/>
      <c r="D1972" s="11"/>
      <c r="E1972" s="11"/>
      <c r="F1972" s="11"/>
      <c r="G1972" s="11"/>
      <c r="H1972" s="11"/>
      <c r="I1972" s="11"/>
      <c r="J1972" s="11"/>
      <c r="K1972" s="11"/>
      <c r="L1972" s="11"/>
      <c r="M1972" s="11"/>
      <c r="N1972" s="11"/>
      <c r="O1972" s="20"/>
      <c r="P1972" s="11"/>
    </row>
    <row r="1973" spans="1:16">
      <c r="A1973" s="11"/>
      <c r="B1973" s="11"/>
      <c r="C1973" s="11"/>
      <c r="D1973" s="11"/>
      <c r="E1973" s="11"/>
      <c r="F1973" s="11"/>
      <c r="G1973" s="11"/>
      <c r="H1973" s="11"/>
      <c r="I1973" s="11"/>
      <c r="J1973" s="11"/>
      <c r="K1973" s="11"/>
      <c r="L1973" s="11"/>
      <c r="M1973" s="11"/>
      <c r="N1973" s="11"/>
      <c r="O1973" s="20"/>
      <c r="P1973" s="11"/>
    </row>
    <row r="1974" spans="1:16">
      <c r="A1974" s="11"/>
      <c r="B1974" s="11"/>
      <c r="C1974" s="11"/>
      <c r="D1974" s="11"/>
      <c r="E1974" s="11"/>
      <c r="F1974" s="11"/>
      <c r="G1974" s="11"/>
      <c r="H1974" s="11"/>
      <c r="I1974" s="11"/>
      <c r="J1974" s="11"/>
      <c r="K1974" s="11"/>
      <c r="L1974" s="11"/>
      <c r="M1974" s="11"/>
      <c r="N1974" s="11"/>
      <c r="O1974" s="20"/>
      <c r="P1974" s="11"/>
    </row>
    <row r="1975" spans="1:16">
      <c r="A1975" s="11"/>
      <c r="B1975" s="11"/>
      <c r="C1975" s="11"/>
      <c r="D1975" s="11"/>
      <c r="E1975" s="11"/>
      <c r="F1975" s="11"/>
      <c r="G1975" s="11"/>
      <c r="H1975" s="11"/>
      <c r="I1975" s="11"/>
      <c r="J1975" s="11"/>
      <c r="K1975" s="11"/>
      <c r="L1975" s="11"/>
      <c r="M1975" s="11"/>
      <c r="N1975" s="11"/>
      <c r="O1975" s="20"/>
      <c r="P1975" s="11"/>
    </row>
    <row r="1976" spans="1:16">
      <c r="A1976" s="11"/>
      <c r="B1976" s="11"/>
      <c r="C1976" s="11"/>
      <c r="D1976" s="11"/>
      <c r="E1976" s="11"/>
      <c r="F1976" s="11"/>
      <c r="G1976" s="11"/>
      <c r="H1976" s="11"/>
      <c r="I1976" s="11"/>
      <c r="J1976" s="11"/>
      <c r="K1976" s="11"/>
      <c r="L1976" s="11"/>
      <c r="M1976" s="11"/>
      <c r="N1976" s="11"/>
      <c r="O1976" s="20"/>
      <c r="P1976" s="11"/>
    </row>
    <row r="1977" spans="1:16">
      <c r="A1977" s="11"/>
      <c r="B1977" s="11"/>
      <c r="C1977" s="11"/>
      <c r="D1977" s="11"/>
      <c r="E1977" s="11"/>
      <c r="F1977" s="11"/>
      <c r="G1977" s="11"/>
      <c r="H1977" s="11"/>
      <c r="I1977" s="11"/>
      <c r="J1977" s="11"/>
      <c r="K1977" s="11"/>
      <c r="L1977" s="11"/>
      <c r="M1977" s="11"/>
      <c r="N1977" s="11"/>
      <c r="O1977" s="20"/>
      <c r="P1977" s="11"/>
    </row>
    <row r="1978" spans="1:16">
      <c r="A1978" s="11"/>
      <c r="B1978" s="11"/>
      <c r="C1978" s="11"/>
      <c r="D1978" s="11"/>
      <c r="E1978" s="11"/>
      <c r="F1978" s="11"/>
      <c r="G1978" s="11"/>
      <c r="H1978" s="11"/>
      <c r="I1978" s="11"/>
      <c r="J1978" s="11"/>
      <c r="K1978" s="11"/>
      <c r="L1978" s="11"/>
      <c r="M1978" s="11"/>
      <c r="N1978" s="11"/>
      <c r="O1978" s="20"/>
      <c r="P1978" s="11"/>
    </row>
    <row r="1979" spans="1:16">
      <c r="A1979" s="11"/>
      <c r="B1979" s="11"/>
      <c r="C1979" s="11"/>
      <c r="D1979" s="11"/>
      <c r="E1979" s="11"/>
      <c r="F1979" s="11"/>
      <c r="G1979" s="11"/>
      <c r="H1979" s="11"/>
      <c r="I1979" s="11"/>
      <c r="J1979" s="11"/>
      <c r="K1979" s="11"/>
      <c r="L1979" s="11"/>
      <c r="M1979" s="11"/>
      <c r="N1979" s="11"/>
      <c r="O1979" s="20"/>
      <c r="P1979" s="11"/>
    </row>
    <row r="1980" spans="1:16">
      <c r="A1980" s="11"/>
      <c r="B1980" s="11"/>
      <c r="C1980" s="11"/>
      <c r="D1980" s="11"/>
      <c r="E1980" s="11"/>
      <c r="F1980" s="11"/>
      <c r="G1980" s="11"/>
      <c r="H1980" s="11"/>
      <c r="I1980" s="11"/>
      <c r="J1980" s="11"/>
      <c r="K1980" s="11"/>
      <c r="L1980" s="11"/>
      <c r="M1980" s="11"/>
      <c r="N1980" s="11"/>
      <c r="O1980" s="20"/>
      <c r="P1980" s="11"/>
    </row>
    <row r="1981" spans="1:16">
      <c r="A1981" s="11"/>
      <c r="B1981" s="11"/>
      <c r="C1981" s="11"/>
      <c r="D1981" s="11"/>
      <c r="E1981" s="11"/>
      <c r="F1981" s="11"/>
      <c r="G1981" s="11"/>
      <c r="H1981" s="11"/>
      <c r="I1981" s="11"/>
      <c r="J1981" s="11"/>
      <c r="K1981" s="11"/>
      <c r="L1981" s="11"/>
      <c r="M1981" s="11"/>
      <c r="N1981" s="11"/>
      <c r="O1981" s="20"/>
      <c r="P1981" s="11"/>
    </row>
    <row r="1982" spans="1:16">
      <c r="A1982" s="11"/>
      <c r="B1982" s="11"/>
      <c r="C1982" s="11"/>
      <c r="D1982" s="11"/>
      <c r="E1982" s="11"/>
      <c r="F1982" s="11"/>
      <c r="G1982" s="11"/>
      <c r="H1982" s="11"/>
      <c r="I1982" s="11"/>
      <c r="J1982" s="11"/>
      <c r="K1982" s="11"/>
      <c r="L1982" s="11"/>
      <c r="M1982" s="11"/>
      <c r="N1982" s="11"/>
      <c r="O1982" s="20"/>
      <c r="P1982" s="11"/>
    </row>
    <row r="1983" spans="1:16">
      <c r="A1983" s="11"/>
      <c r="B1983" s="11"/>
      <c r="C1983" s="11"/>
      <c r="D1983" s="11"/>
      <c r="E1983" s="11"/>
      <c r="F1983" s="11"/>
      <c r="G1983" s="11"/>
      <c r="H1983" s="11"/>
      <c r="I1983" s="11"/>
      <c r="J1983" s="11"/>
      <c r="K1983" s="11"/>
      <c r="L1983" s="11"/>
      <c r="M1983" s="11"/>
      <c r="N1983" s="11"/>
      <c r="O1983" s="20"/>
      <c r="P1983" s="11"/>
    </row>
    <row r="1984" spans="1:16">
      <c r="A1984" s="11"/>
      <c r="B1984" s="11"/>
      <c r="C1984" s="11"/>
      <c r="D1984" s="11"/>
      <c r="E1984" s="11"/>
      <c r="F1984" s="11"/>
      <c r="G1984" s="11"/>
      <c r="H1984" s="11"/>
      <c r="I1984" s="11"/>
      <c r="J1984" s="11"/>
      <c r="K1984" s="11"/>
      <c r="L1984" s="11"/>
      <c r="M1984" s="11"/>
      <c r="N1984" s="11"/>
      <c r="O1984" s="20"/>
      <c r="P1984" s="11"/>
    </row>
    <row r="1985" spans="1:16">
      <c r="A1985" s="11"/>
      <c r="B1985" s="11"/>
      <c r="C1985" s="11"/>
      <c r="D1985" s="11"/>
      <c r="E1985" s="11"/>
      <c r="F1985" s="11"/>
      <c r="G1985" s="11"/>
      <c r="H1985" s="11"/>
      <c r="I1985" s="11"/>
      <c r="J1985" s="11"/>
      <c r="K1985" s="11"/>
      <c r="L1985" s="11"/>
      <c r="M1985" s="11"/>
      <c r="N1985" s="11"/>
      <c r="O1985" s="20"/>
      <c r="P1985" s="11"/>
    </row>
    <row r="1986" spans="1:16">
      <c r="A1986" s="11"/>
      <c r="B1986" s="11"/>
      <c r="C1986" s="11"/>
      <c r="D1986" s="11"/>
      <c r="E1986" s="11"/>
      <c r="F1986" s="11"/>
      <c r="G1986" s="11"/>
      <c r="H1986" s="11"/>
      <c r="I1986" s="11"/>
      <c r="J1986" s="11"/>
      <c r="K1986" s="11"/>
      <c r="L1986" s="11"/>
      <c r="M1986" s="11"/>
      <c r="N1986" s="11"/>
      <c r="O1986" s="20"/>
      <c r="P1986" s="11"/>
    </row>
    <row r="1987" spans="1:16">
      <c r="A1987" s="11"/>
      <c r="B1987" s="11"/>
      <c r="C1987" s="11"/>
      <c r="D1987" s="11"/>
      <c r="E1987" s="11"/>
      <c r="F1987" s="11"/>
      <c r="G1987" s="11"/>
      <c r="H1987" s="11"/>
      <c r="I1987" s="11"/>
      <c r="J1987" s="11"/>
      <c r="K1987" s="11"/>
      <c r="L1987" s="11"/>
      <c r="M1987" s="11"/>
      <c r="N1987" s="11"/>
      <c r="O1987" s="20"/>
      <c r="P1987" s="11"/>
    </row>
    <row r="1988" spans="1:16">
      <c r="A1988" s="11"/>
      <c r="B1988" s="11"/>
      <c r="C1988" s="11"/>
      <c r="D1988" s="11"/>
      <c r="E1988" s="11"/>
      <c r="F1988" s="11"/>
      <c r="G1988" s="11"/>
      <c r="H1988" s="11"/>
      <c r="I1988" s="11"/>
      <c r="J1988" s="11"/>
      <c r="K1988" s="11"/>
      <c r="L1988" s="11"/>
      <c r="M1988" s="11"/>
      <c r="N1988" s="11"/>
      <c r="O1988" s="20"/>
      <c r="P1988" s="11"/>
    </row>
    <row r="1989" spans="1:16">
      <c r="A1989" s="11"/>
      <c r="B1989" s="11"/>
      <c r="C1989" s="11"/>
      <c r="D1989" s="11"/>
      <c r="E1989" s="11"/>
      <c r="F1989" s="11"/>
      <c r="G1989" s="11"/>
      <c r="H1989" s="11"/>
      <c r="I1989" s="11"/>
      <c r="J1989" s="11"/>
      <c r="K1989" s="11"/>
      <c r="L1989" s="11"/>
      <c r="M1989" s="11"/>
      <c r="N1989" s="11"/>
      <c r="O1989" s="20"/>
      <c r="P1989" s="11"/>
    </row>
    <row r="1990" spans="1:16">
      <c r="A1990" s="11"/>
      <c r="B1990" s="11"/>
      <c r="C1990" s="11"/>
      <c r="D1990" s="11"/>
      <c r="E1990" s="11"/>
      <c r="F1990" s="11"/>
      <c r="G1990" s="11"/>
      <c r="H1990" s="11"/>
      <c r="I1990" s="11"/>
      <c r="J1990" s="11"/>
      <c r="K1990" s="11"/>
      <c r="L1990" s="11"/>
      <c r="M1990" s="11"/>
      <c r="N1990" s="11"/>
      <c r="O1990" s="20"/>
      <c r="P1990" s="11"/>
    </row>
    <row r="1991" spans="1:16">
      <c r="A1991" s="11"/>
      <c r="B1991" s="11"/>
      <c r="C1991" s="11"/>
      <c r="D1991" s="11"/>
      <c r="E1991" s="11"/>
      <c r="F1991" s="11"/>
      <c r="G1991" s="11"/>
      <c r="H1991" s="11"/>
      <c r="I1991" s="11"/>
      <c r="J1991" s="11"/>
      <c r="K1991" s="11"/>
      <c r="L1991" s="11"/>
      <c r="M1991" s="11"/>
      <c r="N1991" s="11"/>
      <c r="O1991" s="20"/>
      <c r="P1991" s="11"/>
    </row>
    <row r="1992" spans="1:16">
      <c r="A1992" s="11"/>
      <c r="B1992" s="11"/>
      <c r="C1992" s="11"/>
      <c r="D1992" s="11"/>
      <c r="E1992" s="11"/>
      <c r="F1992" s="11"/>
      <c r="G1992" s="11"/>
      <c r="H1992" s="11"/>
      <c r="I1992" s="11"/>
      <c r="J1992" s="11"/>
      <c r="K1992" s="11"/>
      <c r="L1992" s="11"/>
      <c r="M1992" s="11"/>
      <c r="N1992" s="11"/>
      <c r="O1992" s="20"/>
      <c r="P1992" s="11"/>
    </row>
    <row r="1993" spans="1:16">
      <c r="A1993" s="11"/>
      <c r="B1993" s="11"/>
      <c r="C1993" s="11"/>
      <c r="D1993" s="11"/>
      <c r="E1993" s="11"/>
      <c r="F1993" s="11"/>
      <c r="G1993" s="11"/>
      <c r="H1993" s="11"/>
      <c r="I1993" s="11"/>
      <c r="J1993" s="11"/>
      <c r="K1993" s="11"/>
      <c r="L1993" s="11"/>
      <c r="M1993" s="11"/>
      <c r="N1993" s="11"/>
      <c r="O1993" s="20"/>
      <c r="P1993" s="11"/>
    </row>
    <row r="1994" spans="1:16">
      <c r="A1994" s="11"/>
      <c r="B1994" s="11"/>
      <c r="C1994" s="11"/>
      <c r="D1994" s="11"/>
      <c r="E1994" s="11"/>
      <c r="F1994" s="11"/>
      <c r="G1994" s="11"/>
      <c r="H1994" s="11"/>
      <c r="I1994" s="11"/>
      <c r="J1994" s="11"/>
      <c r="K1994" s="11"/>
      <c r="L1994" s="11"/>
      <c r="M1994" s="11"/>
      <c r="N1994" s="11"/>
      <c r="O1994" s="20"/>
      <c r="P1994" s="11"/>
    </row>
    <row r="1995" spans="1:16">
      <c r="A1995" s="11"/>
      <c r="B1995" s="11"/>
      <c r="C1995" s="11"/>
      <c r="D1995" s="11"/>
      <c r="E1995" s="11"/>
      <c r="F1995" s="11"/>
      <c r="G1995" s="11"/>
      <c r="H1995" s="11"/>
      <c r="I1995" s="11"/>
      <c r="J1995" s="11"/>
      <c r="K1995" s="11"/>
      <c r="L1995" s="11"/>
      <c r="M1995" s="11"/>
      <c r="N1995" s="11"/>
      <c r="O1995" s="20"/>
      <c r="P1995" s="11"/>
    </row>
    <row r="1996" spans="1:16">
      <c r="A1996" s="11"/>
      <c r="B1996" s="11"/>
      <c r="C1996" s="11"/>
      <c r="D1996" s="11"/>
      <c r="E1996" s="11"/>
      <c r="F1996" s="11"/>
      <c r="G1996" s="11"/>
      <c r="H1996" s="11"/>
      <c r="I1996" s="11"/>
      <c r="J1996" s="11"/>
      <c r="K1996" s="11"/>
      <c r="L1996" s="11"/>
      <c r="M1996" s="11"/>
      <c r="N1996" s="11"/>
      <c r="O1996" s="20"/>
      <c r="P1996" s="11"/>
    </row>
    <row r="1997" spans="1:16">
      <c r="A1997" s="11"/>
      <c r="B1997" s="11"/>
      <c r="C1997" s="11"/>
      <c r="D1997" s="11"/>
      <c r="E1997" s="11"/>
      <c r="F1997" s="11"/>
      <c r="G1997" s="11"/>
      <c r="H1997" s="11"/>
      <c r="I1997" s="11"/>
      <c r="J1997" s="11"/>
      <c r="K1997" s="11"/>
      <c r="L1997" s="11"/>
      <c r="M1997" s="11"/>
      <c r="N1997" s="11"/>
      <c r="O1997" s="20"/>
      <c r="P1997" s="11"/>
    </row>
    <row r="1998" spans="1:16">
      <c r="A1998" s="11"/>
      <c r="B1998" s="11"/>
      <c r="C1998" s="11"/>
      <c r="D1998" s="11"/>
      <c r="E1998" s="11"/>
      <c r="F1998" s="11"/>
      <c r="G1998" s="11"/>
      <c r="H1998" s="11"/>
      <c r="I1998" s="11"/>
      <c r="J1998" s="11"/>
      <c r="K1998" s="11"/>
      <c r="L1998" s="11"/>
      <c r="M1998" s="11"/>
      <c r="N1998" s="11"/>
      <c r="O1998" s="20"/>
      <c r="P1998" s="11"/>
    </row>
    <row r="1999" spans="1:16">
      <c r="A1999" s="11"/>
      <c r="B1999" s="11"/>
      <c r="C1999" s="11"/>
      <c r="D1999" s="11"/>
      <c r="E1999" s="11"/>
      <c r="F1999" s="11"/>
      <c r="G1999" s="11"/>
      <c r="H1999" s="11"/>
      <c r="I1999" s="11"/>
      <c r="J1999" s="11"/>
      <c r="K1999" s="11"/>
      <c r="L1999" s="11"/>
      <c r="M1999" s="11"/>
      <c r="N1999" s="11"/>
      <c r="O1999" s="20"/>
      <c r="P1999" s="11"/>
    </row>
    <row r="2000" spans="1:16">
      <c r="A2000" s="11"/>
      <c r="B2000" s="11"/>
      <c r="C2000" s="11"/>
      <c r="D2000" s="11"/>
      <c r="E2000" s="11"/>
      <c r="F2000" s="11"/>
      <c r="G2000" s="11"/>
      <c r="H2000" s="11"/>
      <c r="I2000" s="11"/>
      <c r="J2000" s="11"/>
      <c r="K2000" s="11"/>
      <c r="L2000" s="11"/>
      <c r="M2000" s="11"/>
      <c r="N2000" s="11"/>
      <c r="O2000" s="20"/>
      <c r="P2000" s="11"/>
    </row>
    <row r="2001" spans="1:16">
      <c r="A2001" s="11"/>
      <c r="B2001" s="11"/>
      <c r="C2001" s="11"/>
      <c r="D2001" s="11"/>
      <c r="E2001" s="11"/>
      <c r="F2001" s="11"/>
      <c r="G2001" s="11"/>
      <c r="H2001" s="11"/>
      <c r="I2001" s="11"/>
      <c r="J2001" s="11"/>
      <c r="K2001" s="11"/>
      <c r="L2001" s="11"/>
      <c r="M2001" s="11"/>
      <c r="N2001" s="11"/>
      <c r="O2001" s="20"/>
      <c r="P2001" s="11"/>
    </row>
    <row r="2002" spans="1:16">
      <c r="A2002" s="11"/>
      <c r="B2002" s="11"/>
      <c r="C2002" s="11"/>
      <c r="D2002" s="11"/>
      <c r="E2002" s="11"/>
      <c r="F2002" s="11"/>
      <c r="G2002" s="11"/>
      <c r="H2002" s="11"/>
      <c r="I2002" s="11"/>
      <c r="J2002" s="11"/>
      <c r="K2002" s="11"/>
      <c r="L2002" s="11"/>
      <c r="M2002" s="11"/>
      <c r="N2002" s="11"/>
      <c r="O2002" s="20"/>
      <c r="P2002" s="11"/>
    </row>
    <row r="2003" spans="1:16">
      <c r="A2003" s="11"/>
      <c r="B2003" s="11"/>
      <c r="C2003" s="11"/>
      <c r="D2003" s="11"/>
      <c r="E2003" s="11"/>
      <c r="F2003" s="11"/>
      <c r="G2003" s="11"/>
      <c r="H2003" s="11"/>
      <c r="I2003" s="11"/>
      <c r="J2003" s="11"/>
      <c r="K2003" s="11"/>
      <c r="L2003" s="11"/>
      <c r="M2003" s="11"/>
      <c r="N2003" s="11"/>
      <c r="O2003" s="20"/>
      <c r="P2003" s="11"/>
    </row>
    <row r="2004" spans="1:16">
      <c r="A2004" s="11"/>
      <c r="B2004" s="11"/>
      <c r="C2004" s="11"/>
      <c r="D2004" s="11"/>
      <c r="E2004" s="11"/>
      <c r="F2004" s="11"/>
      <c r="G2004" s="11"/>
      <c r="H2004" s="11"/>
      <c r="I2004" s="11"/>
      <c r="J2004" s="11"/>
      <c r="K2004" s="11"/>
      <c r="L2004" s="11"/>
      <c r="M2004" s="11"/>
      <c r="N2004" s="11"/>
      <c r="O2004" s="20"/>
      <c r="P2004" s="11"/>
    </row>
    <row r="2005" spans="1:16">
      <c r="A2005" s="11"/>
      <c r="B2005" s="11"/>
      <c r="C2005" s="11"/>
      <c r="D2005" s="11"/>
      <c r="E2005" s="11"/>
      <c r="F2005" s="11"/>
      <c r="G2005" s="11"/>
      <c r="H2005" s="11"/>
      <c r="I2005" s="11"/>
      <c r="J2005" s="11"/>
      <c r="K2005" s="11"/>
      <c r="L2005" s="11"/>
      <c r="M2005" s="11"/>
      <c r="N2005" s="11"/>
      <c r="O2005" s="20"/>
      <c r="P2005" s="11"/>
    </row>
    <row r="2006" spans="1:16">
      <c r="A2006" s="11"/>
      <c r="B2006" s="11"/>
      <c r="C2006" s="11"/>
      <c r="D2006" s="11"/>
      <c r="E2006" s="11"/>
      <c r="F2006" s="11"/>
      <c r="G2006" s="11"/>
      <c r="H2006" s="11"/>
      <c r="I2006" s="11"/>
      <c r="J2006" s="11"/>
      <c r="K2006" s="11"/>
      <c r="L2006" s="11"/>
      <c r="M2006" s="11"/>
      <c r="N2006" s="11"/>
      <c r="O2006" s="20"/>
      <c r="P2006" s="11"/>
    </row>
    <row r="2007" spans="1:16">
      <c r="A2007" s="11"/>
      <c r="B2007" s="11"/>
      <c r="C2007" s="11"/>
      <c r="D2007" s="11"/>
      <c r="E2007" s="11"/>
      <c r="F2007" s="11"/>
      <c r="G2007" s="11"/>
      <c r="H2007" s="11"/>
      <c r="I2007" s="11"/>
      <c r="J2007" s="11"/>
      <c r="K2007" s="11"/>
      <c r="L2007" s="11"/>
      <c r="M2007" s="11"/>
      <c r="N2007" s="11"/>
      <c r="O2007" s="20"/>
      <c r="P2007" s="11"/>
    </row>
    <row r="2008" spans="1:16">
      <c r="A2008" s="11"/>
      <c r="B2008" s="11"/>
      <c r="C2008" s="11"/>
      <c r="D2008" s="11"/>
      <c r="E2008" s="11"/>
      <c r="F2008" s="11"/>
      <c r="G2008" s="11"/>
      <c r="H2008" s="11"/>
      <c r="I2008" s="11"/>
      <c r="J2008" s="11"/>
      <c r="K2008" s="11"/>
      <c r="L2008" s="11"/>
      <c r="M2008" s="11"/>
      <c r="N2008" s="11"/>
      <c r="O2008" s="20"/>
      <c r="P2008" s="11"/>
    </row>
    <row r="2009" spans="1:16">
      <c r="A2009" s="11"/>
      <c r="B2009" s="11"/>
      <c r="C2009" s="11"/>
      <c r="D2009" s="11"/>
      <c r="E2009" s="11"/>
      <c r="F2009" s="11"/>
      <c r="G2009" s="11"/>
      <c r="H2009" s="11"/>
      <c r="I2009" s="11"/>
      <c r="J2009" s="11"/>
      <c r="K2009" s="11"/>
      <c r="L2009" s="11"/>
      <c r="M2009" s="11"/>
      <c r="N2009" s="11"/>
      <c r="O2009" s="20"/>
      <c r="P2009" s="11"/>
    </row>
    <row r="2010" spans="1:16">
      <c r="A2010" s="11"/>
      <c r="B2010" s="11"/>
      <c r="C2010" s="11"/>
      <c r="D2010" s="11"/>
      <c r="E2010" s="11"/>
      <c r="F2010" s="11"/>
      <c r="G2010" s="11"/>
      <c r="H2010" s="11"/>
      <c r="I2010" s="11"/>
      <c r="J2010" s="11"/>
      <c r="K2010" s="11"/>
      <c r="L2010" s="11"/>
      <c r="M2010" s="11"/>
      <c r="N2010" s="11"/>
      <c r="O2010" s="20"/>
      <c r="P2010" s="11"/>
    </row>
    <row r="2011" spans="1:16">
      <c r="A2011" s="11"/>
      <c r="B2011" s="11"/>
      <c r="C2011" s="11"/>
      <c r="D2011" s="11"/>
      <c r="E2011" s="11"/>
      <c r="F2011" s="11"/>
      <c r="G2011" s="11"/>
      <c r="H2011" s="11"/>
      <c r="I2011" s="11"/>
      <c r="J2011" s="11"/>
      <c r="K2011" s="11"/>
      <c r="L2011" s="11"/>
      <c r="M2011" s="11"/>
      <c r="N2011" s="11"/>
      <c r="O2011" s="20"/>
      <c r="P2011" s="11"/>
    </row>
    <row r="2012" spans="1:16">
      <c r="A2012" s="11"/>
      <c r="B2012" s="11"/>
      <c r="C2012" s="11"/>
      <c r="D2012" s="11"/>
      <c r="E2012" s="11"/>
      <c r="F2012" s="11"/>
      <c r="G2012" s="11"/>
      <c r="H2012" s="11"/>
      <c r="I2012" s="11"/>
      <c r="J2012" s="11"/>
      <c r="K2012" s="11"/>
      <c r="L2012" s="11"/>
      <c r="M2012" s="11"/>
      <c r="N2012" s="11"/>
      <c r="O2012" s="20"/>
      <c r="P2012" s="11"/>
    </row>
    <row r="2013" spans="1:16">
      <c r="A2013" s="11"/>
      <c r="B2013" s="11"/>
      <c r="C2013" s="11"/>
      <c r="D2013" s="11"/>
      <c r="E2013" s="11"/>
      <c r="F2013" s="11"/>
      <c r="G2013" s="11"/>
      <c r="H2013" s="11"/>
      <c r="I2013" s="11"/>
      <c r="J2013" s="11"/>
      <c r="K2013" s="11"/>
      <c r="L2013" s="11"/>
      <c r="M2013" s="11"/>
      <c r="N2013" s="11"/>
      <c r="O2013" s="20"/>
      <c r="P2013" s="11"/>
    </row>
    <row r="2014" spans="1:16">
      <c r="A2014" s="11"/>
      <c r="B2014" s="11"/>
      <c r="C2014" s="11"/>
      <c r="D2014" s="11"/>
      <c r="E2014" s="11"/>
      <c r="F2014" s="11"/>
      <c r="G2014" s="11"/>
      <c r="H2014" s="11"/>
      <c r="I2014" s="11"/>
      <c r="J2014" s="11"/>
      <c r="K2014" s="11"/>
      <c r="L2014" s="11"/>
      <c r="M2014" s="11"/>
      <c r="N2014" s="11"/>
      <c r="O2014" s="20"/>
      <c r="P2014" s="11"/>
    </row>
    <row r="2015" spans="1:16">
      <c r="A2015" s="11"/>
      <c r="B2015" s="11"/>
      <c r="C2015" s="11"/>
      <c r="D2015" s="11"/>
      <c r="E2015" s="11"/>
      <c r="F2015" s="11"/>
      <c r="G2015" s="11"/>
      <c r="H2015" s="11"/>
      <c r="I2015" s="11"/>
      <c r="J2015" s="11"/>
      <c r="K2015" s="11"/>
      <c r="L2015" s="11"/>
      <c r="M2015" s="11"/>
      <c r="N2015" s="11"/>
      <c r="O2015" s="20"/>
      <c r="P2015" s="11"/>
    </row>
    <row r="2016" spans="1:16">
      <c r="A2016" s="11"/>
      <c r="B2016" s="11"/>
      <c r="C2016" s="11"/>
      <c r="D2016" s="11"/>
      <c r="E2016" s="11"/>
      <c r="F2016" s="11"/>
      <c r="G2016" s="11"/>
      <c r="H2016" s="11"/>
      <c r="I2016" s="11"/>
      <c r="J2016" s="11"/>
      <c r="K2016" s="11"/>
      <c r="L2016" s="11"/>
      <c r="M2016" s="11"/>
      <c r="N2016" s="11"/>
      <c r="O2016" s="20"/>
      <c r="P2016" s="11"/>
    </row>
    <row r="2017" spans="1:16">
      <c r="A2017" s="11"/>
      <c r="B2017" s="11"/>
      <c r="C2017" s="11"/>
      <c r="D2017" s="11"/>
      <c r="E2017" s="11"/>
      <c r="F2017" s="11"/>
      <c r="G2017" s="11"/>
      <c r="H2017" s="11"/>
      <c r="I2017" s="11"/>
      <c r="J2017" s="11"/>
      <c r="K2017" s="11"/>
      <c r="L2017" s="11"/>
      <c r="M2017" s="11"/>
      <c r="N2017" s="11"/>
      <c r="O2017" s="20"/>
      <c r="P2017" s="11"/>
    </row>
    <row r="2018" spans="1:16">
      <c r="A2018" s="11"/>
      <c r="B2018" s="11"/>
      <c r="C2018" s="11"/>
      <c r="D2018" s="11"/>
      <c r="E2018" s="11"/>
      <c r="F2018" s="11"/>
      <c r="G2018" s="11"/>
      <c r="H2018" s="11"/>
      <c r="I2018" s="11"/>
      <c r="J2018" s="11"/>
      <c r="K2018" s="11"/>
      <c r="L2018" s="11"/>
      <c r="M2018" s="11"/>
      <c r="N2018" s="11"/>
      <c r="O2018" s="20"/>
      <c r="P2018" s="11"/>
    </row>
    <row r="2019" spans="1:16">
      <c r="A2019" s="11"/>
      <c r="B2019" s="11"/>
      <c r="C2019" s="11"/>
      <c r="D2019" s="11"/>
      <c r="E2019" s="11"/>
      <c r="F2019" s="11"/>
      <c r="G2019" s="11"/>
      <c r="H2019" s="11"/>
      <c r="I2019" s="11"/>
      <c r="J2019" s="11"/>
      <c r="K2019" s="11"/>
      <c r="L2019" s="11"/>
      <c r="M2019" s="11"/>
      <c r="N2019" s="11"/>
      <c r="O2019" s="20"/>
      <c r="P2019" s="11"/>
    </row>
    <row r="2020" spans="1:16">
      <c r="A2020" s="11"/>
      <c r="B2020" s="11"/>
      <c r="C2020" s="11"/>
      <c r="D2020" s="11"/>
      <c r="E2020" s="11"/>
      <c r="F2020" s="11"/>
      <c r="G2020" s="11"/>
      <c r="H2020" s="11"/>
      <c r="I2020" s="11"/>
      <c r="J2020" s="11"/>
      <c r="K2020" s="11"/>
      <c r="L2020" s="11"/>
      <c r="M2020" s="11"/>
      <c r="N2020" s="11"/>
      <c r="O2020" s="20"/>
      <c r="P2020" s="11"/>
    </row>
    <row r="2021" spans="1:16">
      <c r="A2021" s="11"/>
      <c r="B2021" s="11"/>
      <c r="C2021" s="11"/>
      <c r="D2021" s="11"/>
      <c r="E2021" s="11"/>
      <c r="F2021" s="11"/>
      <c r="G2021" s="11"/>
      <c r="H2021" s="11"/>
      <c r="I2021" s="11"/>
      <c r="J2021" s="11"/>
      <c r="K2021" s="11"/>
      <c r="L2021" s="11"/>
      <c r="M2021" s="11"/>
      <c r="N2021" s="11"/>
      <c r="O2021" s="20"/>
      <c r="P2021" s="11"/>
    </row>
    <row r="2022" spans="1:16">
      <c r="A2022" s="11"/>
      <c r="B2022" s="11"/>
      <c r="C2022" s="11"/>
      <c r="D2022" s="11"/>
      <c r="E2022" s="11"/>
      <c r="F2022" s="11"/>
      <c r="G2022" s="11"/>
      <c r="H2022" s="11"/>
      <c r="I2022" s="11"/>
      <c r="J2022" s="11"/>
      <c r="K2022" s="11"/>
      <c r="L2022" s="11"/>
      <c r="M2022" s="11"/>
      <c r="N2022" s="11"/>
      <c r="O2022" s="20"/>
      <c r="P2022" s="11"/>
    </row>
    <row r="2023" spans="1:16">
      <c r="A2023" s="11"/>
      <c r="B2023" s="11"/>
      <c r="C2023" s="11"/>
      <c r="D2023" s="11"/>
      <c r="E2023" s="11"/>
      <c r="F2023" s="11"/>
      <c r="G2023" s="11"/>
      <c r="H2023" s="11"/>
      <c r="I2023" s="11"/>
      <c r="J2023" s="11"/>
      <c r="K2023" s="11"/>
      <c r="L2023" s="11"/>
      <c r="M2023" s="11"/>
      <c r="N2023" s="11"/>
      <c r="O2023" s="20"/>
      <c r="P2023" s="11"/>
    </row>
    <row r="2024" spans="1:16">
      <c r="A2024" s="11"/>
      <c r="B2024" s="11"/>
      <c r="C2024" s="11"/>
      <c r="D2024" s="11"/>
      <c r="E2024" s="11"/>
      <c r="F2024" s="11"/>
      <c r="G2024" s="11"/>
      <c r="H2024" s="11"/>
      <c r="I2024" s="11"/>
      <c r="J2024" s="11"/>
      <c r="K2024" s="11"/>
      <c r="L2024" s="11"/>
      <c r="M2024" s="11"/>
      <c r="N2024" s="11"/>
      <c r="O2024" s="20"/>
      <c r="P2024" s="11"/>
    </row>
    <row r="2025" spans="1:16">
      <c r="A2025" s="11"/>
      <c r="B2025" s="11"/>
      <c r="C2025" s="11"/>
      <c r="D2025" s="11"/>
      <c r="E2025" s="11"/>
      <c r="F2025" s="11"/>
      <c r="G2025" s="11"/>
      <c r="H2025" s="11"/>
      <c r="I2025" s="11"/>
      <c r="J2025" s="11"/>
      <c r="K2025" s="11"/>
      <c r="L2025" s="11"/>
      <c r="M2025" s="11"/>
      <c r="N2025" s="11"/>
      <c r="O2025" s="20"/>
      <c r="P2025" s="11"/>
    </row>
    <row r="2026" spans="1:16">
      <c r="A2026" s="11"/>
      <c r="B2026" s="11"/>
      <c r="C2026" s="11"/>
      <c r="D2026" s="11"/>
      <c r="E2026" s="11"/>
      <c r="F2026" s="11"/>
      <c r="G2026" s="11"/>
      <c r="H2026" s="11"/>
      <c r="I2026" s="11"/>
      <c r="J2026" s="11"/>
      <c r="K2026" s="11"/>
      <c r="L2026" s="11"/>
      <c r="M2026" s="11"/>
      <c r="N2026" s="11"/>
      <c r="O2026" s="20"/>
      <c r="P2026" s="11"/>
    </row>
    <row r="2027" spans="1:16">
      <c r="A2027" s="11"/>
      <c r="B2027" s="11"/>
      <c r="C2027" s="11"/>
      <c r="D2027" s="11"/>
      <c r="E2027" s="11"/>
      <c r="F2027" s="11"/>
      <c r="G2027" s="11"/>
      <c r="H2027" s="11"/>
      <c r="I2027" s="11"/>
      <c r="J2027" s="11"/>
      <c r="K2027" s="11"/>
      <c r="L2027" s="11"/>
      <c r="M2027" s="11"/>
      <c r="N2027" s="11"/>
      <c r="O2027" s="20"/>
      <c r="P2027" s="11"/>
    </row>
    <row r="2028" spans="1:16">
      <c r="A2028" s="11"/>
      <c r="B2028" s="11"/>
      <c r="C2028" s="11"/>
      <c r="D2028" s="11"/>
      <c r="E2028" s="11"/>
      <c r="F2028" s="11"/>
      <c r="G2028" s="11"/>
      <c r="H2028" s="11"/>
      <c r="I2028" s="11"/>
      <c r="J2028" s="11"/>
      <c r="K2028" s="11"/>
      <c r="L2028" s="11"/>
      <c r="M2028" s="11"/>
      <c r="N2028" s="11"/>
      <c r="O2028" s="20"/>
      <c r="P2028" s="11"/>
    </row>
    <row r="2029" spans="1:16">
      <c r="A2029" s="11"/>
      <c r="B2029" s="11"/>
      <c r="C2029" s="11"/>
      <c r="D2029" s="11"/>
      <c r="E2029" s="11"/>
      <c r="F2029" s="11"/>
      <c r="G2029" s="11"/>
      <c r="H2029" s="11"/>
      <c r="I2029" s="11"/>
      <c r="J2029" s="11"/>
      <c r="K2029" s="11"/>
      <c r="L2029" s="11"/>
      <c r="M2029" s="11"/>
      <c r="N2029" s="11"/>
      <c r="O2029" s="20"/>
      <c r="P2029" s="11"/>
    </row>
    <row r="2030" spans="1:16">
      <c r="A2030" s="11"/>
      <c r="B2030" s="11"/>
      <c r="C2030" s="11"/>
      <c r="D2030" s="11"/>
      <c r="E2030" s="11"/>
      <c r="F2030" s="11"/>
      <c r="G2030" s="11"/>
      <c r="H2030" s="11"/>
      <c r="I2030" s="11"/>
      <c r="J2030" s="11"/>
      <c r="K2030" s="11"/>
      <c r="L2030" s="11"/>
      <c r="M2030" s="11"/>
      <c r="N2030" s="11"/>
      <c r="O2030" s="20"/>
      <c r="P2030" s="11"/>
    </row>
    <row r="2031" spans="1:16">
      <c r="A2031" s="11"/>
      <c r="B2031" s="11"/>
      <c r="C2031" s="11"/>
      <c r="D2031" s="11"/>
      <c r="E2031" s="11"/>
      <c r="F2031" s="11"/>
      <c r="G2031" s="11"/>
      <c r="H2031" s="11"/>
      <c r="I2031" s="11"/>
      <c r="J2031" s="11"/>
      <c r="K2031" s="11"/>
      <c r="L2031" s="11"/>
      <c r="M2031" s="11"/>
      <c r="N2031" s="11"/>
      <c r="O2031" s="20"/>
      <c r="P2031" s="11"/>
    </row>
    <row r="2032" spans="1:16">
      <c r="A2032" s="11"/>
      <c r="B2032" s="11"/>
      <c r="C2032" s="11"/>
      <c r="D2032" s="11"/>
      <c r="E2032" s="11"/>
      <c r="F2032" s="11"/>
      <c r="G2032" s="11"/>
      <c r="H2032" s="11"/>
      <c r="I2032" s="11"/>
      <c r="J2032" s="11"/>
      <c r="K2032" s="11"/>
      <c r="L2032" s="11"/>
      <c r="M2032" s="11"/>
      <c r="N2032" s="11"/>
      <c r="O2032" s="20"/>
      <c r="P2032" s="11"/>
    </row>
    <row r="2033" spans="1:16">
      <c r="A2033" s="11"/>
      <c r="B2033" s="11"/>
      <c r="C2033" s="11"/>
      <c r="D2033" s="11"/>
      <c r="E2033" s="11"/>
      <c r="F2033" s="11"/>
      <c r="G2033" s="11"/>
      <c r="H2033" s="11"/>
      <c r="I2033" s="11"/>
      <c r="J2033" s="11"/>
      <c r="K2033" s="11"/>
      <c r="L2033" s="11"/>
      <c r="M2033" s="11"/>
      <c r="N2033" s="11"/>
      <c r="O2033" s="20"/>
      <c r="P2033" s="11"/>
    </row>
    <row r="2034" spans="1:16">
      <c r="A2034" s="11"/>
      <c r="B2034" s="11"/>
      <c r="C2034" s="11"/>
      <c r="D2034" s="11"/>
      <c r="E2034" s="11"/>
      <c r="F2034" s="11"/>
      <c r="G2034" s="11"/>
      <c r="H2034" s="11"/>
      <c r="I2034" s="11"/>
      <c r="J2034" s="11"/>
      <c r="K2034" s="11"/>
      <c r="L2034" s="11"/>
      <c r="M2034" s="11"/>
      <c r="N2034" s="11"/>
      <c r="O2034" s="20"/>
      <c r="P2034" s="11"/>
    </row>
    <row r="2035" spans="1:16">
      <c r="A2035" s="11"/>
      <c r="B2035" s="11"/>
      <c r="C2035" s="11"/>
      <c r="D2035" s="11"/>
      <c r="E2035" s="11"/>
      <c r="F2035" s="11"/>
      <c r="G2035" s="11"/>
      <c r="H2035" s="11"/>
      <c r="I2035" s="11"/>
      <c r="J2035" s="11"/>
      <c r="K2035" s="11"/>
      <c r="L2035" s="11"/>
      <c r="M2035" s="11"/>
      <c r="N2035" s="11"/>
      <c r="O2035" s="20"/>
      <c r="P2035" s="11"/>
    </row>
    <row r="2036" spans="1:16">
      <c r="A2036" s="11"/>
      <c r="B2036" s="11"/>
      <c r="C2036" s="11"/>
      <c r="D2036" s="11"/>
      <c r="E2036" s="11"/>
      <c r="F2036" s="11"/>
      <c r="G2036" s="11"/>
      <c r="H2036" s="11"/>
      <c r="I2036" s="11"/>
      <c r="J2036" s="11"/>
      <c r="K2036" s="11"/>
      <c r="L2036" s="11"/>
      <c r="M2036" s="11"/>
      <c r="N2036" s="11"/>
      <c r="O2036" s="20"/>
      <c r="P2036" s="11"/>
    </row>
    <row r="2037" spans="1:16">
      <c r="A2037" s="11"/>
      <c r="B2037" s="11"/>
      <c r="C2037" s="11"/>
      <c r="D2037" s="11"/>
      <c r="E2037" s="11"/>
      <c r="F2037" s="11"/>
      <c r="G2037" s="11"/>
      <c r="H2037" s="11"/>
      <c r="I2037" s="11"/>
      <c r="J2037" s="11"/>
      <c r="K2037" s="11"/>
      <c r="L2037" s="11"/>
      <c r="M2037" s="11"/>
      <c r="N2037" s="11"/>
      <c r="O2037" s="20"/>
      <c r="P2037" s="11"/>
    </row>
    <row r="2038" spans="1:16">
      <c r="A2038" s="11"/>
      <c r="B2038" s="11"/>
      <c r="C2038" s="11"/>
      <c r="D2038" s="11"/>
      <c r="E2038" s="11"/>
      <c r="F2038" s="11"/>
      <c r="G2038" s="11"/>
      <c r="H2038" s="11"/>
      <c r="I2038" s="11"/>
      <c r="J2038" s="11"/>
      <c r="K2038" s="11"/>
      <c r="L2038" s="11"/>
      <c r="M2038" s="11"/>
      <c r="N2038" s="11"/>
      <c r="O2038" s="20"/>
      <c r="P2038" s="11"/>
    </row>
    <row r="2039" spans="1:16">
      <c r="A2039" s="11"/>
      <c r="B2039" s="11"/>
      <c r="C2039" s="11"/>
      <c r="D2039" s="11"/>
      <c r="E2039" s="11"/>
      <c r="F2039" s="11"/>
      <c r="G2039" s="11"/>
      <c r="H2039" s="11"/>
      <c r="I2039" s="11"/>
      <c r="J2039" s="11"/>
      <c r="K2039" s="11"/>
      <c r="L2039" s="11"/>
      <c r="M2039" s="11"/>
      <c r="N2039" s="11"/>
      <c r="O2039" s="20"/>
      <c r="P2039" s="11"/>
    </row>
    <row r="2040" spans="1:16">
      <c r="A2040" s="11"/>
      <c r="B2040" s="11"/>
      <c r="C2040" s="11"/>
      <c r="D2040" s="11"/>
      <c r="E2040" s="11"/>
      <c r="F2040" s="11"/>
      <c r="G2040" s="11"/>
      <c r="H2040" s="11"/>
      <c r="I2040" s="11"/>
      <c r="J2040" s="11"/>
      <c r="K2040" s="11"/>
      <c r="L2040" s="11"/>
      <c r="M2040" s="11"/>
      <c r="N2040" s="11"/>
      <c r="O2040" s="20"/>
      <c r="P2040" s="11"/>
    </row>
    <row r="2041" spans="1:16">
      <c r="A2041" s="11"/>
      <c r="B2041" s="11"/>
      <c r="C2041" s="11"/>
      <c r="D2041" s="11"/>
      <c r="E2041" s="11"/>
      <c r="F2041" s="11"/>
      <c r="G2041" s="11"/>
      <c r="H2041" s="11"/>
      <c r="I2041" s="11"/>
      <c r="J2041" s="11"/>
      <c r="K2041" s="11"/>
      <c r="L2041" s="11"/>
      <c r="M2041" s="11"/>
      <c r="N2041" s="11"/>
      <c r="O2041" s="20"/>
      <c r="P2041" s="11"/>
    </row>
    <row r="2042" spans="1:16">
      <c r="A2042" s="11"/>
      <c r="B2042" s="11"/>
      <c r="C2042" s="11"/>
      <c r="D2042" s="11"/>
      <c r="E2042" s="11"/>
      <c r="F2042" s="11"/>
      <c r="G2042" s="11"/>
      <c r="H2042" s="11"/>
      <c r="I2042" s="11"/>
      <c r="J2042" s="11"/>
      <c r="K2042" s="11"/>
      <c r="L2042" s="11"/>
      <c r="M2042" s="11"/>
      <c r="N2042" s="11"/>
      <c r="O2042" s="20"/>
      <c r="P2042" s="11"/>
    </row>
    <row r="2043" spans="1:16">
      <c r="A2043" s="11"/>
      <c r="B2043" s="11"/>
      <c r="C2043" s="11"/>
      <c r="D2043" s="11"/>
      <c r="E2043" s="11"/>
      <c r="F2043" s="11"/>
      <c r="G2043" s="11"/>
      <c r="H2043" s="11"/>
      <c r="I2043" s="11"/>
      <c r="J2043" s="11"/>
      <c r="K2043" s="11"/>
      <c r="L2043" s="11"/>
      <c r="M2043" s="11"/>
      <c r="N2043" s="11"/>
      <c r="O2043" s="20"/>
      <c r="P2043" s="11"/>
    </row>
    <row r="2044" spans="1:16">
      <c r="A2044" s="11"/>
      <c r="B2044" s="11"/>
      <c r="C2044" s="11"/>
      <c r="D2044" s="11"/>
      <c r="E2044" s="11"/>
      <c r="F2044" s="11"/>
      <c r="G2044" s="11"/>
      <c r="H2044" s="11"/>
      <c r="I2044" s="11"/>
      <c r="J2044" s="11"/>
      <c r="K2044" s="11"/>
      <c r="L2044" s="11"/>
      <c r="M2044" s="11"/>
      <c r="N2044" s="11"/>
      <c r="O2044" s="20"/>
      <c r="P2044" s="11"/>
    </row>
    <row r="2045" spans="1:16">
      <c r="A2045" s="11"/>
      <c r="B2045" s="11"/>
      <c r="C2045" s="11"/>
      <c r="D2045" s="11"/>
      <c r="E2045" s="11"/>
      <c r="F2045" s="11"/>
      <c r="G2045" s="11"/>
      <c r="H2045" s="11"/>
      <c r="I2045" s="11"/>
      <c r="J2045" s="11"/>
      <c r="K2045" s="11"/>
      <c r="L2045" s="11"/>
      <c r="M2045" s="11"/>
      <c r="N2045" s="11"/>
      <c r="O2045" s="20"/>
      <c r="P2045" s="11"/>
    </row>
    <row r="2046" spans="1:16">
      <c r="A2046" s="11"/>
      <c r="B2046" s="11"/>
      <c r="C2046" s="11"/>
      <c r="D2046" s="11"/>
      <c r="E2046" s="11"/>
      <c r="F2046" s="11"/>
      <c r="G2046" s="11"/>
      <c r="H2046" s="11"/>
      <c r="I2046" s="11"/>
      <c r="J2046" s="11"/>
      <c r="K2046" s="11"/>
      <c r="L2046" s="11"/>
      <c r="M2046" s="11"/>
      <c r="N2046" s="11"/>
      <c r="O2046" s="20"/>
      <c r="P2046" s="11"/>
    </row>
    <row r="2047" spans="1:16">
      <c r="A2047" s="11"/>
      <c r="B2047" s="11"/>
      <c r="C2047" s="11"/>
      <c r="D2047" s="11"/>
      <c r="E2047" s="11"/>
      <c r="F2047" s="11"/>
      <c r="G2047" s="11"/>
      <c r="H2047" s="11"/>
      <c r="I2047" s="11"/>
      <c r="J2047" s="11"/>
      <c r="K2047" s="11"/>
      <c r="L2047" s="11"/>
      <c r="M2047" s="11"/>
      <c r="N2047" s="11"/>
      <c r="O2047" s="20"/>
      <c r="P2047" s="11"/>
    </row>
    <row r="2048" spans="1:16">
      <c r="A2048" s="11"/>
      <c r="B2048" s="11"/>
      <c r="C2048" s="11"/>
      <c r="D2048" s="11"/>
      <c r="E2048" s="11"/>
      <c r="F2048" s="11"/>
      <c r="G2048" s="11"/>
      <c r="H2048" s="11"/>
      <c r="I2048" s="11"/>
      <c r="J2048" s="11"/>
      <c r="K2048" s="11"/>
      <c r="L2048" s="11"/>
      <c r="M2048" s="11"/>
      <c r="N2048" s="11"/>
      <c r="O2048" s="20"/>
      <c r="P2048" s="11"/>
    </row>
    <row r="2049" spans="1:16">
      <c r="A2049" s="11"/>
      <c r="B2049" s="11"/>
      <c r="C2049" s="11"/>
      <c r="D2049" s="11"/>
      <c r="E2049" s="11"/>
      <c r="F2049" s="11"/>
      <c r="G2049" s="11"/>
      <c r="H2049" s="11"/>
      <c r="I2049" s="11"/>
      <c r="J2049" s="11"/>
      <c r="K2049" s="11"/>
      <c r="L2049" s="11"/>
      <c r="M2049" s="11"/>
      <c r="N2049" s="11"/>
      <c r="O2049" s="20"/>
      <c r="P2049" s="11"/>
    </row>
    <row r="2050" spans="1:16">
      <c r="A2050" s="11"/>
      <c r="B2050" s="11"/>
      <c r="C2050" s="11"/>
      <c r="D2050" s="11"/>
      <c r="E2050" s="11"/>
      <c r="F2050" s="11"/>
      <c r="G2050" s="11"/>
      <c r="H2050" s="11"/>
      <c r="I2050" s="11"/>
      <c r="J2050" s="11"/>
      <c r="K2050" s="11"/>
      <c r="L2050" s="11"/>
      <c r="M2050" s="11"/>
      <c r="N2050" s="11"/>
      <c r="O2050" s="20"/>
      <c r="P2050" s="11"/>
    </row>
    <row r="2051" spans="1:16">
      <c r="A2051" s="11"/>
      <c r="B2051" s="11"/>
      <c r="C2051" s="11"/>
      <c r="D2051" s="11"/>
      <c r="E2051" s="11"/>
      <c r="F2051" s="11"/>
      <c r="G2051" s="11"/>
      <c r="H2051" s="11"/>
      <c r="I2051" s="11"/>
      <c r="J2051" s="11"/>
      <c r="K2051" s="11"/>
      <c r="L2051" s="11"/>
      <c r="M2051" s="11"/>
      <c r="N2051" s="11"/>
      <c r="O2051" s="20"/>
      <c r="P2051" s="11"/>
    </row>
    <row r="2052" spans="1:16">
      <c r="A2052" s="11"/>
      <c r="B2052" s="11"/>
      <c r="C2052" s="11"/>
      <c r="D2052" s="11"/>
      <c r="E2052" s="11"/>
      <c r="F2052" s="11"/>
      <c r="G2052" s="11"/>
      <c r="H2052" s="11"/>
      <c r="I2052" s="11"/>
      <c r="J2052" s="11"/>
      <c r="K2052" s="11"/>
      <c r="L2052" s="11"/>
      <c r="M2052" s="11"/>
      <c r="N2052" s="11"/>
      <c r="O2052" s="20"/>
      <c r="P2052" s="11"/>
    </row>
    <row r="2053" spans="1:16">
      <c r="A2053" s="11"/>
      <c r="B2053" s="11"/>
      <c r="C2053" s="11"/>
      <c r="D2053" s="11"/>
      <c r="E2053" s="11"/>
      <c r="F2053" s="11"/>
      <c r="G2053" s="11"/>
      <c r="H2053" s="11"/>
      <c r="I2053" s="11"/>
      <c r="J2053" s="11"/>
      <c r="K2053" s="11"/>
      <c r="L2053" s="11"/>
      <c r="M2053" s="11"/>
      <c r="N2053" s="11"/>
      <c r="O2053" s="20"/>
      <c r="P2053" s="11"/>
    </row>
    <row r="2054" spans="1:16">
      <c r="A2054" s="11"/>
      <c r="B2054" s="11"/>
      <c r="C2054" s="11"/>
      <c r="D2054" s="11"/>
      <c r="E2054" s="11"/>
      <c r="F2054" s="11"/>
      <c r="G2054" s="11"/>
      <c r="H2054" s="11"/>
      <c r="I2054" s="11"/>
      <c r="J2054" s="11"/>
      <c r="K2054" s="11"/>
      <c r="L2054" s="11"/>
      <c r="M2054" s="11"/>
      <c r="N2054" s="11"/>
      <c r="O2054" s="20"/>
      <c r="P2054" s="11"/>
    </row>
    <row r="2055" spans="1:16">
      <c r="A2055" s="11"/>
      <c r="B2055" s="11"/>
      <c r="C2055" s="11"/>
      <c r="D2055" s="11"/>
      <c r="E2055" s="11"/>
      <c r="F2055" s="11"/>
      <c r="G2055" s="11"/>
      <c r="H2055" s="11"/>
      <c r="I2055" s="11"/>
      <c r="J2055" s="11"/>
      <c r="K2055" s="11"/>
      <c r="L2055" s="11"/>
      <c r="M2055" s="11"/>
      <c r="N2055" s="11"/>
      <c r="O2055" s="20"/>
      <c r="P2055" s="11"/>
    </row>
    <row r="2056" spans="1:16">
      <c r="A2056" s="11"/>
      <c r="B2056" s="11"/>
      <c r="C2056" s="11"/>
      <c r="D2056" s="11"/>
      <c r="E2056" s="11"/>
      <c r="F2056" s="11"/>
      <c r="G2056" s="11"/>
      <c r="H2056" s="11"/>
      <c r="I2056" s="11"/>
      <c r="J2056" s="11"/>
      <c r="K2056" s="11"/>
      <c r="L2056" s="11"/>
      <c r="M2056" s="11"/>
      <c r="N2056" s="11"/>
      <c r="O2056" s="20"/>
      <c r="P2056" s="11"/>
    </row>
    <row r="2057" spans="1:16">
      <c r="A2057" s="11"/>
      <c r="B2057" s="11"/>
      <c r="C2057" s="11"/>
      <c r="D2057" s="11"/>
      <c r="E2057" s="11"/>
      <c r="F2057" s="11"/>
      <c r="G2057" s="11"/>
      <c r="H2057" s="11"/>
      <c r="I2057" s="11"/>
      <c r="J2057" s="11"/>
      <c r="K2057" s="11"/>
      <c r="L2057" s="11"/>
      <c r="M2057" s="11"/>
      <c r="N2057" s="11"/>
      <c r="O2057" s="20"/>
      <c r="P2057" s="11"/>
    </row>
    <row r="2058" spans="1:16">
      <c r="A2058" s="11"/>
      <c r="B2058" s="11"/>
      <c r="C2058" s="11"/>
      <c r="D2058" s="11"/>
      <c r="E2058" s="11"/>
      <c r="F2058" s="11"/>
      <c r="G2058" s="11"/>
      <c r="H2058" s="11"/>
      <c r="I2058" s="11"/>
      <c r="J2058" s="11"/>
      <c r="K2058" s="11"/>
      <c r="L2058" s="11"/>
      <c r="M2058" s="11"/>
      <c r="N2058" s="11"/>
      <c r="O2058" s="20"/>
      <c r="P2058" s="11"/>
    </row>
    <row r="2059" spans="1:16">
      <c r="A2059" s="11"/>
      <c r="B2059" s="11"/>
      <c r="C2059" s="11"/>
      <c r="D2059" s="11"/>
      <c r="E2059" s="11"/>
      <c r="F2059" s="11"/>
      <c r="G2059" s="11"/>
      <c r="H2059" s="11"/>
      <c r="I2059" s="11"/>
      <c r="J2059" s="11"/>
      <c r="K2059" s="11"/>
      <c r="L2059" s="11"/>
      <c r="M2059" s="11"/>
      <c r="N2059" s="11"/>
      <c r="O2059" s="20"/>
      <c r="P2059" s="11"/>
    </row>
    <row r="2060" spans="1:16">
      <c r="A2060" s="11"/>
      <c r="B2060" s="11"/>
      <c r="C2060" s="11"/>
      <c r="D2060" s="11"/>
      <c r="E2060" s="11"/>
      <c r="F2060" s="11"/>
      <c r="G2060" s="11"/>
      <c r="H2060" s="11"/>
      <c r="I2060" s="11"/>
      <c r="J2060" s="11"/>
      <c r="K2060" s="11"/>
      <c r="L2060" s="11"/>
      <c r="M2060" s="11"/>
      <c r="N2060" s="11"/>
      <c r="O2060" s="20"/>
      <c r="P2060" s="11"/>
    </row>
    <row r="2061" spans="1:16">
      <c r="A2061" s="11"/>
      <c r="B2061" s="11"/>
      <c r="C2061" s="11"/>
      <c r="D2061" s="11"/>
      <c r="E2061" s="11"/>
      <c r="F2061" s="11"/>
      <c r="G2061" s="11"/>
      <c r="H2061" s="11"/>
      <c r="I2061" s="11"/>
      <c r="J2061" s="11"/>
      <c r="K2061" s="11"/>
      <c r="L2061" s="11"/>
      <c r="M2061" s="11"/>
      <c r="N2061" s="11"/>
      <c r="O2061" s="20"/>
      <c r="P2061" s="11"/>
    </row>
    <row r="2062" spans="1:16">
      <c r="A2062" s="11"/>
      <c r="B2062" s="11"/>
      <c r="C2062" s="11"/>
      <c r="D2062" s="11"/>
      <c r="E2062" s="11"/>
      <c r="F2062" s="11"/>
      <c r="G2062" s="11"/>
      <c r="H2062" s="11"/>
      <c r="I2062" s="11"/>
      <c r="J2062" s="11"/>
      <c r="K2062" s="11"/>
      <c r="L2062" s="11"/>
      <c r="M2062" s="11"/>
      <c r="N2062" s="11"/>
      <c r="O2062" s="20"/>
      <c r="P2062" s="11"/>
    </row>
    <row r="2063" spans="1:16">
      <c r="A2063" s="11"/>
      <c r="B2063" s="11"/>
      <c r="C2063" s="11"/>
      <c r="D2063" s="11"/>
      <c r="E2063" s="11"/>
      <c r="F2063" s="11"/>
      <c r="G2063" s="11"/>
      <c r="H2063" s="11"/>
      <c r="I2063" s="11"/>
      <c r="J2063" s="11"/>
      <c r="K2063" s="11"/>
      <c r="L2063" s="11"/>
      <c r="M2063" s="11"/>
      <c r="N2063" s="11"/>
      <c r="O2063" s="20"/>
      <c r="P2063" s="11"/>
    </row>
    <row r="2064" spans="1:16">
      <c r="A2064" s="11"/>
      <c r="B2064" s="11"/>
      <c r="C2064" s="11"/>
      <c r="D2064" s="11"/>
      <c r="E2064" s="11"/>
      <c r="F2064" s="11"/>
      <c r="G2064" s="11"/>
      <c r="H2064" s="11"/>
      <c r="I2064" s="11"/>
      <c r="J2064" s="11"/>
      <c r="K2064" s="11"/>
      <c r="L2064" s="11"/>
      <c r="M2064" s="11"/>
      <c r="N2064" s="11"/>
      <c r="O2064" s="20"/>
      <c r="P2064" s="11"/>
    </row>
    <row r="2065" spans="1:16">
      <c r="A2065" s="11"/>
      <c r="B2065" s="11"/>
      <c r="C2065" s="11"/>
      <c r="D2065" s="11"/>
      <c r="E2065" s="11"/>
      <c r="F2065" s="11"/>
      <c r="G2065" s="11"/>
      <c r="H2065" s="11"/>
      <c r="I2065" s="11"/>
      <c r="J2065" s="11"/>
      <c r="K2065" s="11"/>
      <c r="L2065" s="11"/>
      <c r="M2065" s="11"/>
      <c r="N2065" s="11"/>
      <c r="O2065" s="20"/>
      <c r="P2065" s="11"/>
    </row>
    <row r="2066" spans="1:16">
      <c r="A2066" s="11"/>
      <c r="B2066" s="11"/>
      <c r="C2066" s="11"/>
      <c r="D2066" s="11"/>
      <c r="E2066" s="11"/>
      <c r="F2066" s="11"/>
      <c r="G2066" s="11"/>
      <c r="H2066" s="11"/>
      <c r="I2066" s="11"/>
      <c r="J2066" s="11"/>
      <c r="K2066" s="11"/>
      <c r="L2066" s="11"/>
      <c r="M2066" s="11"/>
      <c r="N2066" s="11"/>
      <c r="O2066" s="20"/>
      <c r="P2066" s="11"/>
    </row>
    <row r="2067" spans="1:16">
      <c r="A2067" s="11"/>
      <c r="B2067" s="11"/>
      <c r="C2067" s="11"/>
      <c r="D2067" s="11"/>
      <c r="E2067" s="11"/>
      <c r="F2067" s="11"/>
      <c r="G2067" s="11"/>
      <c r="H2067" s="11"/>
      <c r="I2067" s="11"/>
      <c r="J2067" s="11"/>
      <c r="K2067" s="11"/>
      <c r="L2067" s="11"/>
      <c r="M2067" s="11"/>
      <c r="N2067" s="11"/>
      <c r="O2067" s="20"/>
      <c r="P2067" s="11"/>
    </row>
    <row r="2068" spans="1:16">
      <c r="A2068" s="11"/>
      <c r="B2068" s="11"/>
      <c r="C2068" s="11"/>
      <c r="D2068" s="11"/>
      <c r="E2068" s="11"/>
      <c r="F2068" s="11"/>
      <c r="G2068" s="11"/>
      <c r="H2068" s="11"/>
      <c r="I2068" s="11"/>
      <c r="J2068" s="11"/>
      <c r="K2068" s="11"/>
      <c r="L2068" s="11"/>
      <c r="M2068" s="11"/>
      <c r="N2068" s="11"/>
      <c r="O2068" s="20"/>
      <c r="P2068" s="11"/>
    </row>
    <row r="2069" spans="1:16">
      <c r="A2069" s="11"/>
      <c r="B2069" s="11"/>
      <c r="C2069" s="11"/>
      <c r="D2069" s="11"/>
      <c r="E2069" s="11"/>
      <c r="F2069" s="11"/>
      <c r="G2069" s="11"/>
      <c r="H2069" s="11"/>
      <c r="I2069" s="11"/>
      <c r="J2069" s="11"/>
      <c r="K2069" s="11"/>
      <c r="L2069" s="11"/>
      <c r="M2069" s="11"/>
      <c r="N2069" s="11"/>
      <c r="O2069" s="20"/>
      <c r="P2069" s="11"/>
    </row>
    <row r="2070" spans="1:16">
      <c r="A2070" s="11"/>
      <c r="B2070" s="11"/>
      <c r="C2070" s="11"/>
      <c r="D2070" s="11"/>
      <c r="E2070" s="11"/>
      <c r="F2070" s="11"/>
      <c r="G2070" s="11"/>
      <c r="H2070" s="11"/>
      <c r="I2070" s="11"/>
      <c r="J2070" s="11"/>
      <c r="K2070" s="11"/>
      <c r="L2070" s="11"/>
      <c r="M2070" s="11"/>
      <c r="N2070" s="11"/>
      <c r="O2070" s="20"/>
      <c r="P2070" s="11"/>
    </row>
    <row r="2071" spans="1:16">
      <c r="A2071" s="11"/>
      <c r="B2071" s="11"/>
      <c r="C2071" s="11"/>
      <c r="D2071" s="11"/>
      <c r="E2071" s="11"/>
      <c r="F2071" s="11"/>
      <c r="G2071" s="11"/>
      <c r="H2071" s="11"/>
      <c r="I2071" s="11"/>
      <c r="J2071" s="11"/>
      <c r="K2071" s="11"/>
      <c r="L2071" s="11"/>
      <c r="M2071" s="11"/>
      <c r="N2071" s="11"/>
      <c r="O2071" s="20"/>
      <c r="P2071" s="11"/>
    </row>
    <row r="2072" spans="1:16">
      <c r="A2072" s="11"/>
      <c r="B2072" s="11"/>
      <c r="C2072" s="11"/>
      <c r="D2072" s="11"/>
      <c r="E2072" s="11"/>
      <c r="F2072" s="11"/>
      <c r="G2072" s="11"/>
      <c r="H2072" s="11"/>
      <c r="I2072" s="11"/>
      <c r="J2072" s="11"/>
      <c r="K2072" s="11"/>
      <c r="L2072" s="11"/>
      <c r="M2072" s="11"/>
      <c r="N2072" s="11"/>
      <c r="O2072" s="20"/>
      <c r="P2072" s="11"/>
    </row>
    <row r="2073" spans="1:16">
      <c r="A2073" s="11"/>
      <c r="B2073" s="11"/>
      <c r="C2073" s="11"/>
      <c r="D2073" s="11"/>
      <c r="E2073" s="11"/>
      <c r="F2073" s="11"/>
      <c r="G2073" s="11"/>
      <c r="H2073" s="11"/>
      <c r="I2073" s="11"/>
      <c r="J2073" s="11"/>
      <c r="K2073" s="11"/>
      <c r="L2073" s="11"/>
      <c r="M2073" s="11"/>
      <c r="N2073" s="11"/>
      <c r="O2073" s="20"/>
      <c r="P2073" s="11"/>
    </row>
    <row r="2074" spans="1:16">
      <c r="A2074" s="11"/>
      <c r="B2074" s="11"/>
      <c r="C2074" s="11"/>
      <c r="D2074" s="11"/>
      <c r="E2074" s="11"/>
      <c r="F2074" s="11"/>
      <c r="G2074" s="11"/>
      <c r="H2074" s="11"/>
      <c r="I2074" s="11"/>
      <c r="J2074" s="11"/>
      <c r="K2074" s="11"/>
      <c r="L2074" s="11"/>
      <c r="M2074" s="11"/>
      <c r="N2074" s="11"/>
      <c r="O2074" s="20"/>
      <c r="P2074" s="11"/>
    </row>
    <row r="2075" spans="1:16">
      <c r="A2075" s="11"/>
      <c r="B2075" s="11"/>
      <c r="C2075" s="11"/>
      <c r="D2075" s="11"/>
      <c r="E2075" s="11"/>
      <c r="F2075" s="11"/>
      <c r="G2075" s="11"/>
      <c r="H2075" s="11"/>
      <c r="I2075" s="11"/>
      <c r="J2075" s="11"/>
      <c r="K2075" s="11"/>
      <c r="L2075" s="11"/>
      <c r="M2075" s="11"/>
      <c r="N2075" s="11"/>
      <c r="O2075" s="20"/>
      <c r="P2075" s="11"/>
    </row>
    <row r="2076" spans="1:16">
      <c r="A2076" s="11"/>
      <c r="B2076" s="11"/>
      <c r="C2076" s="11"/>
      <c r="D2076" s="11"/>
      <c r="E2076" s="11"/>
      <c r="F2076" s="11"/>
      <c r="G2076" s="11"/>
      <c r="H2076" s="11"/>
      <c r="I2076" s="11"/>
      <c r="J2076" s="11"/>
      <c r="K2076" s="11"/>
      <c r="L2076" s="11"/>
      <c r="M2076" s="11"/>
      <c r="N2076" s="11"/>
      <c r="O2076" s="20"/>
      <c r="P2076" s="11"/>
    </row>
    <row r="2077" spans="1:16">
      <c r="A2077" s="11"/>
      <c r="B2077" s="11"/>
      <c r="C2077" s="11"/>
      <c r="D2077" s="11"/>
      <c r="E2077" s="11"/>
      <c r="F2077" s="11"/>
      <c r="G2077" s="11"/>
      <c r="H2077" s="11"/>
      <c r="I2077" s="11"/>
      <c r="J2077" s="11"/>
      <c r="K2077" s="11"/>
      <c r="L2077" s="11"/>
      <c r="M2077" s="11"/>
      <c r="N2077" s="11"/>
      <c r="O2077" s="20"/>
      <c r="P2077" s="11"/>
    </row>
    <row r="2078" spans="1:16">
      <c r="A2078" s="11"/>
      <c r="B2078" s="11"/>
      <c r="C2078" s="11"/>
      <c r="D2078" s="11"/>
      <c r="E2078" s="11"/>
      <c r="F2078" s="11"/>
      <c r="G2078" s="11"/>
      <c r="H2078" s="11"/>
      <c r="I2078" s="11"/>
      <c r="J2078" s="11"/>
      <c r="K2078" s="11"/>
      <c r="L2078" s="11"/>
      <c r="M2078" s="11"/>
      <c r="N2078" s="11"/>
      <c r="O2078" s="20"/>
      <c r="P2078" s="11"/>
    </row>
    <row r="2079" spans="1:16">
      <c r="A2079" s="11"/>
      <c r="B2079" s="11"/>
      <c r="C2079" s="11"/>
      <c r="D2079" s="11"/>
      <c r="E2079" s="11"/>
      <c r="F2079" s="11"/>
      <c r="G2079" s="11"/>
      <c r="H2079" s="11"/>
      <c r="I2079" s="11"/>
      <c r="J2079" s="11"/>
      <c r="K2079" s="11"/>
      <c r="L2079" s="11"/>
      <c r="M2079" s="11"/>
      <c r="N2079" s="11"/>
      <c r="O2079" s="20"/>
      <c r="P2079" s="11"/>
    </row>
    <row r="2080" spans="1:16">
      <c r="A2080" s="11"/>
      <c r="B2080" s="11"/>
      <c r="C2080" s="11"/>
      <c r="D2080" s="11"/>
      <c r="E2080" s="11"/>
      <c r="F2080" s="11"/>
      <c r="G2080" s="11"/>
      <c r="H2080" s="11"/>
      <c r="I2080" s="11"/>
      <c r="J2080" s="11"/>
      <c r="K2080" s="11"/>
      <c r="L2080" s="11"/>
      <c r="M2080" s="11"/>
      <c r="N2080" s="11"/>
      <c r="O2080" s="20"/>
      <c r="P2080" s="11"/>
    </row>
    <row r="2081" spans="1:16">
      <c r="A2081" s="11"/>
      <c r="B2081" s="11"/>
      <c r="C2081" s="11"/>
      <c r="D2081" s="11"/>
      <c r="E2081" s="11"/>
      <c r="F2081" s="11"/>
      <c r="G2081" s="11"/>
      <c r="H2081" s="11"/>
      <c r="I2081" s="11"/>
      <c r="J2081" s="11"/>
      <c r="K2081" s="11"/>
      <c r="L2081" s="11"/>
      <c r="M2081" s="11"/>
      <c r="N2081" s="11"/>
      <c r="O2081" s="20"/>
      <c r="P2081" s="11"/>
    </row>
    <row r="2082" spans="1:16">
      <c r="A2082" s="11"/>
      <c r="B2082" s="11"/>
      <c r="C2082" s="11"/>
      <c r="D2082" s="11"/>
      <c r="E2082" s="11"/>
      <c r="F2082" s="11"/>
      <c r="G2082" s="11"/>
      <c r="H2082" s="11"/>
      <c r="I2082" s="11"/>
      <c r="J2082" s="11"/>
      <c r="K2082" s="11"/>
      <c r="L2082" s="11"/>
      <c r="M2082" s="11"/>
      <c r="N2082" s="11"/>
      <c r="O2082" s="20"/>
      <c r="P2082" s="11"/>
    </row>
    <row r="2083" spans="1:16">
      <c r="A2083" s="11"/>
      <c r="B2083" s="11"/>
      <c r="C2083" s="11"/>
      <c r="D2083" s="11"/>
      <c r="E2083" s="11"/>
      <c r="F2083" s="11"/>
      <c r="G2083" s="11"/>
      <c r="H2083" s="11"/>
      <c r="I2083" s="11"/>
      <c r="J2083" s="11"/>
      <c r="K2083" s="11"/>
      <c r="L2083" s="11"/>
      <c r="M2083" s="11"/>
      <c r="N2083" s="11"/>
      <c r="O2083" s="20"/>
      <c r="P2083" s="11"/>
    </row>
    <row r="2084" spans="1:16">
      <c r="A2084" s="11"/>
      <c r="B2084" s="11"/>
      <c r="C2084" s="11"/>
      <c r="D2084" s="11"/>
      <c r="E2084" s="11"/>
      <c r="F2084" s="11"/>
      <c r="G2084" s="11"/>
      <c r="H2084" s="11"/>
      <c r="I2084" s="11"/>
      <c r="J2084" s="11"/>
      <c r="K2084" s="11"/>
      <c r="L2084" s="11"/>
      <c r="M2084" s="11"/>
      <c r="N2084" s="11"/>
      <c r="O2084" s="20"/>
      <c r="P2084" s="11"/>
    </row>
    <row r="2085" spans="1:16">
      <c r="A2085" s="11"/>
      <c r="B2085" s="11"/>
      <c r="C2085" s="11"/>
      <c r="D2085" s="11"/>
      <c r="E2085" s="11"/>
      <c r="F2085" s="11"/>
      <c r="G2085" s="11"/>
      <c r="H2085" s="11"/>
      <c r="I2085" s="11"/>
      <c r="J2085" s="11"/>
      <c r="K2085" s="11"/>
      <c r="L2085" s="11"/>
      <c r="M2085" s="11"/>
      <c r="N2085" s="11"/>
      <c r="O2085" s="20"/>
      <c r="P2085" s="11"/>
    </row>
    <row r="2086" spans="1:16">
      <c r="A2086" s="11"/>
      <c r="B2086" s="11"/>
      <c r="C2086" s="11"/>
      <c r="D2086" s="11"/>
      <c r="E2086" s="11"/>
      <c r="F2086" s="11"/>
      <c r="G2086" s="11"/>
      <c r="H2086" s="11"/>
      <c r="I2086" s="11"/>
      <c r="J2086" s="11"/>
      <c r="K2086" s="11"/>
      <c r="L2086" s="11"/>
      <c r="M2086" s="11"/>
      <c r="N2086" s="11"/>
      <c r="O2086" s="20"/>
      <c r="P2086" s="11"/>
    </row>
    <row r="2087" spans="1:16">
      <c r="A2087" s="11"/>
      <c r="B2087" s="11"/>
      <c r="C2087" s="11"/>
      <c r="D2087" s="11"/>
      <c r="E2087" s="11"/>
      <c r="F2087" s="11"/>
      <c r="G2087" s="11"/>
      <c r="H2087" s="11"/>
      <c r="I2087" s="11"/>
      <c r="J2087" s="11"/>
      <c r="K2087" s="11"/>
      <c r="L2087" s="11"/>
      <c r="M2087" s="11"/>
      <c r="N2087" s="11"/>
      <c r="O2087" s="20"/>
      <c r="P2087" s="11"/>
    </row>
    <row r="2088" spans="1:16">
      <c r="A2088" s="11"/>
      <c r="B2088" s="11"/>
      <c r="C2088" s="11"/>
      <c r="D2088" s="11"/>
      <c r="E2088" s="11"/>
      <c r="F2088" s="11"/>
      <c r="G2088" s="11"/>
      <c r="H2088" s="11"/>
      <c r="I2088" s="11"/>
      <c r="J2088" s="11"/>
      <c r="K2088" s="11"/>
      <c r="L2088" s="11"/>
      <c r="M2088" s="11"/>
      <c r="N2088" s="11"/>
      <c r="O2088" s="20"/>
      <c r="P2088" s="11"/>
    </row>
    <row r="2089" spans="1:16">
      <c r="A2089" s="11"/>
      <c r="B2089" s="11"/>
      <c r="C2089" s="11"/>
      <c r="D2089" s="11"/>
      <c r="E2089" s="11"/>
      <c r="F2089" s="11"/>
      <c r="G2089" s="11"/>
      <c r="H2089" s="11"/>
      <c r="I2089" s="11"/>
      <c r="J2089" s="11"/>
      <c r="K2089" s="11"/>
      <c r="L2089" s="11"/>
      <c r="M2089" s="11"/>
      <c r="N2089" s="11"/>
      <c r="O2089" s="20"/>
      <c r="P2089" s="11"/>
    </row>
    <row r="2090" spans="1:16">
      <c r="A2090" s="11"/>
      <c r="B2090" s="11"/>
      <c r="C2090" s="11"/>
      <c r="D2090" s="11"/>
      <c r="E2090" s="11"/>
      <c r="F2090" s="11"/>
      <c r="G2090" s="11"/>
      <c r="H2090" s="11"/>
      <c r="I2090" s="11"/>
      <c r="J2090" s="11"/>
      <c r="K2090" s="11"/>
      <c r="L2090" s="11"/>
      <c r="M2090" s="11"/>
      <c r="N2090" s="11"/>
      <c r="O2090" s="20"/>
      <c r="P2090" s="11"/>
    </row>
    <row r="2091" spans="1:16">
      <c r="A2091" s="11"/>
      <c r="B2091" s="11"/>
      <c r="C2091" s="11"/>
      <c r="D2091" s="11"/>
      <c r="E2091" s="11"/>
      <c r="F2091" s="11"/>
      <c r="G2091" s="11"/>
      <c r="H2091" s="11"/>
      <c r="I2091" s="11"/>
      <c r="J2091" s="11"/>
      <c r="K2091" s="11"/>
      <c r="L2091" s="11"/>
      <c r="M2091" s="11"/>
      <c r="N2091" s="11"/>
      <c r="O2091" s="20"/>
      <c r="P2091" s="11"/>
    </row>
    <row r="2092" spans="1:16">
      <c r="A2092" s="11"/>
      <c r="B2092" s="11"/>
      <c r="C2092" s="11"/>
      <c r="D2092" s="11"/>
      <c r="E2092" s="11"/>
      <c r="F2092" s="11"/>
      <c r="G2092" s="11"/>
      <c r="H2092" s="11"/>
      <c r="I2092" s="11"/>
      <c r="J2092" s="11"/>
      <c r="K2092" s="11"/>
      <c r="L2092" s="11"/>
      <c r="M2092" s="11"/>
      <c r="N2092" s="11"/>
      <c r="O2092" s="20"/>
      <c r="P2092" s="11"/>
    </row>
    <row r="2093" spans="1:16">
      <c r="A2093" s="11"/>
      <c r="B2093" s="11"/>
      <c r="C2093" s="11"/>
      <c r="D2093" s="11"/>
      <c r="E2093" s="11"/>
      <c r="F2093" s="11"/>
      <c r="G2093" s="11"/>
      <c r="H2093" s="11"/>
      <c r="I2093" s="11"/>
      <c r="J2093" s="11"/>
      <c r="K2093" s="11"/>
      <c r="L2093" s="11"/>
      <c r="M2093" s="11"/>
      <c r="N2093" s="11"/>
      <c r="O2093" s="20"/>
      <c r="P2093" s="11"/>
    </row>
    <row r="2094" spans="1:16">
      <c r="A2094" s="11"/>
      <c r="B2094" s="11"/>
      <c r="C2094" s="11"/>
      <c r="D2094" s="11"/>
      <c r="E2094" s="11"/>
      <c r="F2094" s="11"/>
      <c r="G2094" s="11"/>
      <c r="H2094" s="11"/>
      <c r="I2094" s="11"/>
      <c r="J2094" s="11"/>
      <c r="K2094" s="11"/>
      <c r="L2094" s="11"/>
      <c r="M2094" s="11"/>
      <c r="N2094" s="11"/>
      <c r="O2094" s="20"/>
      <c r="P2094" s="11"/>
    </row>
    <row r="2095" spans="1:16">
      <c r="A2095" s="11"/>
      <c r="B2095" s="11"/>
      <c r="C2095" s="11"/>
      <c r="D2095" s="11"/>
      <c r="E2095" s="11"/>
      <c r="F2095" s="11"/>
      <c r="G2095" s="11"/>
      <c r="H2095" s="11"/>
      <c r="I2095" s="11"/>
      <c r="J2095" s="11"/>
      <c r="K2095" s="11"/>
      <c r="L2095" s="11"/>
      <c r="M2095" s="11"/>
      <c r="N2095" s="11"/>
      <c r="O2095" s="20"/>
      <c r="P2095" s="11"/>
    </row>
    <row r="2096" spans="1:16">
      <c r="A2096" s="11"/>
      <c r="B2096" s="11"/>
      <c r="C2096" s="11"/>
      <c r="D2096" s="11"/>
      <c r="E2096" s="11"/>
      <c r="F2096" s="11"/>
      <c r="G2096" s="11"/>
      <c r="H2096" s="11"/>
      <c r="I2096" s="11"/>
      <c r="J2096" s="11"/>
      <c r="K2096" s="11"/>
      <c r="L2096" s="11"/>
      <c r="M2096" s="11"/>
      <c r="N2096" s="11"/>
      <c r="O2096" s="20"/>
      <c r="P2096" s="11"/>
    </row>
    <row r="2097" spans="1:16">
      <c r="A2097" s="11"/>
      <c r="B2097" s="11"/>
      <c r="C2097" s="11"/>
      <c r="D2097" s="11"/>
      <c r="E2097" s="11"/>
      <c r="F2097" s="11"/>
      <c r="G2097" s="11"/>
      <c r="H2097" s="11"/>
      <c r="I2097" s="11"/>
      <c r="J2097" s="11"/>
      <c r="K2097" s="11"/>
      <c r="L2097" s="11"/>
      <c r="M2097" s="11"/>
      <c r="N2097" s="11"/>
      <c r="O2097" s="20"/>
      <c r="P2097" s="11"/>
    </row>
    <row r="2098" spans="1:16">
      <c r="A2098" s="11"/>
      <c r="B2098" s="11"/>
      <c r="C2098" s="11"/>
      <c r="D2098" s="11"/>
      <c r="E2098" s="11"/>
      <c r="F2098" s="11"/>
      <c r="G2098" s="11"/>
      <c r="H2098" s="11"/>
      <c r="I2098" s="11"/>
      <c r="J2098" s="11"/>
      <c r="K2098" s="11"/>
      <c r="L2098" s="11"/>
      <c r="M2098" s="11"/>
      <c r="N2098" s="11"/>
      <c r="O2098" s="20"/>
      <c r="P2098" s="11"/>
    </row>
    <row r="2099" spans="1:16">
      <c r="A2099" s="11"/>
      <c r="B2099" s="11"/>
      <c r="C2099" s="11"/>
      <c r="D2099" s="11"/>
      <c r="E2099" s="11"/>
      <c r="F2099" s="11"/>
      <c r="G2099" s="11"/>
      <c r="H2099" s="11"/>
      <c r="I2099" s="11"/>
      <c r="J2099" s="11"/>
      <c r="K2099" s="11"/>
      <c r="L2099" s="11"/>
      <c r="M2099" s="11"/>
      <c r="N2099" s="11"/>
      <c r="O2099" s="20"/>
      <c r="P2099" s="11"/>
    </row>
    <row r="2100" spans="1:16">
      <c r="A2100" s="11"/>
      <c r="B2100" s="11"/>
      <c r="C2100" s="11"/>
      <c r="D2100" s="11"/>
      <c r="E2100" s="11"/>
      <c r="F2100" s="11"/>
      <c r="G2100" s="11"/>
      <c r="H2100" s="11"/>
      <c r="I2100" s="11"/>
      <c r="J2100" s="11"/>
      <c r="K2100" s="11"/>
      <c r="L2100" s="11"/>
      <c r="M2100" s="11"/>
      <c r="N2100" s="11"/>
      <c r="O2100" s="20"/>
      <c r="P2100" s="11"/>
    </row>
    <row r="2101" spans="1:16">
      <c r="A2101" s="11"/>
      <c r="B2101" s="11"/>
      <c r="C2101" s="11"/>
      <c r="D2101" s="11"/>
      <c r="E2101" s="11"/>
      <c r="F2101" s="11"/>
      <c r="G2101" s="11"/>
      <c r="H2101" s="11"/>
      <c r="I2101" s="11"/>
      <c r="J2101" s="11"/>
      <c r="K2101" s="11"/>
      <c r="L2101" s="11"/>
      <c r="M2101" s="11"/>
      <c r="N2101" s="11"/>
      <c r="O2101" s="20"/>
      <c r="P2101" s="11"/>
    </row>
    <row r="2102" spans="1:16">
      <c r="A2102" s="11"/>
      <c r="B2102" s="11"/>
      <c r="C2102" s="11"/>
      <c r="D2102" s="11"/>
      <c r="E2102" s="11"/>
      <c r="F2102" s="11"/>
      <c r="G2102" s="11"/>
      <c r="H2102" s="11"/>
      <c r="I2102" s="11"/>
      <c r="J2102" s="11"/>
      <c r="K2102" s="11"/>
      <c r="L2102" s="11"/>
      <c r="M2102" s="11"/>
      <c r="N2102" s="11"/>
      <c r="O2102" s="20"/>
      <c r="P2102" s="11"/>
    </row>
    <row r="2103" spans="1:16">
      <c r="A2103" s="11"/>
      <c r="B2103" s="11"/>
      <c r="C2103" s="11"/>
      <c r="D2103" s="11"/>
      <c r="E2103" s="11"/>
      <c r="F2103" s="11"/>
      <c r="G2103" s="11"/>
      <c r="H2103" s="11"/>
      <c r="I2103" s="11"/>
      <c r="J2103" s="11"/>
      <c r="K2103" s="11"/>
      <c r="L2103" s="11"/>
      <c r="M2103" s="11"/>
      <c r="N2103" s="11"/>
      <c r="O2103" s="20"/>
      <c r="P2103" s="11"/>
    </row>
    <row r="2104" spans="1:16">
      <c r="A2104" s="11"/>
      <c r="B2104" s="11"/>
      <c r="C2104" s="11"/>
      <c r="D2104" s="11"/>
      <c r="E2104" s="11"/>
      <c r="F2104" s="11"/>
      <c r="G2104" s="11"/>
      <c r="H2104" s="11"/>
      <c r="I2104" s="11"/>
      <c r="J2104" s="11"/>
      <c r="K2104" s="11"/>
      <c r="L2104" s="11"/>
      <c r="M2104" s="11"/>
      <c r="N2104" s="11"/>
      <c r="O2104" s="20"/>
      <c r="P2104" s="11"/>
    </row>
    <row r="2105" spans="1:16">
      <c r="A2105" s="11"/>
      <c r="B2105" s="11"/>
      <c r="C2105" s="11"/>
      <c r="D2105" s="11"/>
      <c r="E2105" s="11"/>
      <c r="F2105" s="11"/>
      <c r="G2105" s="11"/>
      <c r="H2105" s="11"/>
      <c r="I2105" s="11"/>
      <c r="J2105" s="11"/>
      <c r="K2105" s="11"/>
      <c r="L2105" s="11"/>
      <c r="M2105" s="11"/>
      <c r="N2105" s="11"/>
      <c r="O2105" s="20"/>
      <c r="P2105" s="11"/>
    </row>
    <row r="2106" spans="1:16">
      <c r="A2106" s="11"/>
      <c r="B2106" s="11"/>
      <c r="C2106" s="11"/>
      <c r="D2106" s="11"/>
      <c r="E2106" s="11"/>
      <c r="F2106" s="11"/>
      <c r="G2106" s="11"/>
      <c r="H2106" s="11"/>
      <c r="I2106" s="11"/>
      <c r="J2106" s="11"/>
      <c r="K2106" s="11"/>
      <c r="L2106" s="11"/>
      <c r="M2106" s="11"/>
      <c r="N2106" s="11"/>
      <c r="O2106" s="20"/>
      <c r="P2106" s="11"/>
    </row>
    <row r="2107" spans="1:16">
      <c r="A2107" s="11"/>
      <c r="B2107" s="11"/>
      <c r="C2107" s="11"/>
      <c r="D2107" s="11"/>
      <c r="E2107" s="11"/>
      <c r="F2107" s="11"/>
      <c r="G2107" s="11"/>
      <c r="H2107" s="11"/>
      <c r="I2107" s="11"/>
      <c r="J2107" s="11"/>
      <c r="K2107" s="11"/>
      <c r="L2107" s="11"/>
      <c r="M2107" s="11"/>
      <c r="N2107" s="11"/>
      <c r="O2107" s="20"/>
      <c r="P2107" s="11"/>
    </row>
    <row r="2108" spans="1:16">
      <c r="A2108" s="11"/>
      <c r="B2108" s="11"/>
      <c r="C2108" s="11"/>
      <c r="D2108" s="11"/>
      <c r="E2108" s="11"/>
      <c r="F2108" s="11"/>
      <c r="G2108" s="11"/>
      <c r="H2108" s="11"/>
      <c r="I2108" s="11"/>
      <c r="J2108" s="11"/>
      <c r="K2108" s="11"/>
      <c r="L2108" s="11"/>
      <c r="M2108" s="11"/>
      <c r="N2108" s="11"/>
      <c r="O2108" s="20"/>
      <c r="P2108" s="11"/>
    </row>
    <row r="2109" spans="1:16">
      <c r="A2109" s="11"/>
      <c r="B2109" s="11"/>
      <c r="C2109" s="11"/>
      <c r="D2109" s="11"/>
      <c r="E2109" s="11"/>
      <c r="F2109" s="11"/>
      <c r="G2109" s="11"/>
      <c r="H2109" s="11"/>
      <c r="I2109" s="11"/>
      <c r="J2109" s="11"/>
      <c r="K2109" s="11"/>
      <c r="L2109" s="11"/>
      <c r="M2109" s="11"/>
      <c r="N2109" s="11"/>
      <c r="O2109" s="20"/>
      <c r="P2109" s="11"/>
    </row>
    <row r="2110" spans="1:16">
      <c r="A2110" s="11"/>
      <c r="B2110" s="11"/>
      <c r="C2110" s="11"/>
      <c r="D2110" s="11"/>
      <c r="E2110" s="11"/>
      <c r="F2110" s="11"/>
      <c r="G2110" s="11"/>
      <c r="H2110" s="11"/>
      <c r="I2110" s="11"/>
      <c r="J2110" s="11"/>
      <c r="K2110" s="11"/>
      <c r="L2110" s="11"/>
      <c r="M2110" s="11"/>
      <c r="N2110" s="11"/>
      <c r="O2110" s="20"/>
      <c r="P2110" s="11"/>
    </row>
    <row r="2111" spans="1:16">
      <c r="A2111" s="11"/>
      <c r="B2111" s="11"/>
      <c r="C2111" s="11"/>
      <c r="D2111" s="11"/>
      <c r="E2111" s="11"/>
      <c r="F2111" s="11"/>
      <c r="G2111" s="11"/>
      <c r="H2111" s="11"/>
      <c r="I2111" s="11"/>
      <c r="J2111" s="11"/>
      <c r="K2111" s="11"/>
      <c r="L2111" s="11"/>
      <c r="M2111" s="11"/>
      <c r="N2111" s="11"/>
      <c r="O2111" s="20"/>
      <c r="P2111" s="11"/>
    </row>
    <row r="2112" spans="1:16">
      <c r="A2112" s="11"/>
      <c r="B2112" s="11"/>
      <c r="C2112" s="11"/>
      <c r="D2112" s="11"/>
      <c r="E2112" s="11"/>
      <c r="F2112" s="11"/>
      <c r="G2112" s="11"/>
      <c r="H2112" s="11"/>
      <c r="I2112" s="11"/>
      <c r="J2112" s="11"/>
      <c r="K2112" s="11"/>
      <c r="L2112" s="11"/>
      <c r="M2112" s="11"/>
      <c r="N2112" s="11"/>
      <c r="O2112" s="20"/>
      <c r="P2112" s="11"/>
    </row>
    <row r="2113" spans="1:16">
      <c r="A2113" s="11"/>
      <c r="B2113" s="11"/>
      <c r="C2113" s="11"/>
      <c r="D2113" s="11"/>
      <c r="E2113" s="11"/>
      <c r="F2113" s="11"/>
      <c r="G2113" s="11"/>
      <c r="H2113" s="11"/>
      <c r="I2113" s="11"/>
      <c r="J2113" s="11"/>
      <c r="K2113" s="11"/>
      <c r="L2113" s="11"/>
      <c r="M2113" s="11"/>
      <c r="N2113" s="11"/>
      <c r="O2113" s="20"/>
      <c r="P2113" s="11"/>
    </row>
    <row r="2114" spans="1:16">
      <c r="A2114" s="11"/>
      <c r="B2114" s="11"/>
      <c r="C2114" s="11"/>
      <c r="D2114" s="11"/>
      <c r="E2114" s="11"/>
      <c r="F2114" s="11"/>
      <c r="G2114" s="11"/>
      <c r="H2114" s="11"/>
      <c r="I2114" s="11"/>
      <c r="J2114" s="11"/>
      <c r="K2114" s="11"/>
      <c r="L2114" s="11"/>
      <c r="M2114" s="11"/>
      <c r="N2114" s="11"/>
      <c r="O2114" s="20"/>
      <c r="P2114" s="11"/>
    </row>
    <row r="2115" spans="1:16">
      <c r="A2115" s="11"/>
      <c r="B2115" s="11"/>
      <c r="C2115" s="11"/>
      <c r="D2115" s="11"/>
      <c r="E2115" s="11"/>
      <c r="F2115" s="11"/>
      <c r="G2115" s="11"/>
      <c r="H2115" s="11"/>
      <c r="I2115" s="11"/>
      <c r="J2115" s="11"/>
      <c r="K2115" s="11"/>
      <c r="L2115" s="11"/>
      <c r="M2115" s="11"/>
      <c r="N2115" s="11"/>
      <c r="O2115" s="20"/>
      <c r="P2115" s="11"/>
    </row>
    <row r="2116" spans="1:16">
      <c r="A2116" s="11"/>
      <c r="B2116" s="11"/>
      <c r="C2116" s="11"/>
      <c r="D2116" s="11"/>
      <c r="E2116" s="11"/>
      <c r="F2116" s="11"/>
      <c r="G2116" s="11"/>
      <c r="H2116" s="11"/>
      <c r="I2116" s="11"/>
      <c r="J2116" s="11"/>
      <c r="K2116" s="11"/>
      <c r="L2116" s="11"/>
      <c r="M2116" s="11"/>
      <c r="N2116" s="11"/>
      <c r="O2116" s="20"/>
      <c r="P2116" s="11"/>
    </row>
    <row r="2117" spans="1:16">
      <c r="A2117" s="11"/>
      <c r="B2117" s="11"/>
      <c r="C2117" s="11"/>
      <c r="D2117" s="11"/>
      <c r="E2117" s="11"/>
      <c r="F2117" s="11"/>
      <c r="G2117" s="11"/>
      <c r="H2117" s="11"/>
      <c r="I2117" s="11"/>
      <c r="J2117" s="11"/>
      <c r="K2117" s="11"/>
      <c r="L2117" s="11"/>
      <c r="M2117" s="11"/>
      <c r="N2117" s="11"/>
      <c r="O2117" s="20"/>
      <c r="P2117" s="11"/>
    </row>
    <row r="2118" spans="1:16">
      <c r="A2118" s="11"/>
      <c r="B2118" s="11"/>
      <c r="C2118" s="11"/>
      <c r="D2118" s="11"/>
      <c r="E2118" s="11"/>
      <c r="F2118" s="11"/>
      <c r="G2118" s="11"/>
      <c r="H2118" s="11"/>
      <c r="I2118" s="11"/>
      <c r="J2118" s="11"/>
      <c r="K2118" s="11"/>
      <c r="L2118" s="11"/>
      <c r="M2118" s="11"/>
      <c r="N2118" s="11"/>
      <c r="O2118" s="20"/>
      <c r="P2118" s="11"/>
    </row>
    <row r="2119" spans="1:16">
      <c r="A2119" s="11"/>
      <c r="B2119" s="11"/>
      <c r="C2119" s="11"/>
      <c r="D2119" s="11"/>
      <c r="E2119" s="11"/>
      <c r="F2119" s="11"/>
      <c r="G2119" s="11"/>
      <c r="H2119" s="11"/>
      <c r="I2119" s="11"/>
      <c r="J2119" s="11"/>
      <c r="K2119" s="11"/>
      <c r="L2119" s="11"/>
      <c r="M2119" s="11"/>
      <c r="N2119" s="11"/>
      <c r="O2119" s="20"/>
      <c r="P2119" s="11"/>
    </row>
    <row r="2120" spans="1:16">
      <c r="A2120" s="11"/>
      <c r="B2120" s="11"/>
      <c r="C2120" s="11"/>
      <c r="D2120" s="11"/>
      <c r="E2120" s="11"/>
      <c r="F2120" s="11"/>
      <c r="G2120" s="11"/>
      <c r="H2120" s="11"/>
      <c r="I2120" s="11"/>
      <c r="J2120" s="11"/>
      <c r="K2120" s="11"/>
      <c r="L2120" s="11"/>
      <c r="M2120" s="11"/>
      <c r="N2120" s="11"/>
      <c r="O2120" s="20"/>
      <c r="P2120" s="11"/>
    </row>
    <row r="2121" spans="1:16">
      <c r="A2121" s="11"/>
      <c r="B2121" s="11"/>
      <c r="C2121" s="11"/>
      <c r="D2121" s="11"/>
      <c r="E2121" s="11"/>
      <c r="F2121" s="11"/>
      <c r="G2121" s="11"/>
      <c r="H2121" s="11"/>
      <c r="I2121" s="11"/>
      <c r="J2121" s="11"/>
      <c r="K2121" s="11"/>
      <c r="L2121" s="11"/>
      <c r="M2121" s="11"/>
      <c r="N2121" s="11"/>
      <c r="O2121" s="20"/>
      <c r="P2121" s="11"/>
    </row>
    <row r="2122" spans="1:16">
      <c r="A2122" s="11"/>
      <c r="B2122" s="11"/>
      <c r="C2122" s="11"/>
      <c r="D2122" s="11"/>
      <c r="E2122" s="11"/>
      <c r="F2122" s="11"/>
      <c r="G2122" s="11"/>
      <c r="H2122" s="11"/>
      <c r="I2122" s="11"/>
      <c r="J2122" s="11"/>
      <c r="K2122" s="11"/>
      <c r="L2122" s="11"/>
      <c r="M2122" s="11"/>
      <c r="N2122" s="11"/>
      <c r="O2122" s="20"/>
      <c r="P2122" s="11"/>
    </row>
    <row r="2123" spans="1:16">
      <c r="A2123" s="11"/>
      <c r="B2123" s="11"/>
      <c r="C2123" s="11"/>
      <c r="D2123" s="11"/>
      <c r="E2123" s="11"/>
      <c r="F2123" s="11"/>
      <c r="G2123" s="11"/>
      <c r="H2123" s="11"/>
      <c r="I2123" s="11"/>
      <c r="J2123" s="11"/>
      <c r="K2123" s="11"/>
      <c r="L2123" s="11"/>
      <c r="M2123" s="11"/>
      <c r="N2123" s="11"/>
      <c r="O2123" s="20"/>
      <c r="P2123" s="11"/>
    </row>
    <row r="2124" spans="1:16">
      <c r="A2124" s="11"/>
      <c r="B2124" s="11"/>
      <c r="C2124" s="11"/>
      <c r="D2124" s="11"/>
      <c r="E2124" s="11"/>
      <c r="F2124" s="11"/>
      <c r="G2124" s="11"/>
      <c r="H2124" s="11"/>
      <c r="I2124" s="11"/>
      <c r="J2124" s="11"/>
      <c r="K2124" s="11"/>
      <c r="L2124" s="11"/>
      <c r="M2124" s="11"/>
      <c r="N2124" s="11"/>
      <c r="O2124" s="20"/>
      <c r="P2124" s="11"/>
    </row>
    <row r="2125" spans="1:16">
      <c r="A2125" s="11"/>
      <c r="B2125" s="11"/>
      <c r="C2125" s="11"/>
      <c r="D2125" s="11"/>
      <c r="E2125" s="11"/>
      <c r="F2125" s="11"/>
      <c r="G2125" s="11"/>
      <c r="H2125" s="11"/>
      <c r="I2125" s="11"/>
      <c r="J2125" s="11"/>
      <c r="K2125" s="11"/>
      <c r="L2125" s="11"/>
      <c r="M2125" s="11"/>
      <c r="N2125" s="11"/>
      <c r="O2125" s="20"/>
      <c r="P2125" s="11"/>
    </row>
    <row r="2126" spans="1:16">
      <c r="A2126" s="11"/>
      <c r="B2126" s="11"/>
      <c r="C2126" s="11"/>
      <c r="D2126" s="11"/>
      <c r="E2126" s="11"/>
      <c r="F2126" s="11"/>
      <c r="G2126" s="11"/>
      <c r="H2126" s="11"/>
      <c r="I2126" s="11"/>
      <c r="J2126" s="11"/>
      <c r="K2126" s="11"/>
      <c r="L2126" s="11"/>
      <c r="M2126" s="11"/>
      <c r="N2126" s="11"/>
      <c r="O2126" s="20"/>
      <c r="P2126" s="11"/>
    </row>
    <row r="2127" spans="1:16">
      <c r="A2127" s="11"/>
      <c r="B2127" s="11"/>
      <c r="C2127" s="11"/>
      <c r="D2127" s="11"/>
      <c r="E2127" s="11"/>
      <c r="F2127" s="11"/>
      <c r="G2127" s="11"/>
      <c r="H2127" s="11"/>
      <c r="I2127" s="11"/>
      <c r="J2127" s="11"/>
      <c r="K2127" s="11"/>
      <c r="L2127" s="11"/>
      <c r="M2127" s="11"/>
      <c r="N2127" s="11"/>
      <c r="O2127" s="20"/>
      <c r="P2127" s="11"/>
    </row>
    <row r="2128" spans="1:16">
      <c r="A2128" s="11"/>
      <c r="B2128" s="11"/>
      <c r="C2128" s="11"/>
      <c r="D2128" s="11"/>
      <c r="E2128" s="11"/>
      <c r="F2128" s="11"/>
      <c r="G2128" s="11"/>
      <c r="H2128" s="11"/>
      <c r="I2128" s="11"/>
      <c r="J2128" s="11"/>
      <c r="K2128" s="11"/>
      <c r="L2128" s="11"/>
      <c r="M2128" s="11"/>
      <c r="N2128" s="11"/>
      <c r="O2128" s="20"/>
      <c r="P2128" s="11"/>
    </row>
    <row r="2129" spans="1:16">
      <c r="A2129" s="11"/>
      <c r="B2129" s="11"/>
      <c r="C2129" s="11"/>
      <c r="D2129" s="11"/>
      <c r="E2129" s="11"/>
      <c r="F2129" s="11"/>
      <c r="G2129" s="11"/>
      <c r="H2129" s="11"/>
      <c r="I2129" s="11"/>
      <c r="J2129" s="11"/>
      <c r="K2129" s="11"/>
      <c r="L2129" s="11"/>
      <c r="M2129" s="11"/>
      <c r="N2129" s="11"/>
      <c r="O2129" s="20"/>
      <c r="P2129" s="11"/>
    </row>
    <row r="2130" spans="1:16">
      <c r="A2130" s="11"/>
      <c r="B2130" s="11"/>
      <c r="C2130" s="11"/>
      <c r="D2130" s="11"/>
      <c r="E2130" s="11"/>
      <c r="F2130" s="11"/>
      <c r="G2130" s="11"/>
      <c r="H2130" s="11"/>
      <c r="I2130" s="11"/>
      <c r="J2130" s="11"/>
      <c r="K2130" s="11"/>
      <c r="L2130" s="11"/>
      <c r="M2130" s="11"/>
      <c r="N2130" s="11"/>
      <c r="O2130" s="20"/>
      <c r="P2130" s="11"/>
    </row>
    <row r="2131" spans="1:16">
      <c r="A2131" s="11"/>
      <c r="B2131" s="11"/>
      <c r="C2131" s="11"/>
      <c r="D2131" s="11"/>
      <c r="E2131" s="11"/>
      <c r="F2131" s="11"/>
      <c r="G2131" s="11"/>
      <c r="H2131" s="11"/>
      <c r="I2131" s="11"/>
      <c r="J2131" s="11"/>
      <c r="K2131" s="11"/>
      <c r="L2131" s="11"/>
      <c r="M2131" s="11"/>
      <c r="N2131" s="11"/>
      <c r="O2131" s="20"/>
      <c r="P2131" s="11"/>
    </row>
    <row r="2132" spans="1:16">
      <c r="A2132" s="11"/>
      <c r="B2132" s="11"/>
      <c r="C2132" s="11"/>
      <c r="D2132" s="11"/>
      <c r="E2132" s="11"/>
      <c r="F2132" s="11"/>
      <c r="G2132" s="11"/>
      <c r="H2132" s="11"/>
      <c r="I2132" s="11"/>
      <c r="J2132" s="11"/>
      <c r="K2132" s="11"/>
      <c r="L2132" s="11"/>
      <c r="M2132" s="11"/>
      <c r="N2132" s="11"/>
      <c r="O2132" s="20"/>
      <c r="P2132" s="11"/>
    </row>
    <row r="2133" spans="1:16">
      <c r="A2133" s="11"/>
      <c r="B2133" s="11"/>
      <c r="C2133" s="11"/>
      <c r="D2133" s="11"/>
      <c r="E2133" s="11"/>
      <c r="F2133" s="11"/>
      <c r="G2133" s="11"/>
      <c r="H2133" s="11"/>
      <c r="I2133" s="11"/>
      <c r="J2133" s="11"/>
      <c r="K2133" s="11"/>
      <c r="L2133" s="11"/>
      <c r="M2133" s="11"/>
      <c r="N2133" s="11"/>
      <c r="O2133" s="20"/>
      <c r="P2133" s="11"/>
    </row>
    <row r="2134" spans="1:16">
      <c r="A2134" s="11"/>
      <c r="B2134" s="11"/>
      <c r="C2134" s="11"/>
      <c r="D2134" s="11"/>
      <c r="E2134" s="11"/>
      <c r="F2134" s="11"/>
      <c r="G2134" s="11"/>
      <c r="H2134" s="11"/>
      <c r="I2134" s="11"/>
      <c r="J2134" s="11"/>
      <c r="K2134" s="11"/>
      <c r="L2134" s="11"/>
      <c r="M2134" s="11"/>
      <c r="N2134" s="11"/>
      <c r="O2134" s="20"/>
      <c r="P2134" s="11"/>
    </row>
    <row r="2135" spans="1:16">
      <c r="A2135" s="11"/>
      <c r="B2135" s="11"/>
      <c r="C2135" s="11"/>
      <c r="D2135" s="11"/>
      <c r="E2135" s="11"/>
      <c r="F2135" s="11"/>
      <c r="G2135" s="11"/>
      <c r="H2135" s="11"/>
      <c r="I2135" s="11"/>
      <c r="J2135" s="11"/>
      <c r="K2135" s="11"/>
      <c r="L2135" s="11"/>
      <c r="M2135" s="11"/>
      <c r="N2135" s="11"/>
      <c r="O2135" s="20"/>
      <c r="P2135" s="11"/>
    </row>
    <row r="2136" spans="1:16">
      <c r="A2136" s="11"/>
      <c r="B2136" s="11"/>
      <c r="C2136" s="11"/>
      <c r="D2136" s="11"/>
      <c r="E2136" s="11"/>
      <c r="F2136" s="11"/>
      <c r="G2136" s="11"/>
      <c r="H2136" s="11"/>
      <c r="I2136" s="11"/>
      <c r="J2136" s="11"/>
      <c r="K2136" s="11"/>
      <c r="L2136" s="11"/>
      <c r="M2136" s="11"/>
      <c r="N2136" s="11"/>
      <c r="O2136" s="20"/>
      <c r="P2136" s="11"/>
    </row>
    <row r="2137" spans="1:16">
      <c r="A2137" s="11"/>
      <c r="B2137" s="11"/>
      <c r="C2137" s="11"/>
      <c r="D2137" s="11"/>
      <c r="E2137" s="11"/>
      <c r="F2137" s="11"/>
      <c r="G2137" s="11"/>
      <c r="H2137" s="11"/>
      <c r="I2137" s="11"/>
      <c r="J2137" s="11"/>
      <c r="K2137" s="11"/>
      <c r="L2137" s="11"/>
      <c r="M2137" s="11"/>
      <c r="N2137" s="11"/>
      <c r="O2137" s="20"/>
      <c r="P2137" s="11"/>
    </row>
    <row r="2138" spans="1:16">
      <c r="A2138" s="11"/>
      <c r="B2138" s="11"/>
      <c r="C2138" s="11"/>
      <c r="D2138" s="11"/>
      <c r="E2138" s="11"/>
      <c r="F2138" s="11"/>
      <c r="G2138" s="11"/>
      <c r="H2138" s="11"/>
      <c r="I2138" s="11"/>
      <c r="J2138" s="11"/>
      <c r="K2138" s="11"/>
      <c r="L2138" s="11"/>
      <c r="M2138" s="11"/>
      <c r="N2138" s="11"/>
      <c r="O2138" s="20"/>
      <c r="P2138" s="11"/>
    </row>
    <row r="2139" spans="1:16">
      <c r="A2139" s="11"/>
      <c r="B2139" s="11"/>
      <c r="C2139" s="11"/>
      <c r="D2139" s="11"/>
      <c r="E2139" s="11"/>
      <c r="F2139" s="11"/>
      <c r="G2139" s="11"/>
      <c r="H2139" s="11"/>
      <c r="I2139" s="11"/>
      <c r="J2139" s="11"/>
      <c r="K2139" s="11"/>
      <c r="L2139" s="11"/>
      <c r="M2139" s="11"/>
      <c r="N2139" s="11"/>
      <c r="O2139" s="20"/>
      <c r="P2139" s="11"/>
    </row>
    <row r="2140" spans="1:16">
      <c r="A2140" s="11"/>
      <c r="B2140" s="11"/>
      <c r="C2140" s="11"/>
      <c r="D2140" s="11"/>
      <c r="E2140" s="11"/>
      <c r="F2140" s="11"/>
      <c r="G2140" s="11"/>
      <c r="H2140" s="11"/>
      <c r="I2140" s="11"/>
      <c r="J2140" s="11"/>
      <c r="K2140" s="11"/>
      <c r="L2140" s="11"/>
      <c r="M2140" s="11"/>
      <c r="N2140" s="11"/>
      <c r="O2140" s="20"/>
      <c r="P2140" s="11"/>
    </row>
    <row r="2141" spans="1:16">
      <c r="A2141" s="11"/>
      <c r="B2141" s="11"/>
      <c r="C2141" s="11"/>
      <c r="D2141" s="11"/>
      <c r="E2141" s="11"/>
      <c r="F2141" s="11"/>
      <c r="G2141" s="11"/>
      <c r="H2141" s="11"/>
      <c r="I2141" s="11"/>
      <c r="J2141" s="11"/>
      <c r="K2141" s="11"/>
      <c r="L2141" s="11"/>
      <c r="M2141" s="11"/>
      <c r="N2141" s="11"/>
      <c r="O2141" s="20"/>
      <c r="P2141" s="11"/>
    </row>
    <row r="2142" spans="1:16">
      <c r="A2142" s="11"/>
      <c r="B2142" s="11"/>
      <c r="C2142" s="11"/>
      <c r="D2142" s="11"/>
      <c r="E2142" s="11"/>
      <c r="F2142" s="11"/>
      <c r="G2142" s="11"/>
      <c r="H2142" s="11"/>
      <c r="I2142" s="11"/>
      <c r="J2142" s="11"/>
      <c r="K2142" s="11"/>
      <c r="L2142" s="11"/>
      <c r="M2142" s="11"/>
      <c r="N2142" s="11"/>
      <c r="O2142" s="20"/>
      <c r="P2142" s="11"/>
    </row>
    <row r="2143" spans="1:16">
      <c r="A2143" s="11"/>
      <c r="B2143" s="11"/>
      <c r="C2143" s="11"/>
      <c r="D2143" s="11"/>
      <c r="E2143" s="11"/>
      <c r="F2143" s="11"/>
      <c r="G2143" s="11"/>
      <c r="H2143" s="11"/>
      <c r="I2143" s="11"/>
      <c r="J2143" s="11"/>
      <c r="K2143" s="11"/>
      <c r="L2143" s="11"/>
      <c r="M2143" s="11"/>
      <c r="N2143" s="11"/>
      <c r="O2143" s="20"/>
      <c r="P2143" s="11"/>
    </row>
    <row r="2144" spans="1:16">
      <c r="A2144" s="11"/>
      <c r="B2144" s="11"/>
      <c r="C2144" s="11"/>
      <c r="D2144" s="11"/>
      <c r="E2144" s="11"/>
      <c r="F2144" s="11"/>
      <c r="G2144" s="11"/>
      <c r="H2144" s="11"/>
      <c r="I2144" s="11"/>
      <c r="J2144" s="11"/>
      <c r="K2144" s="11"/>
      <c r="L2144" s="11"/>
      <c r="M2144" s="11"/>
      <c r="N2144" s="11"/>
      <c r="O2144" s="20"/>
      <c r="P2144" s="11"/>
    </row>
    <row r="2145" spans="1:16">
      <c r="A2145" s="11"/>
      <c r="B2145" s="11"/>
      <c r="C2145" s="11"/>
      <c r="D2145" s="11"/>
      <c r="E2145" s="11"/>
      <c r="F2145" s="11"/>
      <c r="G2145" s="11"/>
      <c r="H2145" s="11"/>
      <c r="I2145" s="11"/>
      <c r="J2145" s="11"/>
      <c r="K2145" s="11"/>
      <c r="L2145" s="11"/>
      <c r="M2145" s="11"/>
      <c r="N2145" s="11"/>
      <c r="O2145" s="20"/>
      <c r="P2145" s="11"/>
    </row>
    <row r="2146" spans="1:16">
      <c r="A2146" s="11"/>
      <c r="B2146" s="11"/>
      <c r="C2146" s="11"/>
      <c r="D2146" s="11"/>
      <c r="E2146" s="11"/>
      <c r="F2146" s="11"/>
      <c r="G2146" s="11"/>
      <c r="H2146" s="11"/>
      <c r="I2146" s="11"/>
      <c r="J2146" s="11"/>
      <c r="K2146" s="11"/>
      <c r="L2146" s="11"/>
      <c r="M2146" s="11"/>
      <c r="N2146" s="11"/>
      <c r="O2146" s="20"/>
      <c r="P2146" s="11"/>
    </row>
    <row r="2147" spans="1:16">
      <c r="A2147" s="11"/>
      <c r="B2147" s="11"/>
      <c r="C2147" s="11"/>
      <c r="D2147" s="11"/>
      <c r="E2147" s="11"/>
      <c r="F2147" s="11"/>
      <c r="G2147" s="11"/>
      <c r="H2147" s="11"/>
      <c r="I2147" s="11"/>
      <c r="J2147" s="11"/>
      <c r="K2147" s="11"/>
      <c r="L2147" s="11"/>
      <c r="M2147" s="11"/>
      <c r="N2147" s="11"/>
      <c r="O2147" s="20"/>
      <c r="P2147" s="11"/>
    </row>
    <row r="2148" spans="1:16">
      <c r="A2148" s="11"/>
      <c r="B2148" s="11"/>
      <c r="C2148" s="11"/>
      <c r="D2148" s="11"/>
      <c r="E2148" s="11"/>
      <c r="F2148" s="11"/>
      <c r="G2148" s="11"/>
      <c r="H2148" s="11"/>
      <c r="I2148" s="11"/>
      <c r="J2148" s="11"/>
      <c r="K2148" s="11"/>
      <c r="L2148" s="11"/>
      <c r="M2148" s="11"/>
      <c r="N2148" s="11"/>
      <c r="O2148" s="20"/>
      <c r="P2148" s="11"/>
    </row>
    <row r="2149" spans="1:16">
      <c r="A2149" s="11"/>
      <c r="B2149" s="11"/>
      <c r="C2149" s="11"/>
      <c r="D2149" s="11"/>
      <c r="E2149" s="11"/>
      <c r="F2149" s="11"/>
      <c r="G2149" s="11"/>
      <c r="H2149" s="11"/>
      <c r="I2149" s="11"/>
      <c r="J2149" s="11"/>
      <c r="K2149" s="11"/>
      <c r="L2149" s="11"/>
      <c r="M2149" s="11"/>
      <c r="N2149" s="11"/>
      <c r="O2149" s="20"/>
      <c r="P2149" s="11"/>
    </row>
    <row r="2150" spans="1:16">
      <c r="A2150" s="11"/>
      <c r="B2150" s="11"/>
      <c r="C2150" s="11"/>
      <c r="D2150" s="11"/>
      <c r="E2150" s="11"/>
      <c r="F2150" s="11"/>
      <c r="G2150" s="11"/>
      <c r="H2150" s="11"/>
      <c r="I2150" s="11"/>
      <c r="J2150" s="11"/>
      <c r="K2150" s="11"/>
      <c r="L2150" s="11"/>
      <c r="M2150" s="11"/>
      <c r="N2150" s="11"/>
      <c r="O2150" s="20"/>
      <c r="P2150" s="11"/>
    </row>
    <row r="2151" spans="1:16">
      <c r="A2151" s="11"/>
      <c r="B2151" s="11"/>
      <c r="C2151" s="11"/>
      <c r="D2151" s="11"/>
      <c r="E2151" s="11"/>
      <c r="F2151" s="11"/>
      <c r="G2151" s="11"/>
      <c r="H2151" s="11"/>
      <c r="I2151" s="11"/>
      <c r="J2151" s="11"/>
      <c r="K2151" s="11"/>
      <c r="L2151" s="11"/>
      <c r="M2151" s="11"/>
      <c r="N2151" s="11"/>
      <c r="O2151" s="20"/>
      <c r="P2151" s="11"/>
    </row>
    <row r="2152" spans="1:16">
      <c r="A2152" s="11"/>
      <c r="B2152" s="11"/>
      <c r="C2152" s="11"/>
      <c r="D2152" s="11"/>
      <c r="E2152" s="11"/>
      <c r="F2152" s="11"/>
      <c r="G2152" s="11"/>
      <c r="H2152" s="11"/>
      <c r="I2152" s="11"/>
      <c r="J2152" s="11"/>
      <c r="K2152" s="11"/>
      <c r="L2152" s="11"/>
      <c r="M2152" s="11"/>
      <c r="N2152" s="11"/>
      <c r="O2152" s="20"/>
      <c r="P2152" s="11"/>
    </row>
    <row r="2153" spans="1:16">
      <c r="A2153" s="11"/>
      <c r="B2153" s="11"/>
      <c r="C2153" s="11"/>
      <c r="D2153" s="11"/>
      <c r="E2153" s="11"/>
      <c r="F2153" s="11"/>
      <c r="G2153" s="11"/>
      <c r="H2153" s="11"/>
      <c r="I2153" s="11"/>
      <c r="J2153" s="11"/>
      <c r="K2153" s="11"/>
      <c r="L2153" s="11"/>
      <c r="M2153" s="11"/>
      <c r="N2153" s="11"/>
      <c r="O2153" s="20"/>
      <c r="P2153" s="11"/>
    </row>
    <row r="2154" spans="1:16">
      <c r="A2154" s="11"/>
      <c r="B2154" s="11"/>
      <c r="C2154" s="11"/>
      <c r="D2154" s="11"/>
      <c r="E2154" s="11"/>
      <c r="F2154" s="11"/>
      <c r="G2154" s="11"/>
      <c r="H2154" s="11"/>
      <c r="I2154" s="11"/>
      <c r="J2154" s="11"/>
      <c r="K2154" s="11"/>
      <c r="L2154" s="11"/>
      <c r="M2154" s="11"/>
      <c r="N2154" s="11"/>
      <c r="O2154" s="20"/>
      <c r="P2154" s="11"/>
    </row>
    <row r="2155" spans="1:16">
      <c r="A2155" s="11"/>
      <c r="B2155" s="11"/>
      <c r="C2155" s="11"/>
      <c r="D2155" s="11"/>
      <c r="E2155" s="11"/>
      <c r="F2155" s="11"/>
      <c r="G2155" s="11"/>
      <c r="H2155" s="11"/>
      <c r="I2155" s="11"/>
      <c r="J2155" s="11"/>
      <c r="K2155" s="11"/>
      <c r="L2155" s="11"/>
      <c r="M2155" s="11"/>
      <c r="N2155" s="11"/>
      <c r="O2155" s="20"/>
      <c r="P2155" s="11"/>
    </row>
    <row r="2156" spans="1:16">
      <c r="A2156" s="11"/>
      <c r="B2156" s="11"/>
      <c r="C2156" s="11"/>
      <c r="D2156" s="11"/>
      <c r="E2156" s="11"/>
      <c r="F2156" s="11"/>
      <c r="G2156" s="11"/>
      <c r="H2156" s="11"/>
      <c r="I2156" s="11"/>
      <c r="J2156" s="11"/>
      <c r="K2156" s="11"/>
      <c r="L2156" s="11"/>
      <c r="M2156" s="11"/>
      <c r="N2156" s="11"/>
      <c r="O2156" s="20"/>
      <c r="P2156" s="11"/>
    </row>
    <row r="2157" spans="1:16">
      <c r="A2157" s="11"/>
      <c r="B2157" s="11"/>
      <c r="C2157" s="11"/>
      <c r="D2157" s="11"/>
      <c r="E2157" s="11"/>
      <c r="F2157" s="11"/>
      <c r="G2157" s="11"/>
      <c r="H2157" s="11"/>
      <c r="I2157" s="11"/>
      <c r="J2157" s="11"/>
      <c r="K2157" s="11"/>
      <c r="L2157" s="11"/>
      <c r="M2157" s="11"/>
      <c r="N2157" s="11"/>
      <c r="O2157" s="20"/>
      <c r="P2157" s="11"/>
    </row>
    <row r="2158" spans="1:16">
      <c r="A2158" s="11"/>
      <c r="B2158" s="11"/>
      <c r="C2158" s="11"/>
      <c r="D2158" s="11"/>
      <c r="E2158" s="11"/>
      <c r="F2158" s="11"/>
      <c r="G2158" s="11"/>
      <c r="H2158" s="11"/>
      <c r="I2158" s="11"/>
      <c r="J2158" s="11"/>
      <c r="K2158" s="11"/>
      <c r="L2158" s="11"/>
      <c r="M2158" s="11"/>
      <c r="N2158" s="11"/>
      <c r="O2158" s="20"/>
      <c r="P2158" s="11"/>
    </row>
    <row r="2159" spans="1:16">
      <c r="A2159" s="11"/>
      <c r="B2159" s="11"/>
      <c r="C2159" s="11"/>
      <c r="D2159" s="11"/>
      <c r="E2159" s="11"/>
      <c r="F2159" s="11"/>
      <c r="G2159" s="11"/>
      <c r="H2159" s="11"/>
      <c r="I2159" s="11"/>
      <c r="J2159" s="11"/>
      <c r="K2159" s="11"/>
      <c r="L2159" s="11"/>
      <c r="M2159" s="11"/>
      <c r="N2159" s="11"/>
      <c r="O2159" s="20"/>
      <c r="P2159" s="11"/>
    </row>
    <row r="2160" spans="1:16">
      <c r="A2160" s="11"/>
      <c r="B2160" s="11"/>
      <c r="C2160" s="11"/>
      <c r="D2160" s="11"/>
      <c r="E2160" s="11"/>
      <c r="F2160" s="11"/>
      <c r="G2160" s="11"/>
      <c r="H2160" s="11"/>
      <c r="I2160" s="11"/>
      <c r="J2160" s="11"/>
      <c r="K2160" s="11"/>
      <c r="L2160" s="11"/>
      <c r="M2160" s="11"/>
      <c r="N2160" s="11"/>
      <c r="O2160" s="20"/>
      <c r="P2160" s="11"/>
    </row>
    <row r="2161" spans="1:16">
      <c r="A2161" s="11"/>
      <c r="B2161" s="11"/>
      <c r="C2161" s="11"/>
      <c r="D2161" s="11"/>
      <c r="E2161" s="11"/>
      <c r="F2161" s="11"/>
      <c r="G2161" s="11"/>
      <c r="H2161" s="11"/>
      <c r="I2161" s="11"/>
      <c r="J2161" s="11"/>
      <c r="K2161" s="11"/>
      <c r="L2161" s="11"/>
      <c r="M2161" s="11"/>
      <c r="N2161" s="11"/>
      <c r="O2161" s="20"/>
      <c r="P2161" s="11"/>
    </row>
    <row r="2162" spans="1:16">
      <c r="A2162" s="11"/>
      <c r="B2162" s="11"/>
      <c r="C2162" s="11"/>
      <c r="D2162" s="11"/>
      <c r="E2162" s="11"/>
      <c r="F2162" s="11"/>
      <c r="G2162" s="11"/>
      <c r="H2162" s="11"/>
      <c r="I2162" s="11"/>
      <c r="J2162" s="11"/>
      <c r="K2162" s="11"/>
      <c r="L2162" s="11"/>
      <c r="M2162" s="11"/>
      <c r="N2162" s="11"/>
      <c r="O2162" s="20"/>
      <c r="P2162" s="11"/>
    </row>
    <row r="2163" spans="1:16">
      <c r="A2163" s="11"/>
      <c r="B2163" s="11"/>
      <c r="C2163" s="11"/>
      <c r="D2163" s="11"/>
      <c r="E2163" s="11"/>
      <c r="F2163" s="11"/>
      <c r="G2163" s="11"/>
      <c r="H2163" s="11"/>
      <c r="I2163" s="11"/>
      <c r="J2163" s="11"/>
      <c r="K2163" s="11"/>
      <c r="L2163" s="11"/>
      <c r="M2163" s="11"/>
      <c r="N2163" s="11"/>
      <c r="O2163" s="20"/>
      <c r="P2163" s="11"/>
    </row>
    <row r="2164" spans="1:16">
      <c r="A2164" s="11"/>
      <c r="B2164" s="11"/>
      <c r="C2164" s="11"/>
      <c r="D2164" s="11"/>
      <c r="E2164" s="11"/>
      <c r="F2164" s="11"/>
      <c r="G2164" s="11"/>
      <c r="H2164" s="11"/>
      <c r="I2164" s="11"/>
      <c r="J2164" s="11"/>
      <c r="K2164" s="11"/>
      <c r="L2164" s="11"/>
      <c r="M2164" s="11"/>
      <c r="N2164" s="11"/>
      <c r="O2164" s="20"/>
      <c r="P2164" s="11"/>
    </row>
    <row r="2165" spans="1:16">
      <c r="A2165" s="11"/>
      <c r="B2165" s="11"/>
      <c r="C2165" s="11"/>
      <c r="D2165" s="11"/>
      <c r="E2165" s="11"/>
      <c r="F2165" s="11"/>
      <c r="G2165" s="11"/>
      <c r="H2165" s="11"/>
      <c r="I2165" s="11"/>
      <c r="J2165" s="11"/>
      <c r="K2165" s="11"/>
      <c r="L2165" s="11"/>
      <c r="M2165" s="11"/>
      <c r="N2165" s="11"/>
      <c r="O2165" s="20"/>
      <c r="P2165" s="11"/>
    </row>
    <row r="2166" spans="1:16">
      <c r="A2166" s="11"/>
      <c r="B2166" s="11"/>
      <c r="C2166" s="11"/>
      <c r="D2166" s="11"/>
      <c r="E2166" s="11"/>
      <c r="F2166" s="11"/>
      <c r="G2166" s="11"/>
      <c r="H2166" s="11"/>
      <c r="I2166" s="11"/>
      <c r="J2166" s="11"/>
      <c r="K2166" s="11"/>
      <c r="L2166" s="11"/>
      <c r="M2166" s="11"/>
      <c r="N2166" s="11"/>
      <c r="O2166" s="20"/>
      <c r="P2166" s="11"/>
    </row>
    <row r="2167" spans="1:16">
      <c r="A2167" s="11"/>
      <c r="B2167" s="11"/>
      <c r="C2167" s="11"/>
      <c r="D2167" s="11"/>
      <c r="E2167" s="11"/>
      <c r="F2167" s="11"/>
      <c r="G2167" s="11"/>
      <c r="H2167" s="11"/>
      <c r="I2167" s="11"/>
      <c r="J2167" s="11"/>
      <c r="K2167" s="11"/>
      <c r="L2167" s="11"/>
      <c r="M2167" s="11"/>
      <c r="N2167" s="11"/>
      <c r="O2167" s="20"/>
      <c r="P2167" s="11"/>
    </row>
    <row r="2168" spans="1:16">
      <c r="A2168" s="11"/>
      <c r="B2168" s="11"/>
      <c r="C2168" s="11"/>
      <c r="D2168" s="11"/>
      <c r="E2168" s="11"/>
      <c r="F2168" s="11"/>
      <c r="G2168" s="11"/>
      <c r="H2168" s="11"/>
      <c r="I2168" s="11"/>
      <c r="J2168" s="11"/>
      <c r="K2168" s="11"/>
      <c r="L2168" s="11"/>
      <c r="M2168" s="11"/>
      <c r="N2168" s="11"/>
      <c r="O2168" s="20"/>
      <c r="P2168" s="11"/>
    </row>
    <row r="2169" spans="1:16">
      <c r="A2169" s="11"/>
      <c r="B2169" s="11"/>
      <c r="C2169" s="11"/>
      <c r="D2169" s="11"/>
      <c r="E2169" s="11"/>
      <c r="F2169" s="11"/>
      <c r="G2169" s="11"/>
      <c r="H2169" s="11"/>
      <c r="I2169" s="11"/>
      <c r="J2169" s="11"/>
      <c r="K2169" s="11"/>
      <c r="L2169" s="11"/>
      <c r="M2169" s="11"/>
      <c r="N2169" s="11"/>
      <c r="O2169" s="20"/>
      <c r="P2169" s="11"/>
    </row>
    <row r="2170" spans="1:16">
      <c r="A2170" s="11"/>
      <c r="B2170" s="11"/>
      <c r="C2170" s="11"/>
      <c r="D2170" s="11"/>
      <c r="E2170" s="11"/>
      <c r="F2170" s="11"/>
      <c r="G2170" s="11"/>
      <c r="H2170" s="11"/>
      <c r="I2170" s="11"/>
      <c r="J2170" s="11"/>
      <c r="K2170" s="11"/>
      <c r="L2170" s="11"/>
      <c r="M2170" s="11"/>
      <c r="N2170" s="11"/>
      <c r="O2170" s="20"/>
      <c r="P2170" s="11"/>
    </row>
    <row r="2171" spans="1:16">
      <c r="A2171" s="11"/>
      <c r="B2171" s="11"/>
      <c r="C2171" s="11"/>
      <c r="D2171" s="11"/>
      <c r="E2171" s="11"/>
      <c r="F2171" s="11"/>
      <c r="G2171" s="11"/>
      <c r="H2171" s="11"/>
      <c r="I2171" s="11"/>
      <c r="J2171" s="11"/>
      <c r="K2171" s="11"/>
      <c r="L2171" s="11"/>
      <c r="M2171" s="11"/>
      <c r="N2171" s="11"/>
      <c r="O2171" s="20"/>
      <c r="P2171" s="11"/>
    </row>
    <row r="2172" spans="1:16">
      <c r="A2172" s="11"/>
      <c r="B2172" s="11"/>
      <c r="C2172" s="11"/>
      <c r="D2172" s="11"/>
      <c r="E2172" s="11"/>
      <c r="F2172" s="11"/>
      <c r="G2172" s="11"/>
      <c r="H2172" s="11"/>
      <c r="I2172" s="11"/>
      <c r="J2172" s="11"/>
      <c r="K2172" s="11"/>
      <c r="L2172" s="11"/>
      <c r="M2172" s="11"/>
      <c r="N2172" s="11"/>
      <c r="O2172" s="20"/>
      <c r="P2172" s="11"/>
    </row>
    <row r="2173" spans="1:16">
      <c r="A2173" s="11"/>
      <c r="B2173" s="11"/>
      <c r="C2173" s="11"/>
      <c r="D2173" s="11"/>
      <c r="E2173" s="11"/>
      <c r="F2173" s="11"/>
      <c r="G2173" s="11"/>
      <c r="H2173" s="11"/>
      <c r="I2173" s="11"/>
      <c r="J2173" s="11"/>
      <c r="K2173" s="11"/>
      <c r="L2173" s="11"/>
      <c r="M2173" s="11"/>
      <c r="N2173" s="11"/>
      <c r="O2173" s="20"/>
      <c r="P2173" s="11"/>
    </row>
    <row r="2174" spans="1:16">
      <c r="A2174" s="11"/>
      <c r="B2174" s="11"/>
      <c r="C2174" s="11"/>
      <c r="D2174" s="11"/>
      <c r="E2174" s="11"/>
      <c r="F2174" s="11"/>
      <c r="G2174" s="11"/>
      <c r="H2174" s="11"/>
      <c r="I2174" s="11"/>
      <c r="J2174" s="11"/>
      <c r="K2174" s="11"/>
      <c r="L2174" s="11"/>
      <c r="M2174" s="11"/>
      <c r="N2174" s="11"/>
      <c r="O2174" s="20"/>
      <c r="P2174" s="11"/>
    </row>
    <row r="2175" spans="1:16">
      <c r="A2175" s="11"/>
      <c r="B2175" s="11"/>
      <c r="C2175" s="11"/>
      <c r="D2175" s="11"/>
      <c r="E2175" s="11"/>
      <c r="F2175" s="11"/>
      <c r="G2175" s="11"/>
      <c r="H2175" s="11"/>
      <c r="I2175" s="11"/>
      <c r="J2175" s="11"/>
      <c r="K2175" s="11"/>
      <c r="L2175" s="11"/>
      <c r="M2175" s="11"/>
      <c r="N2175" s="11"/>
      <c r="O2175" s="20"/>
      <c r="P2175" s="11"/>
    </row>
    <row r="2176" spans="1:16">
      <c r="A2176" s="11"/>
      <c r="B2176" s="11"/>
      <c r="C2176" s="11"/>
      <c r="D2176" s="11"/>
      <c r="E2176" s="11"/>
      <c r="F2176" s="11"/>
      <c r="G2176" s="11"/>
      <c r="H2176" s="11"/>
      <c r="I2176" s="11"/>
      <c r="J2176" s="11"/>
      <c r="K2176" s="11"/>
      <c r="L2176" s="11"/>
      <c r="M2176" s="11"/>
      <c r="N2176" s="11"/>
      <c r="O2176" s="20"/>
      <c r="P2176" s="11"/>
    </row>
    <row r="2177" spans="1:16">
      <c r="A2177" s="11"/>
      <c r="B2177" s="11"/>
      <c r="C2177" s="11"/>
      <c r="D2177" s="11"/>
      <c r="E2177" s="11"/>
      <c r="F2177" s="11"/>
      <c r="G2177" s="11"/>
      <c r="H2177" s="11"/>
      <c r="I2177" s="11"/>
      <c r="J2177" s="11"/>
      <c r="K2177" s="11"/>
      <c r="L2177" s="11"/>
      <c r="M2177" s="11"/>
      <c r="N2177" s="11"/>
      <c r="O2177" s="20"/>
      <c r="P2177" s="11"/>
    </row>
    <row r="2178" spans="1:16">
      <c r="A2178" s="11"/>
      <c r="B2178" s="11"/>
      <c r="C2178" s="11"/>
      <c r="D2178" s="11"/>
      <c r="E2178" s="11"/>
      <c r="F2178" s="11"/>
      <c r="G2178" s="11"/>
      <c r="H2178" s="11"/>
      <c r="I2178" s="11"/>
      <c r="J2178" s="11"/>
      <c r="K2178" s="11"/>
      <c r="L2178" s="11"/>
      <c r="M2178" s="11"/>
      <c r="N2178" s="11"/>
      <c r="O2178" s="20"/>
      <c r="P2178" s="11"/>
    </row>
    <row r="2179" spans="1:16">
      <c r="A2179" s="11"/>
      <c r="B2179" s="11"/>
      <c r="C2179" s="11"/>
      <c r="D2179" s="11"/>
      <c r="E2179" s="11"/>
      <c r="F2179" s="11"/>
      <c r="G2179" s="11"/>
      <c r="H2179" s="11"/>
      <c r="I2179" s="11"/>
      <c r="J2179" s="11"/>
      <c r="K2179" s="11"/>
      <c r="L2179" s="11"/>
      <c r="M2179" s="11"/>
      <c r="N2179" s="11"/>
      <c r="O2179" s="20"/>
      <c r="P2179" s="11"/>
    </row>
    <row r="2180" spans="1:16">
      <c r="A2180" s="11"/>
      <c r="B2180" s="11"/>
      <c r="C2180" s="11"/>
      <c r="D2180" s="11"/>
      <c r="E2180" s="11"/>
      <c r="F2180" s="11"/>
      <c r="G2180" s="11"/>
      <c r="H2180" s="11"/>
      <c r="I2180" s="11"/>
      <c r="J2180" s="11"/>
      <c r="K2180" s="11"/>
      <c r="L2180" s="11"/>
      <c r="M2180" s="11"/>
      <c r="N2180" s="11"/>
      <c r="O2180" s="20"/>
      <c r="P2180" s="11"/>
    </row>
    <row r="2181" spans="1:16">
      <c r="A2181" s="11"/>
      <c r="B2181" s="11"/>
      <c r="C2181" s="11"/>
      <c r="D2181" s="11"/>
      <c r="E2181" s="11"/>
      <c r="F2181" s="11"/>
      <c r="G2181" s="11"/>
      <c r="H2181" s="11"/>
      <c r="I2181" s="11"/>
      <c r="J2181" s="11"/>
      <c r="K2181" s="11"/>
      <c r="L2181" s="11"/>
      <c r="M2181" s="11"/>
      <c r="N2181" s="11"/>
      <c r="O2181" s="20"/>
      <c r="P2181" s="11"/>
    </row>
    <row r="2182" spans="1:16">
      <c r="A2182" s="11"/>
      <c r="B2182" s="11"/>
      <c r="C2182" s="11"/>
      <c r="D2182" s="11"/>
      <c r="E2182" s="11"/>
      <c r="F2182" s="11"/>
      <c r="G2182" s="11"/>
      <c r="H2182" s="11"/>
      <c r="I2182" s="11"/>
      <c r="J2182" s="11"/>
      <c r="K2182" s="11"/>
      <c r="L2182" s="11"/>
      <c r="M2182" s="11"/>
      <c r="N2182" s="11"/>
      <c r="O2182" s="20"/>
      <c r="P2182" s="11"/>
    </row>
    <row r="2183" spans="1:16">
      <c r="A2183" s="11"/>
      <c r="B2183" s="11"/>
      <c r="C2183" s="11"/>
      <c r="D2183" s="11"/>
      <c r="E2183" s="11"/>
      <c r="F2183" s="11"/>
      <c r="G2183" s="11"/>
      <c r="H2183" s="11"/>
      <c r="I2183" s="11"/>
      <c r="J2183" s="11"/>
      <c r="K2183" s="11"/>
      <c r="L2183" s="11"/>
      <c r="M2183" s="11"/>
      <c r="N2183" s="11"/>
      <c r="O2183" s="20"/>
      <c r="P2183" s="11"/>
    </row>
    <row r="2184" spans="1:16">
      <c r="A2184" s="11"/>
      <c r="B2184" s="11"/>
      <c r="C2184" s="11"/>
      <c r="D2184" s="11"/>
      <c r="E2184" s="11"/>
      <c r="F2184" s="11"/>
      <c r="G2184" s="11"/>
      <c r="H2184" s="11"/>
      <c r="I2184" s="11"/>
      <c r="J2184" s="11"/>
      <c r="K2184" s="11"/>
      <c r="L2184" s="11"/>
      <c r="M2184" s="11"/>
      <c r="N2184" s="11"/>
      <c r="O2184" s="20"/>
      <c r="P2184" s="11"/>
    </row>
    <row r="2185" spans="1:16">
      <c r="A2185" s="11"/>
      <c r="B2185" s="11"/>
      <c r="C2185" s="11"/>
      <c r="D2185" s="11"/>
      <c r="E2185" s="11"/>
      <c r="F2185" s="11"/>
      <c r="G2185" s="11"/>
      <c r="H2185" s="11"/>
      <c r="I2185" s="11"/>
      <c r="J2185" s="11"/>
      <c r="K2185" s="11"/>
      <c r="L2185" s="11"/>
      <c r="M2185" s="11"/>
      <c r="N2185" s="11"/>
      <c r="O2185" s="20"/>
      <c r="P2185" s="11"/>
    </row>
    <row r="2186" spans="1:16">
      <c r="A2186" s="11"/>
      <c r="B2186" s="11"/>
      <c r="C2186" s="11"/>
      <c r="D2186" s="11"/>
      <c r="E2186" s="11"/>
      <c r="F2186" s="11"/>
      <c r="G2186" s="11"/>
      <c r="H2186" s="11"/>
      <c r="I2186" s="11"/>
      <c r="J2186" s="11"/>
      <c r="K2186" s="11"/>
      <c r="L2186" s="11"/>
      <c r="M2186" s="11"/>
      <c r="N2186" s="11"/>
      <c r="O2186" s="20"/>
      <c r="P2186" s="11"/>
    </row>
    <row r="2187" spans="1:16">
      <c r="A2187" s="11"/>
      <c r="B2187" s="11"/>
      <c r="C2187" s="11"/>
      <c r="D2187" s="11"/>
      <c r="E2187" s="11"/>
      <c r="F2187" s="11"/>
      <c r="G2187" s="11"/>
      <c r="H2187" s="11"/>
      <c r="I2187" s="11"/>
      <c r="J2187" s="11"/>
      <c r="K2187" s="11"/>
      <c r="L2187" s="11"/>
      <c r="M2187" s="11"/>
      <c r="N2187" s="11"/>
      <c r="O2187" s="20"/>
      <c r="P2187" s="11"/>
    </row>
    <row r="2188" spans="1:16">
      <c r="A2188" s="11"/>
      <c r="B2188" s="11"/>
      <c r="C2188" s="11"/>
      <c r="D2188" s="11"/>
      <c r="E2188" s="11"/>
      <c r="F2188" s="11"/>
      <c r="G2188" s="11"/>
      <c r="H2188" s="11"/>
      <c r="I2188" s="11"/>
      <c r="J2188" s="11"/>
      <c r="K2188" s="11"/>
      <c r="L2188" s="11"/>
      <c r="M2188" s="11"/>
      <c r="N2188" s="11"/>
      <c r="O2188" s="20"/>
      <c r="P2188" s="11"/>
    </row>
    <row r="2189" spans="1:16">
      <c r="A2189" s="11"/>
      <c r="B2189" s="11"/>
      <c r="C2189" s="11"/>
      <c r="D2189" s="11"/>
      <c r="E2189" s="11"/>
      <c r="F2189" s="11"/>
      <c r="G2189" s="11"/>
      <c r="H2189" s="11"/>
      <c r="I2189" s="11"/>
      <c r="J2189" s="11"/>
      <c r="K2189" s="11"/>
      <c r="L2189" s="11"/>
      <c r="M2189" s="11"/>
      <c r="N2189" s="11"/>
      <c r="O2189" s="20"/>
      <c r="P2189" s="11"/>
    </row>
    <row r="2190" spans="1:16">
      <c r="A2190" s="11"/>
      <c r="B2190" s="11"/>
      <c r="C2190" s="11"/>
      <c r="D2190" s="11"/>
      <c r="E2190" s="11"/>
      <c r="F2190" s="11"/>
      <c r="G2190" s="11"/>
      <c r="H2190" s="11"/>
      <c r="I2190" s="11"/>
      <c r="J2190" s="11"/>
      <c r="K2190" s="11"/>
      <c r="L2190" s="11"/>
      <c r="M2190" s="11"/>
      <c r="N2190" s="11"/>
      <c r="O2190" s="20"/>
      <c r="P2190" s="11"/>
    </row>
    <row r="2191" spans="1:16">
      <c r="A2191" s="11"/>
      <c r="B2191" s="11"/>
      <c r="C2191" s="11"/>
      <c r="D2191" s="11"/>
      <c r="E2191" s="11"/>
      <c r="F2191" s="11"/>
      <c r="G2191" s="11"/>
      <c r="H2191" s="11"/>
      <c r="I2191" s="11"/>
      <c r="J2191" s="11"/>
      <c r="K2191" s="11"/>
      <c r="L2191" s="11"/>
      <c r="M2191" s="11"/>
      <c r="N2191" s="11"/>
      <c r="O2191" s="20"/>
      <c r="P2191" s="11"/>
    </row>
    <row r="2192" spans="1:16">
      <c r="A2192" s="11"/>
      <c r="B2192" s="11"/>
      <c r="C2192" s="11"/>
      <c r="D2192" s="11"/>
      <c r="E2192" s="11"/>
      <c r="F2192" s="11"/>
      <c r="G2192" s="11"/>
      <c r="H2192" s="11"/>
      <c r="I2192" s="11"/>
      <c r="J2192" s="11"/>
      <c r="K2192" s="11"/>
      <c r="L2192" s="11"/>
      <c r="M2192" s="11"/>
      <c r="N2192" s="11"/>
      <c r="O2192" s="20"/>
      <c r="P2192" s="11"/>
    </row>
    <row r="2193" spans="1:16">
      <c r="A2193" s="11"/>
      <c r="B2193" s="11"/>
      <c r="C2193" s="11"/>
      <c r="D2193" s="11"/>
      <c r="E2193" s="11"/>
      <c r="F2193" s="11"/>
      <c r="G2193" s="11"/>
      <c r="H2193" s="11"/>
      <c r="I2193" s="11"/>
      <c r="J2193" s="11"/>
      <c r="K2193" s="11"/>
      <c r="L2193" s="11"/>
      <c r="M2193" s="11"/>
      <c r="N2193" s="11"/>
      <c r="O2193" s="20"/>
      <c r="P2193" s="11"/>
    </row>
    <row r="2194" spans="1:16">
      <c r="A2194" s="11"/>
      <c r="B2194" s="11"/>
      <c r="C2194" s="11"/>
      <c r="D2194" s="11"/>
      <c r="E2194" s="11"/>
      <c r="F2194" s="11"/>
      <c r="G2194" s="11"/>
      <c r="H2194" s="11"/>
      <c r="I2194" s="11"/>
      <c r="J2194" s="11"/>
      <c r="K2194" s="11"/>
      <c r="L2194" s="11"/>
      <c r="M2194" s="11"/>
      <c r="N2194" s="11"/>
      <c r="O2194" s="20"/>
      <c r="P2194" s="11"/>
    </row>
    <row r="2195" spans="1:16">
      <c r="A2195" s="11"/>
      <c r="B2195" s="11"/>
      <c r="C2195" s="11"/>
      <c r="D2195" s="11"/>
      <c r="E2195" s="11"/>
      <c r="F2195" s="11"/>
      <c r="G2195" s="11"/>
      <c r="H2195" s="11"/>
      <c r="I2195" s="11"/>
      <c r="J2195" s="11"/>
      <c r="K2195" s="11"/>
      <c r="L2195" s="11"/>
      <c r="M2195" s="11"/>
      <c r="N2195" s="11"/>
      <c r="O2195" s="20"/>
      <c r="P2195" s="11"/>
    </row>
    <row r="2196" spans="1:16">
      <c r="A2196" s="11"/>
      <c r="B2196" s="11"/>
      <c r="C2196" s="11"/>
      <c r="D2196" s="11"/>
      <c r="E2196" s="11"/>
      <c r="F2196" s="11"/>
      <c r="G2196" s="11"/>
      <c r="H2196" s="11"/>
      <c r="I2196" s="11"/>
      <c r="J2196" s="11"/>
      <c r="K2196" s="11"/>
      <c r="L2196" s="11"/>
      <c r="M2196" s="11"/>
      <c r="N2196" s="11"/>
      <c r="O2196" s="20"/>
      <c r="P2196" s="11"/>
    </row>
    <row r="2197" spans="1:16">
      <c r="A2197" s="11"/>
      <c r="B2197" s="11"/>
      <c r="C2197" s="11"/>
      <c r="D2197" s="11"/>
      <c r="E2197" s="11"/>
      <c r="F2197" s="11"/>
      <c r="G2197" s="11"/>
      <c r="H2197" s="11"/>
      <c r="I2197" s="11"/>
      <c r="J2197" s="11"/>
      <c r="K2197" s="11"/>
      <c r="L2197" s="11"/>
      <c r="M2197" s="11"/>
      <c r="N2197" s="11"/>
      <c r="O2197" s="20"/>
      <c r="P2197" s="11"/>
    </row>
    <row r="2198" spans="1:16">
      <c r="A2198" s="11"/>
      <c r="B2198" s="11"/>
      <c r="C2198" s="11"/>
      <c r="D2198" s="11"/>
      <c r="E2198" s="11"/>
      <c r="F2198" s="11"/>
      <c r="G2198" s="11"/>
      <c r="H2198" s="11"/>
      <c r="I2198" s="11"/>
      <c r="J2198" s="11"/>
      <c r="K2198" s="11"/>
      <c r="L2198" s="11"/>
      <c r="M2198" s="11"/>
      <c r="N2198" s="11"/>
      <c r="O2198" s="20"/>
      <c r="P2198" s="11"/>
    </row>
    <row r="2199" spans="1:16">
      <c r="A2199" s="11"/>
      <c r="B2199" s="11"/>
      <c r="C2199" s="11"/>
      <c r="D2199" s="11"/>
      <c r="E2199" s="11"/>
      <c r="F2199" s="11"/>
      <c r="G2199" s="11"/>
      <c r="H2199" s="11"/>
      <c r="I2199" s="11"/>
      <c r="J2199" s="11"/>
      <c r="K2199" s="11"/>
      <c r="L2199" s="11"/>
      <c r="M2199" s="11"/>
      <c r="N2199" s="11"/>
      <c r="O2199" s="20"/>
      <c r="P2199" s="11"/>
    </row>
    <row r="2200" spans="1:16">
      <c r="A2200" s="11"/>
      <c r="B2200" s="11"/>
      <c r="C2200" s="11"/>
      <c r="D2200" s="11"/>
      <c r="E2200" s="11"/>
      <c r="F2200" s="11"/>
      <c r="G2200" s="11"/>
      <c r="H2200" s="11"/>
      <c r="I2200" s="11"/>
      <c r="J2200" s="11"/>
      <c r="K2200" s="11"/>
      <c r="L2200" s="11"/>
      <c r="M2200" s="11"/>
      <c r="N2200" s="11"/>
      <c r="O2200" s="20"/>
      <c r="P2200" s="11"/>
    </row>
    <row r="2201" spans="1:16">
      <c r="A2201" s="11"/>
      <c r="B2201" s="11"/>
      <c r="C2201" s="11"/>
      <c r="D2201" s="11"/>
      <c r="E2201" s="11"/>
      <c r="F2201" s="11"/>
      <c r="G2201" s="11"/>
      <c r="H2201" s="11"/>
      <c r="I2201" s="11"/>
      <c r="J2201" s="11"/>
      <c r="K2201" s="11"/>
      <c r="L2201" s="11"/>
      <c r="M2201" s="11"/>
      <c r="N2201" s="11"/>
      <c r="O2201" s="20"/>
      <c r="P2201" s="11"/>
    </row>
    <row r="2202" spans="1:16">
      <c r="A2202" s="11"/>
      <c r="B2202" s="11"/>
      <c r="C2202" s="11"/>
      <c r="D2202" s="11"/>
      <c r="E2202" s="11"/>
      <c r="F2202" s="11"/>
      <c r="G2202" s="11"/>
      <c r="H2202" s="11"/>
      <c r="I2202" s="11"/>
      <c r="J2202" s="11"/>
      <c r="K2202" s="11"/>
      <c r="L2202" s="11"/>
      <c r="M2202" s="11"/>
      <c r="N2202" s="11"/>
      <c r="O2202" s="20"/>
      <c r="P2202" s="11"/>
    </row>
    <row r="2203" spans="1:16">
      <c r="A2203" s="11"/>
      <c r="B2203" s="11"/>
      <c r="C2203" s="11"/>
      <c r="D2203" s="11"/>
      <c r="E2203" s="11"/>
      <c r="F2203" s="11"/>
      <c r="G2203" s="11"/>
      <c r="H2203" s="11"/>
      <c r="I2203" s="11"/>
      <c r="J2203" s="11"/>
      <c r="K2203" s="11"/>
      <c r="L2203" s="11"/>
      <c r="M2203" s="11"/>
      <c r="N2203" s="11"/>
      <c r="O2203" s="20"/>
      <c r="P2203" s="11"/>
    </row>
    <row r="2204" spans="1:16">
      <c r="A2204" s="11"/>
      <c r="B2204" s="11"/>
      <c r="C2204" s="11"/>
      <c r="D2204" s="11"/>
      <c r="E2204" s="11"/>
      <c r="F2204" s="11"/>
      <c r="G2204" s="11"/>
      <c r="H2204" s="11"/>
      <c r="I2204" s="11"/>
      <c r="J2204" s="11"/>
      <c r="K2204" s="11"/>
      <c r="L2204" s="11"/>
      <c r="M2204" s="11"/>
      <c r="N2204" s="11"/>
      <c r="O2204" s="20"/>
      <c r="P2204" s="11"/>
    </row>
    <row r="2205" spans="1:16">
      <c r="A2205" s="11"/>
      <c r="B2205" s="11"/>
      <c r="C2205" s="11"/>
      <c r="D2205" s="11"/>
      <c r="E2205" s="11"/>
      <c r="F2205" s="11"/>
      <c r="G2205" s="11"/>
      <c r="H2205" s="11"/>
      <c r="I2205" s="11"/>
      <c r="J2205" s="11"/>
      <c r="K2205" s="11"/>
      <c r="L2205" s="11"/>
      <c r="M2205" s="11"/>
      <c r="N2205" s="11"/>
      <c r="O2205" s="20"/>
      <c r="P2205" s="11"/>
    </row>
    <row r="2206" spans="1:16">
      <c r="A2206" s="11"/>
      <c r="B2206" s="11"/>
      <c r="C2206" s="11"/>
      <c r="D2206" s="11"/>
      <c r="E2206" s="11"/>
      <c r="F2206" s="11"/>
      <c r="G2206" s="11"/>
      <c r="H2206" s="11"/>
      <c r="I2206" s="11"/>
      <c r="J2206" s="11"/>
      <c r="K2206" s="11"/>
      <c r="L2206" s="11"/>
      <c r="M2206" s="11"/>
      <c r="N2206" s="11"/>
      <c r="O2206" s="20"/>
      <c r="P2206" s="11"/>
    </row>
    <row r="2207" spans="1:16">
      <c r="A2207" s="11"/>
      <c r="B2207" s="11"/>
      <c r="C2207" s="11"/>
      <c r="D2207" s="11"/>
      <c r="E2207" s="11"/>
      <c r="F2207" s="11"/>
      <c r="G2207" s="11"/>
      <c r="H2207" s="11"/>
      <c r="I2207" s="11"/>
      <c r="J2207" s="11"/>
      <c r="K2207" s="11"/>
      <c r="L2207" s="11"/>
      <c r="M2207" s="11"/>
      <c r="N2207" s="11"/>
      <c r="O2207" s="20"/>
      <c r="P2207" s="11"/>
    </row>
    <row r="2208" spans="1:16">
      <c r="A2208" s="11"/>
      <c r="B2208" s="11"/>
      <c r="C2208" s="11"/>
      <c r="D2208" s="11"/>
      <c r="E2208" s="11"/>
      <c r="F2208" s="11"/>
      <c r="G2208" s="11"/>
      <c r="H2208" s="11"/>
      <c r="I2208" s="11"/>
      <c r="J2208" s="11"/>
      <c r="K2208" s="11"/>
      <c r="L2208" s="11"/>
      <c r="M2208" s="11"/>
      <c r="N2208" s="11"/>
      <c r="O2208" s="20"/>
      <c r="P2208" s="11"/>
    </row>
    <row r="2209" spans="1:16">
      <c r="A2209" s="11"/>
      <c r="B2209" s="11"/>
      <c r="C2209" s="11"/>
      <c r="D2209" s="11"/>
      <c r="E2209" s="11"/>
      <c r="F2209" s="11"/>
      <c r="G2209" s="11"/>
      <c r="H2209" s="11"/>
      <c r="I2209" s="11"/>
      <c r="J2209" s="11"/>
      <c r="K2209" s="11"/>
      <c r="L2209" s="11"/>
      <c r="M2209" s="11"/>
      <c r="N2209" s="11"/>
      <c r="O2209" s="20"/>
      <c r="P2209" s="11"/>
    </row>
    <row r="2210" spans="1:16">
      <c r="A2210" s="11"/>
      <c r="B2210" s="11"/>
      <c r="C2210" s="11"/>
      <c r="D2210" s="11"/>
      <c r="E2210" s="11"/>
      <c r="F2210" s="11"/>
      <c r="G2210" s="11"/>
      <c r="H2210" s="11"/>
      <c r="I2210" s="11"/>
      <c r="J2210" s="11"/>
      <c r="K2210" s="11"/>
      <c r="L2210" s="11"/>
      <c r="M2210" s="11"/>
      <c r="N2210" s="11"/>
      <c r="O2210" s="20"/>
      <c r="P2210" s="11"/>
    </row>
    <row r="2211" spans="1:16">
      <c r="A2211" s="11"/>
      <c r="B2211" s="11"/>
      <c r="C2211" s="11"/>
      <c r="D2211" s="11"/>
      <c r="E2211" s="11"/>
      <c r="F2211" s="11"/>
      <c r="G2211" s="11"/>
      <c r="H2211" s="11"/>
      <c r="I2211" s="11"/>
      <c r="J2211" s="11"/>
      <c r="K2211" s="11"/>
      <c r="L2211" s="11"/>
      <c r="M2211" s="11"/>
      <c r="N2211" s="11"/>
      <c r="O2211" s="20"/>
      <c r="P2211" s="11"/>
    </row>
    <row r="2212" spans="1:16">
      <c r="A2212" s="11"/>
      <c r="B2212" s="11"/>
      <c r="C2212" s="11"/>
      <c r="D2212" s="11"/>
      <c r="E2212" s="11"/>
      <c r="F2212" s="11"/>
      <c r="G2212" s="11"/>
      <c r="H2212" s="11"/>
      <c r="I2212" s="11"/>
      <c r="J2212" s="11"/>
      <c r="K2212" s="11"/>
      <c r="L2212" s="11"/>
      <c r="M2212" s="11"/>
      <c r="N2212" s="11"/>
      <c r="O2212" s="20"/>
      <c r="P2212" s="11"/>
    </row>
    <row r="2213" spans="1:16">
      <c r="A2213" s="11"/>
      <c r="B2213" s="11"/>
      <c r="C2213" s="11"/>
      <c r="D2213" s="11"/>
      <c r="E2213" s="11"/>
      <c r="F2213" s="11"/>
      <c r="G2213" s="11"/>
      <c r="H2213" s="11"/>
      <c r="I2213" s="11"/>
      <c r="J2213" s="11"/>
      <c r="K2213" s="11"/>
      <c r="L2213" s="11"/>
      <c r="M2213" s="11"/>
      <c r="N2213" s="11"/>
      <c r="O2213" s="20"/>
      <c r="P2213" s="11"/>
    </row>
    <row r="2214" spans="1:16">
      <c r="A2214" s="11"/>
      <c r="B2214" s="11"/>
      <c r="C2214" s="11"/>
      <c r="D2214" s="11"/>
      <c r="E2214" s="11"/>
      <c r="F2214" s="11"/>
      <c r="G2214" s="11"/>
      <c r="H2214" s="11"/>
      <c r="I2214" s="11"/>
      <c r="J2214" s="11"/>
      <c r="K2214" s="11"/>
      <c r="L2214" s="11"/>
      <c r="M2214" s="11"/>
      <c r="N2214" s="11"/>
      <c r="O2214" s="20"/>
      <c r="P2214" s="11"/>
    </row>
    <row r="2215" spans="1:16">
      <c r="A2215" s="11"/>
      <c r="B2215" s="11"/>
      <c r="C2215" s="11"/>
      <c r="D2215" s="11"/>
      <c r="E2215" s="11"/>
      <c r="F2215" s="11"/>
      <c r="G2215" s="11"/>
      <c r="H2215" s="11"/>
      <c r="I2215" s="11"/>
      <c r="J2215" s="11"/>
      <c r="K2215" s="11"/>
      <c r="L2215" s="11"/>
      <c r="M2215" s="11"/>
      <c r="N2215" s="11"/>
      <c r="O2215" s="20"/>
      <c r="P2215" s="11"/>
    </row>
    <row r="2216" spans="1:16">
      <c r="A2216" s="11"/>
      <c r="B2216" s="11"/>
      <c r="C2216" s="11"/>
      <c r="D2216" s="11"/>
      <c r="E2216" s="11"/>
      <c r="F2216" s="11"/>
      <c r="G2216" s="11"/>
      <c r="H2216" s="11"/>
      <c r="I2216" s="11"/>
      <c r="J2216" s="11"/>
      <c r="K2216" s="11"/>
      <c r="L2216" s="11"/>
      <c r="M2216" s="11"/>
      <c r="N2216" s="11"/>
      <c r="O2216" s="20"/>
      <c r="P2216" s="11"/>
    </row>
    <row r="2217" spans="1:16">
      <c r="A2217" s="11"/>
      <c r="B2217" s="11"/>
      <c r="C2217" s="11"/>
      <c r="D2217" s="11"/>
      <c r="E2217" s="11"/>
      <c r="F2217" s="11"/>
      <c r="G2217" s="11"/>
      <c r="H2217" s="11"/>
      <c r="I2217" s="11"/>
      <c r="J2217" s="11"/>
      <c r="K2217" s="11"/>
      <c r="L2217" s="11"/>
      <c r="M2217" s="11"/>
      <c r="N2217" s="11"/>
      <c r="O2217" s="20"/>
      <c r="P2217" s="11"/>
    </row>
    <row r="2218" spans="1:16">
      <c r="A2218" s="11"/>
      <c r="B2218" s="11"/>
      <c r="C2218" s="11"/>
      <c r="D2218" s="11"/>
      <c r="E2218" s="11"/>
      <c r="F2218" s="11"/>
      <c r="G2218" s="11"/>
      <c r="H2218" s="11"/>
      <c r="I2218" s="11"/>
      <c r="J2218" s="11"/>
      <c r="K2218" s="11"/>
      <c r="L2218" s="11"/>
      <c r="M2218" s="11"/>
      <c r="N2218" s="11"/>
      <c r="O2218" s="20"/>
      <c r="P2218" s="11"/>
    </row>
    <row r="2219" spans="1:16">
      <c r="A2219" s="11"/>
      <c r="B2219" s="11"/>
      <c r="C2219" s="11"/>
      <c r="D2219" s="11"/>
      <c r="E2219" s="11"/>
      <c r="F2219" s="11"/>
      <c r="G2219" s="11"/>
      <c r="H2219" s="11"/>
      <c r="I2219" s="11"/>
      <c r="J2219" s="11"/>
      <c r="K2219" s="11"/>
      <c r="L2219" s="11"/>
      <c r="M2219" s="11"/>
      <c r="N2219" s="11"/>
      <c r="O2219" s="20"/>
      <c r="P2219" s="11"/>
    </row>
    <row r="2220" spans="1:16">
      <c r="A2220" s="11"/>
      <c r="B2220" s="11"/>
      <c r="C2220" s="11"/>
      <c r="D2220" s="11"/>
      <c r="E2220" s="11"/>
      <c r="F2220" s="11"/>
      <c r="G2220" s="11"/>
      <c r="H2220" s="11"/>
      <c r="I2220" s="11"/>
      <c r="J2220" s="11"/>
      <c r="K2220" s="11"/>
      <c r="L2220" s="11"/>
      <c r="M2220" s="11"/>
      <c r="N2220" s="11"/>
      <c r="O2220" s="20"/>
      <c r="P2220" s="11"/>
    </row>
    <row r="2221" spans="1:16">
      <c r="A2221" s="11"/>
      <c r="B2221" s="11"/>
      <c r="C2221" s="11"/>
      <c r="D2221" s="11"/>
      <c r="E2221" s="11"/>
      <c r="F2221" s="11"/>
      <c r="G2221" s="11"/>
      <c r="H2221" s="11"/>
      <c r="I2221" s="11"/>
      <c r="J2221" s="11"/>
      <c r="K2221" s="11"/>
      <c r="L2221" s="11"/>
      <c r="M2221" s="11"/>
      <c r="N2221" s="11"/>
      <c r="O2221" s="20"/>
      <c r="P2221" s="11"/>
    </row>
    <row r="2222" spans="1:16">
      <c r="A2222" s="11"/>
      <c r="B2222" s="11"/>
      <c r="C2222" s="11"/>
      <c r="D2222" s="11"/>
      <c r="E2222" s="11"/>
      <c r="F2222" s="11"/>
      <c r="G2222" s="11"/>
      <c r="H2222" s="11"/>
      <c r="I2222" s="11"/>
      <c r="J2222" s="11"/>
      <c r="K2222" s="11"/>
      <c r="L2222" s="11"/>
      <c r="M2222" s="11"/>
      <c r="N2222" s="11"/>
      <c r="O2222" s="20"/>
      <c r="P2222" s="11"/>
    </row>
    <row r="2223" spans="1:16">
      <c r="A2223" s="11"/>
      <c r="B2223" s="11"/>
      <c r="C2223" s="11"/>
      <c r="D2223" s="11"/>
      <c r="E2223" s="11"/>
      <c r="F2223" s="11"/>
      <c r="G2223" s="11"/>
      <c r="H2223" s="11"/>
      <c r="I2223" s="11"/>
      <c r="J2223" s="11"/>
      <c r="K2223" s="11"/>
      <c r="L2223" s="11"/>
      <c r="M2223" s="11"/>
      <c r="N2223" s="11"/>
      <c r="O2223" s="20"/>
      <c r="P2223" s="11"/>
    </row>
    <row r="2224" spans="1:16">
      <c r="A2224" s="11"/>
      <c r="B2224" s="11"/>
      <c r="C2224" s="11"/>
      <c r="D2224" s="11"/>
      <c r="E2224" s="11"/>
      <c r="F2224" s="11"/>
      <c r="G2224" s="11"/>
      <c r="H2224" s="11"/>
      <c r="I2224" s="11"/>
      <c r="J2224" s="11"/>
      <c r="K2224" s="11"/>
      <c r="L2224" s="11"/>
      <c r="M2224" s="11"/>
      <c r="N2224" s="11"/>
      <c r="O2224" s="20"/>
      <c r="P2224" s="11"/>
    </row>
    <row r="2225" spans="1:16">
      <c r="A2225" s="11"/>
      <c r="B2225" s="11"/>
      <c r="C2225" s="11"/>
      <c r="D2225" s="11"/>
      <c r="E2225" s="11"/>
      <c r="F2225" s="11"/>
      <c r="G2225" s="11"/>
      <c r="H2225" s="11"/>
      <c r="I2225" s="11"/>
      <c r="J2225" s="11"/>
      <c r="K2225" s="11"/>
      <c r="L2225" s="11"/>
      <c r="M2225" s="11"/>
      <c r="N2225" s="11"/>
      <c r="O2225" s="20"/>
      <c r="P2225" s="11"/>
    </row>
    <row r="2226" spans="1:16">
      <c r="A2226" s="11"/>
      <c r="B2226" s="11"/>
      <c r="C2226" s="11"/>
      <c r="D2226" s="11"/>
      <c r="E2226" s="11"/>
      <c r="F2226" s="11"/>
      <c r="G2226" s="11"/>
      <c r="H2226" s="11"/>
      <c r="I2226" s="11"/>
      <c r="J2226" s="11"/>
      <c r="K2226" s="11"/>
      <c r="L2226" s="11"/>
      <c r="M2226" s="11"/>
      <c r="N2226" s="11"/>
      <c r="O2226" s="20"/>
      <c r="P2226" s="11"/>
    </row>
    <row r="2227" spans="1:16">
      <c r="A2227" s="11"/>
      <c r="B2227" s="11"/>
      <c r="C2227" s="11"/>
      <c r="D2227" s="11"/>
      <c r="E2227" s="11"/>
      <c r="F2227" s="11"/>
      <c r="G2227" s="11"/>
      <c r="H2227" s="11"/>
      <c r="I2227" s="11"/>
      <c r="J2227" s="11"/>
      <c r="K2227" s="11"/>
      <c r="L2227" s="11"/>
      <c r="M2227" s="11"/>
      <c r="N2227" s="11"/>
      <c r="O2227" s="20"/>
      <c r="P2227" s="11"/>
    </row>
    <row r="2228" spans="1:16">
      <c r="A2228" s="11"/>
      <c r="B2228" s="11"/>
      <c r="C2228" s="11"/>
      <c r="D2228" s="11"/>
      <c r="E2228" s="11"/>
      <c r="F2228" s="11"/>
      <c r="G2228" s="11"/>
      <c r="H2228" s="11"/>
      <c r="I2228" s="11"/>
      <c r="J2228" s="11"/>
      <c r="K2228" s="11"/>
      <c r="L2228" s="11"/>
      <c r="M2228" s="11"/>
      <c r="N2228" s="11"/>
      <c r="O2228" s="20"/>
      <c r="P2228" s="11"/>
    </row>
    <row r="2229" spans="1:16">
      <c r="A2229" s="11"/>
      <c r="B2229" s="11"/>
      <c r="C2229" s="11"/>
      <c r="D2229" s="11"/>
      <c r="E2229" s="11"/>
      <c r="F2229" s="11"/>
      <c r="G2229" s="11"/>
      <c r="H2229" s="11"/>
      <c r="I2229" s="11"/>
      <c r="J2229" s="11"/>
      <c r="K2229" s="11"/>
      <c r="L2229" s="11"/>
      <c r="M2229" s="11"/>
      <c r="N2229" s="11"/>
      <c r="O2229" s="20"/>
      <c r="P2229" s="11"/>
    </row>
    <row r="2230" spans="1:16">
      <c r="A2230" s="11"/>
      <c r="B2230" s="11"/>
      <c r="C2230" s="11"/>
      <c r="D2230" s="11"/>
      <c r="E2230" s="11"/>
      <c r="F2230" s="11"/>
      <c r="G2230" s="11"/>
      <c r="H2230" s="11"/>
      <c r="I2230" s="11"/>
      <c r="J2230" s="11"/>
      <c r="K2230" s="11"/>
      <c r="L2230" s="11"/>
      <c r="M2230" s="11"/>
      <c r="N2230" s="11"/>
      <c r="O2230" s="20"/>
      <c r="P2230" s="11"/>
    </row>
    <row r="2231" spans="1:16">
      <c r="A2231" s="11"/>
      <c r="B2231" s="11"/>
      <c r="C2231" s="11"/>
      <c r="D2231" s="11"/>
      <c r="E2231" s="11"/>
      <c r="F2231" s="11"/>
      <c r="G2231" s="11"/>
      <c r="H2231" s="11"/>
      <c r="I2231" s="11"/>
      <c r="J2231" s="11"/>
      <c r="K2231" s="11"/>
      <c r="L2231" s="11"/>
      <c r="M2231" s="11"/>
      <c r="N2231" s="11"/>
      <c r="O2231" s="20"/>
      <c r="P2231" s="11"/>
    </row>
    <row r="2232" spans="1:16">
      <c r="A2232" s="11"/>
      <c r="B2232" s="11"/>
      <c r="C2232" s="11"/>
      <c r="D2232" s="11"/>
      <c r="E2232" s="11"/>
      <c r="F2232" s="11"/>
      <c r="G2232" s="11"/>
      <c r="H2232" s="11"/>
      <c r="I2232" s="11"/>
      <c r="J2232" s="11"/>
      <c r="K2232" s="11"/>
      <c r="L2232" s="11"/>
      <c r="M2232" s="11"/>
      <c r="N2232" s="11"/>
      <c r="O2232" s="20"/>
      <c r="P2232" s="11"/>
    </row>
    <row r="2233" spans="1:16">
      <c r="A2233" s="11"/>
      <c r="B2233" s="11"/>
      <c r="C2233" s="11"/>
      <c r="D2233" s="11"/>
      <c r="E2233" s="11"/>
      <c r="F2233" s="11"/>
      <c r="G2233" s="11"/>
      <c r="H2233" s="11"/>
      <c r="I2233" s="11"/>
      <c r="J2233" s="11"/>
      <c r="K2233" s="11"/>
      <c r="L2233" s="11"/>
      <c r="M2233" s="11"/>
      <c r="N2233" s="11"/>
      <c r="O2233" s="20"/>
      <c r="P2233" s="11"/>
    </row>
    <row r="2234" spans="1:16">
      <c r="A2234" s="11"/>
      <c r="B2234" s="11"/>
      <c r="C2234" s="11"/>
      <c r="D2234" s="11"/>
      <c r="E2234" s="11"/>
      <c r="F2234" s="11"/>
      <c r="G2234" s="11"/>
      <c r="H2234" s="11"/>
      <c r="I2234" s="11"/>
      <c r="J2234" s="11"/>
      <c r="K2234" s="11"/>
      <c r="L2234" s="11"/>
      <c r="M2234" s="11"/>
      <c r="N2234" s="11"/>
      <c r="O2234" s="20"/>
      <c r="P2234" s="11"/>
    </row>
    <row r="2235" spans="1:16">
      <c r="A2235" s="11"/>
      <c r="B2235" s="11"/>
      <c r="C2235" s="11"/>
      <c r="D2235" s="11"/>
      <c r="E2235" s="11"/>
      <c r="F2235" s="11"/>
      <c r="G2235" s="11"/>
      <c r="H2235" s="11"/>
      <c r="I2235" s="11"/>
      <c r="J2235" s="11"/>
      <c r="K2235" s="11"/>
      <c r="L2235" s="11"/>
      <c r="M2235" s="11"/>
      <c r="N2235" s="11"/>
      <c r="O2235" s="20"/>
      <c r="P2235" s="11"/>
    </row>
    <row r="2236" spans="1:16">
      <c r="A2236" s="11"/>
      <c r="B2236" s="11"/>
      <c r="C2236" s="11"/>
      <c r="D2236" s="11"/>
      <c r="E2236" s="11"/>
      <c r="F2236" s="11"/>
      <c r="G2236" s="11"/>
      <c r="H2236" s="11"/>
      <c r="I2236" s="11"/>
      <c r="J2236" s="11"/>
      <c r="K2236" s="11"/>
      <c r="L2236" s="11"/>
      <c r="M2236" s="11"/>
      <c r="N2236" s="11"/>
      <c r="O2236" s="20"/>
      <c r="P2236" s="11"/>
    </row>
    <row r="2237" spans="1:16">
      <c r="A2237" s="11"/>
      <c r="B2237" s="11"/>
      <c r="C2237" s="11"/>
      <c r="D2237" s="11"/>
      <c r="E2237" s="11"/>
      <c r="F2237" s="11"/>
      <c r="G2237" s="11"/>
      <c r="H2237" s="11"/>
      <c r="I2237" s="11"/>
      <c r="J2237" s="11"/>
      <c r="K2237" s="11"/>
      <c r="L2237" s="11"/>
      <c r="M2237" s="11"/>
      <c r="N2237" s="11"/>
      <c r="O2237" s="20"/>
      <c r="P2237" s="11"/>
    </row>
    <row r="2238" spans="1:16">
      <c r="A2238" s="11"/>
      <c r="B2238" s="11"/>
      <c r="C2238" s="11"/>
      <c r="D2238" s="11"/>
      <c r="E2238" s="11"/>
      <c r="F2238" s="11"/>
      <c r="G2238" s="11"/>
      <c r="H2238" s="11"/>
      <c r="I2238" s="11"/>
      <c r="J2238" s="11"/>
      <c r="K2238" s="11"/>
      <c r="L2238" s="11"/>
      <c r="M2238" s="11"/>
      <c r="N2238" s="11"/>
      <c r="O2238" s="20"/>
      <c r="P2238" s="11"/>
    </row>
    <row r="2239" spans="1:16">
      <c r="A2239" s="11"/>
      <c r="B2239" s="11"/>
      <c r="C2239" s="11"/>
      <c r="D2239" s="11"/>
      <c r="E2239" s="11"/>
      <c r="F2239" s="11"/>
      <c r="G2239" s="11"/>
      <c r="H2239" s="11"/>
      <c r="I2239" s="11"/>
      <c r="J2239" s="11"/>
      <c r="K2239" s="11"/>
      <c r="L2239" s="11"/>
      <c r="M2239" s="11"/>
      <c r="N2239" s="11"/>
      <c r="O2239" s="20"/>
      <c r="P2239" s="11"/>
    </row>
    <row r="2240" spans="1:16">
      <c r="A2240" s="11"/>
      <c r="B2240" s="11"/>
      <c r="C2240" s="11"/>
      <c r="D2240" s="11"/>
      <c r="E2240" s="11"/>
      <c r="F2240" s="11"/>
      <c r="G2240" s="11"/>
      <c r="H2240" s="11"/>
      <c r="I2240" s="11"/>
      <c r="J2240" s="11"/>
      <c r="K2240" s="11"/>
      <c r="L2240" s="11"/>
      <c r="M2240" s="11"/>
      <c r="N2240" s="11"/>
      <c r="O2240" s="20"/>
      <c r="P2240" s="11"/>
    </row>
    <row r="2241" spans="1:16">
      <c r="A2241" s="11"/>
      <c r="B2241" s="11"/>
      <c r="C2241" s="11"/>
      <c r="D2241" s="11"/>
      <c r="E2241" s="11"/>
      <c r="F2241" s="11"/>
      <c r="G2241" s="11"/>
      <c r="H2241" s="11"/>
      <c r="I2241" s="11"/>
      <c r="J2241" s="11"/>
      <c r="K2241" s="11"/>
      <c r="L2241" s="11"/>
      <c r="M2241" s="11"/>
      <c r="N2241" s="11"/>
      <c r="O2241" s="20"/>
      <c r="P2241" s="11"/>
    </row>
    <row r="2242" spans="1:16">
      <c r="A2242" s="11"/>
      <c r="B2242" s="11"/>
      <c r="C2242" s="11"/>
      <c r="D2242" s="11"/>
      <c r="E2242" s="11"/>
      <c r="F2242" s="11"/>
      <c r="G2242" s="11"/>
      <c r="H2242" s="11"/>
      <c r="I2242" s="11"/>
      <c r="J2242" s="11"/>
      <c r="K2242" s="11"/>
      <c r="L2242" s="11"/>
      <c r="M2242" s="11"/>
      <c r="N2242" s="11"/>
      <c r="O2242" s="20"/>
      <c r="P2242" s="11"/>
    </row>
    <row r="2243" spans="1:16">
      <c r="A2243" s="11"/>
      <c r="B2243" s="11"/>
      <c r="C2243" s="11"/>
      <c r="D2243" s="11"/>
      <c r="E2243" s="11"/>
      <c r="F2243" s="11"/>
      <c r="G2243" s="11"/>
      <c r="H2243" s="11"/>
      <c r="I2243" s="11"/>
      <c r="J2243" s="11"/>
      <c r="K2243" s="11"/>
      <c r="L2243" s="11"/>
      <c r="M2243" s="11"/>
      <c r="N2243" s="11"/>
      <c r="O2243" s="20"/>
      <c r="P2243" s="11"/>
    </row>
    <row r="2244" spans="1:16">
      <c r="A2244" s="11"/>
      <c r="B2244" s="11"/>
      <c r="C2244" s="11"/>
      <c r="D2244" s="11"/>
      <c r="E2244" s="11"/>
      <c r="F2244" s="11"/>
      <c r="G2244" s="11"/>
      <c r="H2244" s="11"/>
      <c r="I2244" s="11"/>
      <c r="J2244" s="11"/>
      <c r="K2244" s="11"/>
      <c r="L2244" s="11"/>
      <c r="M2244" s="11"/>
      <c r="N2244" s="11"/>
      <c r="O2244" s="20"/>
      <c r="P2244" s="11"/>
    </row>
    <row r="2245" spans="1:16">
      <c r="A2245" s="11"/>
      <c r="B2245" s="11"/>
      <c r="C2245" s="11"/>
      <c r="D2245" s="11"/>
      <c r="E2245" s="11"/>
      <c r="F2245" s="11"/>
      <c r="G2245" s="11"/>
      <c r="H2245" s="11"/>
      <c r="I2245" s="11"/>
      <c r="J2245" s="11"/>
      <c r="K2245" s="11"/>
      <c r="L2245" s="11"/>
      <c r="M2245" s="11"/>
      <c r="N2245" s="11"/>
      <c r="O2245" s="20"/>
      <c r="P2245" s="11"/>
    </row>
    <row r="2246" spans="1:16">
      <c r="A2246" s="11"/>
      <c r="B2246" s="11"/>
      <c r="C2246" s="11"/>
      <c r="D2246" s="11"/>
      <c r="E2246" s="11"/>
      <c r="F2246" s="11"/>
      <c r="G2246" s="11"/>
      <c r="H2246" s="11"/>
      <c r="I2246" s="11"/>
      <c r="J2246" s="11"/>
      <c r="K2246" s="11"/>
      <c r="L2246" s="11"/>
      <c r="M2246" s="11"/>
      <c r="N2246" s="11"/>
      <c r="O2246" s="20"/>
      <c r="P2246" s="11"/>
    </row>
    <row r="2247" spans="1:16">
      <c r="A2247" s="11"/>
      <c r="B2247" s="11"/>
      <c r="C2247" s="11"/>
      <c r="D2247" s="11"/>
      <c r="E2247" s="11"/>
      <c r="F2247" s="11"/>
      <c r="G2247" s="11"/>
      <c r="H2247" s="11"/>
      <c r="I2247" s="11"/>
      <c r="J2247" s="11"/>
      <c r="K2247" s="11"/>
      <c r="L2247" s="11"/>
      <c r="M2247" s="11"/>
      <c r="N2247" s="11"/>
      <c r="O2247" s="20"/>
      <c r="P2247" s="11"/>
    </row>
    <row r="2248" spans="1:16">
      <c r="A2248" s="11"/>
      <c r="B2248" s="11"/>
      <c r="C2248" s="11"/>
      <c r="D2248" s="11"/>
      <c r="E2248" s="11"/>
      <c r="F2248" s="11"/>
      <c r="G2248" s="11"/>
      <c r="H2248" s="11"/>
      <c r="I2248" s="11"/>
      <c r="J2248" s="11"/>
      <c r="K2248" s="11"/>
      <c r="L2248" s="11"/>
      <c r="M2248" s="11"/>
      <c r="N2248" s="11"/>
      <c r="O2248" s="20"/>
      <c r="P2248" s="11"/>
    </row>
    <row r="2249" spans="1:16">
      <c r="A2249" s="11"/>
      <c r="B2249" s="11"/>
      <c r="C2249" s="11"/>
      <c r="D2249" s="11"/>
      <c r="E2249" s="11"/>
      <c r="F2249" s="11"/>
      <c r="G2249" s="11"/>
      <c r="H2249" s="11"/>
      <c r="I2249" s="11"/>
      <c r="J2249" s="11"/>
      <c r="K2249" s="11"/>
      <c r="L2249" s="11"/>
      <c r="M2249" s="11"/>
      <c r="N2249" s="11"/>
      <c r="O2249" s="20"/>
      <c r="P2249" s="11"/>
    </row>
    <row r="2250" spans="1:16">
      <c r="A2250" s="11"/>
      <c r="B2250" s="11"/>
      <c r="C2250" s="11"/>
      <c r="D2250" s="11"/>
      <c r="E2250" s="11"/>
      <c r="F2250" s="11"/>
      <c r="G2250" s="11"/>
      <c r="H2250" s="11"/>
      <c r="I2250" s="11"/>
      <c r="J2250" s="11"/>
      <c r="K2250" s="11"/>
      <c r="L2250" s="11"/>
      <c r="M2250" s="11"/>
      <c r="N2250" s="11"/>
      <c r="O2250" s="20"/>
      <c r="P2250" s="11"/>
    </row>
    <row r="2251" spans="1:16">
      <c r="A2251" s="11"/>
      <c r="B2251" s="11"/>
      <c r="C2251" s="11"/>
      <c r="D2251" s="11"/>
      <c r="E2251" s="11"/>
      <c r="F2251" s="11"/>
      <c r="G2251" s="11"/>
      <c r="H2251" s="11"/>
      <c r="I2251" s="11"/>
      <c r="J2251" s="11"/>
      <c r="K2251" s="11"/>
      <c r="L2251" s="11"/>
      <c r="M2251" s="11"/>
      <c r="N2251" s="11"/>
      <c r="O2251" s="20"/>
      <c r="P2251" s="11"/>
    </row>
    <row r="2252" spans="1:16">
      <c r="A2252" s="11"/>
      <c r="B2252" s="11"/>
      <c r="C2252" s="11"/>
      <c r="D2252" s="11"/>
      <c r="E2252" s="11"/>
      <c r="F2252" s="11"/>
      <c r="G2252" s="11"/>
      <c r="H2252" s="11"/>
      <c r="I2252" s="11"/>
      <c r="J2252" s="11"/>
      <c r="K2252" s="11"/>
      <c r="L2252" s="11"/>
      <c r="M2252" s="11"/>
      <c r="N2252" s="11"/>
      <c r="O2252" s="20"/>
      <c r="P2252" s="11"/>
    </row>
    <row r="2253" spans="1:16">
      <c r="A2253" s="11"/>
      <c r="B2253" s="11"/>
      <c r="C2253" s="11"/>
      <c r="D2253" s="11"/>
      <c r="E2253" s="11"/>
      <c r="F2253" s="11"/>
      <c r="G2253" s="11"/>
      <c r="H2253" s="11"/>
      <c r="I2253" s="11"/>
      <c r="J2253" s="11"/>
      <c r="K2253" s="11"/>
      <c r="L2253" s="11"/>
      <c r="M2253" s="11"/>
      <c r="N2253" s="11"/>
      <c r="O2253" s="20"/>
      <c r="P2253" s="11"/>
    </row>
    <row r="2254" spans="1:16">
      <c r="A2254" s="11"/>
      <c r="B2254" s="11"/>
      <c r="C2254" s="11"/>
      <c r="D2254" s="11"/>
      <c r="E2254" s="11"/>
      <c r="F2254" s="11"/>
      <c r="G2254" s="11"/>
      <c r="H2254" s="11"/>
      <c r="I2254" s="11"/>
      <c r="J2254" s="11"/>
      <c r="K2254" s="11"/>
      <c r="L2254" s="11"/>
      <c r="M2254" s="11"/>
      <c r="N2254" s="11"/>
      <c r="O2254" s="20"/>
      <c r="P2254" s="11"/>
    </row>
    <row r="2255" spans="1:16">
      <c r="A2255" s="11"/>
      <c r="B2255" s="11"/>
      <c r="C2255" s="11"/>
      <c r="D2255" s="11"/>
      <c r="E2255" s="11"/>
      <c r="F2255" s="11"/>
      <c r="G2255" s="11"/>
      <c r="H2255" s="11"/>
      <c r="I2255" s="11"/>
      <c r="J2255" s="11"/>
      <c r="K2255" s="11"/>
      <c r="L2255" s="11"/>
      <c r="M2255" s="11"/>
      <c r="N2255" s="11"/>
      <c r="O2255" s="20"/>
      <c r="P2255" s="11"/>
    </row>
    <row r="2256" spans="1:16">
      <c r="A2256" s="11"/>
      <c r="B2256" s="11"/>
      <c r="C2256" s="11"/>
      <c r="D2256" s="11"/>
      <c r="E2256" s="11"/>
      <c r="F2256" s="11"/>
      <c r="G2256" s="11"/>
      <c r="H2256" s="11"/>
      <c r="I2256" s="11"/>
      <c r="J2256" s="11"/>
      <c r="K2256" s="11"/>
      <c r="L2256" s="11"/>
      <c r="M2256" s="11"/>
      <c r="N2256" s="11"/>
      <c r="O2256" s="20"/>
      <c r="P2256" s="11"/>
    </row>
    <row r="2257" spans="1:16">
      <c r="A2257" s="11"/>
      <c r="B2257" s="11"/>
      <c r="C2257" s="11"/>
      <c r="D2257" s="11"/>
      <c r="E2257" s="11"/>
      <c r="F2257" s="11"/>
      <c r="G2257" s="11"/>
      <c r="H2257" s="11"/>
      <c r="I2257" s="11"/>
      <c r="J2257" s="11"/>
      <c r="K2257" s="11"/>
      <c r="L2257" s="11"/>
      <c r="M2257" s="11"/>
      <c r="N2257" s="11"/>
      <c r="O2257" s="20"/>
      <c r="P2257" s="11"/>
    </row>
    <row r="2258" spans="1:16">
      <c r="A2258" s="11"/>
      <c r="B2258" s="11"/>
      <c r="C2258" s="11"/>
      <c r="D2258" s="11"/>
      <c r="E2258" s="11"/>
      <c r="F2258" s="11"/>
      <c r="G2258" s="11"/>
      <c r="H2258" s="11"/>
      <c r="I2258" s="11"/>
      <c r="J2258" s="11"/>
      <c r="K2258" s="11"/>
      <c r="L2258" s="11"/>
      <c r="M2258" s="11"/>
      <c r="N2258" s="11"/>
      <c r="O2258" s="20"/>
      <c r="P2258" s="11"/>
    </row>
    <row r="2259" spans="1:16">
      <c r="A2259" s="11"/>
      <c r="B2259" s="11"/>
      <c r="C2259" s="11"/>
      <c r="D2259" s="11"/>
      <c r="E2259" s="11"/>
      <c r="F2259" s="11"/>
      <c r="G2259" s="11"/>
      <c r="H2259" s="11"/>
      <c r="I2259" s="11"/>
      <c r="J2259" s="11"/>
      <c r="K2259" s="11"/>
      <c r="L2259" s="11"/>
      <c r="M2259" s="11"/>
      <c r="N2259" s="11"/>
      <c r="O2259" s="20"/>
      <c r="P2259" s="11"/>
    </row>
    <row r="2260" spans="1:16">
      <c r="A2260" s="11"/>
      <c r="B2260" s="11"/>
      <c r="C2260" s="11"/>
      <c r="D2260" s="11"/>
      <c r="E2260" s="11"/>
      <c r="F2260" s="11"/>
      <c r="G2260" s="11"/>
      <c r="H2260" s="11"/>
      <c r="I2260" s="11"/>
      <c r="J2260" s="11"/>
      <c r="K2260" s="11"/>
      <c r="L2260" s="11"/>
      <c r="M2260" s="11"/>
      <c r="N2260" s="11"/>
      <c r="O2260" s="20"/>
      <c r="P2260" s="11"/>
    </row>
    <row r="2261" spans="1:16">
      <c r="A2261" s="11"/>
      <c r="B2261" s="11"/>
      <c r="C2261" s="11"/>
      <c r="D2261" s="11"/>
      <c r="E2261" s="11"/>
      <c r="F2261" s="11"/>
      <c r="G2261" s="11"/>
      <c r="H2261" s="11"/>
      <c r="I2261" s="11"/>
      <c r="J2261" s="11"/>
      <c r="K2261" s="11"/>
      <c r="L2261" s="11"/>
      <c r="M2261" s="11"/>
      <c r="N2261" s="11"/>
      <c r="O2261" s="20"/>
      <c r="P2261" s="11"/>
    </row>
    <row r="2262" spans="1:16">
      <c r="A2262" s="11"/>
      <c r="B2262" s="11"/>
      <c r="C2262" s="11"/>
      <c r="D2262" s="11"/>
      <c r="E2262" s="11"/>
      <c r="F2262" s="11"/>
      <c r="G2262" s="11"/>
      <c r="H2262" s="11"/>
      <c r="I2262" s="11"/>
      <c r="J2262" s="11"/>
      <c r="K2262" s="11"/>
      <c r="L2262" s="11"/>
      <c r="M2262" s="11"/>
      <c r="N2262" s="11"/>
      <c r="O2262" s="20"/>
      <c r="P2262" s="11"/>
    </row>
    <row r="2263" spans="1:16">
      <c r="A2263" s="11"/>
      <c r="B2263" s="11"/>
      <c r="C2263" s="11"/>
      <c r="D2263" s="11"/>
      <c r="E2263" s="11"/>
      <c r="F2263" s="11"/>
      <c r="G2263" s="11"/>
      <c r="H2263" s="11"/>
      <c r="I2263" s="11"/>
      <c r="J2263" s="11"/>
      <c r="K2263" s="11"/>
      <c r="L2263" s="11"/>
      <c r="M2263" s="11"/>
      <c r="N2263" s="11"/>
      <c r="O2263" s="20"/>
      <c r="P2263" s="11"/>
    </row>
    <row r="2264" spans="1:16">
      <c r="A2264" s="11"/>
      <c r="B2264" s="11"/>
      <c r="C2264" s="11"/>
      <c r="D2264" s="11"/>
      <c r="E2264" s="11"/>
      <c r="F2264" s="11"/>
      <c r="G2264" s="11"/>
      <c r="H2264" s="11"/>
      <c r="I2264" s="11"/>
      <c r="J2264" s="11"/>
      <c r="K2264" s="11"/>
      <c r="L2264" s="11"/>
      <c r="M2264" s="11"/>
      <c r="N2264" s="11"/>
      <c r="O2264" s="20"/>
      <c r="P2264" s="11"/>
    </row>
    <row r="2265" spans="1:16">
      <c r="A2265" s="11"/>
      <c r="B2265" s="11"/>
      <c r="C2265" s="11"/>
      <c r="D2265" s="11"/>
      <c r="E2265" s="11"/>
      <c r="F2265" s="11"/>
      <c r="G2265" s="11"/>
      <c r="H2265" s="11"/>
      <c r="I2265" s="11"/>
      <c r="J2265" s="11"/>
      <c r="K2265" s="11"/>
      <c r="L2265" s="11"/>
      <c r="M2265" s="11"/>
      <c r="N2265" s="11"/>
      <c r="O2265" s="20"/>
      <c r="P2265" s="11"/>
    </row>
    <row r="2266" spans="1:16">
      <c r="A2266" s="11"/>
      <c r="B2266" s="11"/>
      <c r="C2266" s="11"/>
      <c r="D2266" s="11"/>
      <c r="E2266" s="11"/>
      <c r="F2266" s="11"/>
      <c r="G2266" s="11"/>
      <c r="H2266" s="11"/>
      <c r="I2266" s="11"/>
      <c r="J2266" s="11"/>
      <c r="K2266" s="11"/>
      <c r="L2266" s="11"/>
      <c r="M2266" s="11"/>
      <c r="N2266" s="11"/>
      <c r="O2266" s="20"/>
      <c r="P2266" s="11"/>
    </row>
    <row r="2267" spans="1:16">
      <c r="A2267" s="11"/>
      <c r="B2267" s="11"/>
      <c r="C2267" s="11"/>
      <c r="D2267" s="11"/>
      <c r="E2267" s="11"/>
      <c r="F2267" s="11"/>
      <c r="G2267" s="11"/>
      <c r="H2267" s="11"/>
      <c r="I2267" s="11"/>
      <c r="J2267" s="11"/>
      <c r="K2267" s="11"/>
      <c r="L2267" s="11"/>
      <c r="M2267" s="11"/>
      <c r="N2267" s="11"/>
      <c r="O2267" s="20"/>
      <c r="P2267" s="11"/>
    </row>
    <row r="2268" spans="1:16">
      <c r="A2268" s="11"/>
      <c r="B2268" s="11"/>
      <c r="C2268" s="11"/>
      <c r="D2268" s="11"/>
      <c r="E2268" s="11"/>
      <c r="F2268" s="11"/>
      <c r="G2268" s="11"/>
      <c r="H2268" s="11"/>
      <c r="I2268" s="11"/>
      <c r="J2268" s="11"/>
      <c r="K2268" s="11"/>
      <c r="L2268" s="11"/>
      <c r="M2268" s="11"/>
      <c r="N2268" s="11"/>
      <c r="O2268" s="20"/>
      <c r="P2268" s="11"/>
    </row>
    <row r="2269" spans="1:16">
      <c r="A2269" s="11"/>
      <c r="B2269" s="11"/>
      <c r="C2269" s="11"/>
      <c r="D2269" s="11"/>
      <c r="E2269" s="11"/>
      <c r="F2269" s="11"/>
      <c r="G2269" s="11"/>
      <c r="H2269" s="11"/>
      <c r="I2269" s="11"/>
      <c r="J2269" s="11"/>
      <c r="K2269" s="11"/>
      <c r="L2269" s="11"/>
      <c r="M2269" s="11"/>
      <c r="N2269" s="11"/>
      <c r="O2269" s="20"/>
      <c r="P2269" s="11"/>
    </row>
    <row r="2270" spans="1:16">
      <c r="A2270" s="11"/>
      <c r="B2270" s="11"/>
      <c r="C2270" s="11"/>
      <c r="D2270" s="11"/>
      <c r="E2270" s="11"/>
      <c r="F2270" s="11"/>
      <c r="G2270" s="11"/>
      <c r="H2270" s="11"/>
      <c r="I2270" s="11"/>
      <c r="J2270" s="11"/>
      <c r="K2270" s="11"/>
      <c r="L2270" s="11"/>
      <c r="M2270" s="11"/>
      <c r="N2270" s="11"/>
      <c r="O2270" s="20"/>
      <c r="P2270" s="11"/>
    </row>
    <row r="2271" spans="1:16">
      <c r="A2271" s="11"/>
      <c r="B2271" s="11"/>
      <c r="C2271" s="11"/>
      <c r="D2271" s="11"/>
      <c r="E2271" s="11"/>
      <c r="F2271" s="11"/>
      <c r="G2271" s="11"/>
      <c r="H2271" s="11"/>
      <c r="I2271" s="11"/>
      <c r="J2271" s="11"/>
      <c r="K2271" s="11"/>
      <c r="L2271" s="11"/>
      <c r="M2271" s="11"/>
      <c r="N2271" s="11"/>
      <c r="O2271" s="20"/>
      <c r="P2271" s="11"/>
    </row>
    <row r="2272" spans="1:16">
      <c r="A2272" s="11"/>
      <c r="B2272" s="11"/>
      <c r="C2272" s="11"/>
      <c r="D2272" s="11"/>
      <c r="E2272" s="11"/>
      <c r="F2272" s="11"/>
      <c r="G2272" s="11"/>
      <c r="H2272" s="11"/>
      <c r="I2272" s="11"/>
      <c r="J2272" s="11"/>
      <c r="K2272" s="11"/>
      <c r="L2272" s="11"/>
      <c r="M2272" s="11"/>
      <c r="N2272" s="11"/>
      <c r="O2272" s="20"/>
      <c r="P2272" s="11"/>
    </row>
    <row r="2273" spans="1:16">
      <c r="A2273" s="11"/>
      <c r="B2273" s="11"/>
      <c r="C2273" s="11"/>
      <c r="D2273" s="11"/>
      <c r="E2273" s="11"/>
      <c r="F2273" s="11"/>
      <c r="G2273" s="11"/>
      <c r="H2273" s="11"/>
      <c r="I2273" s="11"/>
      <c r="J2273" s="11"/>
      <c r="K2273" s="11"/>
      <c r="L2273" s="11"/>
      <c r="M2273" s="11"/>
      <c r="N2273" s="11"/>
      <c r="O2273" s="20"/>
      <c r="P2273" s="11"/>
    </row>
    <row r="2274" spans="1:16">
      <c r="A2274" s="11"/>
      <c r="B2274" s="11"/>
      <c r="C2274" s="11"/>
      <c r="D2274" s="11"/>
      <c r="E2274" s="11"/>
      <c r="F2274" s="11"/>
      <c r="G2274" s="11"/>
      <c r="H2274" s="11"/>
      <c r="I2274" s="11"/>
      <c r="J2274" s="11"/>
      <c r="K2274" s="11"/>
      <c r="L2274" s="11"/>
      <c r="M2274" s="11"/>
      <c r="N2274" s="11"/>
      <c r="O2274" s="20"/>
      <c r="P2274" s="11"/>
    </row>
    <row r="2275" spans="1:16">
      <c r="A2275" s="11"/>
      <c r="B2275" s="11"/>
      <c r="C2275" s="11"/>
      <c r="D2275" s="11"/>
      <c r="E2275" s="11"/>
      <c r="F2275" s="11"/>
      <c r="G2275" s="11"/>
      <c r="H2275" s="11"/>
      <c r="I2275" s="11"/>
      <c r="J2275" s="11"/>
      <c r="K2275" s="11"/>
      <c r="L2275" s="11"/>
      <c r="M2275" s="11"/>
      <c r="N2275" s="11"/>
      <c r="O2275" s="20"/>
      <c r="P2275" s="11"/>
    </row>
    <row r="2276" spans="1:16">
      <c r="A2276" s="11"/>
      <c r="B2276" s="11"/>
      <c r="C2276" s="11"/>
      <c r="D2276" s="11"/>
      <c r="E2276" s="11"/>
      <c r="F2276" s="11"/>
      <c r="G2276" s="11"/>
      <c r="H2276" s="11"/>
      <c r="I2276" s="11"/>
      <c r="J2276" s="11"/>
      <c r="K2276" s="11"/>
      <c r="L2276" s="11"/>
      <c r="M2276" s="11"/>
      <c r="N2276" s="11"/>
      <c r="O2276" s="20"/>
      <c r="P2276" s="11"/>
    </row>
    <row r="2277" spans="1:16">
      <c r="A2277" s="11"/>
      <c r="B2277" s="11"/>
      <c r="C2277" s="11"/>
      <c r="D2277" s="11"/>
      <c r="E2277" s="11"/>
      <c r="F2277" s="11"/>
      <c r="G2277" s="11"/>
      <c r="H2277" s="11"/>
      <c r="I2277" s="11"/>
      <c r="J2277" s="11"/>
      <c r="K2277" s="11"/>
      <c r="L2277" s="11"/>
      <c r="M2277" s="11"/>
      <c r="N2277" s="11"/>
      <c r="O2277" s="20"/>
      <c r="P2277" s="11"/>
    </row>
    <row r="2278" spans="1:16">
      <c r="A2278" s="11"/>
      <c r="B2278" s="11"/>
      <c r="C2278" s="11"/>
      <c r="D2278" s="11"/>
      <c r="E2278" s="11"/>
      <c r="F2278" s="11"/>
      <c r="G2278" s="11"/>
      <c r="H2278" s="11"/>
      <c r="I2278" s="11"/>
      <c r="J2278" s="11"/>
      <c r="K2278" s="11"/>
      <c r="L2278" s="11"/>
      <c r="M2278" s="11"/>
      <c r="N2278" s="11"/>
      <c r="O2278" s="20"/>
      <c r="P2278" s="11"/>
    </row>
    <row r="2279" spans="1:16">
      <c r="A2279" s="11"/>
      <c r="B2279" s="11"/>
      <c r="C2279" s="11"/>
      <c r="D2279" s="11"/>
      <c r="E2279" s="11"/>
      <c r="F2279" s="11"/>
      <c r="G2279" s="11"/>
      <c r="H2279" s="11"/>
      <c r="I2279" s="11"/>
      <c r="J2279" s="11"/>
      <c r="K2279" s="11"/>
      <c r="L2279" s="11"/>
      <c r="M2279" s="11"/>
      <c r="N2279" s="11"/>
      <c r="O2279" s="20"/>
      <c r="P2279" s="11"/>
    </row>
    <row r="2280" spans="1:16">
      <c r="A2280" s="11"/>
      <c r="B2280" s="11"/>
      <c r="C2280" s="11"/>
      <c r="D2280" s="11"/>
      <c r="E2280" s="11"/>
      <c r="F2280" s="11"/>
      <c r="G2280" s="11"/>
      <c r="H2280" s="11"/>
      <c r="I2280" s="11"/>
      <c r="J2280" s="11"/>
      <c r="K2280" s="11"/>
      <c r="L2280" s="11"/>
      <c r="M2280" s="11"/>
      <c r="N2280" s="11"/>
      <c r="O2280" s="20"/>
      <c r="P2280" s="11"/>
    </row>
    <row r="2281" spans="1:16">
      <c r="A2281" s="11"/>
      <c r="B2281" s="11"/>
      <c r="C2281" s="11"/>
      <c r="D2281" s="11"/>
      <c r="E2281" s="11"/>
      <c r="F2281" s="11"/>
      <c r="G2281" s="11"/>
      <c r="H2281" s="11"/>
      <c r="I2281" s="11"/>
      <c r="J2281" s="11"/>
      <c r="K2281" s="11"/>
      <c r="L2281" s="11"/>
      <c r="M2281" s="11"/>
      <c r="N2281" s="11"/>
      <c r="O2281" s="20"/>
      <c r="P2281" s="11"/>
    </row>
    <row r="2282" spans="1:16">
      <c r="A2282" s="11"/>
      <c r="B2282" s="11"/>
      <c r="C2282" s="11"/>
      <c r="D2282" s="11"/>
      <c r="E2282" s="11"/>
      <c r="F2282" s="11"/>
      <c r="G2282" s="11"/>
      <c r="H2282" s="11"/>
      <c r="I2282" s="11"/>
      <c r="J2282" s="11"/>
      <c r="K2282" s="11"/>
      <c r="L2282" s="11"/>
      <c r="M2282" s="11"/>
      <c r="N2282" s="11"/>
      <c r="O2282" s="20"/>
      <c r="P2282" s="11"/>
    </row>
    <row r="2283" spans="1:16">
      <c r="A2283" s="11"/>
      <c r="B2283" s="11"/>
      <c r="C2283" s="11"/>
      <c r="D2283" s="11"/>
      <c r="E2283" s="11"/>
      <c r="F2283" s="11"/>
      <c r="G2283" s="11"/>
      <c r="H2283" s="11"/>
      <c r="I2283" s="11"/>
      <c r="J2283" s="11"/>
      <c r="K2283" s="11"/>
      <c r="L2283" s="11"/>
      <c r="M2283" s="11"/>
      <c r="N2283" s="11"/>
      <c r="O2283" s="20"/>
      <c r="P2283" s="11"/>
    </row>
    <row r="2284" spans="1:16">
      <c r="A2284" s="11"/>
      <c r="B2284" s="11"/>
      <c r="C2284" s="11"/>
      <c r="D2284" s="11"/>
      <c r="E2284" s="11"/>
      <c r="F2284" s="11"/>
      <c r="G2284" s="11"/>
      <c r="H2284" s="11"/>
      <c r="I2284" s="11"/>
      <c r="J2284" s="11"/>
      <c r="K2284" s="11"/>
      <c r="L2284" s="11"/>
      <c r="M2284" s="11"/>
      <c r="N2284" s="11"/>
      <c r="O2284" s="20"/>
      <c r="P2284" s="11"/>
    </row>
    <row r="2285" spans="1:16">
      <c r="A2285" s="11"/>
      <c r="B2285" s="11"/>
      <c r="C2285" s="11"/>
      <c r="D2285" s="11"/>
      <c r="E2285" s="11"/>
      <c r="F2285" s="11"/>
      <c r="G2285" s="11"/>
      <c r="H2285" s="11"/>
      <c r="I2285" s="11"/>
      <c r="J2285" s="11"/>
      <c r="K2285" s="11"/>
      <c r="L2285" s="11"/>
      <c r="M2285" s="11"/>
      <c r="N2285" s="11"/>
      <c r="O2285" s="20"/>
      <c r="P2285" s="11"/>
    </row>
    <row r="2286" spans="1:16">
      <c r="A2286" s="11"/>
      <c r="B2286" s="11"/>
      <c r="C2286" s="11"/>
      <c r="D2286" s="11"/>
      <c r="E2286" s="11"/>
      <c r="F2286" s="11"/>
      <c r="G2286" s="11"/>
      <c r="H2286" s="11"/>
      <c r="I2286" s="11"/>
      <c r="J2286" s="11"/>
      <c r="K2286" s="11"/>
      <c r="L2286" s="11"/>
      <c r="M2286" s="11"/>
      <c r="N2286" s="11"/>
      <c r="O2286" s="20"/>
      <c r="P2286" s="11"/>
    </row>
    <row r="2287" spans="1:16">
      <c r="A2287" s="11"/>
      <c r="B2287" s="11"/>
      <c r="C2287" s="11"/>
      <c r="D2287" s="11"/>
      <c r="E2287" s="11"/>
      <c r="F2287" s="11"/>
      <c r="G2287" s="11"/>
      <c r="H2287" s="11"/>
      <c r="I2287" s="11"/>
      <c r="J2287" s="11"/>
      <c r="K2287" s="11"/>
      <c r="L2287" s="11"/>
      <c r="M2287" s="11"/>
      <c r="N2287" s="11"/>
      <c r="O2287" s="20"/>
      <c r="P2287" s="11"/>
    </row>
    <row r="2288" spans="1:16">
      <c r="A2288" s="11"/>
      <c r="B2288" s="11"/>
      <c r="C2288" s="11"/>
      <c r="D2288" s="11"/>
      <c r="E2288" s="11"/>
      <c r="F2288" s="11"/>
      <c r="G2288" s="11"/>
      <c r="H2288" s="11"/>
      <c r="I2288" s="11"/>
      <c r="J2288" s="11"/>
      <c r="K2288" s="11"/>
      <c r="L2288" s="11"/>
      <c r="M2288" s="11"/>
      <c r="N2288" s="11"/>
      <c r="O2288" s="20"/>
      <c r="P2288" s="11"/>
    </row>
    <row r="2289" spans="1:16">
      <c r="A2289" s="11"/>
      <c r="B2289" s="11"/>
      <c r="C2289" s="11"/>
      <c r="D2289" s="11"/>
      <c r="E2289" s="11"/>
      <c r="F2289" s="11"/>
      <c r="G2289" s="11"/>
      <c r="H2289" s="11"/>
      <c r="I2289" s="11"/>
      <c r="J2289" s="11"/>
      <c r="K2289" s="11"/>
      <c r="L2289" s="11"/>
      <c r="M2289" s="11"/>
      <c r="N2289" s="11"/>
      <c r="O2289" s="20"/>
      <c r="P2289" s="11"/>
    </row>
    <row r="2290" spans="1:16">
      <c r="A2290" s="11"/>
      <c r="B2290" s="11"/>
      <c r="C2290" s="11"/>
      <c r="D2290" s="11"/>
      <c r="E2290" s="11"/>
      <c r="F2290" s="11"/>
      <c r="G2290" s="11"/>
      <c r="H2290" s="11"/>
      <c r="I2290" s="11"/>
      <c r="J2290" s="11"/>
      <c r="K2290" s="11"/>
      <c r="L2290" s="11"/>
      <c r="M2290" s="11"/>
      <c r="N2290" s="11"/>
      <c r="O2290" s="20"/>
      <c r="P2290" s="11"/>
    </row>
    <row r="2291" spans="1:16">
      <c r="A2291" s="11"/>
      <c r="B2291" s="11"/>
      <c r="C2291" s="11"/>
      <c r="D2291" s="11"/>
      <c r="E2291" s="11"/>
      <c r="F2291" s="11"/>
      <c r="G2291" s="11"/>
      <c r="H2291" s="11"/>
      <c r="I2291" s="11"/>
      <c r="J2291" s="11"/>
      <c r="K2291" s="11"/>
      <c r="L2291" s="11"/>
      <c r="M2291" s="11"/>
      <c r="N2291" s="11"/>
      <c r="O2291" s="20"/>
      <c r="P2291" s="11"/>
    </row>
    <row r="2292" spans="1:16">
      <c r="A2292" s="11"/>
      <c r="B2292" s="11"/>
      <c r="C2292" s="11"/>
      <c r="D2292" s="11"/>
      <c r="E2292" s="11"/>
      <c r="F2292" s="11"/>
      <c r="G2292" s="11"/>
      <c r="H2292" s="11"/>
      <c r="I2292" s="11"/>
      <c r="J2292" s="11"/>
      <c r="K2292" s="11"/>
      <c r="L2292" s="11"/>
      <c r="M2292" s="11"/>
      <c r="N2292" s="11"/>
      <c r="O2292" s="20"/>
      <c r="P2292" s="11"/>
    </row>
    <row r="2293" spans="1:16">
      <c r="A2293" s="11"/>
      <c r="B2293" s="11"/>
      <c r="C2293" s="11"/>
      <c r="D2293" s="11"/>
      <c r="E2293" s="11"/>
      <c r="F2293" s="11"/>
      <c r="G2293" s="11"/>
      <c r="H2293" s="11"/>
      <c r="I2293" s="11"/>
      <c r="J2293" s="11"/>
      <c r="K2293" s="11"/>
      <c r="L2293" s="11"/>
      <c r="M2293" s="11"/>
      <c r="N2293" s="11"/>
      <c r="O2293" s="20"/>
      <c r="P2293" s="11"/>
    </row>
    <row r="2294" spans="1:16">
      <c r="A2294" s="11"/>
      <c r="B2294" s="11"/>
      <c r="C2294" s="11"/>
      <c r="D2294" s="11"/>
      <c r="E2294" s="11"/>
      <c r="F2294" s="11"/>
      <c r="G2294" s="11"/>
      <c r="H2294" s="11"/>
      <c r="I2294" s="11"/>
      <c r="J2294" s="11"/>
      <c r="K2294" s="11"/>
      <c r="L2294" s="11"/>
      <c r="M2294" s="11"/>
      <c r="N2294" s="11"/>
      <c r="O2294" s="20"/>
      <c r="P2294" s="11"/>
    </row>
    <row r="2295" spans="1:16">
      <c r="A2295" s="11"/>
      <c r="B2295" s="11"/>
      <c r="C2295" s="11"/>
      <c r="D2295" s="11"/>
      <c r="E2295" s="11"/>
      <c r="F2295" s="11"/>
      <c r="G2295" s="11"/>
      <c r="H2295" s="11"/>
      <c r="I2295" s="11"/>
      <c r="J2295" s="11"/>
      <c r="K2295" s="11"/>
      <c r="L2295" s="11"/>
      <c r="M2295" s="11"/>
      <c r="N2295" s="11"/>
      <c r="O2295" s="20"/>
      <c r="P2295" s="11"/>
    </row>
    <row r="2296" spans="1:16">
      <c r="A2296" s="11"/>
      <c r="B2296" s="11"/>
      <c r="C2296" s="11"/>
      <c r="D2296" s="11"/>
      <c r="E2296" s="11"/>
      <c r="F2296" s="11"/>
      <c r="G2296" s="11"/>
      <c r="H2296" s="11"/>
      <c r="I2296" s="11"/>
      <c r="J2296" s="11"/>
      <c r="K2296" s="11"/>
      <c r="L2296" s="11"/>
      <c r="M2296" s="11"/>
      <c r="N2296" s="11"/>
      <c r="O2296" s="20"/>
      <c r="P2296" s="11"/>
    </row>
    <row r="2297" spans="1:16">
      <c r="A2297" s="11"/>
      <c r="B2297" s="11"/>
      <c r="C2297" s="11"/>
      <c r="D2297" s="11"/>
      <c r="E2297" s="11"/>
      <c r="F2297" s="11"/>
      <c r="G2297" s="11"/>
      <c r="H2297" s="11"/>
      <c r="I2297" s="11"/>
      <c r="J2297" s="11"/>
      <c r="K2297" s="11"/>
      <c r="L2297" s="11"/>
      <c r="M2297" s="11"/>
      <c r="N2297" s="11"/>
      <c r="O2297" s="20"/>
      <c r="P2297" s="11"/>
    </row>
    <row r="2298" spans="1:16">
      <c r="A2298" s="11"/>
      <c r="B2298" s="11"/>
      <c r="C2298" s="11"/>
      <c r="D2298" s="11"/>
      <c r="E2298" s="11"/>
      <c r="F2298" s="11"/>
      <c r="G2298" s="11"/>
      <c r="H2298" s="11"/>
      <c r="I2298" s="11"/>
      <c r="J2298" s="11"/>
      <c r="K2298" s="11"/>
      <c r="L2298" s="11"/>
      <c r="M2298" s="11"/>
      <c r="N2298" s="11"/>
      <c r="O2298" s="20"/>
      <c r="P2298" s="11"/>
    </row>
    <row r="2299" spans="1:16">
      <c r="A2299" s="11"/>
      <c r="B2299" s="11"/>
      <c r="C2299" s="11"/>
      <c r="D2299" s="11"/>
      <c r="E2299" s="11"/>
      <c r="F2299" s="11"/>
      <c r="G2299" s="11"/>
      <c r="H2299" s="11"/>
      <c r="I2299" s="11"/>
      <c r="J2299" s="11"/>
      <c r="K2299" s="11"/>
      <c r="L2299" s="11"/>
      <c r="M2299" s="11"/>
      <c r="N2299" s="11"/>
      <c r="O2299" s="20"/>
      <c r="P2299" s="11"/>
    </row>
    <row r="2300" spans="1:16">
      <c r="A2300" s="11"/>
      <c r="B2300" s="11"/>
      <c r="C2300" s="11"/>
      <c r="D2300" s="11"/>
      <c r="E2300" s="11"/>
      <c r="F2300" s="11"/>
      <c r="G2300" s="11"/>
      <c r="H2300" s="11"/>
      <c r="I2300" s="11"/>
      <c r="J2300" s="11"/>
      <c r="K2300" s="11"/>
      <c r="L2300" s="11"/>
      <c r="M2300" s="11"/>
      <c r="N2300" s="11"/>
      <c r="O2300" s="20"/>
      <c r="P2300" s="11"/>
    </row>
    <row r="2301" spans="1:16">
      <c r="A2301" s="11"/>
      <c r="B2301" s="11"/>
      <c r="C2301" s="11"/>
      <c r="D2301" s="11"/>
      <c r="E2301" s="11"/>
      <c r="F2301" s="11"/>
      <c r="G2301" s="11"/>
      <c r="H2301" s="11"/>
      <c r="I2301" s="11"/>
      <c r="J2301" s="11"/>
      <c r="K2301" s="11"/>
      <c r="L2301" s="11"/>
      <c r="M2301" s="11"/>
      <c r="N2301" s="11"/>
      <c r="O2301" s="20"/>
      <c r="P2301" s="11"/>
    </row>
    <row r="2302" spans="1:16">
      <c r="A2302" s="11"/>
      <c r="B2302" s="11"/>
      <c r="C2302" s="11"/>
      <c r="D2302" s="11"/>
      <c r="E2302" s="11"/>
      <c r="F2302" s="11"/>
      <c r="G2302" s="11"/>
      <c r="H2302" s="11"/>
      <c r="I2302" s="11"/>
      <c r="J2302" s="11"/>
      <c r="K2302" s="11"/>
      <c r="L2302" s="11"/>
      <c r="M2302" s="11"/>
      <c r="N2302" s="11"/>
      <c r="O2302" s="20"/>
      <c r="P2302" s="11"/>
    </row>
    <row r="2303" spans="1:16">
      <c r="A2303" s="11"/>
      <c r="B2303" s="11"/>
      <c r="C2303" s="11"/>
      <c r="D2303" s="11"/>
      <c r="E2303" s="11"/>
      <c r="F2303" s="11"/>
      <c r="G2303" s="11"/>
      <c r="H2303" s="11"/>
      <c r="I2303" s="11"/>
      <c r="J2303" s="11"/>
      <c r="K2303" s="11"/>
      <c r="L2303" s="11"/>
      <c r="M2303" s="11"/>
      <c r="N2303" s="11"/>
      <c r="O2303" s="20"/>
      <c r="P2303" s="11"/>
    </row>
    <row r="2304" spans="1:16">
      <c r="A2304" s="11"/>
      <c r="B2304" s="11"/>
      <c r="C2304" s="11"/>
      <c r="D2304" s="11"/>
      <c r="E2304" s="11"/>
      <c r="F2304" s="11"/>
      <c r="G2304" s="11"/>
      <c r="H2304" s="11"/>
      <c r="I2304" s="11"/>
      <c r="J2304" s="11"/>
      <c r="K2304" s="11"/>
      <c r="L2304" s="11"/>
      <c r="M2304" s="11"/>
      <c r="N2304" s="11"/>
      <c r="O2304" s="20"/>
      <c r="P2304" s="11"/>
    </row>
    <row r="2305" spans="1:16">
      <c r="A2305" s="11"/>
      <c r="B2305" s="11"/>
      <c r="C2305" s="11"/>
      <c r="D2305" s="11"/>
      <c r="E2305" s="11"/>
      <c r="F2305" s="11"/>
      <c r="G2305" s="11"/>
      <c r="H2305" s="11"/>
      <c r="I2305" s="11"/>
      <c r="J2305" s="11"/>
      <c r="K2305" s="11"/>
      <c r="L2305" s="11"/>
      <c r="M2305" s="11"/>
      <c r="N2305" s="11"/>
      <c r="O2305" s="20"/>
      <c r="P2305" s="11"/>
    </row>
    <row r="2306" spans="1:16">
      <c r="A2306" s="11"/>
      <c r="B2306" s="11"/>
      <c r="C2306" s="11"/>
      <c r="D2306" s="11"/>
      <c r="E2306" s="11"/>
      <c r="F2306" s="11"/>
      <c r="G2306" s="11"/>
      <c r="H2306" s="11"/>
      <c r="I2306" s="11"/>
      <c r="J2306" s="11"/>
      <c r="K2306" s="11"/>
      <c r="L2306" s="11"/>
      <c r="M2306" s="11"/>
      <c r="N2306" s="11"/>
      <c r="O2306" s="20"/>
      <c r="P2306" s="11"/>
    </row>
    <row r="2307" spans="1:16">
      <c r="A2307" s="11"/>
      <c r="B2307" s="11"/>
      <c r="C2307" s="11"/>
      <c r="D2307" s="11"/>
      <c r="E2307" s="11"/>
      <c r="F2307" s="11"/>
      <c r="G2307" s="11"/>
      <c r="H2307" s="11"/>
      <c r="I2307" s="11"/>
      <c r="J2307" s="11"/>
      <c r="K2307" s="11"/>
      <c r="L2307" s="11"/>
      <c r="M2307" s="11"/>
      <c r="N2307" s="11"/>
      <c r="O2307" s="20"/>
      <c r="P2307" s="11"/>
    </row>
    <row r="2308" spans="1:16">
      <c r="A2308" s="11"/>
      <c r="B2308" s="11"/>
      <c r="C2308" s="11"/>
      <c r="D2308" s="11"/>
      <c r="E2308" s="11"/>
      <c r="F2308" s="11"/>
      <c r="G2308" s="11"/>
      <c r="H2308" s="11"/>
      <c r="I2308" s="11"/>
      <c r="J2308" s="11"/>
      <c r="K2308" s="11"/>
      <c r="L2308" s="11"/>
      <c r="M2308" s="11"/>
      <c r="N2308" s="11"/>
      <c r="O2308" s="20"/>
      <c r="P2308" s="11"/>
    </row>
    <row r="2309" spans="1:16">
      <c r="A2309" s="11"/>
      <c r="B2309" s="11"/>
      <c r="C2309" s="11"/>
      <c r="D2309" s="11"/>
      <c r="E2309" s="11"/>
      <c r="F2309" s="11"/>
      <c r="G2309" s="11"/>
      <c r="H2309" s="11"/>
      <c r="I2309" s="11"/>
      <c r="J2309" s="11"/>
      <c r="K2309" s="11"/>
      <c r="L2309" s="11"/>
      <c r="M2309" s="11"/>
      <c r="N2309" s="11"/>
      <c r="O2309" s="20"/>
      <c r="P2309" s="11"/>
    </row>
    <row r="2310" spans="1:16">
      <c r="A2310" s="11"/>
      <c r="B2310" s="11"/>
      <c r="C2310" s="11"/>
      <c r="D2310" s="11"/>
      <c r="E2310" s="11"/>
      <c r="F2310" s="11"/>
      <c r="G2310" s="11"/>
      <c r="H2310" s="11"/>
      <c r="I2310" s="11"/>
      <c r="J2310" s="11"/>
      <c r="K2310" s="11"/>
      <c r="L2310" s="11"/>
      <c r="M2310" s="11"/>
      <c r="N2310" s="11"/>
      <c r="O2310" s="20"/>
      <c r="P2310" s="11"/>
    </row>
    <row r="2311" spans="1:16">
      <c r="A2311" s="11"/>
      <c r="B2311" s="11"/>
      <c r="C2311" s="11"/>
      <c r="D2311" s="11"/>
      <c r="E2311" s="11"/>
      <c r="F2311" s="11"/>
      <c r="G2311" s="11"/>
      <c r="H2311" s="11"/>
      <c r="I2311" s="11"/>
      <c r="J2311" s="11"/>
      <c r="K2311" s="11"/>
      <c r="L2311" s="11"/>
      <c r="M2311" s="11"/>
      <c r="N2311" s="11"/>
      <c r="O2311" s="20"/>
      <c r="P2311" s="11"/>
    </row>
    <row r="2312" spans="1:16">
      <c r="A2312" s="11"/>
      <c r="B2312" s="11"/>
      <c r="C2312" s="11"/>
      <c r="D2312" s="11"/>
      <c r="E2312" s="11"/>
      <c r="F2312" s="11"/>
      <c r="G2312" s="11"/>
      <c r="H2312" s="11"/>
      <c r="I2312" s="11"/>
      <c r="J2312" s="11"/>
      <c r="K2312" s="11"/>
      <c r="L2312" s="11"/>
      <c r="M2312" s="11"/>
      <c r="N2312" s="11"/>
      <c r="O2312" s="20"/>
      <c r="P2312" s="11"/>
    </row>
    <row r="2313" spans="1:16">
      <c r="A2313" s="11"/>
      <c r="B2313" s="11"/>
      <c r="C2313" s="11"/>
      <c r="D2313" s="11"/>
      <c r="E2313" s="11"/>
      <c r="F2313" s="11"/>
      <c r="G2313" s="11"/>
      <c r="H2313" s="11"/>
      <c r="I2313" s="11"/>
      <c r="J2313" s="11"/>
      <c r="K2313" s="11"/>
      <c r="L2313" s="11"/>
      <c r="M2313" s="11"/>
      <c r="N2313" s="11"/>
      <c r="O2313" s="20"/>
      <c r="P2313" s="11"/>
    </row>
    <row r="2314" spans="1:16">
      <c r="A2314" s="11"/>
      <c r="B2314" s="11"/>
      <c r="C2314" s="11"/>
      <c r="D2314" s="11"/>
      <c r="E2314" s="11"/>
      <c r="F2314" s="11"/>
      <c r="G2314" s="11"/>
      <c r="H2314" s="11"/>
      <c r="I2314" s="11"/>
      <c r="J2314" s="11"/>
      <c r="K2314" s="11"/>
      <c r="L2314" s="11"/>
      <c r="M2314" s="11"/>
      <c r="N2314" s="11"/>
      <c r="O2314" s="20"/>
      <c r="P2314" s="11"/>
    </row>
    <row r="2315" spans="1:16">
      <c r="A2315" s="11"/>
      <c r="B2315" s="11"/>
      <c r="C2315" s="11"/>
      <c r="D2315" s="11"/>
      <c r="E2315" s="11"/>
      <c r="F2315" s="11"/>
      <c r="G2315" s="11"/>
      <c r="H2315" s="11"/>
      <c r="I2315" s="11"/>
      <c r="J2315" s="11"/>
      <c r="K2315" s="11"/>
      <c r="L2315" s="11"/>
      <c r="M2315" s="11"/>
      <c r="N2315" s="11"/>
      <c r="O2315" s="20"/>
      <c r="P2315" s="11"/>
    </row>
    <row r="2316" spans="1:16">
      <c r="A2316" s="11"/>
      <c r="B2316" s="11"/>
      <c r="C2316" s="11"/>
      <c r="D2316" s="11"/>
      <c r="E2316" s="11"/>
      <c r="F2316" s="11"/>
      <c r="G2316" s="11"/>
      <c r="H2316" s="11"/>
      <c r="I2316" s="11"/>
      <c r="J2316" s="11"/>
      <c r="K2316" s="11"/>
      <c r="L2316" s="11"/>
      <c r="M2316" s="11"/>
      <c r="N2316" s="11"/>
      <c r="O2316" s="20"/>
      <c r="P2316" s="11"/>
    </row>
    <row r="2317" spans="1:16">
      <c r="A2317" s="11"/>
      <c r="B2317" s="11"/>
      <c r="C2317" s="11"/>
      <c r="D2317" s="11"/>
      <c r="E2317" s="11"/>
      <c r="F2317" s="11"/>
      <c r="G2317" s="11"/>
      <c r="H2317" s="11"/>
      <c r="I2317" s="11"/>
      <c r="J2317" s="11"/>
      <c r="K2317" s="11"/>
      <c r="L2317" s="11"/>
      <c r="M2317" s="11"/>
      <c r="N2317" s="11"/>
      <c r="O2317" s="20"/>
      <c r="P2317" s="11"/>
    </row>
    <row r="2318" spans="1:16">
      <c r="A2318" s="11"/>
      <c r="B2318" s="11"/>
      <c r="C2318" s="11"/>
      <c r="D2318" s="11"/>
      <c r="E2318" s="11"/>
      <c r="F2318" s="11"/>
      <c r="G2318" s="11"/>
      <c r="H2318" s="11"/>
      <c r="I2318" s="11"/>
      <c r="J2318" s="11"/>
      <c r="K2318" s="11"/>
      <c r="L2318" s="11"/>
      <c r="M2318" s="11"/>
      <c r="N2318" s="11"/>
      <c r="O2318" s="20"/>
      <c r="P2318" s="11"/>
    </row>
    <row r="2319" spans="1:16">
      <c r="A2319" s="11"/>
      <c r="B2319" s="11"/>
      <c r="C2319" s="11"/>
      <c r="D2319" s="11"/>
      <c r="E2319" s="11"/>
      <c r="F2319" s="11"/>
      <c r="G2319" s="11"/>
      <c r="H2319" s="11"/>
      <c r="I2319" s="11"/>
      <c r="J2319" s="11"/>
      <c r="K2319" s="11"/>
      <c r="L2319" s="11"/>
      <c r="M2319" s="11"/>
      <c r="N2319" s="11"/>
      <c r="O2319" s="20"/>
      <c r="P2319" s="11"/>
    </row>
    <row r="2320" spans="1:16">
      <c r="A2320" s="11"/>
      <c r="B2320" s="11"/>
      <c r="C2320" s="11"/>
      <c r="D2320" s="11"/>
      <c r="E2320" s="11"/>
      <c r="F2320" s="11"/>
      <c r="G2320" s="11"/>
      <c r="H2320" s="11"/>
      <c r="I2320" s="11"/>
      <c r="J2320" s="11"/>
      <c r="K2320" s="11"/>
      <c r="L2320" s="11"/>
      <c r="M2320" s="11"/>
      <c r="N2320" s="11"/>
      <c r="O2320" s="20"/>
      <c r="P2320" s="11"/>
    </row>
    <row r="2321" spans="1:16">
      <c r="A2321" s="11"/>
      <c r="B2321" s="11"/>
      <c r="C2321" s="11"/>
      <c r="D2321" s="11"/>
      <c r="E2321" s="11"/>
      <c r="F2321" s="11"/>
      <c r="G2321" s="11"/>
      <c r="H2321" s="11"/>
      <c r="I2321" s="11"/>
      <c r="J2321" s="11"/>
      <c r="K2321" s="11"/>
      <c r="L2321" s="11"/>
      <c r="M2321" s="11"/>
      <c r="N2321" s="11"/>
      <c r="O2321" s="20"/>
      <c r="P2321" s="11"/>
    </row>
    <row r="2322" spans="1:16">
      <c r="A2322" s="11"/>
      <c r="B2322" s="11"/>
      <c r="C2322" s="11"/>
      <c r="D2322" s="11"/>
      <c r="E2322" s="11"/>
      <c r="F2322" s="11"/>
      <c r="G2322" s="11"/>
      <c r="H2322" s="11"/>
      <c r="I2322" s="11"/>
      <c r="J2322" s="11"/>
      <c r="K2322" s="11"/>
      <c r="L2322" s="11"/>
      <c r="M2322" s="11"/>
      <c r="N2322" s="11"/>
      <c r="O2322" s="20"/>
      <c r="P2322" s="11"/>
    </row>
    <row r="2323" spans="1:16">
      <c r="A2323" s="11"/>
      <c r="B2323" s="11"/>
      <c r="C2323" s="11"/>
      <c r="D2323" s="11"/>
      <c r="E2323" s="11"/>
      <c r="F2323" s="11"/>
      <c r="G2323" s="11"/>
      <c r="H2323" s="11"/>
      <c r="I2323" s="11"/>
      <c r="J2323" s="11"/>
      <c r="K2323" s="11"/>
      <c r="L2323" s="11"/>
      <c r="M2323" s="11"/>
      <c r="N2323" s="11"/>
      <c r="O2323" s="20"/>
      <c r="P2323" s="11"/>
    </row>
    <row r="2324" spans="1:16">
      <c r="A2324" s="11"/>
      <c r="B2324" s="11"/>
      <c r="C2324" s="11"/>
      <c r="D2324" s="11"/>
      <c r="E2324" s="11"/>
      <c r="F2324" s="11"/>
      <c r="G2324" s="11"/>
      <c r="H2324" s="11"/>
      <c r="I2324" s="11"/>
      <c r="J2324" s="11"/>
      <c r="K2324" s="11"/>
      <c r="L2324" s="11"/>
      <c r="M2324" s="11"/>
      <c r="N2324" s="11"/>
      <c r="O2324" s="20"/>
      <c r="P2324" s="11"/>
    </row>
    <row r="2325" spans="1:16">
      <c r="A2325" s="11"/>
      <c r="B2325" s="11"/>
      <c r="C2325" s="11"/>
      <c r="D2325" s="11"/>
      <c r="E2325" s="11"/>
      <c r="F2325" s="11"/>
      <c r="G2325" s="11"/>
      <c r="H2325" s="11"/>
      <c r="I2325" s="11"/>
      <c r="J2325" s="11"/>
      <c r="K2325" s="11"/>
      <c r="L2325" s="11"/>
      <c r="M2325" s="11"/>
      <c r="N2325" s="11"/>
      <c r="O2325" s="20"/>
      <c r="P2325" s="11"/>
    </row>
    <row r="2326" spans="1:16">
      <c r="A2326" s="11"/>
      <c r="B2326" s="11"/>
      <c r="C2326" s="11"/>
      <c r="D2326" s="11"/>
      <c r="E2326" s="11"/>
      <c r="F2326" s="11"/>
      <c r="G2326" s="11"/>
      <c r="H2326" s="11"/>
      <c r="I2326" s="11"/>
      <c r="J2326" s="11"/>
      <c r="K2326" s="11"/>
      <c r="L2326" s="11"/>
      <c r="M2326" s="11"/>
      <c r="N2326" s="11"/>
      <c r="O2326" s="20"/>
      <c r="P2326" s="11"/>
    </row>
    <row r="2327" spans="1:16">
      <c r="A2327" s="11"/>
      <c r="B2327" s="11"/>
      <c r="C2327" s="11"/>
      <c r="D2327" s="11"/>
      <c r="E2327" s="11"/>
      <c r="F2327" s="11"/>
      <c r="G2327" s="11"/>
      <c r="H2327" s="11"/>
      <c r="I2327" s="11"/>
      <c r="J2327" s="11"/>
      <c r="K2327" s="11"/>
      <c r="L2327" s="11"/>
      <c r="M2327" s="11"/>
      <c r="N2327" s="11"/>
      <c r="O2327" s="20"/>
      <c r="P2327" s="11"/>
    </row>
    <row r="2328" spans="1:16">
      <c r="A2328" s="11"/>
      <c r="B2328" s="11"/>
      <c r="C2328" s="11"/>
      <c r="D2328" s="11"/>
      <c r="E2328" s="11"/>
      <c r="F2328" s="11"/>
      <c r="G2328" s="11"/>
      <c r="H2328" s="11"/>
      <c r="I2328" s="11"/>
      <c r="J2328" s="11"/>
      <c r="K2328" s="11"/>
      <c r="L2328" s="11"/>
      <c r="M2328" s="11"/>
      <c r="N2328" s="11"/>
      <c r="O2328" s="20"/>
      <c r="P2328" s="11"/>
    </row>
    <row r="2329" spans="1:16">
      <c r="A2329" s="11"/>
      <c r="B2329" s="11"/>
      <c r="C2329" s="11"/>
      <c r="D2329" s="11"/>
      <c r="E2329" s="11"/>
      <c r="F2329" s="11"/>
      <c r="G2329" s="11"/>
      <c r="H2329" s="11"/>
      <c r="I2329" s="11"/>
      <c r="J2329" s="11"/>
      <c r="K2329" s="11"/>
      <c r="L2329" s="11"/>
      <c r="M2329" s="11"/>
      <c r="N2329" s="11"/>
      <c r="O2329" s="20"/>
      <c r="P2329" s="11"/>
    </row>
    <row r="2330" spans="1:16">
      <c r="A2330" s="11"/>
      <c r="B2330" s="11"/>
      <c r="C2330" s="11"/>
      <c r="D2330" s="11"/>
      <c r="E2330" s="11"/>
      <c r="F2330" s="11"/>
      <c r="G2330" s="11"/>
      <c r="H2330" s="11"/>
      <c r="I2330" s="11"/>
      <c r="J2330" s="11"/>
      <c r="K2330" s="11"/>
      <c r="L2330" s="11"/>
      <c r="M2330" s="11"/>
      <c r="N2330" s="11"/>
      <c r="O2330" s="20"/>
      <c r="P2330" s="11"/>
    </row>
    <row r="2331" spans="1:16">
      <c r="A2331" s="11"/>
      <c r="B2331" s="11"/>
      <c r="C2331" s="11"/>
      <c r="D2331" s="11"/>
      <c r="E2331" s="11"/>
      <c r="F2331" s="11"/>
      <c r="G2331" s="11"/>
      <c r="H2331" s="11"/>
      <c r="I2331" s="11"/>
      <c r="J2331" s="11"/>
      <c r="K2331" s="11"/>
      <c r="L2331" s="11"/>
      <c r="M2331" s="11"/>
      <c r="N2331" s="11"/>
      <c r="O2331" s="20"/>
      <c r="P2331" s="11"/>
    </row>
    <row r="2332" spans="1:16">
      <c r="A2332" s="11"/>
      <c r="B2332" s="11"/>
      <c r="C2332" s="11"/>
      <c r="D2332" s="11"/>
      <c r="E2332" s="11"/>
      <c r="F2332" s="11"/>
      <c r="G2332" s="11"/>
      <c r="H2332" s="11"/>
      <c r="I2332" s="11"/>
      <c r="J2332" s="11"/>
      <c r="K2332" s="11"/>
      <c r="L2332" s="11"/>
      <c r="M2332" s="11"/>
      <c r="N2332" s="11"/>
      <c r="O2332" s="20"/>
      <c r="P2332" s="11"/>
    </row>
    <row r="2333" spans="1:16">
      <c r="A2333" s="11"/>
      <c r="B2333" s="11"/>
      <c r="C2333" s="11"/>
      <c r="D2333" s="11"/>
      <c r="E2333" s="11"/>
      <c r="F2333" s="11"/>
      <c r="G2333" s="11"/>
      <c r="H2333" s="11"/>
      <c r="I2333" s="11"/>
      <c r="J2333" s="11"/>
      <c r="K2333" s="11"/>
      <c r="L2333" s="11"/>
      <c r="M2333" s="11"/>
      <c r="N2333" s="11"/>
      <c r="O2333" s="20"/>
      <c r="P2333" s="11"/>
    </row>
    <row r="2334" spans="1:16">
      <c r="A2334" s="11"/>
      <c r="B2334" s="11"/>
      <c r="C2334" s="11"/>
      <c r="D2334" s="11"/>
      <c r="E2334" s="11"/>
      <c r="F2334" s="11"/>
      <c r="G2334" s="11"/>
      <c r="H2334" s="11"/>
      <c r="I2334" s="11"/>
      <c r="J2334" s="11"/>
      <c r="K2334" s="11"/>
      <c r="L2334" s="11"/>
      <c r="M2334" s="11"/>
      <c r="N2334" s="11"/>
      <c r="O2334" s="20"/>
      <c r="P2334" s="11"/>
    </row>
    <row r="2335" spans="1:16">
      <c r="A2335" s="11"/>
      <c r="B2335" s="11"/>
      <c r="C2335" s="11"/>
      <c r="D2335" s="11"/>
      <c r="E2335" s="11"/>
      <c r="F2335" s="11"/>
      <c r="G2335" s="11"/>
      <c r="H2335" s="11"/>
      <c r="I2335" s="11"/>
      <c r="J2335" s="11"/>
      <c r="K2335" s="11"/>
      <c r="L2335" s="11"/>
      <c r="M2335" s="11"/>
      <c r="N2335" s="11"/>
      <c r="O2335" s="20"/>
      <c r="P2335" s="11"/>
    </row>
    <row r="2336" spans="1:16">
      <c r="A2336" s="11"/>
      <c r="B2336" s="11"/>
      <c r="C2336" s="11"/>
      <c r="D2336" s="11"/>
      <c r="E2336" s="11"/>
      <c r="F2336" s="11"/>
      <c r="G2336" s="11"/>
      <c r="H2336" s="11"/>
      <c r="I2336" s="11"/>
      <c r="J2336" s="11"/>
      <c r="K2336" s="11"/>
      <c r="L2336" s="11"/>
      <c r="M2336" s="11"/>
      <c r="N2336" s="11"/>
      <c r="O2336" s="20"/>
      <c r="P2336" s="11"/>
    </row>
    <row r="2337" spans="1:16">
      <c r="A2337" s="11"/>
      <c r="B2337" s="11"/>
      <c r="C2337" s="11"/>
      <c r="D2337" s="11"/>
      <c r="E2337" s="11"/>
      <c r="F2337" s="11"/>
      <c r="G2337" s="11"/>
      <c r="H2337" s="11"/>
      <c r="I2337" s="11"/>
      <c r="J2337" s="11"/>
      <c r="K2337" s="11"/>
      <c r="L2337" s="11"/>
      <c r="M2337" s="11"/>
      <c r="N2337" s="11"/>
      <c r="O2337" s="20"/>
      <c r="P2337" s="11"/>
    </row>
    <row r="2338" spans="1:16">
      <c r="A2338" s="11"/>
      <c r="B2338" s="11"/>
      <c r="C2338" s="11"/>
      <c r="D2338" s="11"/>
      <c r="E2338" s="11"/>
      <c r="F2338" s="11"/>
      <c r="G2338" s="11"/>
      <c r="H2338" s="11"/>
      <c r="I2338" s="11"/>
      <c r="J2338" s="11"/>
      <c r="K2338" s="11"/>
      <c r="L2338" s="11"/>
      <c r="M2338" s="11"/>
      <c r="N2338" s="11"/>
      <c r="O2338" s="20"/>
      <c r="P2338" s="11"/>
    </row>
    <row r="2339" spans="1:16">
      <c r="A2339" s="11"/>
      <c r="B2339" s="11"/>
      <c r="C2339" s="11"/>
      <c r="D2339" s="11"/>
      <c r="E2339" s="11"/>
      <c r="F2339" s="11"/>
      <c r="G2339" s="11"/>
      <c r="H2339" s="11"/>
      <c r="I2339" s="11"/>
      <c r="J2339" s="11"/>
      <c r="K2339" s="11"/>
      <c r="L2339" s="11"/>
      <c r="M2339" s="11"/>
      <c r="N2339" s="11"/>
      <c r="O2339" s="20"/>
      <c r="P2339" s="11"/>
    </row>
    <row r="2340" spans="1:16">
      <c r="A2340" s="11"/>
      <c r="B2340" s="11"/>
      <c r="C2340" s="11"/>
      <c r="D2340" s="11"/>
      <c r="E2340" s="11"/>
      <c r="F2340" s="11"/>
      <c r="G2340" s="11"/>
      <c r="H2340" s="11"/>
      <c r="I2340" s="11"/>
      <c r="J2340" s="11"/>
      <c r="K2340" s="11"/>
      <c r="L2340" s="11"/>
      <c r="M2340" s="11"/>
      <c r="N2340" s="11"/>
      <c r="O2340" s="20"/>
      <c r="P2340" s="11"/>
    </row>
    <row r="2341" spans="1:16">
      <c r="A2341" s="11"/>
      <c r="B2341" s="11"/>
      <c r="C2341" s="11"/>
      <c r="D2341" s="11"/>
      <c r="E2341" s="11"/>
      <c r="F2341" s="11"/>
      <c r="G2341" s="11"/>
      <c r="H2341" s="11"/>
      <c r="I2341" s="11"/>
      <c r="J2341" s="11"/>
      <c r="K2341" s="11"/>
      <c r="L2341" s="11"/>
      <c r="M2341" s="11"/>
      <c r="N2341" s="11"/>
      <c r="O2341" s="20"/>
      <c r="P2341" s="11"/>
    </row>
    <row r="2342" spans="1:16">
      <c r="A2342" s="11"/>
      <c r="B2342" s="11"/>
      <c r="C2342" s="11"/>
      <c r="D2342" s="11"/>
      <c r="E2342" s="11"/>
      <c r="F2342" s="11"/>
      <c r="G2342" s="11"/>
      <c r="H2342" s="11"/>
      <c r="I2342" s="11"/>
      <c r="J2342" s="11"/>
      <c r="K2342" s="11"/>
      <c r="L2342" s="11"/>
      <c r="M2342" s="11"/>
      <c r="N2342" s="11"/>
      <c r="O2342" s="20"/>
      <c r="P2342" s="11"/>
    </row>
    <row r="2343" spans="1:16">
      <c r="A2343" s="11"/>
      <c r="B2343" s="11"/>
      <c r="C2343" s="11"/>
      <c r="D2343" s="11"/>
      <c r="E2343" s="11"/>
      <c r="F2343" s="11"/>
      <c r="G2343" s="11"/>
      <c r="H2343" s="11"/>
      <c r="I2343" s="11"/>
      <c r="J2343" s="11"/>
      <c r="K2343" s="11"/>
      <c r="L2343" s="11"/>
      <c r="M2343" s="11"/>
      <c r="N2343" s="11"/>
      <c r="O2343" s="20"/>
      <c r="P2343" s="11"/>
    </row>
    <row r="2344" spans="1:16">
      <c r="A2344" s="11"/>
      <c r="B2344" s="11"/>
      <c r="C2344" s="11"/>
      <c r="D2344" s="11"/>
      <c r="E2344" s="11"/>
      <c r="F2344" s="11"/>
      <c r="G2344" s="11"/>
      <c r="H2344" s="11"/>
      <c r="I2344" s="11"/>
      <c r="J2344" s="11"/>
      <c r="K2344" s="11"/>
      <c r="L2344" s="11"/>
      <c r="M2344" s="11"/>
      <c r="N2344" s="11"/>
      <c r="O2344" s="20"/>
      <c r="P2344" s="11"/>
    </row>
    <row r="2345" spans="1:16">
      <c r="A2345" s="11"/>
      <c r="B2345" s="11"/>
      <c r="C2345" s="11"/>
      <c r="D2345" s="11"/>
      <c r="E2345" s="11"/>
      <c r="F2345" s="11"/>
      <c r="G2345" s="11"/>
      <c r="H2345" s="11"/>
      <c r="I2345" s="11"/>
      <c r="J2345" s="11"/>
      <c r="K2345" s="11"/>
      <c r="L2345" s="11"/>
      <c r="M2345" s="11"/>
      <c r="N2345" s="11"/>
      <c r="O2345" s="20"/>
      <c r="P2345" s="11"/>
    </row>
    <row r="2346" spans="1:16">
      <c r="A2346" s="11"/>
      <c r="B2346" s="11"/>
      <c r="C2346" s="11"/>
      <c r="D2346" s="11"/>
      <c r="E2346" s="11"/>
      <c r="F2346" s="11"/>
      <c r="G2346" s="11"/>
      <c r="H2346" s="11"/>
      <c r="I2346" s="11"/>
      <c r="J2346" s="11"/>
      <c r="K2346" s="11"/>
      <c r="L2346" s="11"/>
      <c r="M2346" s="11"/>
      <c r="N2346" s="11"/>
      <c r="O2346" s="20"/>
      <c r="P2346" s="11"/>
    </row>
    <row r="2347" spans="1:16">
      <c r="A2347" s="11"/>
      <c r="B2347" s="11"/>
      <c r="C2347" s="11"/>
      <c r="D2347" s="11"/>
      <c r="E2347" s="11"/>
      <c r="F2347" s="11"/>
      <c r="G2347" s="11"/>
      <c r="H2347" s="11"/>
      <c r="I2347" s="11"/>
      <c r="J2347" s="11"/>
      <c r="K2347" s="11"/>
      <c r="L2347" s="11"/>
      <c r="M2347" s="11"/>
      <c r="N2347" s="11"/>
      <c r="O2347" s="20"/>
      <c r="P2347" s="11"/>
    </row>
    <row r="2348" spans="1:16">
      <c r="A2348" s="11"/>
      <c r="B2348" s="11"/>
      <c r="C2348" s="11"/>
      <c r="D2348" s="11"/>
      <c r="E2348" s="11"/>
      <c r="F2348" s="11"/>
      <c r="G2348" s="11"/>
      <c r="H2348" s="11"/>
      <c r="I2348" s="11"/>
      <c r="J2348" s="11"/>
      <c r="K2348" s="11"/>
      <c r="L2348" s="11"/>
      <c r="M2348" s="11"/>
      <c r="N2348" s="11"/>
      <c r="O2348" s="20"/>
      <c r="P2348" s="11"/>
    </row>
    <row r="2349" spans="1:16">
      <c r="A2349" s="11"/>
      <c r="B2349" s="11"/>
      <c r="C2349" s="11"/>
      <c r="D2349" s="11"/>
      <c r="E2349" s="11"/>
      <c r="F2349" s="11"/>
      <c r="G2349" s="11"/>
      <c r="H2349" s="11"/>
      <c r="I2349" s="11"/>
      <c r="J2349" s="11"/>
      <c r="K2349" s="11"/>
      <c r="L2349" s="11"/>
      <c r="M2349" s="11"/>
      <c r="N2349" s="11"/>
      <c r="O2349" s="20"/>
      <c r="P2349" s="11"/>
    </row>
    <row r="2350" spans="1:16">
      <c r="A2350" s="11"/>
      <c r="B2350" s="11"/>
      <c r="C2350" s="11"/>
      <c r="D2350" s="11"/>
      <c r="E2350" s="11"/>
      <c r="F2350" s="11"/>
      <c r="G2350" s="11"/>
      <c r="H2350" s="11"/>
      <c r="I2350" s="11"/>
      <c r="J2350" s="11"/>
      <c r="K2350" s="11"/>
      <c r="L2350" s="11"/>
      <c r="M2350" s="11"/>
      <c r="N2350" s="11"/>
      <c r="O2350" s="20"/>
      <c r="P2350" s="11"/>
    </row>
    <row r="2351" spans="1:16">
      <c r="A2351" s="11"/>
      <c r="B2351" s="11"/>
      <c r="C2351" s="11"/>
      <c r="D2351" s="11"/>
      <c r="E2351" s="11"/>
      <c r="F2351" s="11"/>
      <c r="G2351" s="11"/>
      <c r="H2351" s="11"/>
      <c r="I2351" s="11"/>
      <c r="J2351" s="11"/>
      <c r="K2351" s="11"/>
      <c r="L2351" s="11"/>
      <c r="M2351" s="11"/>
      <c r="N2351" s="11"/>
      <c r="O2351" s="20"/>
      <c r="P2351" s="11"/>
    </row>
    <row r="2352" spans="1:16">
      <c r="A2352" s="11"/>
      <c r="B2352" s="11"/>
      <c r="C2352" s="11"/>
      <c r="D2352" s="11"/>
      <c r="E2352" s="11"/>
      <c r="F2352" s="11"/>
      <c r="G2352" s="11"/>
      <c r="H2352" s="11"/>
      <c r="I2352" s="11"/>
      <c r="J2352" s="11"/>
      <c r="K2352" s="11"/>
      <c r="L2352" s="11"/>
      <c r="M2352" s="11"/>
      <c r="N2352" s="11"/>
      <c r="O2352" s="20"/>
      <c r="P2352" s="11"/>
    </row>
    <row r="2353" spans="1:16">
      <c r="A2353" s="11"/>
      <c r="B2353" s="11"/>
      <c r="C2353" s="11"/>
      <c r="D2353" s="11"/>
      <c r="E2353" s="11"/>
      <c r="F2353" s="11"/>
      <c r="G2353" s="11"/>
      <c r="H2353" s="11"/>
      <c r="I2353" s="11"/>
      <c r="J2353" s="11"/>
      <c r="K2353" s="11"/>
      <c r="L2353" s="11"/>
      <c r="M2353" s="11"/>
      <c r="N2353" s="11"/>
      <c r="O2353" s="20"/>
      <c r="P2353" s="11"/>
    </row>
    <row r="2354" spans="1:16">
      <c r="A2354" s="11"/>
      <c r="B2354" s="11"/>
      <c r="C2354" s="11"/>
      <c r="D2354" s="11"/>
      <c r="E2354" s="11"/>
      <c r="F2354" s="11"/>
      <c r="G2354" s="11"/>
      <c r="H2354" s="11"/>
      <c r="I2354" s="11"/>
      <c r="J2354" s="11"/>
      <c r="K2354" s="11"/>
      <c r="L2354" s="11"/>
      <c r="M2354" s="11"/>
      <c r="N2354" s="11"/>
      <c r="O2354" s="20"/>
      <c r="P2354" s="11"/>
    </row>
    <row r="2355" spans="1:16">
      <c r="A2355" s="11"/>
      <c r="B2355" s="11"/>
      <c r="C2355" s="11"/>
      <c r="D2355" s="11"/>
      <c r="E2355" s="11"/>
      <c r="F2355" s="11"/>
      <c r="G2355" s="11"/>
      <c r="H2355" s="11"/>
      <c r="I2355" s="11"/>
      <c r="J2355" s="11"/>
      <c r="K2355" s="11"/>
      <c r="L2355" s="11"/>
      <c r="M2355" s="11"/>
      <c r="N2355" s="11"/>
      <c r="O2355" s="20"/>
      <c r="P2355" s="11"/>
    </row>
    <row r="2356" spans="1:16">
      <c r="A2356" s="11"/>
      <c r="B2356" s="11"/>
      <c r="C2356" s="11"/>
      <c r="D2356" s="11"/>
      <c r="E2356" s="11"/>
      <c r="F2356" s="11"/>
      <c r="G2356" s="11"/>
      <c r="H2356" s="11"/>
      <c r="I2356" s="11"/>
      <c r="J2356" s="11"/>
      <c r="K2356" s="11"/>
      <c r="L2356" s="11"/>
      <c r="M2356" s="11"/>
      <c r="N2356" s="11"/>
      <c r="O2356" s="20"/>
      <c r="P2356" s="11"/>
    </row>
    <row r="2357" spans="1:16">
      <c r="A2357" s="11"/>
      <c r="B2357" s="11"/>
      <c r="C2357" s="11"/>
      <c r="D2357" s="11"/>
      <c r="E2357" s="11"/>
      <c r="F2357" s="11"/>
      <c r="G2357" s="11"/>
      <c r="H2357" s="11"/>
      <c r="I2357" s="11"/>
      <c r="J2357" s="11"/>
      <c r="K2357" s="11"/>
      <c r="L2357" s="11"/>
      <c r="M2357" s="11"/>
      <c r="N2357" s="11"/>
      <c r="O2357" s="20"/>
      <c r="P2357" s="11"/>
    </row>
    <row r="2358" spans="1:16">
      <c r="A2358" s="11"/>
      <c r="B2358" s="11"/>
      <c r="C2358" s="11"/>
      <c r="D2358" s="11"/>
      <c r="E2358" s="11"/>
      <c r="F2358" s="11"/>
      <c r="G2358" s="11"/>
      <c r="H2358" s="11"/>
      <c r="I2358" s="11"/>
      <c r="J2358" s="11"/>
      <c r="K2358" s="11"/>
      <c r="L2358" s="11"/>
      <c r="M2358" s="11"/>
      <c r="N2358" s="11"/>
      <c r="O2358" s="20"/>
      <c r="P2358" s="11"/>
    </row>
    <row r="2359" spans="1:16">
      <c r="A2359" s="11"/>
      <c r="B2359" s="11"/>
      <c r="C2359" s="11"/>
      <c r="D2359" s="11"/>
      <c r="E2359" s="11"/>
      <c r="F2359" s="11"/>
      <c r="G2359" s="11"/>
      <c r="H2359" s="11"/>
      <c r="I2359" s="11"/>
      <c r="J2359" s="11"/>
      <c r="K2359" s="11"/>
      <c r="L2359" s="11"/>
      <c r="M2359" s="11"/>
      <c r="N2359" s="11"/>
      <c r="O2359" s="20"/>
      <c r="P2359" s="11"/>
    </row>
    <row r="2360" spans="1:16">
      <c r="A2360" s="11"/>
      <c r="B2360" s="11"/>
      <c r="C2360" s="11"/>
      <c r="D2360" s="11"/>
      <c r="E2360" s="11"/>
      <c r="F2360" s="11"/>
      <c r="G2360" s="11"/>
      <c r="H2360" s="11"/>
      <c r="I2360" s="11"/>
      <c r="J2360" s="11"/>
      <c r="K2360" s="11"/>
      <c r="L2360" s="11"/>
      <c r="M2360" s="11"/>
      <c r="N2360" s="11"/>
      <c r="O2360" s="20"/>
      <c r="P2360" s="11"/>
    </row>
    <row r="2361" spans="1:16">
      <c r="A2361" s="11"/>
      <c r="B2361" s="11"/>
      <c r="C2361" s="11"/>
      <c r="D2361" s="11"/>
      <c r="E2361" s="11"/>
      <c r="F2361" s="11"/>
      <c r="G2361" s="11"/>
      <c r="H2361" s="11"/>
      <c r="I2361" s="11"/>
      <c r="J2361" s="11"/>
      <c r="K2361" s="11"/>
      <c r="L2361" s="11"/>
      <c r="M2361" s="11"/>
      <c r="N2361" s="11"/>
      <c r="O2361" s="20"/>
      <c r="P2361" s="11"/>
    </row>
    <row r="2362" spans="1:16">
      <c r="A2362" s="11"/>
      <c r="B2362" s="11"/>
      <c r="C2362" s="11"/>
      <c r="D2362" s="11"/>
      <c r="E2362" s="11"/>
      <c r="F2362" s="11"/>
      <c r="G2362" s="11"/>
      <c r="H2362" s="11"/>
      <c r="I2362" s="11"/>
      <c r="J2362" s="11"/>
      <c r="K2362" s="11"/>
      <c r="L2362" s="11"/>
      <c r="M2362" s="11"/>
      <c r="N2362" s="11"/>
      <c r="O2362" s="20"/>
      <c r="P2362" s="11"/>
    </row>
    <row r="2363" spans="1:16">
      <c r="A2363" s="11"/>
      <c r="B2363" s="11"/>
      <c r="C2363" s="11"/>
      <c r="D2363" s="11"/>
      <c r="E2363" s="11"/>
      <c r="F2363" s="11"/>
      <c r="G2363" s="11"/>
      <c r="H2363" s="11"/>
      <c r="I2363" s="11"/>
      <c r="J2363" s="11"/>
      <c r="K2363" s="11"/>
      <c r="L2363" s="11"/>
      <c r="M2363" s="11"/>
      <c r="N2363" s="11"/>
      <c r="O2363" s="20"/>
      <c r="P2363" s="11"/>
    </row>
    <row r="2364" spans="1:16">
      <c r="A2364" s="11"/>
      <c r="B2364" s="11"/>
      <c r="C2364" s="11"/>
      <c r="D2364" s="11"/>
      <c r="E2364" s="11"/>
      <c r="F2364" s="11"/>
      <c r="G2364" s="11"/>
      <c r="H2364" s="11"/>
      <c r="I2364" s="11"/>
      <c r="J2364" s="11"/>
      <c r="K2364" s="11"/>
      <c r="L2364" s="11"/>
      <c r="M2364" s="11"/>
      <c r="N2364" s="11"/>
      <c r="O2364" s="20"/>
      <c r="P2364" s="11"/>
    </row>
    <row r="2365" spans="1:16">
      <c r="A2365" s="11"/>
      <c r="B2365" s="11"/>
      <c r="C2365" s="11"/>
      <c r="D2365" s="11"/>
      <c r="E2365" s="11"/>
      <c r="F2365" s="11"/>
      <c r="G2365" s="11"/>
      <c r="H2365" s="11"/>
      <c r="I2365" s="11"/>
      <c r="J2365" s="11"/>
      <c r="K2365" s="11"/>
      <c r="L2365" s="11"/>
      <c r="M2365" s="11"/>
      <c r="N2365" s="11"/>
      <c r="O2365" s="20"/>
      <c r="P2365" s="11"/>
    </row>
    <row r="2366" spans="1:16">
      <c r="A2366" s="11"/>
      <c r="B2366" s="11"/>
      <c r="C2366" s="11"/>
      <c r="D2366" s="11"/>
      <c r="E2366" s="11"/>
      <c r="F2366" s="11"/>
      <c r="G2366" s="11"/>
      <c r="H2366" s="11"/>
      <c r="I2366" s="11"/>
      <c r="J2366" s="11"/>
      <c r="K2366" s="11"/>
      <c r="L2366" s="11"/>
      <c r="M2366" s="11"/>
      <c r="N2366" s="11"/>
      <c r="O2366" s="20"/>
      <c r="P2366" s="11"/>
    </row>
    <row r="2367" spans="1:16">
      <c r="A2367" s="11"/>
      <c r="B2367" s="11"/>
      <c r="C2367" s="11"/>
      <c r="D2367" s="11"/>
      <c r="E2367" s="11"/>
      <c r="F2367" s="11"/>
      <c r="G2367" s="11"/>
      <c r="H2367" s="11"/>
      <c r="I2367" s="11"/>
      <c r="J2367" s="11"/>
      <c r="K2367" s="11"/>
      <c r="L2367" s="11"/>
      <c r="M2367" s="11"/>
      <c r="N2367" s="11"/>
      <c r="O2367" s="20"/>
      <c r="P2367" s="11"/>
    </row>
    <row r="2368" spans="1:16">
      <c r="A2368" s="11"/>
      <c r="B2368" s="11"/>
      <c r="C2368" s="11"/>
      <c r="D2368" s="11"/>
      <c r="E2368" s="11"/>
      <c r="F2368" s="11"/>
      <c r="G2368" s="11"/>
      <c r="H2368" s="11"/>
      <c r="I2368" s="11"/>
      <c r="J2368" s="11"/>
      <c r="K2368" s="11"/>
      <c r="L2368" s="11"/>
      <c r="M2368" s="11"/>
      <c r="N2368" s="11"/>
      <c r="O2368" s="20"/>
      <c r="P2368" s="11"/>
    </row>
    <row r="2369" spans="1:16">
      <c r="A2369" s="11"/>
      <c r="B2369" s="11"/>
      <c r="C2369" s="11"/>
      <c r="D2369" s="11"/>
      <c r="E2369" s="11"/>
      <c r="F2369" s="11"/>
      <c r="G2369" s="11"/>
      <c r="H2369" s="11"/>
      <c r="I2369" s="11"/>
      <c r="J2369" s="11"/>
      <c r="K2369" s="11"/>
      <c r="L2369" s="11"/>
      <c r="M2369" s="11"/>
      <c r="N2369" s="11"/>
      <c r="O2369" s="20"/>
      <c r="P2369" s="11"/>
    </row>
    <row r="2370" spans="1:16">
      <c r="A2370" s="11"/>
      <c r="B2370" s="11"/>
      <c r="C2370" s="11"/>
      <c r="D2370" s="11"/>
      <c r="E2370" s="11"/>
      <c r="F2370" s="11"/>
      <c r="G2370" s="11"/>
      <c r="H2370" s="11"/>
      <c r="I2370" s="11"/>
      <c r="J2370" s="11"/>
      <c r="K2370" s="11"/>
      <c r="L2370" s="11"/>
      <c r="M2370" s="11"/>
      <c r="N2370" s="11"/>
      <c r="O2370" s="20"/>
      <c r="P2370" s="11"/>
    </row>
    <row r="2371" spans="1:16">
      <c r="A2371" s="11"/>
      <c r="B2371" s="11"/>
      <c r="C2371" s="11"/>
      <c r="D2371" s="11"/>
      <c r="E2371" s="11"/>
      <c r="F2371" s="11"/>
      <c r="G2371" s="11"/>
      <c r="H2371" s="11"/>
      <c r="I2371" s="11"/>
      <c r="J2371" s="11"/>
      <c r="K2371" s="11"/>
      <c r="L2371" s="11"/>
      <c r="M2371" s="11"/>
      <c r="N2371" s="11"/>
      <c r="O2371" s="20"/>
      <c r="P2371" s="11"/>
    </row>
    <row r="2372" spans="1:16">
      <c r="A2372" s="11"/>
      <c r="B2372" s="11"/>
      <c r="C2372" s="11"/>
      <c r="D2372" s="11"/>
      <c r="E2372" s="11"/>
      <c r="F2372" s="11"/>
      <c r="G2372" s="11"/>
      <c r="H2372" s="11"/>
      <c r="I2372" s="11"/>
      <c r="J2372" s="11"/>
      <c r="K2372" s="11"/>
      <c r="L2372" s="11"/>
      <c r="M2372" s="11"/>
      <c r="N2372" s="11"/>
      <c r="O2372" s="20"/>
      <c r="P2372" s="11"/>
    </row>
    <row r="2373" spans="1:16">
      <c r="A2373" s="11"/>
      <c r="B2373" s="11"/>
      <c r="C2373" s="11"/>
      <c r="D2373" s="11"/>
      <c r="E2373" s="11"/>
      <c r="F2373" s="11"/>
      <c r="G2373" s="11"/>
      <c r="H2373" s="11"/>
      <c r="I2373" s="11"/>
      <c r="J2373" s="11"/>
      <c r="K2373" s="11"/>
      <c r="L2373" s="11"/>
      <c r="M2373" s="11"/>
      <c r="N2373" s="11"/>
      <c r="O2373" s="20"/>
      <c r="P2373" s="11"/>
    </row>
    <row r="2374" spans="1:16">
      <c r="A2374" s="11"/>
      <c r="B2374" s="11"/>
      <c r="C2374" s="11"/>
      <c r="D2374" s="11"/>
      <c r="E2374" s="11"/>
      <c r="F2374" s="11"/>
      <c r="G2374" s="11"/>
      <c r="H2374" s="11"/>
      <c r="I2374" s="11"/>
      <c r="J2374" s="11"/>
      <c r="K2374" s="11"/>
      <c r="L2374" s="11"/>
      <c r="M2374" s="11"/>
      <c r="N2374" s="11"/>
      <c r="O2374" s="20"/>
      <c r="P2374" s="11"/>
    </row>
    <row r="2375" spans="1:16">
      <c r="A2375" s="11"/>
      <c r="B2375" s="11"/>
      <c r="C2375" s="11"/>
      <c r="D2375" s="11"/>
      <c r="E2375" s="11"/>
      <c r="F2375" s="11"/>
      <c r="G2375" s="11"/>
      <c r="H2375" s="11"/>
      <c r="I2375" s="11"/>
      <c r="J2375" s="11"/>
      <c r="K2375" s="11"/>
      <c r="L2375" s="11"/>
      <c r="M2375" s="11"/>
      <c r="N2375" s="11"/>
      <c r="O2375" s="20"/>
      <c r="P2375" s="11"/>
    </row>
    <row r="2376" spans="1:16">
      <c r="A2376" s="11"/>
      <c r="B2376" s="11"/>
      <c r="C2376" s="11"/>
      <c r="D2376" s="11"/>
      <c r="E2376" s="11"/>
      <c r="F2376" s="11"/>
      <c r="G2376" s="11"/>
      <c r="H2376" s="11"/>
      <c r="I2376" s="11"/>
      <c r="J2376" s="11"/>
      <c r="K2376" s="11"/>
      <c r="L2376" s="11"/>
      <c r="M2376" s="11"/>
      <c r="N2376" s="11"/>
      <c r="O2376" s="20"/>
      <c r="P2376" s="11"/>
    </row>
    <row r="2377" spans="1:16">
      <c r="A2377" s="11"/>
      <c r="B2377" s="11"/>
      <c r="C2377" s="11"/>
      <c r="D2377" s="11"/>
      <c r="E2377" s="11"/>
      <c r="F2377" s="11"/>
      <c r="G2377" s="11"/>
      <c r="H2377" s="11"/>
      <c r="I2377" s="11"/>
      <c r="J2377" s="11"/>
      <c r="K2377" s="11"/>
      <c r="L2377" s="11"/>
      <c r="M2377" s="11"/>
      <c r="N2377" s="11"/>
      <c r="O2377" s="20"/>
      <c r="P2377" s="11"/>
    </row>
    <row r="2378" spans="1:16">
      <c r="A2378" s="11"/>
      <c r="B2378" s="11"/>
      <c r="C2378" s="11"/>
      <c r="D2378" s="11"/>
      <c r="E2378" s="11"/>
      <c r="F2378" s="11"/>
      <c r="G2378" s="11"/>
      <c r="H2378" s="11"/>
      <c r="I2378" s="11"/>
      <c r="J2378" s="11"/>
      <c r="K2378" s="11"/>
      <c r="L2378" s="11"/>
      <c r="M2378" s="11"/>
      <c r="N2378" s="11"/>
      <c r="O2378" s="20"/>
      <c r="P2378" s="11"/>
    </row>
    <row r="2379" spans="1:16">
      <c r="A2379" s="11"/>
      <c r="B2379" s="11"/>
      <c r="C2379" s="11"/>
      <c r="D2379" s="11"/>
      <c r="E2379" s="11"/>
      <c r="F2379" s="11"/>
      <c r="G2379" s="11"/>
      <c r="H2379" s="11"/>
      <c r="I2379" s="11"/>
      <c r="J2379" s="11"/>
      <c r="K2379" s="11"/>
      <c r="L2379" s="11"/>
      <c r="M2379" s="11"/>
      <c r="N2379" s="11"/>
      <c r="O2379" s="20"/>
      <c r="P2379" s="11"/>
    </row>
    <row r="2380" spans="1:16">
      <c r="A2380" s="11"/>
      <c r="B2380" s="11"/>
      <c r="C2380" s="11"/>
      <c r="D2380" s="11"/>
      <c r="E2380" s="11"/>
      <c r="F2380" s="11"/>
      <c r="G2380" s="11"/>
      <c r="H2380" s="11"/>
      <c r="I2380" s="11"/>
      <c r="J2380" s="11"/>
      <c r="K2380" s="11"/>
      <c r="L2380" s="11"/>
      <c r="M2380" s="11"/>
      <c r="N2380" s="11"/>
      <c r="O2380" s="20"/>
      <c r="P2380" s="11"/>
    </row>
    <row r="2381" spans="1:16">
      <c r="A2381" s="11"/>
      <c r="B2381" s="11"/>
      <c r="C2381" s="11"/>
      <c r="D2381" s="11"/>
      <c r="E2381" s="11"/>
      <c r="F2381" s="11"/>
      <c r="G2381" s="11"/>
      <c r="H2381" s="11"/>
      <c r="I2381" s="11"/>
      <c r="J2381" s="11"/>
      <c r="K2381" s="11"/>
      <c r="L2381" s="11"/>
      <c r="M2381" s="11"/>
      <c r="N2381" s="11"/>
      <c r="O2381" s="20"/>
      <c r="P2381" s="11"/>
    </row>
    <row r="2382" spans="1:16">
      <c r="A2382" s="11"/>
      <c r="B2382" s="11"/>
      <c r="C2382" s="11"/>
      <c r="D2382" s="11"/>
      <c r="E2382" s="11"/>
      <c r="F2382" s="11"/>
      <c r="G2382" s="11"/>
      <c r="H2382" s="11"/>
      <c r="I2382" s="11"/>
      <c r="J2382" s="11"/>
      <c r="K2382" s="11"/>
      <c r="L2382" s="11"/>
      <c r="M2382" s="11"/>
      <c r="N2382" s="11"/>
      <c r="O2382" s="20"/>
      <c r="P2382" s="11"/>
    </row>
    <row r="2383" spans="1:16">
      <c r="A2383" s="11"/>
      <c r="B2383" s="11"/>
      <c r="C2383" s="11"/>
      <c r="D2383" s="11"/>
      <c r="E2383" s="11"/>
      <c r="F2383" s="11"/>
      <c r="G2383" s="11"/>
      <c r="H2383" s="11"/>
      <c r="I2383" s="11"/>
      <c r="J2383" s="11"/>
      <c r="K2383" s="11"/>
      <c r="L2383" s="11"/>
      <c r="M2383" s="11"/>
      <c r="N2383" s="11"/>
      <c r="O2383" s="20"/>
      <c r="P2383" s="11"/>
    </row>
    <row r="2384" spans="1:16">
      <c r="A2384" s="11"/>
      <c r="B2384" s="11"/>
      <c r="C2384" s="11"/>
      <c r="D2384" s="11"/>
      <c r="E2384" s="11"/>
      <c r="F2384" s="11"/>
      <c r="G2384" s="11"/>
      <c r="H2384" s="11"/>
      <c r="I2384" s="11"/>
      <c r="J2384" s="11"/>
      <c r="K2384" s="11"/>
      <c r="L2384" s="11"/>
      <c r="M2384" s="11"/>
      <c r="N2384" s="11"/>
      <c r="O2384" s="20"/>
      <c r="P2384" s="11"/>
    </row>
    <row r="2385" spans="1:16">
      <c r="A2385" s="11"/>
      <c r="B2385" s="11"/>
      <c r="C2385" s="11"/>
      <c r="D2385" s="11"/>
      <c r="E2385" s="11"/>
      <c r="F2385" s="11"/>
      <c r="G2385" s="11"/>
      <c r="H2385" s="11"/>
      <c r="I2385" s="11"/>
      <c r="J2385" s="11"/>
      <c r="K2385" s="11"/>
      <c r="L2385" s="11"/>
      <c r="M2385" s="11"/>
      <c r="N2385" s="11"/>
      <c r="O2385" s="20"/>
      <c r="P2385" s="11"/>
    </row>
    <row r="2386" spans="1:16">
      <c r="A2386" s="11"/>
      <c r="B2386" s="11"/>
      <c r="C2386" s="11"/>
      <c r="D2386" s="11"/>
      <c r="E2386" s="11"/>
      <c r="F2386" s="11"/>
      <c r="G2386" s="11"/>
      <c r="H2386" s="11"/>
      <c r="I2386" s="11"/>
      <c r="J2386" s="11"/>
      <c r="K2386" s="11"/>
      <c r="L2386" s="11"/>
      <c r="M2386" s="11"/>
      <c r="N2386" s="11"/>
      <c r="O2386" s="20"/>
      <c r="P2386" s="11"/>
    </row>
    <row r="2387" spans="1:16">
      <c r="A2387" s="11"/>
      <c r="B2387" s="11"/>
      <c r="C2387" s="11"/>
      <c r="D2387" s="11"/>
      <c r="E2387" s="11"/>
      <c r="F2387" s="11"/>
      <c r="G2387" s="11"/>
      <c r="H2387" s="11"/>
      <c r="I2387" s="11"/>
      <c r="J2387" s="11"/>
      <c r="K2387" s="11"/>
      <c r="L2387" s="11"/>
      <c r="M2387" s="11"/>
      <c r="N2387" s="11"/>
      <c r="O2387" s="20"/>
      <c r="P2387" s="11"/>
    </row>
    <row r="2388" spans="1:16">
      <c r="A2388" s="11"/>
      <c r="B2388" s="11"/>
      <c r="C2388" s="11"/>
      <c r="D2388" s="11"/>
      <c r="E2388" s="11"/>
      <c r="F2388" s="11"/>
      <c r="G2388" s="11"/>
      <c r="H2388" s="11"/>
      <c r="I2388" s="11"/>
      <c r="J2388" s="11"/>
      <c r="K2388" s="11"/>
      <c r="L2388" s="11"/>
      <c r="M2388" s="11"/>
      <c r="N2388" s="11"/>
      <c r="O2388" s="20"/>
      <c r="P2388" s="11"/>
    </row>
    <row r="2389" spans="1:16">
      <c r="A2389" s="11"/>
      <c r="B2389" s="11"/>
      <c r="C2389" s="11"/>
      <c r="D2389" s="11"/>
      <c r="E2389" s="11"/>
      <c r="F2389" s="11"/>
      <c r="G2389" s="11"/>
      <c r="H2389" s="11"/>
      <c r="I2389" s="11"/>
      <c r="J2389" s="11"/>
      <c r="K2389" s="11"/>
      <c r="L2389" s="11"/>
      <c r="M2389" s="11"/>
      <c r="N2389" s="11"/>
      <c r="O2389" s="20"/>
      <c r="P2389" s="11"/>
    </row>
    <row r="2390" spans="1:16">
      <c r="A2390" s="11"/>
      <c r="B2390" s="11"/>
      <c r="C2390" s="11"/>
      <c r="D2390" s="11"/>
      <c r="E2390" s="11"/>
      <c r="F2390" s="11"/>
      <c r="G2390" s="11"/>
      <c r="H2390" s="11"/>
      <c r="I2390" s="11"/>
      <c r="J2390" s="11"/>
      <c r="K2390" s="11"/>
      <c r="L2390" s="11"/>
      <c r="M2390" s="11"/>
      <c r="N2390" s="11"/>
      <c r="O2390" s="20"/>
      <c r="P2390" s="11"/>
    </row>
    <row r="2391" spans="1:16">
      <c r="A2391" s="11"/>
      <c r="B2391" s="11"/>
      <c r="C2391" s="11"/>
      <c r="D2391" s="11"/>
      <c r="E2391" s="11"/>
      <c r="F2391" s="11"/>
      <c r="G2391" s="11"/>
      <c r="H2391" s="11"/>
      <c r="I2391" s="11"/>
      <c r="J2391" s="11"/>
      <c r="K2391" s="11"/>
      <c r="L2391" s="11"/>
      <c r="M2391" s="11"/>
      <c r="N2391" s="11"/>
      <c r="O2391" s="20"/>
      <c r="P2391" s="11"/>
    </row>
    <row r="2392" spans="1:16">
      <c r="A2392" s="11"/>
      <c r="B2392" s="11"/>
      <c r="C2392" s="11"/>
      <c r="D2392" s="11"/>
      <c r="E2392" s="11"/>
      <c r="F2392" s="11"/>
      <c r="G2392" s="11"/>
      <c r="H2392" s="11"/>
      <c r="I2392" s="11"/>
      <c r="J2392" s="11"/>
      <c r="K2392" s="11"/>
      <c r="L2392" s="11"/>
      <c r="M2392" s="11"/>
      <c r="N2392" s="11"/>
      <c r="O2392" s="20"/>
      <c r="P2392" s="11"/>
    </row>
    <row r="2393" spans="1:16">
      <c r="A2393" s="11"/>
      <c r="B2393" s="11"/>
      <c r="C2393" s="11"/>
      <c r="D2393" s="11"/>
      <c r="E2393" s="11"/>
      <c r="F2393" s="11"/>
      <c r="G2393" s="11"/>
      <c r="H2393" s="11"/>
      <c r="I2393" s="11"/>
      <c r="J2393" s="11"/>
      <c r="K2393" s="11"/>
      <c r="L2393" s="11"/>
      <c r="M2393" s="11"/>
      <c r="N2393" s="11"/>
      <c r="O2393" s="20"/>
      <c r="P2393" s="11"/>
    </row>
    <row r="2394" spans="1:16">
      <c r="A2394" s="11"/>
      <c r="B2394" s="11"/>
      <c r="C2394" s="11"/>
      <c r="D2394" s="11"/>
      <c r="E2394" s="11"/>
      <c r="F2394" s="11"/>
      <c r="G2394" s="11"/>
      <c r="H2394" s="11"/>
      <c r="I2394" s="11"/>
      <c r="J2394" s="11"/>
      <c r="K2394" s="11"/>
      <c r="L2394" s="11"/>
      <c r="M2394" s="11"/>
      <c r="N2394" s="11"/>
      <c r="O2394" s="20"/>
      <c r="P2394" s="11"/>
    </row>
    <row r="2395" spans="1:16">
      <c r="A2395" s="11"/>
      <c r="B2395" s="11"/>
      <c r="C2395" s="11"/>
      <c r="D2395" s="11"/>
      <c r="E2395" s="11"/>
      <c r="F2395" s="11"/>
      <c r="G2395" s="11"/>
      <c r="H2395" s="11"/>
      <c r="I2395" s="11"/>
      <c r="J2395" s="11"/>
      <c r="K2395" s="11"/>
      <c r="L2395" s="11"/>
      <c r="M2395" s="11"/>
      <c r="N2395" s="11"/>
      <c r="O2395" s="20"/>
      <c r="P2395" s="11"/>
    </row>
    <row r="2396" spans="1:16">
      <c r="A2396" s="11"/>
      <c r="B2396" s="11"/>
      <c r="C2396" s="11"/>
      <c r="D2396" s="11"/>
      <c r="E2396" s="11"/>
      <c r="F2396" s="11"/>
      <c r="G2396" s="11"/>
      <c r="H2396" s="11"/>
      <c r="I2396" s="11"/>
      <c r="J2396" s="11"/>
      <c r="K2396" s="11"/>
      <c r="L2396" s="11"/>
      <c r="M2396" s="11"/>
      <c r="N2396" s="11"/>
      <c r="O2396" s="20"/>
      <c r="P2396" s="11"/>
    </row>
    <row r="2397" spans="1:16">
      <c r="A2397" s="11"/>
      <c r="B2397" s="11"/>
      <c r="C2397" s="11"/>
      <c r="D2397" s="11"/>
      <c r="E2397" s="11"/>
      <c r="F2397" s="11"/>
      <c r="G2397" s="11"/>
      <c r="H2397" s="11"/>
      <c r="I2397" s="11"/>
      <c r="J2397" s="11"/>
      <c r="K2397" s="11"/>
      <c r="L2397" s="11"/>
      <c r="M2397" s="11"/>
      <c r="N2397" s="11"/>
      <c r="O2397" s="20"/>
      <c r="P2397" s="11"/>
    </row>
    <row r="2398" spans="1:16">
      <c r="A2398" s="11"/>
      <c r="B2398" s="11"/>
      <c r="C2398" s="11"/>
      <c r="D2398" s="11"/>
      <c r="E2398" s="11"/>
      <c r="F2398" s="11"/>
      <c r="G2398" s="11"/>
      <c r="H2398" s="11"/>
      <c r="I2398" s="11"/>
      <c r="J2398" s="11"/>
      <c r="K2398" s="11"/>
      <c r="L2398" s="11"/>
      <c r="M2398" s="11"/>
      <c r="N2398" s="11"/>
      <c r="O2398" s="20"/>
      <c r="P2398" s="11"/>
    </row>
    <row r="2399" spans="1:16">
      <c r="A2399" s="11"/>
      <c r="B2399" s="11"/>
      <c r="C2399" s="11"/>
      <c r="D2399" s="11"/>
      <c r="E2399" s="11"/>
      <c r="F2399" s="11"/>
      <c r="G2399" s="11"/>
      <c r="H2399" s="11"/>
      <c r="I2399" s="11"/>
      <c r="J2399" s="11"/>
      <c r="K2399" s="11"/>
      <c r="L2399" s="11"/>
      <c r="M2399" s="11"/>
      <c r="N2399" s="11"/>
      <c r="O2399" s="20"/>
      <c r="P2399" s="11"/>
    </row>
    <row r="2400" spans="1:16">
      <c r="A2400" s="11"/>
      <c r="B2400" s="11"/>
      <c r="C2400" s="11"/>
      <c r="D2400" s="11"/>
      <c r="E2400" s="11"/>
      <c r="F2400" s="11"/>
      <c r="G2400" s="11"/>
      <c r="H2400" s="11"/>
      <c r="I2400" s="11"/>
      <c r="J2400" s="11"/>
      <c r="K2400" s="11"/>
      <c r="L2400" s="11"/>
      <c r="M2400" s="11"/>
      <c r="N2400" s="11"/>
      <c r="O2400" s="20"/>
      <c r="P2400" s="11"/>
    </row>
    <row r="2401" spans="1:16">
      <c r="A2401" s="11"/>
      <c r="B2401" s="11"/>
      <c r="C2401" s="11"/>
      <c r="D2401" s="11"/>
      <c r="E2401" s="11"/>
      <c r="F2401" s="11"/>
      <c r="G2401" s="11"/>
      <c r="H2401" s="11"/>
      <c r="I2401" s="11"/>
      <c r="J2401" s="11"/>
      <c r="K2401" s="11"/>
      <c r="L2401" s="11"/>
      <c r="M2401" s="11"/>
      <c r="N2401" s="11"/>
      <c r="O2401" s="20"/>
      <c r="P2401" s="11"/>
    </row>
    <row r="2402" spans="1:16">
      <c r="A2402" s="11"/>
      <c r="B2402" s="11"/>
      <c r="C2402" s="11"/>
      <c r="D2402" s="11"/>
      <c r="E2402" s="11"/>
      <c r="F2402" s="11"/>
      <c r="G2402" s="11"/>
      <c r="H2402" s="11"/>
      <c r="I2402" s="11"/>
      <c r="J2402" s="11"/>
      <c r="K2402" s="11"/>
      <c r="L2402" s="11"/>
      <c r="M2402" s="11"/>
      <c r="N2402" s="11"/>
      <c r="O2402" s="20"/>
      <c r="P2402" s="11"/>
    </row>
    <row r="2403" spans="1:16">
      <c r="A2403" s="11"/>
      <c r="B2403" s="11"/>
      <c r="C2403" s="11"/>
      <c r="D2403" s="11"/>
      <c r="E2403" s="11"/>
      <c r="F2403" s="11"/>
      <c r="G2403" s="11"/>
      <c r="H2403" s="11"/>
      <c r="I2403" s="11"/>
      <c r="J2403" s="11"/>
      <c r="K2403" s="11"/>
      <c r="L2403" s="11"/>
      <c r="M2403" s="11"/>
      <c r="N2403" s="11"/>
      <c r="O2403" s="20"/>
      <c r="P2403" s="11"/>
    </row>
    <row r="2404" spans="1:16">
      <c r="A2404" s="11"/>
      <c r="B2404" s="11"/>
      <c r="C2404" s="11"/>
      <c r="D2404" s="11"/>
      <c r="E2404" s="11"/>
      <c r="F2404" s="11"/>
      <c r="G2404" s="11"/>
      <c r="H2404" s="11"/>
      <c r="I2404" s="11"/>
      <c r="J2404" s="11"/>
      <c r="K2404" s="11"/>
      <c r="L2404" s="11"/>
      <c r="M2404" s="11"/>
      <c r="N2404" s="11"/>
      <c r="O2404" s="20"/>
      <c r="P2404" s="11"/>
    </row>
    <row r="2405" spans="1:16">
      <c r="A2405" s="11"/>
      <c r="B2405" s="11"/>
      <c r="C2405" s="11"/>
      <c r="D2405" s="11"/>
      <c r="E2405" s="11"/>
      <c r="F2405" s="11"/>
      <c r="G2405" s="11"/>
      <c r="H2405" s="11"/>
      <c r="I2405" s="11"/>
      <c r="J2405" s="11"/>
      <c r="K2405" s="11"/>
      <c r="L2405" s="11"/>
      <c r="M2405" s="11"/>
      <c r="N2405" s="11"/>
      <c r="O2405" s="20"/>
      <c r="P2405" s="11"/>
    </row>
    <row r="2406" spans="1:16">
      <c r="A2406" s="11"/>
      <c r="B2406" s="11"/>
      <c r="C2406" s="11"/>
      <c r="D2406" s="11"/>
      <c r="E2406" s="11"/>
      <c r="F2406" s="11"/>
      <c r="G2406" s="11"/>
      <c r="H2406" s="11"/>
      <c r="I2406" s="11"/>
      <c r="J2406" s="11"/>
      <c r="K2406" s="11"/>
      <c r="L2406" s="11"/>
      <c r="M2406" s="11"/>
      <c r="N2406" s="11"/>
      <c r="O2406" s="20"/>
      <c r="P2406" s="11"/>
    </row>
    <row r="2407" spans="1:16">
      <c r="A2407" s="11"/>
      <c r="B2407" s="11"/>
      <c r="C2407" s="11"/>
      <c r="D2407" s="11"/>
      <c r="E2407" s="11"/>
      <c r="F2407" s="11"/>
      <c r="G2407" s="11"/>
      <c r="H2407" s="11"/>
      <c r="I2407" s="11"/>
      <c r="J2407" s="11"/>
      <c r="K2407" s="11"/>
      <c r="L2407" s="11"/>
      <c r="M2407" s="11"/>
      <c r="N2407" s="11"/>
      <c r="O2407" s="20"/>
      <c r="P2407" s="11"/>
    </row>
    <row r="2408" spans="1:16">
      <c r="A2408" s="11"/>
      <c r="B2408" s="11"/>
      <c r="C2408" s="11"/>
      <c r="D2408" s="11"/>
      <c r="E2408" s="11"/>
      <c r="F2408" s="11"/>
      <c r="G2408" s="11"/>
      <c r="H2408" s="11"/>
      <c r="I2408" s="11"/>
      <c r="J2408" s="11"/>
      <c r="K2408" s="11"/>
      <c r="L2408" s="11"/>
      <c r="M2408" s="11"/>
      <c r="N2408" s="11"/>
      <c r="O2408" s="20"/>
      <c r="P2408" s="11"/>
    </row>
    <row r="2409" spans="1:16">
      <c r="A2409" s="11"/>
      <c r="B2409" s="11"/>
      <c r="C2409" s="11"/>
      <c r="D2409" s="11"/>
      <c r="E2409" s="11"/>
      <c r="F2409" s="11"/>
      <c r="G2409" s="11"/>
      <c r="H2409" s="11"/>
      <c r="I2409" s="11"/>
      <c r="J2409" s="11"/>
      <c r="K2409" s="11"/>
      <c r="L2409" s="11"/>
      <c r="M2409" s="11"/>
      <c r="N2409" s="11"/>
      <c r="O2409" s="20"/>
      <c r="P2409" s="11"/>
    </row>
    <row r="2410" spans="1:16">
      <c r="A2410" s="11"/>
      <c r="B2410" s="11"/>
      <c r="C2410" s="11"/>
      <c r="D2410" s="11"/>
      <c r="E2410" s="11"/>
      <c r="F2410" s="11"/>
      <c r="G2410" s="11"/>
      <c r="H2410" s="11"/>
      <c r="I2410" s="11"/>
      <c r="J2410" s="11"/>
      <c r="K2410" s="11"/>
      <c r="L2410" s="11"/>
      <c r="M2410" s="11"/>
      <c r="N2410" s="11"/>
      <c r="O2410" s="20"/>
      <c r="P2410" s="11"/>
    </row>
    <row r="2411" spans="1:16">
      <c r="A2411" s="11"/>
      <c r="B2411" s="11"/>
      <c r="C2411" s="11"/>
      <c r="D2411" s="11"/>
      <c r="E2411" s="11"/>
      <c r="F2411" s="11"/>
      <c r="G2411" s="11"/>
      <c r="H2411" s="11"/>
      <c r="I2411" s="11"/>
      <c r="J2411" s="11"/>
      <c r="K2411" s="11"/>
      <c r="L2411" s="11"/>
      <c r="M2411" s="11"/>
      <c r="N2411" s="11"/>
      <c r="O2411" s="20"/>
      <c r="P2411" s="11"/>
    </row>
    <row r="2412" spans="1:16">
      <c r="A2412" s="11"/>
      <c r="B2412" s="11"/>
      <c r="C2412" s="11"/>
      <c r="D2412" s="11"/>
      <c r="E2412" s="11"/>
      <c r="F2412" s="11"/>
      <c r="G2412" s="11"/>
      <c r="H2412" s="11"/>
      <c r="I2412" s="11"/>
      <c r="J2412" s="11"/>
      <c r="K2412" s="11"/>
      <c r="L2412" s="11"/>
      <c r="M2412" s="11"/>
      <c r="N2412" s="11"/>
      <c r="O2412" s="20"/>
      <c r="P2412" s="11"/>
    </row>
    <row r="2413" spans="1:16">
      <c r="A2413" s="11"/>
      <c r="B2413" s="11"/>
      <c r="C2413" s="11"/>
      <c r="D2413" s="11"/>
      <c r="E2413" s="11"/>
      <c r="F2413" s="11"/>
      <c r="G2413" s="11"/>
      <c r="H2413" s="11"/>
      <c r="I2413" s="11"/>
      <c r="J2413" s="11"/>
      <c r="K2413" s="11"/>
      <c r="L2413" s="11"/>
      <c r="M2413" s="11"/>
      <c r="N2413" s="11"/>
      <c r="O2413" s="20"/>
      <c r="P2413" s="11"/>
    </row>
    <row r="2414" spans="1:16">
      <c r="A2414" s="11"/>
      <c r="B2414" s="11"/>
      <c r="C2414" s="11"/>
      <c r="D2414" s="11"/>
      <c r="E2414" s="11"/>
      <c r="F2414" s="11"/>
      <c r="G2414" s="11"/>
      <c r="H2414" s="11"/>
      <c r="I2414" s="11"/>
      <c r="J2414" s="11"/>
      <c r="K2414" s="11"/>
      <c r="L2414" s="11"/>
      <c r="M2414" s="11"/>
      <c r="N2414" s="11"/>
      <c r="O2414" s="20"/>
      <c r="P2414" s="11"/>
    </row>
    <row r="2415" spans="1:16">
      <c r="A2415" s="11"/>
      <c r="B2415" s="11"/>
      <c r="C2415" s="11"/>
      <c r="D2415" s="11"/>
      <c r="E2415" s="11"/>
      <c r="F2415" s="11"/>
      <c r="G2415" s="11"/>
      <c r="H2415" s="11"/>
      <c r="I2415" s="11"/>
      <c r="J2415" s="11"/>
      <c r="K2415" s="11"/>
      <c r="L2415" s="11"/>
      <c r="M2415" s="11"/>
      <c r="N2415" s="11"/>
      <c r="O2415" s="20"/>
      <c r="P2415" s="11"/>
    </row>
    <row r="2416" spans="1:16">
      <c r="A2416" s="11"/>
      <c r="B2416" s="11"/>
      <c r="C2416" s="11"/>
      <c r="D2416" s="11"/>
      <c r="E2416" s="11"/>
      <c r="F2416" s="11"/>
      <c r="G2416" s="11"/>
      <c r="H2416" s="11"/>
      <c r="I2416" s="11"/>
      <c r="J2416" s="11"/>
      <c r="K2416" s="11"/>
      <c r="L2416" s="11"/>
      <c r="M2416" s="11"/>
      <c r="N2416" s="11"/>
      <c r="O2416" s="20"/>
      <c r="P2416" s="11"/>
    </row>
    <row r="2417" spans="1:16">
      <c r="A2417" s="11"/>
      <c r="B2417" s="11"/>
      <c r="C2417" s="11"/>
      <c r="D2417" s="11"/>
      <c r="E2417" s="11"/>
      <c r="F2417" s="11"/>
      <c r="G2417" s="11"/>
      <c r="H2417" s="11"/>
      <c r="I2417" s="11"/>
      <c r="J2417" s="11"/>
      <c r="K2417" s="11"/>
      <c r="L2417" s="11"/>
      <c r="M2417" s="11"/>
      <c r="N2417" s="11"/>
      <c r="O2417" s="20"/>
      <c r="P2417" s="11"/>
    </row>
    <row r="2418" spans="1:16">
      <c r="A2418" s="11"/>
      <c r="B2418" s="11"/>
      <c r="C2418" s="11"/>
      <c r="D2418" s="11"/>
      <c r="E2418" s="11"/>
      <c r="F2418" s="11"/>
      <c r="G2418" s="11"/>
      <c r="H2418" s="11"/>
      <c r="I2418" s="11"/>
      <c r="J2418" s="11"/>
      <c r="K2418" s="11"/>
      <c r="L2418" s="11"/>
      <c r="M2418" s="11"/>
      <c r="N2418" s="11"/>
      <c r="O2418" s="20"/>
      <c r="P2418" s="11"/>
    </row>
    <row r="2419" spans="1:16">
      <c r="A2419" s="11"/>
      <c r="B2419" s="11"/>
      <c r="C2419" s="11"/>
      <c r="D2419" s="11"/>
      <c r="E2419" s="11"/>
      <c r="F2419" s="11"/>
      <c r="G2419" s="11"/>
      <c r="H2419" s="11"/>
      <c r="I2419" s="11"/>
      <c r="J2419" s="11"/>
      <c r="K2419" s="11"/>
      <c r="L2419" s="11"/>
      <c r="M2419" s="11"/>
      <c r="N2419" s="11"/>
      <c r="O2419" s="20"/>
      <c r="P2419" s="11"/>
    </row>
    <row r="2420" spans="1:16">
      <c r="A2420" s="11"/>
      <c r="B2420" s="11"/>
      <c r="C2420" s="11"/>
      <c r="D2420" s="11"/>
      <c r="E2420" s="11"/>
      <c r="F2420" s="11"/>
      <c r="G2420" s="11"/>
      <c r="H2420" s="11"/>
      <c r="I2420" s="11"/>
      <c r="J2420" s="11"/>
      <c r="K2420" s="11"/>
      <c r="L2420" s="11"/>
      <c r="M2420" s="11"/>
      <c r="N2420" s="11"/>
      <c r="O2420" s="20"/>
      <c r="P2420" s="11"/>
    </row>
    <row r="2421" spans="1:16">
      <c r="A2421" s="11"/>
      <c r="B2421" s="11"/>
      <c r="C2421" s="11"/>
      <c r="D2421" s="11"/>
      <c r="E2421" s="11"/>
      <c r="F2421" s="11"/>
      <c r="G2421" s="11"/>
      <c r="H2421" s="11"/>
      <c r="I2421" s="11"/>
      <c r="J2421" s="11"/>
      <c r="K2421" s="11"/>
      <c r="L2421" s="11"/>
      <c r="M2421" s="11"/>
      <c r="N2421" s="11"/>
      <c r="O2421" s="20"/>
      <c r="P2421" s="11"/>
    </row>
    <row r="2422" spans="1:16">
      <c r="A2422" s="11"/>
      <c r="B2422" s="11"/>
      <c r="C2422" s="11"/>
      <c r="D2422" s="11"/>
      <c r="E2422" s="11"/>
      <c r="F2422" s="11"/>
      <c r="G2422" s="11"/>
      <c r="H2422" s="11"/>
      <c r="I2422" s="11"/>
      <c r="J2422" s="11"/>
      <c r="K2422" s="11"/>
      <c r="L2422" s="11"/>
      <c r="M2422" s="11"/>
      <c r="N2422" s="11"/>
      <c r="O2422" s="20"/>
      <c r="P2422" s="11"/>
    </row>
    <row r="2423" spans="1:16">
      <c r="A2423" s="11"/>
      <c r="B2423" s="11"/>
      <c r="C2423" s="11"/>
      <c r="D2423" s="11"/>
      <c r="E2423" s="11"/>
      <c r="F2423" s="11"/>
      <c r="G2423" s="11"/>
      <c r="H2423" s="11"/>
      <c r="I2423" s="11"/>
      <c r="J2423" s="11"/>
      <c r="K2423" s="11"/>
      <c r="L2423" s="11"/>
      <c r="M2423" s="11"/>
      <c r="N2423" s="11"/>
      <c r="O2423" s="20"/>
      <c r="P2423" s="11"/>
    </row>
    <row r="2424" spans="1:16">
      <c r="A2424" s="11"/>
      <c r="B2424" s="11"/>
      <c r="C2424" s="11"/>
      <c r="D2424" s="11"/>
      <c r="E2424" s="11"/>
      <c r="F2424" s="11"/>
      <c r="G2424" s="11"/>
      <c r="H2424" s="11"/>
      <c r="I2424" s="11"/>
      <c r="J2424" s="11"/>
      <c r="K2424" s="11"/>
      <c r="L2424" s="11"/>
      <c r="M2424" s="11"/>
      <c r="N2424" s="11"/>
      <c r="O2424" s="20"/>
      <c r="P2424" s="11"/>
    </row>
    <row r="2425" spans="1:16">
      <c r="A2425" s="11"/>
      <c r="B2425" s="11"/>
      <c r="C2425" s="11"/>
      <c r="D2425" s="11"/>
      <c r="E2425" s="11"/>
      <c r="F2425" s="11"/>
      <c r="G2425" s="11"/>
      <c r="H2425" s="11"/>
      <c r="I2425" s="11"/>
      <c r="J2425" s="11"/>
      <c r="K2425" s="11"/>
      <c r="L2425" s="11"/>
      <c r="M2425" s="11"/>
      <c r="N2425" s="11"/>
      <c r="O2425" s="20"/>
      <c r="P2425" s="11"/>
    </row>
    <row r="2426" spans="1:16">
      <c r="A2426" s="11"/>
      <c r="B2426" s="11"/>
      <c r="C2426" s="11"/>
      <c r="D2426" s="11"/>
      <c r="E2426" s="11"/>
      <c r="F2426" s="11"/>
      <c r="G2426" s="11"/>
      <c r="H2426" s="11"/>
      <c r="I2426" s="11"/>
      <c r="J2426" s="11"/>
      <c r="K2426" s="11"/>
      <c r="L2426" s="11"/>
      <c r="M2426" s="11"/>
      <c r="N2426" s="11"/>
      <c r="O2426" s="20"/>
      <c r="P2426" s="11"/>
    </row>
    <row r="2427" spans="1:16">
      <c r="A2427" s="11"/>
      <c r="B2427" s="11"/>
      <c r="C2427" s="11"/>
      <c r="D2427" s="11"/>
      <c r="E2427" s="11"/>
      <c r="F2427" s="11"/>
      <c r="G2427" s="11"/>
      <c r="H2427" s="11"/>
      <c r="I2427" s="11"/>
      <c r="J2427" s="11"/>
      <c r="K2427" s="11"/>
      <c r="L2427" s="11"/>
      <c r="M2427" s="11"/>
      <c r="N2427" s="11"/>
      <c r="O2427" s="20"/>
      <c r="P2427" s="11"/>
    </row>
    <row r="2428" spans="1:16">
      <c r="A2428" s="11"/>
      <c r="B2428" s="11"/>
      <c r="C2428" s="11"/>
      <c r="D2428" s="11"/>
      <c r="E2428" s="11"/>
      <c r="F2428" s="11"/>
      <c r="G2428" s="11"/>
      <c r="H2428" s="11"/>
      <c r="I2428" s="11"/>
      <c r="J2428" s="11"/>
      <c r="K2428" s="11"/>
      <c r="L2428" s="11"/>
      <c r="M2428" s="11"/>
      <c r="N2428" s="11"/>
      <c r="O2428" s="20"/>
      <c r="P2428" s="11"/>
    </row>
    <row r="2429" spans="1:16">
      <c r="A2429" s="11"/>
      <c r="B2429" s="11"/>
      <c r="C2429" s="11"/>
      <c r="D2429" s="11"/>
      <c r="E2429" s="11"/>
      <c r="F2429" s="11"/>
      <c r="G2429" s="11"/>
      <c r="H2429" s="11"/>
      <c r="I2429" s="11"/>
      <c r="J2429" s="11"/>
      <c r="K2429" s="11"/>
      <c r="L2429" s="11"/>
      <c r="M2429" s="11"/>
      <c r="N2429" s="11"/>
      <c r="O2429" s="20"/>
      <c r="P2429" s="11"/>
    </row>
    <row r="2430" spans="1:16">
      <c r="A2430" s="11"/>
      <c r="B2430" s="11"/>
      <c r="C2430" s="11"/>
      <c r="D2430" s="11"/>
      <c r="E2430" s="11"/>
      <c r="F2430" s="11"/>
      <c r="G2430" s="11"/>
      <c r="H2430" s="11"/>
      <c r="I2430" s="11"/>
      <c r="J2430" s="11"/>
      <c r="K2430" s="11"/>
      <c r="L2430" s="11"/>
      <c r="M2430" s="11"/>
      <c r="N2430" s="11"/>
      <c r="O2430" s="20"/>
      <c r="P2430" s="11"/>
    </row>
    <row r="2431" spans="1:16">
      <c r="A2431" s="11"/>
      <c r="B2431" s="11"/>
      <c r="C2431" s="11"/>
      <c r="D2431" s="11"/>
      <c r="E2431" s="11"/>
      <c r="F2431" s="11"/>
      <c r="G2431" s="11"/>
      <c r="H2431" s="11"/>
      <c r="I2431" s="11"/>
      <c r="J2431" s="11"/>
      <c r="K2431" s="11"/>
      <c r="L2431" s="11"/>
      <c r="M2431" s="11"/>
      <c r="N2431" s="11"/>
      <c r="O2431" s="20"/>
      <c r="P2431" s="11"/>
    </row>
    <row r="2432" spans="1:16">
      <c r="A2432" s="11"/>
      <c r="B2432" s="11"/>
      <c r="C2432" s="11"/>
      <c r="D2432" s="11"/>
      <c r="E2432" s="11"/>
      <c r="F2432" s="11"/>
      <c r="G2432" s="11"/>
      <c r="H2432" s="11"/>
      <c r="I2432" s="11"/>
      <c r="J2432" s="11"/>
      <c r="K2432" s="11"/>
      <c r="L2432" s="11"/>
      <c r="M2432" s="11"/>
      <c r="N2432" s="11"/>
      <c r="O2432" s="20"/>
      <c r="P2432" s="11"/>
    </row>
    <row r="2433" spans="1:16">
      <c r="A2433" s="11"/>
      <c r="B2433" s="11"/>
      <c r="C2433" s="11"/>
      <c r="D2433" s="11"/>
      <c r="E2433" s="11"/>
      <c r="F2433" s="11"/>
      <c r="G2433" s="11"/>
      <c r="H2433" s="11"/>
      <c r="I2433" s="11"/>
      <c r="J2433" s="11"/>
      <c r="K2433" s="11"/>
      <c r="L2433" s="11"/>
      <c r="M2433" s="11"/>
      <c r="N2433" s="11"/>
      <c r="O2433" s="20"/>
      <c r="P2433" s="11"/>
    </row>
    <row r="2434" spans="1:16">
      <c r="A2434" s="11"/>
      <c r="B2434" s="11"/>
      <c r="C2434" s="11"/>
      <c r="D2434" s="11"/>
      <c r="E2434" s="11"/>
      <c r="F2434" s="11"/>
      <c r="G2434" s="11"/>
      <c r="H2434" s="11"/>
      <c r="I2434" s="11"/>
      <c r="J2434" s="11"/>
      <c r="K2434" s="11"/>
      <c r="L2434" s="11"/>
      <c r="M2434" s="11"/>
      <c r="N2434" s="11"/>
      <c r="O2434" s="20"/>
      <c r="P2434" s="11"/>
    </row>
    <row r="2435" spans="1:16">
      <c r="A2435" s="11"/>
      <c r="B2435" s="11"/>
      <c r="C2435" s="11"/>
      <c r="D2435" s="11"/>
      <c r="E2435" s="11"/>
      <c r="F2435" s="11"/>
      <c r="G2435" s="11"/>
      <c r="H2435" s="11"/>
      <c r="I2435" s="11"/>
      <c r="J2435" s="11"/>
      <c r="K2435" s="11"/>
      <c r="L2435" s="11"/>
      <c r="M2435" s="11"/>
      <c r="N2435" s="11"/>
      <c r="O2435" s="20"/>
      <c r="P2435" s="11"/>
    </row>
    <row r="2436" spans="1:16">
      <c r="A2436" s="11"/>
      <c r="B2436" s="11"/>
      <c r="C2436" s="11"/>
      <c r="D2436" s="11"/>
      <c r="E2436" s="11"/>
      <c r="F2436" s="11"/>
      <c r="G2436" s="11"/>
      <c r="H2436" s="11"/>
      <c r="I2436" s="11"/>
      <c r="J2436" s="11"/>
      <c r="K2436" s="11"/>
      <c r="L2436" s="11"/>
      <c r="M2436" s="11"/>
      <c r="N2436" s="11"/>
      <c r="O2436" s="20"/>
      <c r="P2436" s="11"/>
    </row>
    <row r="2437" spans="1:16">
      <c r="A2437" s="11"/>
      <c r="B2437" s="11"/>
      <c r="C2437" s="11"/>
      <c r="D2437" s="11"/>
      <c r="E2437" s="11"/>
      <c r="F2437" s="11"/>
      <c r="G2437" s="11"/>
      <c r="H2437" s="11"/>
      <c r="I2437" s="11"/>
      <c r="J2437" s="11"/>
      <c r="K2437" s="11"/>
      <c r="L2437" s="11"/>
      <c r="M2437" s="11"/>
      <c r="N2437" s="11"/>
      <c r="O2437" s="20"/>
      <c r="P2437" s="11"/>
    </row>
    <row r="2438" spans="1:16">
      <c r="A2438" s="11"/>
      <c r="B2438" s="11"/>
      <c r="C2438" s="11"/>
      <c r="D2438" s="11"/>
      <c r="E2438" s="11"/>
      <c r="F2438" s="11"/>
      <c r="G2438" s="11"/>
      <c r="H2438" s="11"/>
      <c r="I2438" s="11"/>
      <c r="J2438" s="11"/>
      <c r="K2438" s="11"/>
      <c r="L2438" s="11"/>
      <c r="M2438" s="11"/>
      <c r="N2438" s="11"/>
      <c r="O2438" s="20"/>
      <c r="P2438" s="11"/>
    </row>
    <row r="2439" spans="1:16">
      <c r="A2439" s="11"/>
      <c r="B2439" s="11"/>
      <c r="C2439" s="11"/>
      <c r="D2439" s="11"/>
      <c r="E2439" s="11"/>
      <c r="F2439" s="11"/>
      <c r="G2439" s="11"/>
      <c r="H2439" s="11"/>
      <c r="I2439" s="11"/>
      <c r="J2439" s="11"/>
      <c r="K2439" s="11"/>
      <c r="L2439" s="11"/>
      <c r="M2439" s="11"/>
      <c r="N2439" s="11"/>
      <c r="O2439" s="20"/>
      <c r="P2439" s="11"/>
    </row>
    <row r="2440" spans="1:16">
      <c r="A2440" s="11"/>
      <c r="B2440" s="11"/>
      <c r="C2440" s="11"/>
      <c r="D2440" s="11"/>
      <c r="E2440" s="11"/>
      <c r="F2440" s="11"/>
      <c r="G2440" s="11"/>
      <c r="H2440" s="11"/>
      <c r="I2440" s="11"/>
      <c r="J2440" s="11"/>
      <c r="K2440" s="11"/>
      <c r="L2440" s="11"/>
      <c r="M2440" s="11"/>
      <c r="N2440" s="11"/>
      <c r="O2440" s="20"/>
      <c r="P2440" s="11"/>
    </row>
    <row r="2441" spans="1:16">
      <c r="A2441" s="11"/>
      <c r="B2441" s="11"/>
      <c r="C2441" s="11"/>
      <c r="D2441" s="11"/>
      <c r="E2441" s="11"/>
      <c r="F2441" s="11"/>
      <c r="G2441" s="11"/>
      <c r="H2441" s="11"/>
      <c r="I2441" s="11"/>
      <c r="J2441" s="11"/>
      <c r="K2441" s="11"/>
      <c r="L2441" s="11"/>
      <c r="M2441" s="11"/>
      <c r="N2441" s="11"/>
      <c r="O2441" s="20"/>
      <c r="P2441" s="11"/>
    </row>
    <row r="2442" spans="1:16">
      <c r="A2442" s="11"/>
      <c r="B2442" s="11"/>
      <c r="C2442" s="11"/>
      <c r="D2442" s="11"/>
      <c r="E2442" s="11"/>
      <c r="F2442" s="11"/>
      <c r="G2442" s="11"/>
      <c r="H2442" s="11"/>
      <c r="I2442" s="11"/>
      <c r="J2442" s="11"/>
      <c r="K2442" s="11"/>
      <c r="L2442" s="11"/>
      <c r="M2442" s="11"/>
      <c r="N2442" s="11"/>
      <c r="O2442" s="20"/>
      <c r="P2442" s="11"/>
    </row>
    <row r="2443" spans="1:16">
      <c r="A2443" s="11"/>
      <c r="B2443" s="11"/>
      <c r="C2443" s="11"/>
      <c r="D2443" s="11"/>
      <c r="E2443" s="11"/>
      <c r="F2443" s="11"/>
      <c r="G2443" s="11"/>
      <c r="H2443" s="11"/>
      <c r="I2443" s="11"/>
      <c r="J2443" s="11"/>
      <c r="K2443" s="11"/>
      <c r="L2443" s="11"/>
      <c r="M2443" s="11"/>
      <c r="N2443" s="11"/>
      <c r="O2443" s="20"/>
      <c r="P2443" s="11"/>
    </row>
    <row r="2444" spans="1:16">
      <c r="A2444" s="11"/>
      <c r="B2444" s="11"/>
      <c r="C2444" s="11"/>
      <c r="D2444" s="11"/>
      <c r="E2444" s="11"/>
      <c r="F2444" s="11"/>
      <c r="G2444" s="11"/>
      <c r="H2444" s="11"/>
      <c r="I2444" s="11"/>
      <c r="J2444" s="11"/>
      <c r="K2444" s="11"/>
      <c r="L2444" s="11"/>
      <c r="M2444" s="11"/>
      <c r="N2444" s="11"/>
      <c r="O2444" s="20"/>
      <c r="P2444" s="11"/>
    </row>
    <row r="2445" spans="1:16">
      <c r="A2445" s="11"/>
      <c r="B2445" s="11"/>
      <c r="C2445" s="11"/>
      <c r="D2445" s="11"/>
      <c r="E2445" s="11"/>
      <c r="F2445" s="11"/>
      <c r="G2445" s="11"/>
      <c r="H2445" s="11"/>
      <c r="I2445" s="11"/>
      <c r="J2445" s="11"/>
      <c r="K2445" s="11"/>
      <c r="L2445" s="11"/>
      <c r="M2445" s="11"/>
      <c r="N2445" s="11"/>
      <c r="O2445" s="20"/>
      <c r="P2445" s="11"/>
    </row>
    <row r="2446" spans="1:16">
      <c r="A2446" s="11"/>
      <c r="B2446" s="11"/>
      <c r="C2446" s="11"/>
      <c r="D2446" s="11"/>
      <c r="E2446" s="11"/>
      <c r="F2446" s="11"/>
      <c r="G2446" s="11"/>
      <c r="H2446" s="11"/>
      <c r="I2446" s="11"/>
      <c r="J2446" s="11"/>
      <c r="K2446" s="11"/>
      <c r="L2446" s="11"/>
      <c r="M2446" s="11"/>
      <c r="N2446" s="11"/>
      <c r="O2446" s="20"/>
      <c r="P2446" s="11"/>
    </row>
    <row r="2447" spans="1:16">
      <c r="A2447" s="11"/>
      <c r="B2447" s="11"/>
      <c r="C2447" s="11"/>
      <c r="D2447" s="11"/>
      <c r="E2447" s="11"/>
      <c r="F2447" s="11"/>
      <c r="G2447" s="11"/>
      <c r="H2447" s="11"/>
      <c r="I2447" s="11"/>
      <c r="J2447" s="11"/>
      <c r="K2447" s="11"/>
      <c r="L2447" s="11"/>
      <c r="M2447" s="11"/>
      <c r="N2447" s="11"/>
      <c r="O2447" s="20"/>
      <c r="P2447" s="11"/>
    </row>
    <row r="2448" spans="1:16">
      <c r="A2448" s="11"/>
      <c r="B2448" s="11"/>
      <c r="C2448" s="11"/>
      <c r="D2448" s="11"/>
      <c r="E2448" s="11"/>
      <c r="F2448" s="11"/>
      <c r="G2448" s="11"/>
      <c r="H2448" s="11"/>
      <c r="I2448" s="11"/>
      <c r="J2448" s="11"/>
      <c r="K2448" s="11"/>
      <c r="L2448" s="11"/>
      <c r="M2448" s="11"/>
      <c r="N2448" s="11"/>
      <c r="O2448" s="20"/>
      <c r="P2448" s="11"/>
    </row>
    <row r="2449" spans="1:16">
      <c r="A2449" s="11"/>
      <c r="B2449" s="11"/>
      <c r="C2449" s="11"/>
      <c r="D2449" s="11"/>
      <c r="E2449" s="11"/>
      <c r="F2449" s="11"/>
      <c r="G2449" s="11"/>
      <c r="H2449" s="11"/>
      <c r="I2449" s="11"/>
      <c r="J2449" s="11"/>
      <c r="K2449" s="11"/>
      <c r="L2449" s="11"/>
      <c r="M2449" s="11"/>
      <c r="N2449" s="11"/>
      <c r="O2449" s="20"/>
      <c r="P2449" s="11"/>
    </row>
    <row r="2450" spans="1:16">
      <c r="A2450" s="11"/>
      <c r="B2450" s="11"/>
      <c r="C2450" s="11"/>
      <c r="D2450" s="11"/>
      <c r="E2450" s="11"/>
      <c r="F2450" s="11"/>
      <c r="G2450" s="11"/>
      <c r="H2450" s="11"/>
      <c r="I2450" s="11"/>
      <c r="J2450" s="11"/>
      <c r="K2450" s="11"/>
      <c r="L2450" s="11"/>
      <c r="M2450" s="11"/>
      <c r="N2450" s="11"/>
      <c r="O2450" s="20"/>
      <c r="P2450" s="11"/>
    </row>
    <row r="2451" spans="1:16">
      <c r="A2451" s="11"/>
      <c r="B2451" s="11"/>
      <c r="C2451" s="11"/>
      <c r="D2451" s="11"/>
      <c r="E2451" s="11"/>
      <c r="F2451" s="11"/>
      <c r="G2451" s="11"/>
      <c r="H2451" s="11"/>
      <c r="I2451" s="11"/>
      <c r="J2451" s="11"/>
      <c r="K2451" s="11"/>
      <c r="L2451" s="11"/>
      <c r="M2451" s="11"/>
      <c r="N2451" s="11"/>
      <c r="O2451" s="20"/>
      <c r="P2451" s="11"/>
    </row>
    <row r="2452" spans="1:16">
      <c r="A2452" s="11"/>
      <c r="B2452" s="11"/>
      <c r="C2452" s="11"/>
      <c r="D2452" s="11"/>
      <c r="E2452" s="11"/>
      <c r="F2452" s="11"/>
      <c r="G2452" s="11"/>
      <c r="H2452" s="11"/>
      <c r="I2452" s="11"/>
      <c r="J2452" s="11"/>
      <c r="K2452" s="11"/>
      <c r="L2452" s="11"/>
      <c r="M2452" s="11"/>
      <c r="N2452" s="11"/>
      <c r="O2452" s="20"/>
      <c r="P2452" s="11"/>
    </row>
    <row r="2453" spans="1:16">
      <c r="A2453" s="11"/>
      <c r="B2453" s="11"/>
      <c r="C2453" s="11"/>
      <c r="D2453" s="11"/>
      <c r="E2453" s="11"/>
      <c r="F2453" s="11"/>
      <c r="G2453" s="11"/>
      <c r="H2453" s="11"/>
      <c r="I2453" s="11"/>
      <c r="J2453" s="11"/>
      <c r="K2453" s="11"/>
      <c r="L2453" s="11"/>
      <c r="M2453" s="11"/>
      <c r="N2453" s="11"/>
      <c r="O2453" s="20"/>
      <c r="P2453" s="11"/>
    </row>
    <row r="2454" spans="1:16">
      <c r="A2454" s="11"/>
      <c r="B2454" s="11"/>
      <c r="C2454" s="11"/>
      <c r="D2454" s="11"/>
      <c r="E2454" s="11"/>
      <c r="F2454" s="11"/>
      <c r="G2454" s="11"/>
      <c r="H2454" s="11"/>
      <c r="I2454" s="11"/>
      <c r="J2454" s="11"/>
      <c r="K2454" s="11"/>
      <c r="L2454" s="11"/>
      <c r="M2454" s="11"/>
      <c r="N2454" s="11"/>
      <c r="O2454" s="20"/>
      <c r="P2454" s="11"/>
    </row>
    <row r="2455" spans="1:16">
      <c r="A2455" s="11"/>
      <c r="B2455" s="11"/>
      <c r="C2455" s="11"/>
      <c r="D2455" s="11"/>
      <c r="E2455" s="11"/>
      <c r="F2455" s="11"/>
      <c r="G2455" s="11"/>
      <c r="H2455" s="11"/>
      <c r="I2455" s="11"/>
      <c r="J2455" s="11"/>
      <c r="K2455" s="11"/>
      <c r="L2455" s="11"/>
      <c r="M2455" s="11"/>
      <c r="N2455" s="11"/>
      <c r="O2455" s="20"/>
      <c r="P2455" s="11"/>
    </row>
    <row r="2456" spans="1:16">
      <c r="A2456" s="11"/>
      <c r="B2456" s="11"/>
      <c r="C2456" s="11"/>
      <c r="D2456" s="11"/>
      <c r="E2456" s="11"/>
      <c r="F2456" s="11"/>
      <c r="G2456" s="11"/>
      <c r="H2456" s="11"/>
      <c r="I2456" s="11"/>
      <c r="J2456" s="11"/>
      <c r="K2456" s="11"/>
      <c r="L2456" s="11"/>
      <c r="M2456" s="11"/>
      <c r="N2456" s="11"/>
      <c r="O2456" s="20"/>
      <c r="P2456" s="11"/>
    </row>
    <row r="2457" spans="1:16">
      <c r="A2457" s="11"/>
      <c r="B2457" s="11"/>
      <c r="C2457" s="11"/>
      <c r="D2457" s="11"/>
      <c r="E2457" s="11"/>
      <c r="F2457" s="11"/>
      <c r="G2457" s="11"/>
      <c r="H2457" s="11"/>
      <c r="I2457" s="11"/>
      <c r="J2457" s="11"/>
      <c r="K2457" s="11"/>
      <c r="L2457" s="11"/>
      <c r="M2457" s="11"/>
      <c r="N2457" s="11"/>
      <c r="O2457" s="20"/>
      <c r="P2457" s="11"/>
    </row>
    <row r="2458" spans="1:16">
      <c r="A2458" s="11"/>
      <c r="B2458" s="11"/>
      <c r="C2458" s="11"/>
      <c r="D2458" s="11"/>
      <c r="E2458" s="11"/>
      <c r="F2458" s="11"/>
      <c r="G2458" s="11"/>
      <c r="H2458" s="11"/>
      <c r="I2458" s="11"/>
      <c r="J2458" s="11"/>
      <c r="K2458" s="11"/>
      <c r="L2458" s="11"/>
      <c r="M2458" s="11"/>
      <c r="N2458" s="11"/>
      <c r="O2458" s="20"/>
      <c r="P2458" s="11"/>
    </row>
    <row r="2459" spans="1:16">
      <c r="A2459" s="11"/>
      <c r="B2459" s="11"/>
      <c r="C2459" s="11"/>
      <c r="D2459" s="11"/>
      <c r="E2459" s="11"/>
      <c r="F2459" s="11"/>
      <c r="G2459" s="11"/>
      <c r="H2459" s="11"/>
      <c r="I2459" s="11"/>
      <c r="J2459" s="11"/>
      <c r="K2459" s="11"/>
      <c r="L2459" s="11"/>
      <c r="M2459" s="11"/>
      <c r="N2459" s="11"/>
      <c r="O2459" s="20"/>
      <c r="P2459" s="11"/>
    </row>
    <row r="2460" spans="1:16">
      <c r="A2460" s="11"/>
      <c r="B2460" s="11"/>
      <c r="C2460" s="11"/>
      <c r="D2460" s="11"/>
      <c r="E2460" s="11"/>
      <c r="F2460" s="11"/>
      <c r="G2460" s="11"/>
      <c r="H2460" s="11"/>
      <c r="I2460" s="11"/>
      <c r="J2460" s="11"/>
      <c r="K2460" s="11"/>
      <c r="L2460" s="11"/>
      <c r="M2460" s="11"/>
      <c r="N2460" s="11"/>
      <c r="O2460" s="20"/>
      <c r="P2460" s="11"/>
    </row>
    <row r="2461" spans="1:16">
      <c r="A2461" s="11"/>
      <c r="B2461" s="11"/>
      <c r="C2461" s="11"/>
      <c r="D2461" s="11"/>
      <c r="E2461" s="11"/>
      <c r="F2461" s="11"/>
      <c r="G2461" s="11"/>
      <c r="H2461" s="11"/>
      <c r="I2461" s="11"/>
      <c r="J2461" s="11"/>
      <c r="K2461" s="11"/>
      <c r="L2461" s="11"/>
      <c r="M2461" s="11"/>
      <c r="N2461" s="11"/>
      <c r="O2461" s="20"/>
      <c r="P2461" s="11"/>
    </row>
    <row r="2462" spans="1:16">
      <c r="A2462" s="11"/>
      <c r="B2462" s="11"/>
      <c r="C2462" s="11"/>
      <c r="D2462" s="11"/>
      <c r="E2462" s="11"/>
      <c r="F2462" s="11"/>
      <c r="G2462" s="11"/>
      <c r="H2462" s="11"/>
      <c r="I2462" s="11"/>
      <c r="J2462" s="11"/>
      <c r="K2462" s="11"/>
      <c r="L2462" s="11"/>
      <c r="M2462" s="11"/>
      <c r="N2462" s="11"/>
      <c r="O2462" s="20"/>
      <c r="P2462" s="11"/>
    </row>
    <row r="2463" spans="1:16">
      <c r="A2463" s="11"/>
      <c r="B2463" s="11"/>
      <c r="C2463" s="11"/>
      <c r="D2463" s="11"/>
      <c r="E2463" s="11"/>
      <c r="F2463" s="11"/>
      <c r="G2463" s="11"/>
      <c r="H2463" s="11"/>
      <c r="I2463" s="11"/>
      <c r="J2463" s="11"/>
      <c r="K2463" s="11"/>
      <c r="L2463" s="11"/>
      <c r="M2463" s="11"/>
      <c r="N2463" s="11"/>
      <c r="O2463" s="20"/>
      <c r="P2463" s="11"/>
    </row>
    <row r="2464" spans="1:16">
      <c r="A2464" s="11"/>
      <c r="B2464" s="11"/>
      <c r="C2464" s="11"/>
      <c r="D2464" s="11"/>
      <c r="E2464" s="11"/>
      <c r="F2464" s="11"/>
      <c r="G2464" s="11"/>
      <c r="H2464" s="11"/>
      <c r="I2464" s="11"/>
      <c r="J2464" s="11"/>
      <c r="K2464" s="11"/>
      <c r="L2464" s="11"/>
      <c r="M2464" s="11"/>
      <c r="N2464" s="11"/>
      <c r="O2464" s="20"/>
      <c r="P2464" s="11"/>
    </row>
    <row r="2465" spans="1:16">
      <c r="A2465" s="11"/>
      <c r="B2465" s="11"/>
      <c r="C2465" s="11"/>
      <c r="D2465" s="11"/>
      <c r="E2465" s="11"/>
      <c r="F2465" s="11"/>
      <c r="G2465" s="11"/>
      <c r="H2465" s="11"/>
      <c r="I2465" s="11"/>
      <c r="J2465" s="11"/>
      <c r="K2465" s="11"/>
      <c r="L2465" s="11"/>
      <c r="M2465" s="11"/>
      <c r="N2465" s="11"/>
      <c r="O2465" s="20"/>
      <c r="P2465" s="11"/>
    </row>
    <row r="2466" spans="1:16">
      <c r="A2466" s="11"/>
      <c r="B2466" s="11"/>
      <c r="C2466" s="11"/>
      <c r="D2466" s="11"/>
      <c r="E2466" s="11"/>
      <c r="F2466" s="11"/>
      <c r="G2466" s="11"/>
      <c r="H2466" s="11"/>
      <c r="I2466" s="11"/>
      <c r="J2466" s="11"/>
      <c r="K2466" s="11"/>
      <c r="L2466" s="11"/>
      <c r="M2466" s="11"/>
      <c r="N2466" s="11"/>
      <c r="O2466" s="20"/>
      <c r="P2466" s="11"/>
    </row>
    <row r="2467" spans="1:16">
      <c r="A2467" s="11"/>
      <c r="B2467" s="11"/>
      <c r="C2467" s="11"/>
      <c r="D2467" s="11"/>
      <c r="E2467" s="11"/>
      <c r="F2467" s="11"/>
      <c r="G2467" s="11"/>
      <c r="H2467" s="11"/>
      <c r="I2467" s="11"/>
      <c r="J2467" s="11"/>
      <c r="K2467" s="11"/>
      <c r="L2467" s="11"/>
      <c r="M2467" s="11"/>
      <c r="N2467" s="11"/>
      <c r="O2467" s="20"/>
      <c r="P2467" s="11"/>
    </row>
    <row r="2468" spans="1:16">
      <c r="A2468" s="11"/>
      <c r="B2468" s="11"/>
      <c r="C2468" s="11"/>
      <c r="D2468" s="11"/>
      <c r="E2468" s="11"/>
      <c r="F2468" s="11"/>
      <c r="G2468" s="11"/>
      <c r="H2468" s="11"/>
      <c r="I2468" s="11"/>
      <c r="J2468" s="11"/>
      <c r="K2468" s="11"/>
      <c r="L2468" s="11"/>
      <c r="M2468" s="11"/>
      <c r="N2468" s="11"/>
      <c r="O2468" s="20"/>
      <c r="P2468" s="11"/>
    </row>
    <row r="2469" spans="1:16">
      <c r="A2469" s="11"/>
      <c r="B2469" s="11"/>
      <c r="C2469" s="11"/>
      <c r="D2469" s="11"/>
      <c r="E2469" s="11"/>
      <c r="F2469" s="11"/>
      <c r="G2469" s="11"/>
      <c r="H2469" s="11"/>
      <c r="I2469" s="11"/>
      <c r="J2469" s="11"/>
      <c r="K2469" s="11"/>
      <c r="L2469" s="11"/>
      <c r="M2469" s="11"/>
      <c r="N2469" s="11"/>
      <c r="O2469" s="20"/>
      <c r="P2469" s="11"/>
    </row>
    <row r="2470" spans="1:16">
      <c r="A2470" s="11"/>
      <c r="B2470" s="11"/>
      <c r="C2470" s="11"/>
      <c r="D2470" s="11"/>
      <c r="E2470" s="11"/>
      <c r="F2470" s="11"/>
      <c r="G2470" s="11"/>
      <c r="H2470" s="11"/>
      <c r="I2470" s="11"/>
      <c r="J2470" s="11"/>
      <c r="K2470" s="11"/>
      <c r="L2470" s="11"/>
      <c r="M2470" s="11"/>
      <c r="N2470" s="11"/>
      <c r="O2470" s="20"/>
      <c r="P2470" s="11"/>
    </row>
    <row r="2471" spans="1:16">
      <c r="A2471" s="11"/>
      <c r="B2471" s="11"/>
      <c r="C2471" s="11"/>
      <c r="D2471" s="11"/>
      <c r="E2471" s="11"/>
      <c r="F2471" s="11"/>
      <c r="G2471" s="11"/>
      <c r="H2471" s="11"/>
      <c r="I2471" s="11"/>
      <c r="J2471" s="11"/>
      <c r="K2471" s="11"/>
      <c r="L2471" s="11"/>
      <c r="M2471" s="11"/>
      <c r="N2471" s="11"/>
      <c r="O2471" s="20"/>
      <c r="P2471" s="11"/>
    </row>
    <row r="2472" spans="1:16">
      <c r="A2472" s="11"/>
      <c r="B2472" s="11"/>
      <c r="C2472" s="11"/>
      <c r="D2472" s="11"/>
      <c r="E2472" s="11"/>
      <c r="F2472" s="11"/>
      <c r="G2472" s="11"/>
      <c r="H2472" s="11"/>
      <c r="I2472" s="11"/>
      <c r="J2472" s="11"/>
      <c r="K2472" s="11"/>
      <c r="L2472" s="11"/>
      <c r="M2472" s="11"/>
      <c r="N2472" s="11"/>
      <c r="O2472" s="20"/>
      <c r="P2472" s="11"/>
    </row>
    <row r="2473" spans="1:16">
      <c r="A2473" s="11"/>
      <c r="B2473" s="11"/>
      <c r="C2473" s="11"/>
      <c r="D2473" s="11"/>
      <c r="E2473" s="11"/>
      <c r="F2473" s="11"/>
      <c r="G2473" s="11"/>
      <c r="H2473" s="11"/>
      <c r="I2473" s="11"/>
      <c r="J2473" s="11"/>
      <c r="K2473" s="11"/>
      <c r="L2473" s="11"/>
      <c r="M2473" s="11"/>
      <c r="N2473" s="11"/>
      <c r="O2473" s="20"/>
      <c r="P2473" s="11"/>
    </row>
    <row r="2474" spans="1:16">
      <c r="A2474" s="11"/>
      <c r="B2474" s="11"/>
      <c r="C2474" s="11"/>
      <c r="D2474" s="11"/>
      <c r="E2474" s="11"/>
      <c r="F2474" s="11"/>
      <c r="G2474" s="11"/>
      <c r="H2474" s="11"/>
      <c r="I2474" s="11"/>
      <c r="J2474" s="11"/>
      <c r="K2474" s="11"/>
      <c r="L2474" s="11"/>
      <c r="M2474" s="11"/>
      <c r="N2474" s="11"/>
      <c r="O2474" s="20"/>
      <c r="P2474" s="11"/>
    </row>
    <row r="2475" spans="1:16">
      <c r="A2475" s="11"/>
      <c r="B2475" s="11"/>
      <c r="C2475" s="11"/>
      <c r="D2475" s="11"/>
      <c r="E2475" s="11"/>
      <c r="F2475" s="11"/>
      <c r="G2475" s="11"/>
      <c r="H2475" s="11"/>
      <c r="I2475" s="11"/>
      <c r="J2475" s="11"/>
      <c r="K2475" s="11"/>
      <c r="L2475" s="11"/>
      <c r="M2475" s="11"/>
      <c r="N2475" s="11"/>
      <c r="O2475" s="20"/>
      <c r="P2475" s="11"/>
    </row>
    <row r="2476" spans="1:16">
      <c r="A2476" s="11"/>
      <c r="B2476" s="11"/>
      <c r="C2476" s="11"/>
      <c r="D2476" s="11"/>
      <c r="E2476" s="11"/>
      <c r="F2476" s="11"/>
      <c r="G2476" s="11"/>
      <c r="H2476" s="11"/>
      <c r="I2476" s="11"/>
      <c r="J2476" s="11"/>
      <c r="K2476" s="11"/>
      <c r="L2476" s="11"/>
      <c r="M2476" s="11"/>
      <c r="N2476" s="11"/>
      <c r="O2476" s="20"/>
      <c r="P2476" s="11"/>
    </row>
    <row r="2477" spans="1:16">
      <c r="A2477" s="11"/>
      <c r="B2477" s="11"/>
      <c r="C2477" s="11"/>
      <c r="D2477" s="11"/>
      <c r="E2477" s="11"/>
      <c r="F2477" s="11"/>
      <c r="G2477" s="11"/>
      <c r="H2477" s="11"/>
      <c r="I2477" s="11"/>
      <c r="J2477" s="11"/>
      <c r="K2477" s="11"/>
      <c r="L2477" s="11"/>
      <c r="M2477" s="11"/>
      <c r="N2477" s="11"/>
      <c r="O2477" s="20"/>
      <c r="P2477" s="11"/>
    </row>
    <row r="2478" spans="1:16">
      <c r="A2478" s="11"/>
      <c r="B2478" s="11"/>
      <c r="C2478" s="11"/>
      <c r="D2478" s="11"/>
      <c r="E2478" s="11"/>
      <c r="F2478" s="11"/>
      <c r="G2478" s="11"/>
      <c r="H2478" s="11"/>
      <c r="I2478" s="11"/>
      <c r="J2478" s="11"/>
      <c r="K2478" s="11"/>
      <c r="L2478" s="11"/>
      <c r="M2478" s="11"/>
      <c r="N2478" s="11"/>
      <c r="O2478" s="20"/>
      <c r="P2478" s="11"/>
    </row>
    <row r="2479" spans="1:16">
      <c r="A2479" s="11"/>
      <c r="B2479" s="11"/>
      <c r="C2479" s="11"/>
      <c r="D2479" s="11"/>
      <c r="E2479" s="11"/>
      <c r="F2479" s="11"/>
      <c r="G2479" s="11"/>
      <c r="H2479" s="11"/>
      <c r="I2479" s="11"/>
      <c r="J2479" s="11"/>
      <c r="K2479" s="11"/>
      <c r="L2479" s="11"/>
      <c r="M2479" s="11"/>
      <c r="N2479" s="11"/>
      <c r="O2479" s="20"/>
      <c r="P2479" s="11"/>
    </row>
    <row r="2480" spans="1:16">
      <c r="A2480" s="11"/>
      <c r="B2480" s="11"/>
      <c r="C2480" s="11"/>
      <c r="D2480" s="11"/>
      <c r="E2480" s="11"/>
      <c r="F2480" s="11"/>
      <c r="G2480" s="11"/>
      <c r="H2480" s="11"/>
      <c r="I2480" s="11"/>
      <c r="J2480" s="11"/>
      <c r="K2480" s="11"/>
      <c r="L2480" s="11"/>
      <c r="M2480" s="11"/>
      <c r="N2480" s="11"/>
      <c r="O2480" s="20"/>
      <c r="P2480" s="11"/>
    </row>
    <row r="2481" spans="1:16">
      <c r="A2481" s="11"/>
      <c r="B2481" s="11"/>
      <c r="C2481" s="11"/>
      <c r="D2481" s="11"/>
      <c r="E2481" s="11"/>
      <c r="F2481" s="11"/>
      <c r="G2481" s="11"/>
      <c r="H2481" s="11"/>
      <c r="I2481" s="11"/>
      <c r="J2481" s="11"/>
      <c r="K2481" s="11"/>
      <c r="L2481" s="11"/>
      <c r="M2481" s="11"/>
      <c r="N2481" s="11"/>
      <c r="O2481" s="20"/>
      <c r="P2481" s="11"/>
    </row>
    <row r="2482" spans="1:16">
      <c r="A2482" s="11"/>
      <c r="B2482" s="11"/>
      <c r="C2482" s="11"/>
      <c r="D2482" s="11"/>
      <c r="E2482" s="11"/>
      <c r="F2482" s="11"/>
      <c r="G2482" s="11"/>
      <c r="H2482" s="11"/>
      <c r="I2482" s="11"/>
      <c r="J2482" s="11"/>
      <c r="K2482" s="11"/>
      <c r="L2482" s="11"/>
      <c r="M2482" s="11"/>
      <c r="N2482" s="11"/>
      <c r="O2482" s="20"/>
      <c r="P2482" s="11"/>
    </row>
    <row r="2483" spans="1:16">
      <c r="A2483" s="11"/>
      <c r="B2483" s="11"/>
      <c r="C2483" s="11"/>
      <c r="D2483" s="11"/>
      <c r="E2483" s="11"/>
      <c r="F2483" s="11"/>
      <c r="G2483" s="11"/>
      <c r="H2483" s="11"/>
      <c r="I2483" s="11"/>
      <c r="J2483" s="11"/>
      <c r="K2483" s="11"/>
      <c r="L2483" s="11"/>
      <c r="M2483" s="11"/>
      <c r="N2483" s="11"/>
      <c r="O2483" s="20"/>
      <c r="P2483" s="11"/>
    </row>
    <row r="2484" spans="1:16">
      <c r="A2484" s="11"/>
      <c r="B2484" s="11"/>
      <c r="C2484" s="11"/>
      <c r="D2484" s="11"/>
      <c r="E2484" s="11"/>
      <c r="F2484" s="11"/>
      <c r="G2484" s="11"/>
      <c r="H2484" s="11"/>
      <c r="I2484" s="11"/>
      <c r="J2484" s="11"/>
      <c r="K2484" s="11"/>
      <c r="L2484" s="11"/>
      <c r="M2484" s="11"/>
      <c r="N2484" s="11"/>
      <c r="O2484" s="20"/>
      <c r="P2484" s="11"/>
    </row>
    <row r="2485" spans="1:16">
      <c r="A2485" s="11"/>
      <c r="B2485" s="11"/>
      <c r="C2485" s="11"/>
      <c r="D2485" s="11"/>
      <c r="E2485" s="11"/>
      <c r="F2485" s="11"/>
      <c r="G2485" s="11"/>
      <c r="H2485" s="11"/>
      <c r="I2485" s="11"/>
      <c r="J2485" s="11"/>
      <c r="K2485" s="11"/>
      <c r="L2485" s="11"/>
      <c r="M2485" s="11"/>
      <c r="N2485" s="11"/>
      <c r="O2485" s="20"/>
      <c r="P2485" s="11"/>
    </row>
    <row r="2486" spans="1:16">
      <c r="A2486" s="11"/>
      <c r="B2486" s="11"/>
      <c r="C2486" s="11"/>
      <c r="D2486" s="11"/>
      <c r="E2486" s="11"/>
      <c r="F2486" s="11"/>
      <c r="G2486" s="11"/>
      <c r="H2486" s="11"/>
      <c r="I2486" s="11"/>
      <c r="J2486" s="11"/>
      <c r="K2486" s="11"/>
      <c r="L2486" s="11"/>
      <c r="M2486" s="11"/>
      <c r="N2486" s="11"/>
      <c r="O2486" s="20"/>
      <c r="P2486" s="11"/>
    </row>
    <row r="2487" spans="1:16">
      <c r="A2487" s="11"/>
      <c r="B2487" s="11"/>
      <c r="C2487" s="11"/>
      <c r="D2487" s="11"/>
      <c r="E2487" s="11"/>
      <c r="F2487" s="11"/>
      <c r="G2487" s="11"/>
      <c r="H2487" s="11"/>
      <c r="I2487" s="11"/>
      <c r="J2487" s="11"/>
      <c r="K2487" s="11"/>
      <c r="L2487" s="11"/>
      <c r="M2487" s="11"/>
      <c r="N2487" s="11"/>
      <c r="O2487" s="20"/>
      <c r="P2487" s="11"/>
    </row>
    <row r="2488" spans="1:16">
      <c r="A2488" s="11"/>
      <c r="B2488" s="11"/>
      <c r="C2488" s="11"/>
      <c r="D2488" s="11"/>
      <c r="E2488" s="11"/>
      <c r="F2488" s="11"/>
      <c r="G2488" s="11"/>
      <c r="H2488" s="11"/>
      <c r="I2488" s="11"/>
      <c r="J2488" s="11"/>
      <c r="K2488" s="11"/>
      <c r="L2488" s="11"/>
      <c r="M2488" s="11"/>
      <c r="N2488" s="11"/>
      <c r="O2488" s="20"/>
      <c r="P2488" s="11"/>
    </row>
    <row r="2489" spans="1:16">
      <c r="A2489" s="11"/>
      <c r="B2489" s="11"/>
      <c r="C2489" s="11"/>
      <c r="D2489" s="11"/>
      <c r="E2489" s="11"/>
      <c r="F2489" s="11"/>
      <c r="G2489" s="11"/>
      <c r="H2489" s="11"/>
      <c r="I2489" s="11"/>
      <c r="J2489" s="11"/>
      <c r="K2489" s="11"/>
      <c r="L2489" s="11"/>
      <c r="M2489" s="11"/>
      <c r="N2489" s="11"/>
      <c r="O2489" s="20"/>
      <c r="P2489" s="11"/>
    </row>
    <row r="2490" spans="1:16">
      <c r="A2490" s="11"/>
      <c r="B2490" s="11"/>
      <c r="C2490" s="11"/>
      <c r="D2490" s="11"/>
      <c r="E2490" s="11"/>
      <c r="F2490" s="11"/>
      <c r="G2490" s="11"/>
      <c r="H2490" s="11"/>
      <c r="I2490" s="11"/>
      <c r="J2490" s="11"/>
      <c r="K2490" s="11"/>
      <c r="L2490" s="11"/>
      <c r="M2490" s="11"/>
      <c r="N2490" s="11"/>
      <c r="O2490" s="20"/>
      <c r="P2490" s="11"/>
    </row>
    <row r="2491" spans="1:16">
      <c r="A2491" s="11"/>
      <c r="B2491" s="11"/>
      <c r="C2491" s="11"/>
      <c r="D2491" s="11"/>
      <c r="E2491" s="11"/>
      <c r="F2491" s="11"/>
      <c r="G2491" s="11"/>
      <c r="H2491" s="11"/>
      <c r="I2491" s="11"/>
      <c r="J2491" s="11"/>
      <c r="K2491" s="11"/>
      <c r="L2491" s="11"/>
      <c r="M2491" s="11"/>
      <c r="N2491" s="11"/>
      <c r="O2491" s="20"/>
      <c r="P2491" s="11"/>
    </row>
    <row r="2492" spans="1:16">
      <c r="A2492" s="11"/>
      <c r="B2492" s="11"/>
      <c r="C2492" s="11"/>
      <c r="D2492" s="11"/>
      <c r="E2492" s="11"/>
      <c r="F2492" s="11"/>
      <c r="G2492" s="11"/>
      <c r="H2492" s="11"/>
      <c r="I2492" s="11"/>
      <c r="J2492" s="11"/>
      <c r="K2492" s="11"/>
      <c r="L2492" s="11"/>
      <c r="M2492" s="11"/>
      <c r="N2492" s="11"/>
      <c r="O2492" s="20"/>
      <c r="P2492" s="11"/>
    </row>
    <row r="2493" spans="1:16">
      <c r="A2493" s="11"/>
      <c r="B2493" s="11"/>
      <c r="C2493" s="11"/>
      <c r="D2493" s="11"/>
      <c r="E2493" s="11"/>
      <c r="F2493" s="11"/>
      <c r="G2493" s="11"/>
      <c r="H2493" s="11"/>
      <c r="I2493" s="11"/>
      <c r="J2493" s="11"/>
      <c r="K2493" s="11"/>
      <c r="L2493" s="11"/>
      <c r="M2493" s="11"/>
      <c r="N2493" s="11"/>
      <c r="O2493" s="20"/>
      <c r="P2493" s="11"/>
    </row>
    <row r="2494" spans="1:16">
      <c r="A2494" s="11"/>
      <c r="B2494" s="11"/>
      <c r="C2494" s="11"/>
      <c r="D2494" s="11"/>
      <c r="E2494" s="11"/>
      <c r="F2494" s="11"/>
      <c r="G2494" s="11"/>
      <c r="H2494" s="11"/>
      <c r="I2494" s="11"/>
      <c r="J2494" s="11"/>
      <c r="K2494" s="11"/>
      <c r="L2494" s="11"/>
      <c r="M2494" s="11"/>
      <c r="N2494" s="11"/>
      <c r="O2494" s="20"/>
      <c r="P2494" s="11"/>
    </row>
    <row r="2495" spans="1:16">
      <c r="A2495" s="11"/>
      <c r="B2495" s="11"/>
      <c r="C2495" s="11"/>
      <c r="D2495" s="11"/>
      <c r="E2495" s="11"/>
      <c r="F2495" s="11"/>
      <c r="G2495" s="11"/>
      <c r="H2495" s="11"/>
      <c r="I2495" s="11"/>
      <c r="J2495" s="11"/>
      <c r="K2495" s="11"/>
      <c r="L2495" s="11"/>
      <c r="M2495" s="11"/>
      <c r="N2495" s="11"/>
      <c r="O2495" s="20"/>
      <c r="P2495" s="11"/>
    </row>
    <row r="2496" spans="1:16">
      <c r="A2496" s="11"/>
      <c r="B2496" s="11"/>
      <c r="C2496" s="11"/>
      <c r="D2496" s="11"/>
      <c r="E2496" s="11"/>
      <c r="F2496" s="11"/>
      <c r="G2496" s="11"/>
      <c r="H2496" s="11"/>
      <c r="I2496" s="11"/>
      <c r="J2496" s="11"/>
      <c r="K2496" s="11"/>
      <c r="L2496" s="11"/>
      <c r="M2496" s="11"/>
      <c r="N2496" s="11"/>
      <c r="O2496" s="20"/>
      <c r="P2496" s="11"/>
    </row>
    <row r="2497" spans="1:16">
      <c r="A2497" s="11"/>
      <c r="B2497" s="11"/>
      <c r="C2497" s="11"/>
      <c r="D2497" s="11"/>
      <c r="E2497" s="11"/>
      <c r="F2497" s="11"/>
      <c r="G2497" s="11"/>
      <c r="H2497" s="11"/>
      <c r="I2497" s="11"/>
      <c r="J2497" s="11"/>
      <c r="K2497" s="11"/>
      <c r="L2497" s="11"/>
      <c r="M2497" s="11"/>
      <c r="N2497" s="11"/>
      <c r="O2497" s="20"/>
      <c r="P2497" s="11"/>
    </row>
    <row r="2498" spans="1:16">
      <c r="A2498" s="11"/>
      <c r="B2498" s="11"/>
      <c r="C2498" s="11"/>
      <c r="D2498" s="11"/>
      <c r="E2498" s="11"/>
      <c r="F2498" s="11"/>
      <c r="G2498" s="11"/>
      <c r="H2498" s="11"/>
      <c r="I2498" s="11"/>
      <c r="J2498" s="11"/>
      <c r="K2498" s="11"/>
      <c r="L2498" s="11"/>
      <c r="M2498" s="11"/>
      <c r="N2498" s="11"/>
      <c r="O2498" s="20"/>
      <c r="P2498" s="11"/>
    </row>
    <row r="2499" spans="1:16">
      <c r="A2499" s="11"/>
      <c r="B2499" s="11"/>
      <c r="C2499" s="11"/>
      <c r="D2499" s="11"/>
      <c r="E2499" s="11"/>
      <c r="F2499" s="11"/>
      <c r="G2499" s="11"/>
      <c r="H2499" s="11"/>
      <c r="I2499" s="11"/>
      <c r="J2499" s="11"/>
      <c r="K2499" s="11"/>
      <c r="L2499" s="11"/>
      <c r="M2499" s="11"/>
      <c r="N2499" s="11"/>
      <c r="O2499" s="20"/>
      <c r="P2499" s="11"/>
    </row>
    <row r="2500" spans="1:16">
      <c r="A2500" s="11"/>
      <c r="B2500" s="11"/>
      <c r="C2500" s="11"/>
      <c r="D2500" s="11"/>
      <c r="E2500" s="11"/>
      <c r="F2500" s="11"/>
      <c r="G2500" s="11"/>
      <c r="H2500" s="11"/>
      <c r="I2500" s="11"/>
      <c r="J2500" s="11"/>
      <c r="K2500" s="11"/>
      <c r="L2500" s="11"/>
      <c r="M2500" s="11"/>
      <c r="N2500" s="11"/>
      <c r="O2500" s="20"/>
      <c r="P2500" s="11"/>
    </row>
    <row r="2501" spans="1:16">
      <c r="A2501" s="11"/>
      <c r="B2501" s="11"/>
      <c r="C2501" s="11"/>
      <c r="D2501" s="11"/>
      <c r="E2501" s="11"/>
      <c r="F2501" s="11"/>
      <c r="G2501" s="11"/>
      <c r="H2501" s="11"/>
      <c r="I2501" s="11"/>
      <c r="J2501" s="11"/>
      <c r="K2501" s="11"/>
      <c r="L2501" s="11"/>
      <c r="M2501" s="11"/>
      <c r="N2501" s="11"/>
      <c r="O2501" s="20"/>
      <c r="P2501" s="11"/>
    </row>
    <row r="2502" spans="1:16">
      <c r="A2502" s="11"/>
      <c r="B2502" s="11"/>
      <c r="C2502" s="11"/>
      <c r="D2502" s="11"/>
      <c r="E2502" s="11"/>
      <c r="F2502" s="11"/>
      <c r="G2502" s="11"/>
      <c r="H2502" s="11"/>
      <c r="I2502" s="11"/>
      <c r="J2502" s="11"/>
      <c r="K2502" s="11"/>
      <c r="L2502" s="11"/>
      <c r="M2502" s="11"/>
      <c r="N2502" s="11"/>
      <c r="O2502" s="20"/>
      <c r="P2502" s="11"/>
    </row>
    <row r="2503" spans="1:16">
      <c r="A2503" s="11"/>
      <c r="B2503" s="11"/>
      <c r="C2503" s="11"/>
      <c r="D2503" s="11"/>
      <c r="E2503" s="11"/>
      <c r="F2503" s="11"/>
      <c r="G2503" s="11"/>
      <c r="H2503" s="11"/>
      <c r="I2503" s="11"/>
      <c r="J2503" s="11"/>
      <c r="K2503" s="11"/>
      <c r="L2503" s="11"/>
      <c r="M2503" s="11"/>
      <c r="N2503" s="11"/>
      <c r="O2503" s="20"/>
      <c r="P2503" s="11"/>
    </row>
    <row r="2504" spans="1:16">
      <c r="A2504" s="11"/>
      <c r="B2504" s="11"/>
      <c r="C2504" s="11"/>
      <c r="D2504" s="11"/>
      <c r="E2504" s="11"/>
      <c r="F2504" s="11"/>
      <c r="G2504" s="11"/>
      <c r="H2504" s="11"/>
      <c r="I2504" s="11"/>
      <c r="J2504" s="11"/>
      <c r="K2504" s="11"/>
      <c r="L2504" s="11"/>
      <c r="M2504" s="11"/>
      <c r="N2504" s="11"/>
      <c r="O2504" s="20"/>
      <c r="P2504" s="11"/>
    </row>
    <row r="2505" spans="1:16">
      <c r="A2505" s="11"/>
      <c r="B2505" s="11"/>
      <c r="C2505" s="11"/>
      <c r="D2505" s="11"/>
      <c r="E2505" s="11"/>
      <c r="F2505" s="11"/>
      <c r="G2505" s="11"/>
      <c r="H2505" s="11"/>
      <c r="I2505" s="11"/>
      <c r="J2505" s="11"/>
      <c r="K2505" s="11"/>
      <c r="L2505" s="11"/>
      <c r="M2505" s="11"/>
      <c r="N2505" s="11"/>
      <c r="O2505" s="20"/>
      <c r="P2505" s="11"/>
    </row>
    <row r="2506" spans="1:16">
      <c r="A2506" s="11"/>
      <c r="B2506" s="11"/>
      <c r="C2506" s="11"/>
      <c r="D2506" s="11"/>
      <c r="E2506" s="11"/>
      <c r="F2506" s="11"/>
      <c r="G2506" s="11"/>
      <c r="H2506" s="11"/>
      <c r="I2506" s="11"/>
      <c r="J2506" s="11"/>
      <c r="K2506" s="11"/>
      <c r="L2506" s="11"/>
      <c r="M2506" s="11"/>
      <c r="N2506" s="11"/>
      <c r="O2506" s="20"/>
      <c r="P2506" s="11"/>
    </row>
    <row r="2507" spans="1:16">
      <c r="A2507" s="11"/>
      <c r="B2507" s="11"/>
      <c r="C2507" s="11"/>
      <c r="D2507" s="11"/>
      <c r="E2507" s="11"/>
      <c r="F2507" s="11"/>
      <c r="G2507" s="11"/>
      <c r="H2507" s="11"/>
      <c r="I2507" s="11"/>
      <c r="J2507" s="11"/>
      <c r="K2507" s="11"/>
      <c r="L2507" s="11"/>
      <c r="M2507" s="11"/>
      <c r="N2507" s="11"/>
      <c r="O2507" s="20"/>
      <c r="P2507" s="11"/>
    </row>
    <row r="2508" spans="1:16">
      <c r="A2508" s="11"/>
      <c r="B2508" s="11"/>
      <c r="C2508" s="11"/>
      <c r="D2508" s="11"/>
      <c r="E2508" s="11"/>
      <c r="F2508" s="11"/>
      <c r="G2508" s="11"/>
      <c r="H2508" s="11"/>
      <c r="I2508" s="11"/>
      <c r="J2508" s="11"/>
      <c r="K2508" s="11"/>
      <c r="L2508" s="11"/>
      <c r="M2508" s="11"/>
      <c r="N2508" s="11"/>
      <c r="O2508" s="20"/>
      <c r="P2508" s="11"/>
    </row>
    <row r="2509" spans="1:16">
      <c r="A2509" s="11"/>
      <c r="B2509" s="11"/>
      <c r="C2509" s="11"/>
      <c r="D2509" s="11"/>
      <c r="E2509" s="11"/>
      <c r="F2509" s="11"/>
      <c r="G2509" s="11"/>
      <c r="H2509" s="11"/>
      <c r="I2509" s="11"/>
      <c r="J2509" s="11"/>
      <c r="K2509" s="11"/>
      <c r="L2509" s="11"/>
      <c r="M2509" s="11"/>
      <c r="N2509" s="11"/>
      <c r="O2509" s="20"/>
      <c r="P2509" s="11"/>
    </row>
    <row r="2510" spans="1:16">
      <c r="A2510" s="11"/>
      <c r="B2510" s="11"/>
      <c r="C2510" s="11"/>
      <c r="D2510" s="11"/>
      <c r="E2510" s="11"/>
      <c r="F2510" s="11"/>
      <c r="G2510" s="11"/>
      <c r="H2510" s="11"/>
      <c r="I2510" s="11"/>
      <c r="J2510" s="11"/>
      <c r="K2510" s="11"/>
      <c r="L2510" s="11"/>
      <c r="M2510" s="11"/>
      <c r="N2510" s="11"/>
      <c r="O2510" s="20"/>
      <c r="P2510" s="11"/>
    </row>
    <row r="2511" spans="1:16">
      <c r="A2511" s="11"/>
      <c r="B2511" s="11"/>
      <c r="C2511" s="11"/>
      <c r="D2511" s="11"/>
      <c r="E2511" s="11"/>
      <c r="F2511" s="11"/>
      <c r="G2511" s="11"/>
      <c r="H2511" s="11"/>
      <c r="I2511" s="11"/>
      <c r="J2511" s="11"/>
      <c r="K2511" s="11"/>
      <c r="L2511" s="11"/>
      <c r="M2511" s="11"/>
      <c r="N2511" s="11"/>
      <c r="O2511" s="20"/>
      <c r="P2511" s="11"/>
    </row>
    <row r="2512" spans="1:16">
      <c r="A2512" s="11"/>
      <c r="B2512" s="11"/>
      <c r="C2512" s="11"/>
      <c r="D2512" s="11"/>
      <c r="E2512" s="11"/>
      <c r="F2512" s="11"/>
      <c r="G2512" s="11"/>
      <c r="H2512" s="11"/>
      <c r="I2512" s="11"/>
      <c r="J2512" s="11"/>
      <c r="K2512" s="11"/>
      <c r="L2512" s="11"/>
      <c r="M2512" s="11"/>
      <c r="N2512" s="11"/>
      <c r="O2512" s="20"/>
      <c r="P2512" s="11"/>
    </row>
    <row r="2513" spans="1:16">
      <c r="A2513" s="11"/>
      <c r="B2513" s="11"/>
      <c r="C2513" s="11"/>
      <c r="D2513" s="11"/>
      <c r="E2513" s="11"/>
      <c r="F2513" s="11"/>
      <c r="G2513" s="11"/>
      <c r="H2513" s="11"/>
      <c r="I2513" s="11"/>
      <c r="J2513" s="11"/>
      <c r="K2513" s="11"/>
      <c r="L2513" s="11"/>
      <c r="M2513" s="11"/>
      <c r="N2513" s="11"/>
      <c r="O2513" s="20"/>
      <c r="P2513" s="11"/>
    </row>
    <row r="2514" spans="1:16">
      <c r="A2514" s="11"/>
      <c r="B2514" s="11"/>
      <c r="C2514" s="11"/>
      <c r="D2514" s="11"/>
      <c r="E2514" s="11"/>
      <c r="F2514" s="11"/>
      <c r="G2514" s="11"/>
      <c r="H2514" s="11"/>
      <c r="I2514" s="11"/>
      <c r="J2514" s="11"/>
      <c r="K2514" s="11"/>
      <c r="L2514" s="11"/>
      <c r="M2514" s="11"/>
      <c r="N2514" s="11"/>
      <c r="O2514" s="20"/>
      <c r="P2514" s="11"/>
    </row>
    <row r="2515" spans="1:16">
      <c r="A2515" s="11"/>
      <c r="B2515" s="11"/>
      <c r="C2515" s="11"/>
      <c r="D2515" s="11"/>
      <c r="E2515" s="11"/>
      <c r="F2515" s="11"/>
      <c r="G2515" s="11"/>
      <c r="H2515" s="11"/>
      <c r="I2515" s="11"/>
      <c r="J2515" s="11"/>
      <c r="K2515" s="11"/>
      <c r="L2515" s="11"/>
      <c r="M2515" s="11"/>
      <c r="N2515" s="11"/>
      <c r="O2515" s="20"/>
      <c r="P2515" s="11"/>
    </row>
    <row r="2516" spans="1:16">
      <c r="A2516" s="11"/>
      <c r="B2516" s="11"/>
      <c r="C2516" s="11"/>
      <c r="D2516" s="11"/>
      <c r="E2516" s="11"/>
      <c r="F2516" s="11"/>
      <c r="G2516" s="11"/>
      <c r="H2516" s="11"/>
      <c r="I2516" s="11"/>
      <c r="J2516" s="11"/>
      <c r="K2516" s="11"/>
      <c r="L2516" s="11"/>
      <c r="M2516" s="11"/>
      <c r="N2516" s="11"/>
      <c r="O2516" s="20"/>
      <c r="P2516" s="11"/>
    </row>
    <row r="2517" spans="1:16">
      <c r="A2517" s="11"/>
      <c r="B2517" s="11"/>
      <c r="C2517" s="11"/>
      <c r="D2517" s="11"/>
      <c r="E2517" s="11"/>
      <c r="F2517" s="11"/>
      <c r="G2517" s="11"/>
      <c r="H2517" s="11"/>
      <c r="I2517" s="11"/>
      <c r="J2517" s="11"/>
      <c r="K2517" s="11"/>
      <c r="L2517" s="11"/>
      <c r="M2517" s="11"/>
      <c r="N2517" s="11"/>
      <c r="O2517" s="20"/>
      <c r="P2517" s="11"/>
    </row>
    <row r="2518" spans="1:16">
      <c r="A2518" s="11"/>
      <c r="B2518" s="11"/>
      <c r="C2518" s="11"/>
      <c r="D2518" s="11"/>
      <c r="E2518" s="11"/>
      <c r="F2518" s="11"/>
      <c r="G2518" s="11"/>
      <c r="H2518" s="11"/>
      <c r="I2518" s="11"/>
      <c r="J2518" s="11"/>
      <c r="K2518" s="11"/>
      <c r="L2518" s="11"/>
      <c r="M2518" s="11"/>
      <c r="N2518" s="11"/>
      <c r="O2518" s="20"/>
      <c r="P2518" s="11"/>
    </row>
    <row r="2519" spans="1:16">
      <c r="A2519" s="11"/>
      <c r="B2519" s="11"/>
      <c r="C2519" s="11"/>
      <c r="D2519" s="11"/>
      <c r="E2519" s="11"/>
      <c r="F2519" s="11"/>
      <c r="G2519" s="11"/>
      <c r="H2519" s="11"/>
      <c r="I2519" s="11"/>
      <c r="J2519" s="11"/>
      <c r="K2519" s="11"/>
      <c r="L2519" s="11"/>
      <c r="M2519" s="11"/>
      <c r="N2519" s="11"/>
      <c r="O2519" s="20"/>
      <c r="P2519" s="11"/>
    </row>
    <row r="2520" spans="1:16">
      <c r="A2520" s="11"/>
      <c r="B2520" s="11"/>
      <c r="C2520" s="11"/>
      <c r="D2520" s="11"/>
      <c r="E2520" s="11"/>
      <c r="F2520" s="11"/>
      <c r="G2520" s="11"/>
      <c r="H2520" s="11"/>
      <c r="I2520" s="11"/>
      <c r="J2520" s="11"/>
      <c r="K2520" s="11"/>
      <c r="L2520" s="11"/>
      <c r="M2520" s="11"/>
      <c r="N2520" s="11"/>
      <c r="O2520" s="20"/>
      <c r="P2520" s="11"/>
    </row>
    <row r="2521" spans="1:16">
      <c r="A2521" s="11"/>
      <c r="B2521" s="11"/>
      <c r="C2521" s="11"/>
      <c r="D2521" s="11"/>
      <c r="E2521" s="11"/>
      <c r="F2521" s="11"/>
      <c r="G2521" s="11"/>
      <c r="H2521" s="11"/>
      <c r="I2521" s="11"/>
      <c r="J2521" s="11"/>
      <c r="K2521" s="11"/>
      <c r="L2521" s="11"/>
      <c r="M2521" s="11"/>
      <c r="N2521" s="11"/>
      <c r="O2521" s="20"/>
      <c r="P2521" s="11"/>
    </row>
    <row r="2522" spans="1:16">
      <c r="A2522" s="11"/>
      <c r="B2522" s="11"/>
      <c r="C2522" s="11"/>
      <c r="D2522" s="11"/>
      <c r="E2522" s="11"/>
      <c r="F2522" s="11"/>
      <c r="G2522" s="11"/>
      <c r="H2522" s="11"/>
      <c r="I2522" s="11"/>
      <c r="J2522" s="11"/>
      <c r="K2522" s="11"/>
      <c r="L2522" s="11"/>
      <c r="M2522" s="11"/>
      <c r="N2522" s="11"/>
      <c r="O2522" s="20"/>
      <c r="P2522" s="11"/>
    </row>
    <row r="2523" spans="1:16">
      <c r="A2523" s="11"/>
      <c r="B2523" s="11"/>
      <c r="C2523" s="11"/>
      <c r="D2523" s="11"/>
      <c r="E2523" s="11"/>
      <c r="F2523" s="11"/>
      <c r="G2523" s="11"/>
      <c r="H2523" s="11"/>
      <c r="I2523" s="11"/>
      <c r="J2523" s="11"/>
      <c r="K2523" s="11"/>
      <c r="L2523" s="11"/>
      <c r="M2523" s="11"/>
      <c r="N2523" s="11"/>
      <c r="O2523" s="20"/>
      <c r="P2523" s="11"/>
    </row>
    <row r="2524" spans="1:16">
      <c r="A2524" s="11"/>
      <c r="B2524" s="11"/>
      <c r="C2524" s="11"/>
      <c r="D2524" s="11"/>
      <c r="E2524" s="11"/>
      <c r="F2524" s="11"/>
      <c r="G2524" s="11"/>
      <c r="H2524" s="11"/>
      <c r="I2524" s="11"/>
      <c r="J2524" s="11"/>
      <c r="K2524" s="11"/>
      <c r="L2524" s="11"/>
      <c r="M2524" s="11"/>
      <c r="N2524" s="11"/>
      <c r="O2524" s="20"/>
      <c r="P2524" s="11"/>
    </row>
    <row r="2525" spans="1:16">
      <c r="A2525" s="11"/>
      <c r="B2525" s="11"/>
      <c r="C2525" s="11"/>
      <c r="D2525" s="11"/>
      <c r="E2525" s="11"/>
      <c r="F2525" s="11"/>
      <c r="G2525" s="11"/>
      <c r="H2525" s="11"/>
      <c r="I2525" s="11"/>
      <c r="J2525" s="11"/>
      <c r="K2525" s="11"/>
      <c r="L2525" s="11"/>
      <c r="M2525" s="11"/>
      <c r="N2525" s="11"/>
      <c r="O2525" s="20"/>
      <c r="P2525" s="11"/>
    </row>
    <row r="2526" spans="1:16">
      <c r="A2526" s="11"/>
      <c r="B2526" s="11"/>
      <c r="C2526" s="11"/>
      <c r="D2526" s="11"/>
      <c r="E2526" s="11"/>
      <c r="F2526" s="11"/>
      <c r="G2526" s="11"/>
      <c r="H2526" s="11"/>
      <c r="I2526" s="11"/>
      <c r="J2526" s="11"/>
      <c r="K2526" s="11"/>
      <c r="L2526" s="11"/>
      <c r="M2526" s="11"/>
      <c r="N2526" s="11"/>
      <c r="O2526" s="20"/>
      <c r="P2526" s="11"/>
    </row>
    <row r="2527" spans="1:16">
      <c r="A2527" s="11"/>
      <c r="B2527" s="11"/>
      <c r="C2527" s="11"/>
      <c r="D2527" s="11"/>
      <c r="E2527" s="11"/>
      <c r="F2527" s="11"/>
      <c r="G2527" s="11"/>
      <c r="H2527" s="11"/>
      <c r="I2527" s="11"/>
      <c r="J2527" s="11"/>
      <c r="K2527" s="11"/>
      <c r="L2527" s="11"/>
      <c r="M2527" s="11"/>
      <c r="N2527" s="11"/>
      <c r="O2527" s="20"/>
      <c r="P2527" s="11"/>
    </row>
    <row r="2528" spans="1:16">
      <c r="A2528" s="11"/>
      <c r="B2528" s="11"/>
      <c r="C2528" s="11"/>
      <c r="D2528" s="11"/>
      <c r="E2528" s="11"/>
      <c r="F2528" s="11"/>
      <c r="G2528" s="11"/>
      <c r="H2528" s="11"/>
      <c r="I2528" s="11"/>
      <c r="J2528" s="11"/>
      <c r="K2528" s="11"/>
      <c r="L2528" s="11"/>
      <c r="M2528" s="11"/>
      <c r="N2528" s="11"/>
      <c r="O2528" s="20"/>
      <c r="P2528" s="11"/>
    </row>
    <row r="2529" spans="1:16">
      <c r="A2529" s="11"/>
      <c r="B2529" s="11"/>
      <c r="C2529" s="11"/>
      <c r="D2529" s="11"/>
      <c r="E2529" s="11"/>
      <c r="F2529" s="11"/>
      <c r="G2529" s="11"/>
      <c r="H2529" s="11"/>
      <c r="I2529" s="11"/>
      <c r="J2529" s="11"/>
      <c r="K2529" s="11"/>
      <c r="L2529" s="11"/>
      <c r="M2529" s="11"/>
      <c r="N2529" s="11"/>
      <c r="O2529" s="20"/>
      <c r="P2529" s="11"/>
    </row>
    <row r="2530" spans="1:16">
      <c r="A2530" s="11"/>
      <c r="B2530" s="11"/>
      <c r="C2530" s="11"/>
      <c r="D2530" s="11"/>
      <c r="E2530" s="11"/>
      <c r="F2530" s="11"/>
      <c r="G2530" s="11"/>
      <c r="H2530" s="11"/>
      <c r="I2530" s="11"/>
      <c r="J2530" s="11"/>
      <c r="K2530" s="11"/>
      <c r="L2530" s="11"/>
      <c r="M2530" s="11"/>
      <c r="N2530" s="11"/>
      <c r="O2530" s="20"/>
      <c r="P2530" s="11"/>
    </row>
    <row r="2531" spans="1:16">
      <c r="A2531" s="11"/>
      <c r="B2531" s="11"/>
      <c r="C2531" s="11"/>
      <c r="D2531" s="11"/>
      <c r="E2531" s="11"/>
      <c r="F2531" s="11"/>
      <c r="G2531" s="11"/>
      <c r="H2531" s="11"/>
      <c r="I2531" s="11"/>
      <c r="J2531" s="11"/>
      <c r="K2531" s="11"/>
      <c r="L2531" s="11"/>
      <c r="M2531" s="11"/>
      <c r="N2531" s="11"/>
      <c r="O2531" s="20"/>
      <c r="P2531" s="11"/>
    </row>
    <row r="2532" spans="1:16">
      <c r="A2532" s="11"/>
      <c r="B2532" s="11"/>
      <c r="C2532" s="11"/>
      <c r="D2532" s="11"/>
      <c r="E2532" s="11"/>
      <c r="F2532" s="11"/>
      <c r="G2532" s="11"/>
      <c r="H2532" s="11"/>
      <c r="I2532" s="11"/>
      <c r="J2532" s="11"/>
      <c r="K2532" s="11"/>
      <c r="L2532" s="11"/>
      <c r="M2532" s="11"/>
      <c r="N2532" s="11"/>
      <c r="O2532" s="20"/>
      <c r="P2532" s="11"/>
    </row>
    <row r="2533" spans="1:16">
      <c r="A2533" s="11"/>
      <c r="B2533" s="11"/>
      <c r="C2533" s="11"/>
      <c r="D2533" s="11"/>
      <c r="E2533" s="11"/>
      <c r="F2533" s="11"/>
      <c r="G2533" s="11"/>
      <c r="H2533" s="11"/>
      <c r="I2533" s="11"/>
      <c r="J2533" s="11"/>
      <c r="K2533" s="11"/>
      <c r="L2533" s="11"/>
      <c r="M2533" s="11"/>
      <c r="N2533" s="11"/>
      <c r="O2533" s="20"/>
      <c r="P2533" s="11"/>
    </row>
    <row r="2534" spans="1:16">
      <c r="A2534" s="11"/>
      <c r="B2534" s="11"/>
      <c r="C2534" s="11"/>
      <c r="D2534" s="11"/>
      <c r="E2534" s="11"/>
      <c r="F2534" s="11"/>
      <c r="G2534" s="11"/>
      <c r="H2534" s="11"/>
      <c r="I2534" s="11"/>
      <c r="J2534" s="11"/>
      <c r="K2534" s="11"/>
      <c r="L2534" s="11"/>
      <c r="M2534" s="11"/>
      <c r="N2534" s="11"/>
      <c r="O2534" s="20"/>
      <c r="P2534" s="11"/>
    </row>
    <row r="2535" spans="1:16">
      <c r="A2535" s="11"/>
      <c r="B2535" s="11"/>
      <c r="C2535" s="11"/>
      <c r="D2535" s="11"/>
      <c r="E2535" s="11"/>
      <c r="F2535" s="11"/>
      <c r="G2535" s="11"/>
      <c r="H2535" s="11"/>
      <c r="I2535" s="11"/>
      <c r="J2535" s="11"/>
      <c r="K2535" s="11"/>
      <c r="L2535" s="11"/>
      <c r="M2535" s="11"/>
      <c r="N2535" s="11"/>
      <c r="O2535" s="20"/>
      <c r="P2535" s="11"/>
    </row>
    <row r="2536" spans="1:16">
      <c r="A2536" s="11"/>
      <c r="B2536" s="11"/>
      <c r="C2536" s="11"/>
      <c r="D2536" s="11"/>
      <c r="E2536" s="11"/>
      <c r="F2536" s="11"/>
      <c r="G2536" s="11"/>
      <c r="H2536" s="11"/>
      <c r="I2536" s="11"/>
      <c r="J2536" s="11"/>
      <c r="K2536" s="11"/>
      <c r="L2536" s="11"/>
      <c r="M2536" s="11"/>
      <c r="N2536" s="11"/>
      <c r="O2536" s="20"/>
      <c r="P2536" s="11"/>
    </row>
    <row r="2537" spans="1:16">
      <c r="A2537" s="11"/>
      <c r="B2537" s="11"/>
      <c r="C2537" s="11"/>
      <c r="D2537" s="11"/>
      <c r="E2537" s="11"/>
      <c r="F2537" s="11"/>
      <c r="G2537" s="11"/>
      <c r="H2537" s="11"/>
      <c r="I2537" s="11"/>
      <c r="J2537" s="11"/>
      <c r="K2537" s="11"/>
      <c r="L2537" s="11"/>
      <c r="M2537" s="11"/>
      <c r="N2537" s="11"/>
      <c r="O2537" s="20"/>
      <c r="P2537" s="11"/>
    </row>
    <row r="2538" spans="1:16">
      <c r="A2538" s="11"/>
      <c r="B2538" s="11"/>
      <c r="C2538" s="11"/>
      <c r="D2538" s="11"/>
      <c r="E2538" s="11"/>
      <c r="F2538" s="11"/>
      <c r="G2538" s="11"/>
      <c r="H2538" s="11"/>
      <c r="I2538" s="11"/>
      <c r="J2538" s="11"/>
      <c r="K2538" s="11"/>
      <c r="L2538" s="11"/>
      <c r="M2538" s="11"/>
      <c r="N2538" s="11"/>
      <c r="O2538" s="20"/>
      <c r="P2538" s="11"/>
    </row>
    <row r="2539" spans="1:16">
      <c r="A2539" s="11"/>
      <c r="B2539" s="11"/>
      <c r="C2539" s="11"/>
      <c r="D2539" s="11"/>
      <c r="E2539" s="11"/>
      <c r="F2539" s="11"/>
      <c r="G2539" s="11"/>
      <c r="H2539" s="11"/>
      <c r="I2539" s="11"/>
      <c r="J2539" s="11"/>
      <c r="K2539" s="11"/>
      <c r="L2539" s="11"/>
      <c r="M2539" s="11"/>
      <c r="N2539" s="11"/>
      <c r="O2539" s="20"/>
      <c r="P2539" s="11"/>
    </row>
    <row r="2540" spans="1:16">
      <c r="A2540" s="11"/>
      <c r="B2540" s="11"/>
      <c r="C2540" s="11"/>
      <c r="D2540" s="11"/>
      <c r="E2540" s="11"/>
      <c r="F2540" s="11"/>
      <c r="G2540" s="11"/>
      <c r="H2540" s="11"/>
      <c r="I2540" s="11"/>
      <c r="J2540" s="11"/>
      <c r="K2540" s="11"/>
      <c r="L2540" s="11"/>
      <c r="M2540" s="11"/>
      <c r="N2540" s="11"/>
      <c r="O2540" s="20"/>
      <c r="P2540" s="11"/>
    </row>
    <row r="2541" spans="1:16">
      <c r="A2541" s="11"/>
      <c r="B2541" s="11"/>
      <c r="C2541" s="11"/>
      <c r="D2541" s="11"/>
      <c r="E2541" s="11"/>
      <c r="F2541" s="11"/>
      <c r="G2541" s="11"/>
      <c r="H2541" s="11"/>
      <c r="I2541" s="11"/>
      <c r="J2541" s="11"/>
      <c r="K2541" s="11"/>
      <c r="L2541" s="11"/>
      <c r="M2541" s="11"/>
      <c r="N2541" s="11"/>
      <c r="O2541" s="20"/>
      <c r="P2541" s="11"/>
    </row>
    <row r="2542" spans="1:16">
      <c r="A2542" s="11"/>
      <c r="B2542" s="11"/>
      <c r="C2542" s="11"/>
      <c r="D2542" s="11"/>
      <c r="E2542" s="11"/>
      <c r="F2542" s="11"/>
      <c r="G2542" s="11"/>
      <c r="H2542" s="11"/>
      <c r="I2542" s="11"/>
      <c r="J2542" s="11"/>
      <c r="K2542" s="11"/>
      <c r="L2542" s="11"/>
      <c r="M2542" s="11"/>
      <c r="N2542" s="11"/>
      <c r="O2542" s="20"/>
      <c r="P2542" s="11"/>
    </row>
    <row r="2543" spans="1:16">
      <c r="A2543" s="11"/>
      <c r="B2543" s="11"/>
      <c r="C2543" s="11"/>
      <c r="D2543" s="11"/>
      <c r="E2543" s="11"/>
      <c r="F2543" s="11"/>
      <c r="G2543" s="11"/>
      <c r="H2543" s="11"/>
      <c r="I2543" s="11"/>
      <c r="J2543" s="11"/>
      <c r="K2543" s="11"/>
      <c r="L2543" s="11"/>
      <c r="M2543" s="11"/>
      <c r="N2543" s="11"/>
      <c r="O2543" s="20"/>
      <c r="P2543" s="11"/>
    </row>
    <row r="2544" spans="1:16">
      <c r="A2544" s="11"/>
      <c r="B2544" s="11"/>
      <c r="C2544" s="11"/>
      <c r="D2544" s="11"/>
      <c r="E2544" s="11"/>
      <c r="F2544" s="11"/>
      <c r="G2544" s="11"/>
      <c r="H2544" s="11"/>
      <c r="I2544" s="11"/>
      <c r="J2544" s="11"/>
      <c r="K2544" s="11"/>
      <c r="L2544" s="11"/>
      <c r="M2544" s="11"/>
      <c r="N2544" s="11"/>
      <c r="O2544" s="20"/>
      <c r="P2544" s="11"/>
    </row>
    <row r="2545" spans="1:16">
      <c r="A2545" s="11"/>
      <c r="B2545" s="11"/>
      <c r="C2545" s="11"/>
      <c r="D2545" s="11"/>
      <c r="E2545" s="11"/>
      <c r="F2545" s="11"/>
      <c r="G2545" s="11"/>
      <c r="H2545" s="11"/>
      <c r="I2545" s="11"/>
      <c r="J2545" s="11"/>
      <c r="K2545" s="11"/>
      <c r="L2545" s="11"/>
      <c r="M2545" s="11"/>
      <c r="N2545" s="11"/>
      <c r="O2545" s="20"/>
      <c r="P2545" s="11"/>
    </row>
    <row r="2546" spans="1:16">
      <c r="A2546" s="11"/>
      <c r="B2546" s="11"/>
      <c r="C2546" s="11"/>
      <c r="D2546" s="11"/>
      <c r="E2546" s="11"/>
      <c r="F2546" s="11"/>
      <c r="G2546" s="11"/>
      <c r="H2546" s="11"/>
      <c r="I2546" s="11"/>
      <c r="J2546" s="11"/>
      <c r="K2546" s="11"/>
      <c r="L2546" s="11"/>
      <c r="M2546" s="11"/>
      <c r="N2546" s="11"/>
      <c r="O2546" s="20"/>
      <c r="P2546" s="11"/>
    </row>
    <row r="2547" spans="1:16">
      <c r="A2547" s="11"/>
      <c r="B2547" s="11"/>
      <c r="C2547" s="11"/>
      <c r="D2547" s="11"/>
      <c r="E2547" s="11"/>
      <c r="F2547" s="11"/>
      <c r="G2547" s="11"/>
      <c r="H2547" s="11"/>
      <c r="I2547" s="11"/>
      <c r="J2547" s="11"/>
      <c r="K2547" s="11"/>
      <c r="L2547" s="11"/>
      <c r="M2547" s="11"/>
      <c r="N2547" s="11"/>
      <c r="O2547" s="20"/>
      <c r="P2547" s="11"/>
    </row>
    <row r="2548" spans="1:16">
      <c r="A2548" s="11"/>
      <c r="B2548" s="11"/>
      <c r="C2548" s="11"/>
      <c r="D2548" s="11"/>
      <c r="E2548" s="11"/>
      <c r="F2548" s="11"/>
      <c r="G2548" s="11"/>
      <c r="H2548" s="11"/>
      <c r="I2548" s="11"/>
      <c r="J2548" s="11"/>
      <c r="K2548" s="11"/>
      <c r="L2548" s="11"/>
      <c r="M2548" s="11"/>
      <c r="N2548" s="11"/>
      <c r="O2548" s="20"/>
      <c r="P2548" s="11"/>
    </row>
    <row r="2549" spans="1:16">
      <c r="A2549" s="11"/>
      <c r="B2549" s="11"/>
      <c r="C2549" s="11"/>
      <c r="D2549" s="11"/>
      <c r="E2549" s="11"/>
      <c r="F2549" s="11"/>
      <c r="G2549" s="11"/>
      <c r="H2549" s="11"/>
      <c r="I2549" s="11"/>
      <c r="J2549" s="11"/>
      <c r="K2549" s="11"/>
      <c r="L2549" s="11"/>
      <c r="M2549" s="11"/>
      <c r="N2549" s="11"/>
      <c r="O2549" s="20"/>
      <c r="P2549" s="11"/>
    </row>
    <row r="2550" spans="1:16">
      <c r="A2550" s="11"/>
      <c r="B2550" s="11"/>
      <c r="C2550" s="11"/>
      <c r="D2550" s="11"/>
      <c r="E2550" s="11"/>
      <c r="F2550" s="11"/>
      <c r="G2550" s="11"/>
      <c r="H2550" s="11"/>
      <c r="I2550" s="11"/>
      <c r="J2550" s="11"/>
      <c r="K2550" s="11"/>
      <c r="L2550" s="11"/>
      <c r="M2550" s="11"/>
      <c r="N2550" s="11"/>
      <c r="O2550" s="20"/>
      <c r="P2550" s="11"/>
    </row>
    <row r="2551" spans="1:16">
      <c r="A2551" s="11"/>
      <c r="B2551" s="11"/>
      <c r="C2551" s="11"/>
      <c r="D2551" s="11"/>
      <c r="E2551" s="11"/>
      <c r="F2551" s="11"/>
      <c r="G2551" s="11"/>
      <c r="H2551" s="11"/>
      <c r="I2551" s="11"/>
      <c r="J2551" s="11"/>
      <c r="K2551" s="11"/>
      <c r="L2551" s="11"/>
      <c r="M2551" s="11"/>
      <c r="N2551" s="11"/>
      <c r="O2551" s="20"/>
      <c r="P2551" s="11"/>
    </row>
    <row r="2552" spans="1:16">
      <c r="A2552" s="11"/>
      <c r="B2552" s="11"/>
      <c r="C2552" s="11"/>
      <c r="D2552" s="11"/>
      <c r="E2552" s="11"/>
      <c r="F2552" s="11"/>
      <c r="G2552" s="11"/>
      <c r="H2552" s="11"/>
      <c r="I2552" s="11"/>
      <c r="J2552" s="11"/>
      <c r="K2552" s="11"/>
      <c r="L2552" s="11"/>
      <c r="M2552" s="11"/>
      <c r="N2552" s="11"/>
      <c r="O2552" s="20"/>
      <c r="P2552" s="11"/>
    </row>
    <row r="2553" spans="1:16">
      <c r="A2553" s="11"/>
      <c r="B2553" s="11"/>
      <c r="C2553" s="11"/>
      <c r="D2553" s="11"/>
      <c r="E2553" s="11"/>
      <c r="F2553" s="11"/>
      <c r="G2553" s="11"/>
      <c r="H2553" s="11"/>
      <c r="I2553" s="11"/>
      <c r="J2553" s="11"/>
      <c r="K2553" s="11"/>
      <c r="L2553" s="11"/>
      <c r="M2553" s="11"/>
      <c r="N2553" s="11"/>
      <c r="O2553" s="20"/>
      <c r="P2553" s="11"/>
    </row>
    <row r="2554" spans="1:16">
      <c r="A2554" s="11"/>
      <c r="B2554" s="11"/>
      <c r="C2554" s="11"/>
      <c r="D2554" s="11"/>
      <c r="E2554" s="11"/>
      <c r="F2554" s="11"/>
      <c r="G2554" s="11"/>
      <c r="H2554" s="11"/>
      <c r="I2554" s="11"/>
      <c r="J2554" s="11"/>
      <c r="K2554" s="11"/>
      <c r="L2554" s="11"/>
      <c r="M2554" s="11"/>
      <c r="N2554" s="11"/>
      <c r="O2554" s="20"/>
      <c r="P2554" s="11"/>
    </row>
    <row r="2555" spans="1:16">
      <c r="A2555" s="11"/>
      <c r="B2555" s="11"/>
      <c r="C2555" s="11"/>
      <c r="D2555" s="11"/>
      <c r="E2555" s="11"/>
      <c r="F2555" s="11"/>
      <c r="G2555" s="11"/>
      <c r="H2555" s="11"/>
      <c r="I2555" s="11"/>
      <c r="J2555" s="11"/>
      <c r="K2555" s="11"/>
      <c r="L2555" s="11"/>
      <c r="M2555" s="11"/>
      <c r="N2555" s="11"/>
      <c r="O2555" s="20"/>
      <c r="P2555" s="11"/>
    </row>
    <row r="2556" spans="1:16">
      <c r="A2556" s="11"/>
      <c r="B2556" s="11"/>
      <c r="C2556" s="11"/>
      <c r="D2556" s="11"/>
      <c r="E2556" s="11"/>
      <c r="F2556" s="11"/>
      <c r="G2556" s="11"/>
      <c r="H2556" s="11"/>
      <c r="I2556" s="11"/>
      <c r="J2556" s="11"/>
      <c r="K2556" s="11"/>
      <c r="L2556" s="11"/>
      <c r="M2556" s="11"/>
      <c r="N2556" s="11"/>
      <c r="O2556" s="20"/>
      <c r="P2556" s="11"/>
    </row>
    <row r="2557" spans="1:16">
      <c r="A2557" s="11"/>
      <c r="B2557" s="11"/>
      <c r="C2557" s="11"/>
      <c r="D2557" s="11"/>
      <c r="E2557" s="11"/>
      <c r="F2557" s="11"/>
      <c r="G2557" s="11"/>
      <c r="H2557" s="11"/>
      <c r="I2557" s="11"/>
      <c r="J2557" s="11"/>
      <c r="K2557" s="11"/>
      <c r="L2557" s="11"/>
      <c r="M2557" s="11"/>
      <c r="N2557" s="11"/>
      <c r="O2557" s="20"/>
      <c r="P2557" s="11"/>
    </row>
    <row r="2558" spans="1:16">
      <c r="A2558" s="11"/>
      <c r="B2558" s="11"/>
      <c r="C2558" s="11"/>
      <c r="D2558" s="11"/>
      <c r="E2558" s="11"/>
      <c r="F2558" s="11"/>
      <c r="G2558" s="11"/>
      <c r="H2558" s="11"/>
      <c r="I2558" s="11"/>
      <c r="J2558" s="11"/>
      <c r="K2558" s="11"/>
      <c r="L2558" s="11"/>
      <c r="M2558" s="11"/>
      <c r="N2558" s="11"/>
      <c r="O2558" s="20"/>
      <c r="P2558" s="11"/>
    </row>
    <row r="2559" spans="1:16">
      <c r="A2559" s="11"/>
      <c r="B2559" s="11"/>
      <c r="C2559" s="11"/>
      <c r="D2559" s="11"/>
      <c r="E2559" s="11"/>
      <c r="F2559" s="11"/>
      <c r="G2559" s="11"/>
      <c r="H2559" s="11"/>
      <c r="I2559" s="11"/>
      <c r="J2559" s="11"/>
      <c r="K2559" s="11"/>
      <c r="L2559" s="11"/>
      <c r="M2559" s="11"/>
      <c r="N2559" s="11"/>
      <c r="O2559" s="20"/>
      <c r="P2559" s="11"/>
    </row>
    <row r="2560" spans="1:16">
      <c r="A2560" s="11"/>
      <c r="B2560" s="11"/>
      <c r="C2560" s="11"/>
      <c r="D2560" s="11"/>
      <c r="E2560" s="11"/>
      <c r="F2560" s="11"/>
      <c r="G2560" s="11"/>
      <c r="H2560" s="11"/>
      <c r="I2560" s="11"/>
      <c r="J2560" s="11"/>
      <c r="K2560" s="11"/>
      <c r="L2560" s="11"/>
      <c r="M2560" s="11"/>
      <c r="N2560" s="11"/>
      <c r="O2560" s="20"/>
      <c r="P2560" s="11"/>
    </row>
    <row r="2561" spans="1:16">
      <c r="A2561" s="11"/>
      <c r="B2561" s="11"/>
      <c r="C2561" s="11"/>
      <c r="D2561" s="11"/>
      <c r="E2561" s="11"/>
      <c r="F2561" s="11"/>
      <c r="G2561" s="11"/>
      <c r="H2561" s="11"/>
      <c r="I2561" s="11"/>
      <c r="J2561" s="11"/>
      <c r="K2561" s="11"/>
      <c r="L2561" s="11"/>
      <c r="M2561" s="11"/>
      <c r="N2561" s="11"/>
      <c r="O2561" s="20"/>
      <c r="P2561" s="11"/>
    </row>
    <row r="2562" spans="1:16">
      <c r="A2562" s="11"/>
      <c r="B2562" s="11"/>
      <c r="C2562" s="11"/>
      <c r="D2562" s="11"/>
      <c r="E2562" s="11"/>
      <c r="F2562" s="11"/>
      <c r="G2562" s="11"/>
      <c r="H2562" s="11"/>
      <c r="I2562" s="11"/>
      <c r="J2562" s="11"/>
      <c r="K2562" s="11"/>
      <c r="L2562" s="11"/>
      <c r="M2562" s="11"/>
      <c r="N2562" s="11"/>
      <c r="O2562" s="20"/>
      <c r="P2562" s="11"/>
    </row>
    <row r="2563" spans="1:16">
      <c r="A2563" s="11"/>
      <c r="B2563" s="11"/>
      <c r="C2563" s="11"/>
      <c r="D2563" s="11"/>
      <c r="E2563" s="11"/>
      <c r="F2563" s="11"/>
      <c r="G2563" s="11"/>
      <c r="H2563" s="11"/>
      <c r="I2563" s="11"/>
      <c r="J2563" s="11"/>
      <c r="K2563" s="11"/>
      <c r="L2563" s="11"/>
      <c r="M2563" s="11"/>
      <c r="N2563" s="11"/>
      <c r="O2563" s="20"/>
      <c r="P2563" s="11"/>
    </row>
    <row r="2564" spans="1:16">
      <c r="A2564" s="11"/>
      <c r="B2564" s="11"/>
      <c r="C2564" s="11"/>
      <c r="D2564" s="11"/>
      <c r="E2564" s="11"/>
      <c r="F2564" s="11"/>
      <c r="G2564" s="11"/>
      <c r="H2564" s="11"/>
      <c r="I2564" s="11"/>
      <c r="J2564" s="11"/>
      <c r="K2564" s="11"/>
      <c r="L2564" s="11"/>
      <c r="M2564" s="11"/>
      <c r="N2564" s="11"/>
      <c r="O2564" s="20"/>
      <c r="P2564" s="11"/>
    </row>
    <row r="2565" spans="1:16">
      <c r="A2565" s="11"/>
      <c r="B2565" s="11"/>
      <c r="C2565" s="11"/>
      <c r="D2565" s="11"/>
      <c r="E2565" s="11"/>
      <c r="F2565" s="11"/>
      <c r="G2565" s="11"/>
      <c r="H2565" s="11"/>
      <c r="I2565" s="11"/>
      <c r="J2565" s="11"/>
      <c r="K2565" s="11"/>
      <c r="L2565" s="11"/>
      <c r="M2565" s="11"/>
      <c r="N2565" s="11"/>
      <c r="O2565" s="20"/>
      <c r="P2565" s="11"/>
    </row>
    <row r="2566" spans="1:16">
      <c r="A2566" s="11"/>
      <c r="B2566" s="11"/>
      <c r="C2566" s="11"/>
      <c r="D2566" s="11"/>
      <c r="E2566" s="11"/>
      <c r="F2566" s="11"/>
      <c r="G2566" s="11"/>
      <c r="H2566" s="11"/>
      <c r="I2566" s="11"/>
      <c r="J2566" s="11"/>
      <c r="K2566" s="11"/>
      <c r="L2566" s="11"/>
      <c r="M2566" s="11"/>
      <c r="N2566" s="11"/>
      <c r="O2566" s="20"/>
      <c r="P2566" s="11"/>
    </row>
    <row r="2567" spans="1:16">
      <c r="A2567" s="11"/>
      <c r="B2567" s="11"/>
      <c r="C2567" s="11"/>
      <c r="D2567" s="11"/>
      <c r="E2567" s="11"/>
      <c r="F2567" s="11"/>
      <c r="G2567" s="11"/>
      <c r="H2567" s="11"/>
      <c r="I2567" s="11"/>
      <c r="J2567" s="11"/>
      <c r="K2567" s="11"/>
      <c r="L2567" s="11"/>
      <c r="M2567" s="11"/>
      <c r="N2567" s="11"/>
      <c r="O2567" s="20"/>
      <c r="P2567" s="11"/>
    </row>
    <row r="2568" spans="1:16">
      <c r="A2568" s="11"/>
      <c r="B2568" s="11"/>
      <c r="C2568" s="11"/>
      <c r="D2568" s="11"/>
      <c r="E2568" s="11"/>
      <c r="F2568" s="11"/>
      <c r="G2568" s="11"/>
      <c r="H2568" s="11"/>
      <c r="I2568" s="11"/>
      <c r="J2568" s="11"/>
      <c r="K2568" s="11"/>
      <c r="L2568" s="11"/>
      <c r="M2568" s="11"/>
      <c r="N2568" s="11"/>
      <c r="O2568" s="20"/>
      <c r="P2568" s="11"/>
    </row>
    <row r="2569" spans="1:16">
      <c r="A2569" s="11"/>
      <c r="B2569" s="11"/>
      <c r="C2569" s="11"/>
      <c r="D2569" s="11"/>
      <c r="E2569" s="11"/>
      <c r="F2569" s="11"/>
      <c r="G2569" s="11"/>
      <c r="H2569" s="11"/>
      <c r="I2569" s="11"/>
      <c r="J2569" s="11"/>
      <c r="K2569" s="11"/>
      <c r="L2569" s="11"/>
      <c r="M2569" s="11"/>
      <c r="N2569" s="11"/>
      <c r="O2569" s="20"/>
      <c r="P2569" s="11"/>
    </row>
    <row r="2570" spans="1:16">
      <c r="A2570" s="11"/>
      <c r="B2570" s="11"/>
      <c r="C2570" s="11"/>
      <c r="D2570" s="11"/>
      <c r="E2570" s="11"/>
      <c r="F2570" s="11"/>
      <c r="G2570" s="11"/>
      <c r="H2570" s="11"/>
      <c r="I2570" s="11"/>
      <c r="J2570" s="11"/>
      <c r="K2570" s="11"/>
      <c r="L2570" s="11"/>
      <c r="M2570" s="11"/>
      <c r="N2570" s="11"/>
      <c r="O2570" s="20"/>
      <c r="P2570" s="11"/>
    </row>
    <row r="2571" spans="1:16">
      <c r="A2571" s="11"/>
      <c r="B2571" s="11"/>
      <c r="C2571" s="11"/>
      <c r="D2571" s="11"/>
      <c r="E2571" s="11"/>
      <c r="F2571" s="11"/>
      <c r="G2571" s="11"/>
      <c r="H2571" s="11"/>
      <c r="I2571" s="11"/>
      <c r="J2571" s="11"/>
      <c r="K2571" s="11"/>
      <c r="L2571" s="11"/>
      <c r="M2571" s="11"/>
      <c r="N2571" s="11"/>
      <c r="O2571" s="20"/>
      <c r="P2571" s="11"/>
    </row>
    <row r="2572" spans="1:16">
      <c r="A2572" s="11"/>
      <c r="B2572" s="11"/>
      <c r="C2572" s="11"/>
      <c r="D2572" s="11"/>
      <c r="E2572" s="11"/>
      <c r="F2572" s="11"/>
      <c r="G2572" s="11"/>
      <c r="H2572" s="11"/>
      <c r="I2572" s="11"/>
      <c r="J2572" s="11"/>
      <c r="K2572" s="11"/>
      <c r="L2572" s="11"/>
      <c r="M2572" s="11"/>
      <c r="N2572" s="11"/>
      <c r="O2572" s="20"/>
      <c r="P2572" s="11"/>
    </row>
    <row r="2573" spans="1:16">
      <c r="A2573" s="11"/>
      <c r="B2573" s="11"/>
      <c r="C2573" s="11"/>
      <c r="D2573" s="11"/>
      <c r="E2573" s="11"/>
      <c r="F2573" s="11"/>
      <c r="G2573" s="11"/>
      <c r="H2573" s="11"/>
      <c r="I2573" s="11"/>
      <c r="J2573" s="11"/>
      <c r="K2573" s="11"/>
      <c r="L2573" s="11"/>
      <c r="M2573" s="11"/>
      <c r="N2573" s="11"/>
      <c r="O2573" s="20"/>
      <c r="P2573" s="11"/>
    </row>
    <row r="2574" spans="1:16">
      <c r="A2574" s="11"/>
      <c r="B2574" s="11"/>
      <c r="C2574" s="11"/>
      <c r="D2574" s="11"/>
      <c r="E2574" s="11"/>
      <c r="F2574" s="11"/>
      <c r="G2574" s="11"/>
      <c r="H2574" s="11"/>
      <c r="I2574" s="11"/>
      <c r="J2574" s="11"/>
      <c r="K2574" s="11"/>
      <c r="L2574" s="11"/>
      <c r="M2574" s="11"/>
      <c r="N2574" s="11"/>
      <c r="O2574" s="20"/>
      <c r="P2574" s="11"/>
    </row>
    <row r="2575" spans="1:16">
      <c r="A2575" s="11"/>
      <c r="B2575" s="11"/>
      <c r="C2575" s="11"/>
      <c r="D2575" s="11"/>
      <c r="E2575" s="11"/>
      <c r="F2575" s="11"/>
      <c r="G2575" s="11"/>
      <c r="H2575" s="11"/>
      <c r="I2575" s="11"/>
      <c r="J2575" s="11"/>
      <c r="K2575" s="11"/>
      <c r="L2575" s="11"/>
      <c r="M2575" s="11"/>
      <c r="N2575" s="11"/>
      <c r="O2575" s="20"/>
      <c r="P2575" s="11"/>
    </row>
    <row r="2576" spans="1:16">
      <c r="A2576" s="11"/>
      <c r="B2576" s="11"/>
      <c r="C2576" s="11"/>
      <c r="D2576" s="11"/>
      <c r="E2576" s="11"/>
      <c r="F2576" s="11"/>
      <c r="G2576" s="11"/>
      <c r="H2576" s="11"/>
      <c r="I2576" s="11"/>
      <c r="J2576" s="11"/>
      <c r="K2576" s="11"/>
      <c r="L2576" s="11"/>
      <c r="M2576" s="11"/>
      <c r="N2576" s="11"/>
      <c r="O2576" s="20"/>
      <c r="P2576" s="11"/>
    </row>
    <row r="2577" spans="1:16">
      <c r="A2577" s="11"/>
      <c r="B2577" s="11"/>
      <c r="C2577" s="11"/>
      <c r="D2577" s="11"/>
      <c r="E2577" s="11"/>
      <c r="F2577" s="11"/>
      <c r="G2577" s="11"/>
      <c r="H2577" s="11"/>
      <c r="I2577" s="11"/>
      <c r="J2577" s="11"/>
      <c r="K2577" s="11"/>
      <c r="L2577" s="11"/>
      <c r="M2577" s="11"/>
      <c r="N2577" s="11"/>
      <c r="O2577" s="20"/>
      <c r="P2577" s="11"/>
    </row>
    <row r="2578" spans="1:16">
      <c r="A2578" s="11"/>
      <c r="B2578" s="11"/>
      <c r="C2578" s="11"/>
      <c r="D2578" s="11"/>
      <c r="E2578" s="11"/>
      <c r="F2578" s="11"/>
      <c r="G2578" s="11"/>
      <c r="H2578" s="11"/>
      <c r="I2578" s="11"/>
      <c r="J2578" s="11"/>
      <c r="K2578" s="11"/>
      <c r="L2578" s="11"/>
      <c r="M2578" s="11"/>
      <c r="N2578" s="11"/>
      <c r="O2578" s="20"/>
      <c r="P2578" s="11"/>
    </row>
    <row r="2579" spans="1:16">
      <c r="A2579" s="11"/>
      <c r="B2579" s="11"/>
      <c r="C2579" s="11"/>
      <c r="D2579" s="11"/>
      <c r="E2579" s="11"/>
      <c r="F2579" s="11"/>
      <c r="G2579" s="11"/>
      <c r="H2579" s="11"/>
      <c r="I2579" s="11"/>
      <c r="J2579" s="11"/>
      <c r="K2579" s="11"/>
      <c r="L2579" s="11"/>
      <c r="M2579" s="11"/>
      <c r="N2579" s="11"/>
      <c r="O2579" s="20"/>
      <c r="P2579" s="11"/>
    </row>
    <row r="2580" spans="1:16">
      <c r="A2580" s="11"/>
      <c r="B2580" s="11"/>
      <c r="C2580" s="11"/>
      <c r="D2580" s="11"/>
      <c r="E2580" s="11"/>
      <c r="F2580" s="11"/>
      <c r="G2580" s="11"/>
      <c r="H2580" s="11"/>
      <c r="I2580" s="11"/>
      <c r="J2580" s="11"/>
      <c r="K2580" s="11"/>
      <c r="L2580" s="11"/>
      <c r="M2580" s="11"/>
      <c r="N2580" s="11"/>
      <c r="O2580" s="20"/>
      <c r="P2580" s="11"/>
    </row>
    <row r="2581" spans="1:16">
      <c r="A2581" s="11"/>
      <c r="B2581" s="11"/>
      <c r="C2581" s="11"/>
      <c r="D2581" s="11"/>
      <c r="E2581" s="11"/>
      <c r="F2581" s="11"/>
      <c r="G2581" s="11"/>
      <c r="H2581" s="11"/>
      <c r="I2581" s="11"/>
      <c r="J2581" s="11"/>
      <c r="K2581" s="11"/>
      <c r="L2581" s="11"/>
      <c r="M2581" s="11"/>
      <c r="N2581" s="11"/>
      <c r="O2581" s="20"/>
      <c r="P2581" s="11"/>
    </row>
    <row r="2582" spans="1:16">
      <c r="A2582" s="11"/>
      <c r="B2582" s="11"/>
      <c r="C2582" s="11"/>
      <c r="D2582" s="11"/>
      <c r="E2582" s="11"/>
      <c r="F2582" s="11"/>
      <c r="G2582" s="11"/>
      <c r="H2582" s="11"/>
      <c r="I2582" s="11"/>
      <c r="J2582" s="11"/>
      <c r="K2582" s="11"/>
      <c r="L2582" s="11"/>
      <c r="M2582" s="11"/>
      <c r="N2582" s="11"/>
      <c r="O2582" s="20"/>
      <c r="P2582" s="11"/>
    </row>
    <row r="2583" spans="1:16">
      <c r="A2583" s="11"/>
      <c r="B2583" s="11"/>
      <c r="C2583" s="11"/>
      <c r="D2583" s="11"/>
      <c r="E2583" s="11"/>
      <c r="F2583" s="11"/>
      <c r="G2583" s="11"/>
      <c r="H2583" s="11"/>
      <c r="I2583" s="11"/>
      <c r="J2583" s="11"/>
      <c r="K2583" s="11"/>
      <c r="L2583" s="11"/>
      <c r="M2583" s="11"/>
      <c r="N2583" s="11"/>
      <c r="O2583" s="20"/>
      <c r="P2583" s="11"/>
    </row>
    <row r="2584" spans="1:16">
      <c r="A2584" s="11"/>
      <c r="B2584" s="11"/>
      <c r="C2584" s="11"/>
      <c r="D2584" s="11"/>
      <c r="E2584" s="11"/>
      <c r="F2584" s="11"/>
      <c r="G2584" s="11"/>
      <c r="H2584" s="11"/>
      <c r="I2584" s="11"/>
      <c r="J2584" s="11"/>
      <c r="K2584" s="11"/>
      <c r="L2584" s="11"/>
      <c r="M2584" s="11"/>
      <c r="N2584" s="11"/>
      <c r="O2584" s="20"/>
      <c r="P2584" s="11"/>
    </row>
    <row r="2585" spans="1:16">
      <c r="A2585" s="11"/>
      <c r="B2585" s="11"/>
      <c r="C2585" s="11"/>
      <c r="D2585" s="11"/>
      <c r="E2585" s="11"/>
      <c r="F2585" s="11"/>
      <c r="G2585" s="11"/>
      <c r="H2585" s="11"/>
      <c r="I2585" s="11"/>
      <c r="J2585" s="11"/>
      <c r="K2585" s="11"/>
      <c r="L2585" s="11"/>
      <c r="M2585" s="11"/>
      <c r="N2585" s="11"/>
      <c r="O2585" s="20"/>
      <c r="P2585" s="11"/>
    </row>
    <row r="2586" spans="1:16">
      <c r="A2586" s="11"/>
      <c r="B2586" s="11"/>
      <c r="C2586" s="11"/>
      <c r="D2586" s="11"/>
      <c r="E2586" s="11"/>
      <c r="F2586" s="11"/>
      <c r="G2586" s="11"/>
      <c r="H2586" s="11"/>
      <c r="I2586" s="11"/>
      <c r="J2586" s="11"/>
      <c r="K2586" s="11"/>
      <c r="L2586" s="11"/>
      <c r="M2586" s="11"/>
      <c r="N2586" s="11"/>
      <c r="O2586" s="20"/>
      <c r="P2586" s="11"/>
    </row>
    <row r="2587" spans="1:16">
      <c r="A2587" s="11"/>
      <c r="B2587" s="11"/>
      <c r="C2587" s="11"/>
      <c r="D2587" s="11"/>
      <c r="E2587" s="11"/>
      <c r="F2587" s="11"/>
      <c r="G2587" s="11"/>
      <c r="H2587" s="11"/>
      <c r="I2587" s="11"/>
      <c r="J2587" s="11"/>
      <c r="K2587" s="11"/>
      <c r="L2587" s="11"/>
      <c r="M2587" s="11"/>
      <c r="N2587" s="11"/>
      <c r="O2587" s="20"/>
      <c r="P2587" s="11"/>
    </row>
    <row r="2588" spans="1:16">
      <c r="A2588" s="11"/>
      <c r="B2588" s="11"/>
      <c r="C2588" s="11"/>
      <c r="D2588" s="11"/>
      <c r="E2588" s="11"/>
      <c r="F2588" s="11"/>
      <c r="G2588" s="11"/>
      <c r="H2588" s="11"/>
      <c r="I2588" s="11"/>
      <c r="J2588" s="11"/>
      <c r="K2588" s="11"/>
      <c r="L2588" s="11"/>
      <c r="M2588" s="11"/>
      <c r="N2588" s="11"/>
      <c r="O2588" s="20"/>
      <c r="P2588" s="11"/>
    </row>
    <row r="2589" spans="1:16">
      <c r="A2589" s="11"/>
      <c r="B2589" s="11"/>
      <c r="C2589" s="11"/>
      <c r="D2589" s="11"/>
      <c r="E2589" s="11"/>
      <c r="F2589" s="11"/>
      <c r="G2589" s="11"/>
      <c r="H2589" s="11"/>
      <c r="I2589" s="11"/>
      <c r="J2589" s="11"/>
      <c r="K2589" s="11"/>
      <c r="L2589" s="11"/>
      <c r="M2589" s="11"/>
      <c r="N2589" s="11"/>
      <c r="O2589" s="20"/>
      <c r="P2589" s="11"/>
    </row>
    <row r="2590" spans="1:16">
      <c r="A2590" s="11"/>
      <c r="B2590" s="11"/>
      <c r="C2590" s="11"/>
      <c r="D2590" s="11"/>
      <c r="E2590" s="11"/>
      <c r="F2590" s="11"/>
      <c r="G2590" s="11"/>
      <c r="H2590" s="11"/>
      <c r="I2590" s="11"/>
      <c r="J2590" s="11"/>
      <c r="K2590" s="11"/>
      <c r="L2590" s="11"/>
      <c r="M2590" s="11"/>
      <c r="N2590" s="11"/>
      <c r="O2590" s="20"/>
      <c r="P2590" s="11"/>
    </row>
    <row r="2591" spans="1:16">
      <c r="A2591" s="11"/>
      <c r="B2591" s="11"/>
      <c r="C2591" s="11"/>
      <c r="D2591" s="11"/>
      <c r="E2591" s="11"/>
      <c r="F2591" s="11"/>
      <c r="G2591" s="11"/>
      <c r="H2591" s="11"/>
      <c r="I2591" s="11"/>
      <c r="J2591" s="11"/>
      <c r="K2591" s="11"/>
      <c r="L2591" s="11"/>
      <c r="M2591" s="11"/>
      <c r="N2591" s="11"/>
      <c r="O2591" s="20"/>
      <c r="P2591" s="11"/>
    </row>
    <row r="2592" spans="1:16">
      <c r="A2592" s="11"/>
      <c r="B2592" s="11"/>
      <c r="C2592" s="11"/>
      <c r="D2592" s="11"/>
      <c r="E2592" s="11"/>
      <c r="F2592" s="11"/>
      <c r="G2592" s="11"/>
      <c r="H2592" s="11"/>
      <c r="I2592" s="11"/>
      <c r="J2592" s="11"/>
      <c r="K2592" s="11"/>
      <c r="L2592" s="11"/>
      <c r="M2592" s="11"/>
      <c r="N2592" s="11"/>
      <c r="O2592" s="20"/>
      <c r="P2592" s="11"/>
    </row>
    <row r="2593" spans="1:16">
      <c r="A2593" s="11"/>
      <c r="B2593" s="11"/>
      <c r="C2593" s="11"/>
      <c r="D2593" s="11"/>
      <c r="E2593" s="11"/>
      <c r="F2593" s="11"/>
      <c r="G2593" s="11"/>
      <c r="H2593" s="11"/>
      <c r="I2593" s="11"/>
      <c r="J2593" s="11"/>
      <c r="K2593" s="11"/>
      <c r="L2593" s="11"/>
      <c r="M2593" s="11"/>
      <c r="N2593" s="11"/>
      <c r="O2593" s="20"/>
      <c r="P2593" s="11"/>
    </row>
    <row r="2594" spans="1:16">
      <c r="A2594" s="11"/>
      <c r="B2594" s="11"/>
      <c r="C2594" s="11"/>
      <c r="D2594" s="11"/>
      <c r="E2594" s="11"/>
      <c r="F2594" s="11"/>
      <c r="G2594" s="11"/>
      <c r="H2594" s="11"/>
      <c r="I2594" s="11"/>
      <c r="J2594" s="11"/>
      <c r="K2594" s="11"/>
      <c r="L2594" s="11"/>
      <c r="M2594" s="11"/>
      <c r="N2594" s="11"/>
      <c r="O2594" s="20"/>
      <c r="P2594" s="11"/>
    </row>
    <row r="2595" spans="1:16">
      <c r="A2595" s="11"/>
      <c r="B2595" s="11"/>
      <c r="C2595" s="11"/>
      <c r="D2595" s="11"/>
      <c r="E2595" s="11"/>
      <c r="F2595" s="11"/>
      <c r="G2595" s="11"/>
      <c r="H2595" s="11"/>
      <c r="I2595" s="11"/>
      <c r="J2595" s="11"/>
      <c r="K2595" s="11"/>
      <c r="L2595" s="11"/>
      <c r="M2595" s="11"/>
      <c r="N2595" s="11"/>
      <c r="O2595" s="20"/>
      <c r="P2595" s="11"/>
    </row>
    <row r="2596" spans="1:16">
      <c r="A2596" s="11"/>
      <c r="B2596" s="11"/>
      <c r="C2596" s="11"/>
      <c r="D2596" s="11"/>
      <c r="E2596" s="11"/>
      <c r="F2596" s="11"/>
      <c r="G2596" s="11"/>
      <c r="H2596" s="11"/>
      <c r="I2596" s="11"/>
      <c r="J2596" s="11"/>
      <c r="K2596" s="11"/>
      <c r="L2596" s="11"/>
      <c r="M2596" s="11"/>
      <c r="N2596" s="11"/>
      <c r="O2596" s="20"/>
      <c r="P2596" s="11"/>
    </row>
    <row r="2597" spans="1:16">
      <c r="A2597" s="11"/>
      <c r="B2597" s="11"/>
      <c r="C2597" s="11"/>
      <c r="D2597" s="11"/>
      <c r="E2597" s="11"/>
      <c r="F2597" s="11"/>
      <c r="G2597" s="11"/>
      <c r="H2597" s="11"/>
      <c r="I2597" s="11"/>
      <c r="J2597" s="11"/>
      <c r="K2597" s="11"/>
      <c r="L2597" s="11"/>
      <c r="M2597" s="11"/>
      <c r="N2597" s="11"/>
      <c r="O2597" s="20"/>
      <c r="P2597" s="11"/>
    </row>
    <row r="2598" spans="1:16">
      <c r="A2598" s="11"/>
      <c r="B2598" s="11"/>
      <c r="C2598" s="11"/>
      <c r="D2598" s="11"/>
      <c r="E2598" s="11"/>
      <c r="F2598" s="11"/>
      <c r="G2598" s="11"/>
      <c r="H2598" s="11"/>
      <c r="I2598" s="11"/>
      <c r="J2598" s="11"/>
      <c r="K2598" s="11"/>
      <c r="L2598" s="11"/>
      <c r="M2598" s="11"/>
      <c r="N2598" s="11"/>
      <c r="O2598" s="20"/>
      <c r="P2598" s="11"/>
    </row>
    <row r="2599" spans="1:16">
      <c r="A2599" s="11"/>
      <c r="B2599" s="11"/>
      <c r="C2599" s="11"/>
      <c r="D2599" s="11"/>
      <c r="E2599" s="11"/>
      <c r="F2599" s="11"/>
      <c r="G2599" s="11"/>
      <c r="H2599" s="11"/>
      <c r="I2599" s="11"/>
      <c r="J2599" s="11"/>
      <c r="K2599" s="11"/>
      <c r="L2599" s="11"/>
      <c r="M2599" s="11"/>
      <c r="N2599" s="11"/>
      <c r="O2599" s="20"/>
      <c r="P2599" s="11"/>
    </row>
    <row r="2600" spans="1:16">
      <c r="A2600" s="11"/>
      <c r="B2600" s="11"/>
      <c r="C2600" s="11"/>
      <c r="D2600" s="11"/>
      <c r="E2600" s="11"/>
      <c r="F2600" s="11"/>
      <c r="G2600" s="11"/>
      <c r="H2600" s="11"/>
      <c r="I2600" s="11"/>
      <c r="J2600" s="11"/>
      <c r="K2600" s="11"/>
      <c r="L2600" s="11"/>
      <c r="M2600" s="11"/>
      <c r="N2600" s="11"/>
      <c r="O2600" s="20"/>
      <c r="P2600" s="11"/>
    </row>
    <row r="2601" spans="1:16">
      <c r="A2601" s="11"/>
      <c r="B2601" s="11"/>
      <c r="C2601" s="11"/>
      <c r="D2601" s="11"/>
      <c r="E2601" s="11"/>
      <c r="F2601" s="11"/>
      <c r="G2601" s="11"/>
      <c r="H2601" s="11"/>
      <c r="I2601" s="11"/>
      <c r="J2601" s="11"/>
      <c r="K2601" s="11"/>
      <c r="L2601" s="11"/>
      <c r="M2601" s="11"/>
      <c r="N2601" s="11"/>
      <c r="O2601" s="20"/>
      <c r="P2601" s="11"/>
    </row>
    <row r="2602" spans="1:16">
      <c r="A2602" s="11"/>
      <c r="B2602" s="11"/>
      <c r="C2602" s="11"/>
      <c r="D2602" s="11"/>
      <c r="E2602" s="11"/>
      <c r="F2602" s="11"/>
      <c r="G2602" s="11"/>
      <c r="H2602" s="11"/>
      <c r="I2602" s="11"/>
      <c r="J2602" s="11"/>
      <c r="K2602" s="11"/>
      <c r="L2602" s="11"/>
      <c r="M2602" s="11"/>
      <c r="N2602" s="11"/>
      <c r="O2602" s="20"/>
      <c r="P2602" s="11"/>
    </row>
    <row r="2603" spans="1:16">
      <c r="A2603" s="11"/>
      <c r="B2603" s="11"/>
      <c r="C2603" s="11"/>
      <c r="D2603" s="11"/>
      <c r="E2603" s="11"/>
      <c r="F2603" s="11"/>
      <c r="G2603" s="11"/>
      <c r="H2603" s="11"/>
      <c r="I2603" s="11"/>
      <c r="J2603" s="11"/>
      <c r="K2603" s="11"/>
      <c r="L2603" s="11"/>
      <c r="M2603" s="11"/>
      <c r="N2603" s="11"/>
      <c r="O2603" s="20"/>
      <c r="P2603" s="11"/>
    </row>
    <row r="2604" spans="1:16">
      <c r="A2604" s="11"/>
      <c r="B2604" s="11"/>
      <c r="C2604" s="11"/>
      <c r="D2604" s="11"/>
      <c r="E2604" s="11"/>
      <c r="F2604" s="11"/>
      <c r="G2604" s="11"/>
      <c r="H2604" s="11"/>
      <c r="I2604" s="11"/>
      <c r="J2604" s="11"/>
      <c r="K2604" s="11"/>
      <c r="L2604" s="11"/>
      <c r="M2604" s="11"/>
      <c r="N2604" s="11"/>
      <c r="O2604" s="20"/>
      <c r="P2604" s="11"/>
    </row>
    <row r="2605" spans="1:16">
      <c r="A2605" s="11"/>
      <c r="B2605" s="11"/>
      <c r="C2605" s="11"/>
      <c r="D2605" s="11"/>
      <c r="E2605" s="11"/>
      <c r="F2605" s="11"/>
      <c r="G2605" s="11"/>
      <c r="H2605" s="11"/>
      <c r="I2605" s="11"/>
      <c r="J2605" s="11"/>
      <c r="K2605" s="11"/>
      <c r="L2605" s="11"/>
      <c r="M2605" s="11"/>
      <c r="N2605" s="11"/>
      <c r="O2605" s="20"/>
      <c r="P2605" s="11"/>
    </row>
    <row r="2606" spans="1:16">
      <c r="A2606" s="11"/>
      <c r="B2606" s="11"/>
      <c r="C2606" s="11"/>
      <c r="D2606" s="11"/>
      <c r="E2606" s="11"/>
      <c r="F2606" s="11"/>
      <c r="G2606" s="11"/>
      <c r="H2606" s="11"/>
      <c r="I2606" s="11"/>
      <c r="J2606" s="11"/>
      <c r="K2606" s="11"/>
      <c r="L2606" s="11"/>
      <c r="M2606" s="11"/>
      <c r="N2606" s="11"/>
      <c r="O2606" s="20"/>
      <c r="P2606" s="11"/>
    </row>
    <row r="2607" spans="1:16">
      <c r="A2607" s="11"/>
      <c r="B2607" s="11"/>
      <c r="C2607" s="11"/>
      <c r="D2607" s="11"/>
      <c r="E2607" s="11"/>
      <c r="F2607" s="11"/>
      <c r="G2607" s="11"/>
      <c r="H2607" s="11"/>
      <c r="I2607" s="11"/>
      <c r="J2607" s="11"/>
      <c r="K2607" s="11"/>
      <c r="L2607" s="11"/>
      <c r="M2607" s="11"/>
      <c r="N2607" s="11"/>
      <c r="O2607" s="20"/>
      <c r="P2607" s="11"/>
    </row>
    <row r="2608" spans="1:16">
      <c r="A2608" s="11"/>
      <c r="B2608" s="11"/>
      <c r="C2608" s="11"/>
      <c r="D2608" s="11"/>
      <c r="E2608" s="11"/>
      <c r="F2608" s="11"/>
      <c r="G2608" s="11"/>
      <c r="H2608" s="11"/>
      <c r="I2608" s="11"/>
      <c r="J2608" s="11"/>
      <c r="K2608" s="11"/>
      <c r="L2608" s="11"/>
      <c r="M2608" s="11"/>
      <c r="N2608" s="11"/>
      <c r="O2608" s="20"/>
      <c r="P2608" s="11"/>
    </row>
    <row r="2609" spans="1:16">
      <c r="A2609" s="11"/>
      <c r="B2609" s="11"/>
      <c r="C2609" s="11"/>
      <c r="D2609" s="11"/>
      <c r="E2609" s="11"/>
      <c r="F2609" s="11"/>
      <c r="G2609" s="11"/>
      <c r="H2609" s="11"/>
      <c r="I2609" s="11"/>
      <c r="J2609" s="11"/>
      <c r="K2609" s="11"/>
      <c r="L2609" s="11"/>
      <c r="M2609" s="11"/>
      <c r="N2609" s="11"/>
      <c r="O2609" s="20"/>
      <c r="P2609" s="11"/>
    </row>
    <row r="2610" spans="1:16">
      <c r="A2610" s="11"/>
      <c r="B2610" s="11"/>
      <c r="C2610" s="11"/>
      <c r="D2610" s="11"/>
      <c r="E2610" s="11"/>
      <c r="F2610" s="11"/>
      <c r="G2610" s="11"/>
      <c r="H2610" s="11"/>
      <c r="I2610" s="11"/>
      <c r="J2610" s="11"/>
      <c r="K2610" s="11"/>
      <c r="L2610" s="11"/>
      <c r="M2610" s="11"/>
      <c r="N2610" s="11"/>
      <c r="O2610" s="20"/>
      <c r="P2610" s="11"/>
    </row>
    <row r="2611" spans="1:16">
      <c r="A2611" s="11"/>
      <c r="B2611" s="11"/>
      <c r="C2611" s="11"/>
      <c r="D2611" s="11"/>
      <c r="E2611" s="11"/>
      <c r="F2611" s="11"/>
      <c r="G2611" s="11"/>
      <c r="H2611" s="11"/>
      <c r="I2611" s="11"/>
      <c r="J2611" s="11"/>
      <c r="K2611" s="11"/>
      <c r="L2611" s="11"/>
      <c r="M2611" s="11"/>
      <c r="N2611" s="11"/>
      <c r="O2611" s="20"/>
      <c r="P2611" s="11"/>
    </row>
    <row r="2612" spans="1:16">
      <c r="A2612" s="11"/>
      <c r="B2612" s="11"/>
      <c r="C2612" s="11"/>
      <c r="D2612" s="11"/>
      <c r="E2612" s="11"/>
      <c r="F2612" s="11"/>
      <c r="G2612" s="11"/>
      <c r="H2612" s="11"/>
      <c r="I2612" s="11"/>
      <c r="J2612" s="11"/>
      <c r="K2612" s="11"/>
      <c r="L2612" s="11"/>
      <c r="M2612" s="11"/>
      <c r="N2612" s="11"/>
      <c r="O2612" s="20"/>
      <c r="P2612" s="11"/>
    </row>
    <row r="2613" spans="1:16">
      <c r="A2613" s="11"/>
      <c r="B2613" s="11"/>
      <c r="C2613" s="11"/>
      <c r="D2613" s="11"/>
      <c r="E2613" s="11"/>
      <c r="F2613" s="11"/>
      <c r="G2613" s="11"/>
      <c r="H2613" s="11"/>
      <c r="I2613" s="11"/>
      <c r="J2613" s="11"/>
      <c r="K2613" s="11"/>
      <c r="L2613" s="11"/>
      <c r="M2613" s="11"/>
      <c r="N2613" s="11"/>
      <c r="O2613" s="20"/>
      <c r="P2613" s="11"/>
    </row>
    <row r="2614" spans="1:16">
      <c r="A2614" s="11"/>
      <c r="B2614" s="11"/>
      <c r="C2614" s="11"/>
      <c r="D2614" s="11"/>
      <c r="E2614" s="11"/>
      <c r="F2614" s="11"/>
      <c r="G2614" s="11"/>
      <c r="H2614" s="11"/>
      <c r="I2614" s="11"/>
      <c r="J2614" s="11"/>
      <c r="K2614" s="11"/>
      <c r="L2614" s="11"/>
      <c r="M2614" s="11"/>
      <c r="N2614" s="11"/>
      <c r="O2614" s="20"/>
      <c r="P2614" s="11"/>
    </row>
    <row r="2615" spans="1:16">
      <c r="A2615" s="11"/>
      <c r="B2615" s="11"/>
      <c r="C2615" s="11"/>
      <c r="D2615" s="11"/>
      <c r="E2615" s="11"/>
      <c r="F2615" s="11"/>
      <c r="G2615" s="11"/>
      <c r="H2615" s="11"/>
      <c r="I2615" s="11"/>
      <c r="J2615" s="11"/>
      <c r="K2615" s="11"/>
      <c r="L2615" s="11"/>
      <c r="M2615" s="11"/>
      <c r="N2615" s="11"/>
      <c r="O2615" s="20"/>
      <c r="P2615" s="11"/>
    </row>
    <row r="2616" spans="1:16">
      <c r="A2616" s="11"/>
      <c r="B2616" s="11"/>
      <c r="C2616" s="11"/>
      <c r="D2616" s="11"/>
      <c r="E2616" s="11"/>
      <c r="F2616" s="11"/>
      <c r="G2616" s="11"/>
      <c r="H2616" s="11"/>
      <c r="I2616" s="11"/>
      <c r="J2616" s="11"/>
      <c r="K2616" s="11"/>
      <c r="L2616" s="11"/>
      <c r="M2616" s="11"/>
      <c r="N2616" s="11"/>
      <c r="O2616" s="20"/>
      <c r="P2616" s="11"/>
    </row>
    <row r="2617" spans="1:16">
      <c r="A2617" s="11"/>
      <c r="B2617" s="11"/>
      <c r="C2617" s="11"/>
      <c r="D2617" s="11"/>
      <c r="E2617" s="11"/>
      <c r="F2617" s="11"/>
      <c r="G2617" s="11"/>
      <c r="H2617" s="11"/>
      <c r="I2617" s="11"/>
      <c r="J2617" s="11"/>
      <c r="K2617" s="11"/>
      <c r="L2617" s="11"/>
      <c r="M2617" s="11"/>
      <c r="N2617" s="11"/>
      <c r="O2617" s="20"/>
      <c r="P2617" s="11"/>
    </row>
    <row r="2618" spans="1:16">
      <c r="A2618" s="11"/>
      <c r="B2618" s="11"/>
      <c r="C2618" s="11"/>
      <c r="D2618" s="11"/>
      <c r="E2618" s="11"/>
      <c r="F2618" s="11"/>
      <c r="G2618" s="11"/>
      <c r="H2618" s="11"/>
      <c r="I2618" s="11"/>
      <c r="J2618" s="11"/>
      <c r="K2618" s="11"/>
      <c r="L2618" s="11"/>
      <c r="M2618" s="11"/>
      <c r="N2618" s="11"/>
      <c r="O2618" s="20"/>
      <c r="P2618" s="11"/>
    </row>
    <row r="2619" spans="1:16">
      <c r="A2619" s="11"/>
      <c r="B2619" s="11"/>
      <c r="C2619" s="11"/>
      <c r="D2619" s="11"/>
      <c r="E2619" s="11"/>
      <c r="F2619" s="11"/>
      <c r="G2619" s="11"/>
      <c r="H2619" s="11"/>
      <c r="I2619" s="11"/>
      <c r="J2619" s="11"/>
      <c r="K2619" s="11"/>
      <c r="L2619" s="11"/>
      <c r="M2619" s="11"/>
      <c r="N2619" s="11"/>
      <c r="O2619" s="20"/>
      <c r="P2619" s="11"/>
    </row>
    <row r="2620" spans="1:16">
      <c r="A2620" s="11"/>
      <c r="B2620" s="11"/>
      <c r="C2620" s="11"/>
      <c r="D2620" s="11"/>
      <c r="E2620" s="11"/>
      <c r="F2620" s="11"/>
      <c r="G2620" s="11"/>
      <c r="H2620" s="11"/>
      <c r="I2620" s="11"/>
      <c r="J2620" s="11"/>
      <c r="K2620" s="11"/>
      <c r="L2620" s="11"/>
      <c r="M2620" s="11"/>
      <c r="N2620" s="11"/>
      <c r="O2620" s="20"/>
      <c r="P2620" s="11"/>
    </row>
    <row r="2621" spans="1:16">
      <c r="A2621" s="11"/>
      <c r="B2621" s="11"/>
      <c r="C2621" s="11"/>
      <c r="D2621" s="11"/>
      <c r="E2621" s="11"/>
      <c r="F2621" s="11"/>
      <c r="G2621" s="11"/>
      <c r="H2621" s="11"/>
      <c r="I2621" s="11"/>
      <c r="J2621" s="11"/>
      <c r="K2621" s="11"/>
      <c r="L2621" s="11"/>
      <c r="M2621" s="11"/>
      <c r="N2621" s="11"/>
      <c r="O2621" s="20"/>
      <c r="P2621" s="11"/>
    </row>
    <row r="2622" spans="1:16">
      <c r="A2622" s="11"/>
      <c r="B2622" s="11"/>
      <c r="C2622" s="11"/>
      <c r="D2622" s="11"/>
      <c r="E2622" s="11"/>
      <c r="F2622" s="11"/>
      <c r="G2622" s="11"/>
      <c r="H2622" s="11"/>
      <c r="I2622" s="11"/>
      <c r="J2622" s="11"/>
      <c r="K2622" s="11"/>
      <c r="L2622" s="11"/>
      <c r="M2622" s="11"/>
      <c r="N2622" s="11"/>
      <c r="O2622" s="20"/>
      <c r="P2622" s="11"/>
    </row>
    <row r="2623" spans="1:16">
      <c r="A2623" s="11"/>
      <c r="B2623" s="11"/>
      <c r="C2623" s="11"/>
      <c r="D2623" s="11"/>
      <c r="E2623" s="11"/>
      <c r="F2623" s="11"/>
      <c r="G2623" s="11"/>
      <c r="H2623" s="11"/>
      <c r="I2623" s="11"/>
      <c r="J2623" s="11"/>
      <c r="K2623" s="11"/>
      <c r="L2623" s="11"/>
      <c r="M2623" s="11"/>
      <c r="N2623" s="11"/>
      <c r="O2623" s="20"/>
      <c r="P2623" s="11"/>
    </row>
    <row r="2624" spans="1:16">
      <c r="A2624" s="11"/>
      <c r="B2624" s="11"/>
      <c r="C2624" s="11"/>
      <c r="D2624" s="11"/>
      <c r="E2624" s="11"/>
      <c r="F2624" s="11"/>
      <c r="G2624" s="11"/>
      <c r="H2624" s="11"/>
      <c r="I2624" s="11"/>
      <c r="J2624" s="11"/>
      <c r="K2624" s="11"/>
      <c r="L2624" s="11"/>
      <c r="M2624" s="11"/>
      <c r="N2624" s="11"/>
      <c r="O2624" s="20"/>
      <c r="P2624" s="11"/>
    </row>
    <row r="2625" spans="1:16">
      <c r="A2625" s="11"/>
      <c r="B2625" s="11"/>
      <c r="C2625" s="11"/>
      <c r="D2625" s="11"/>
      <c r="E2625" s="11"/>
      <c r="F2625" s="11"/>
      <c r="G2625" s="11"/>
      <c r="H2625" s="11"/>
      <c r="I2625" s="11"/>
      <c r="J2625" s="11"/>
      <c r="K2625" s="11"/>
      <c r="L2625" s="11"/>
      <c r="M2625" s="11"/>
      <c r="N2625" s="11"/>
      <c r="O2625" s="20"/>
      <c r="P2625" s="11"/>
    </row>
    <row r="2626" spans="1:16">
      <c r="A2626" s="11"/>
      <c r="B2626" s="11"/>
      <c r="C2626" s="11"/>
      <c r="D2626" s="11"/>
      <c r="E2626" s="11"/>
      <c r="F2626" s="11"/>
      <c r="G2626" s="11"/>
      <c r="H2626" s="11"/>
      <c r="I2626" s="11"/>
      <c r="J2626" s="11"/>
      <c r="K2626" s="11"/>
      <c r="L2626" s="11"/>
      <c r="M2626" s="11"/>
      <c r="N2626" s="11"/>
      <c r="O2626" s="20"/>
      <c r="P2626" s="11"/>
    </row>
    <row r="2627" spans="1:16">
      <c r="A2627" s="11"/>
      <c r="B2627" s="11"/>
      <c r="C2627" s="11"/>
      <c r="D2627" s="11"/>
      <c r="E2627" s="11"/>
      <c r="F2627" s="11"/>
      <c r="G2627" s="11"/>
      <c r="H2627" s="11"/>
      <c r="I2627" s="11"/>
      <c r="J2627" s="11"/>
      <c r="K2627" s="11"/>
      <c r="L2627" s="11"/>
      <c r="M2627" s="11"/>
      <c r="N2627" s="11"/>
      <c r="O2627" s="20"/>
      <c r="P2627" s="11"/>
    </row>
    <row r="2628" spans="1:16">
      <c r="A2628" s="11"/>
      <c r="B2628" s="11"/>
      <c r="C2628" s="11"/>
      <c r="D2628" s="11"/>
      <c r="E2628" s="11"/>
      <c r="F2628" s="11"/>
      <c r="G2628" s="11"/>
      <c r="H2628" s="11"/>
      <c r="I2628" s="11"/>
      <c r="J2628" s="11"/>
      <c r="K2628" s="11"/>
      <c r="L2628" s="11"/>
      <c r="M2628" s="11"/>
      <c r="N2628" s="11"/>
      <c r="O2628" s="20"/>
      <c r="P2628" s="11"/>
    </row>
    <row r="2629" spans="1:16">
      <c r="A2629" s="11"/>
      <c r="B2629" s="11"/>
      <c r="C2629" s="11"/>
      <c r="D2629" s="11"/>
      <c r="E2629" s="11"/>
      <c r="F2629" s="11"/>
      <c r="G2629" s="11"/>
      <c r="H2629" s="11"/>
      <c r="I2629" s="11"/>
      <c r="J2629" s="11"/>
      <c r="K2629" s="11"/>
      <c r="L2629" s="11"/>
      <c r="M2629" s="11"/>
      <c r="N2629" s="11"/>
      <c r="O2629" s="20"/>
      <c r="P2629" s="11"/>
    </row>
    <row r="2630" spans="1:16">
      <c r="A2630" s="11"/>
      <c r="B2630" s="11"/>
      <c r="C2630" s="11"/>
      <c r="D2630" s="11"/>
      <c r="E2630" s="11"/>
      <c r="F2630" s="11"/>
      <c r="G2630" s="11"/>
      <c r="H2630" s="11"/>
      <c r="I2630" s="11"/>
      <c r="J2630" s="11"/>
      <c r="K2630" s="11"/>
      <c r="L2630" s="11"/>
      <c r="M2630" s="11"/>
      <c r="N2630" s="11"/>
      <c r="O2630" s="20"/>
      <c r="P2630" s="11"/>
    </row>
    <row r="2631" spans="1:16">
      <c r="A2631" s="11"/>
      <c r="B2631" s="11"/>
      <c r="C2631" s="11"/>
      <c r="D2631" s="11"/>
      <c r="E2631" s="11"/>
      <c r="F2631" s="11"/>
      <c r="G2631" s="11"/>
      <c r="H2631" s="11"/>
      <c r="I2631" s="11"/>
      <c r="J2631" s="11"/>
      <c r="K2631" s="11"/>
      <c r="L2631" s="11"/>
      <c r="M2631" s="11"/>
      <c r="N2631" s="11"/>
      <c r="O2631" s="20"/>
      <c r="P2631" s="11"/>
    </row>
    <row r="2632" spans="1:16">
      <c r="A2632" s="11"/>
      <c r="B2632" s="11"/>
      <c r="C2632" s="11"/>
      <c r="D2632" s="11"/>
      <c r="E2632" s="11"/>
      <c r="F2632" s="11"/>
      <c r="G2632" s="11"/>
      <c r="H2632" s="11"/>
      <c r="I2632" s="11"/>
      <c r="J2632" s="11"/>
      <c r="K2632" s="11"/>
      <c r="L2632" s="11"/>
      <c r="M2632" s="11"/>
      <c r="N2632" s="11"/>
      <c r="O2632" s="20"/>
      <c r="P2632" s="11"/>
    </row>
    <row r="2633" spans="1:16">
      <c r="A2633" s="11"/>
      <c r="B2633" s="11"/>
      <c r="C2633" s="11"/>
      <c r="D2633" s="11"/>
      <c r="E2633" s="11"/>
      <c r="F2633" s="11"/>
      <c r="G2633" s="11"/>
      <c r="H2633" s="11"/>
      <c r="I2633" s="11"/>
      <c r="J2633" s="11"/>
      <c r="K2633" s="11"/>
      <c r="L2633" s="11"/>
      <c r="M2633" s="11"/>
      <c r="N2633" s="11"/>
      <c r="O2633" s="20"/>
      <c r="P2633" s="11"/>
    </row>
    <row r="2634" spans="1:16">
      <c r="A2634" s="11"/>
      <c r="B2634" s="11"/>
      <c r="C2634" s="11"/>
      <c r="D2634" s="11"/>
      <c r="E2634" s="11"/>
      <c r="F2634" s="11"/>
      <c r="G2634" s="11"/>
      <c r="H2634" s="11"/>
      <c r="I2634" s="11"/>
      <c r="J2634" s="11"/>
      <c r="K2634" s="11"/>
      <c r="L2634" s="11"/>
      <c r="M2634" s="11"/>
      <c r="N2634" s="11"/>
      <c r="O2634" s="20"/>
      <c r="P2634" s="11"/>
    </row>
    <row r="2635" spans="1:16">
      <c r="A2635" s="11"/>
      <c r="B2635" s="11"/>
      <c r="C2635" s="11"/>
      <c r="D2635" s="11"/>
      <c r="E2635" s="11"/>
      <c r="F2635" s="11"/>
      <c r="G2635" s="11"/>
      <c r="H2635" s="11"/>
      <c r="I2635" s="11"/>
      <c r="J2635" s="11"/>
      <c r="K2635" s="11"/>
      <c r="L2635" s="11"/>
      <c r="M2635" s="11"/>
      <c r="N2635" s="11"/>
      <c r="O2635" s="20"/>
      <c r="P2635" s="11"/>
    </row>
    <row r="2636" spans="1:16">
      <c r="A2636" s="11"/>
      <c r="B2636" s="11"/>
      <c r="C2636" s="11"/>
      <c r="D2636" s="11"/>
      <c r="E2636" s="11"/>
      <c r="F2636" s="11"/>
      <c r="G2636" s="11"/>
      <c r="H2636" s="11"/>
      <c r="I2636" s="11"/>
      <c r="J2636" s="11"/>
      <c r="K2636" s="11"/>
      <c r="L2636" s="11"/>
      <c r="M2636" s="11"/>
      <c r="N2636" s="11"/>
      <c r="O2636" s="20"/>
      <c r="P2636" s="11"/>
    </row>
    <row r="2637" spans="1:16">
      <c r="A2637" s="11"/>
      <c r="B2637" s="11"/>
      <c r="C2637" s="11"/>
      <c r="D2637" s="11"/>
      <c r="E2637" s="11"/>
      <c r="F2637" s="11"/>
      <c r="G2637" s="11"/>
      <c r="H2637" s="11"/>
      <c r="I2637" s="11"/>
      <c r="J2637" s="11"/>
      <c r="K2637" s="11"/>
      <c r="L2637" s="11"/>
      <c r="M2637" s="11"/>
      <c r="N2637" s="11"/>
      <c r="O2637" s="20"/>
      <c r="P2637" s="11"/>
    </row>
    <row r="2638" spans="1:16">
      <c r="A2638" s="11"/>
      <c r="B2638" s="11"/>
      <c r="C2638" s="11"/>
      <c r="D2638" s="11"/>
      <c r="E2638" s="11"/>
      <c r="F2638" s="11"/>
      <c r="G2638" s="11"/>
      <c r="H2638" s="11"/>
      <c r="I2638" s="11"/>
      <c r="J2638" s="11"/>
      <c r="K2638" s="11"/>
      <c r="L2638" s="11"/>
      <c r="M2638" s="11"/>
      <c r="N2638" s="11"/>
      <c r="O2638" s="20"/>
      <c r="P2638" s="11"/>
    </row>
    <row r="2639" spans="1:16">
      <c r="A2639" s="11"/>
      <c r="B2639" s="11"/>
      <c r="C2639" s="11"/>
      <c r="D2639" s="11"/>
      <c r="E2639" s="11"/>
      <c r="F2639" s="11"/>
      <c r="G2639" s="11"/>
      <c r="H2639" s="11"/>
      <c r="I2639" s="11"/>
      <c r="J2639" s="11"/>
      <c r="K2639" s="11"/>
      <c r="L2639" s="11"/>
      <c r="M2639" s="11"/>
      <c r="N2639" s="11"/>
      <c r="O2639" s="20"/>
      <c r="P2639" s="11"/>
    </row>
    <row r="2640" spans="1:16">
      <c r="A2640" s="11"/>
      <c r="B2640" s="11"/>
      <c r="C2640" s="11"/>
      <c r="D2640" s="11"/>
      <c r="E2640" s="11"/>
      <c r="F2640" s="11"/>
      <c r="G2640" s="11"/>
      <c r="H2640" s="11"/>
      <c r="I2640" s="11"/>
      <c r="J2640" s="11"/>
      <c r="K2640" s="11"/>
      <c r="L2640" s="11"/>
      <c r="M2640" s="11"/>
      <c r="N2640" s="11"/>
      <c r="O2640" s="20"/>
      <c r="P2640" s="11"/>
    </row>
    <row r="2641" spans="1:16">
      <c r="A2641" s="11"/>
      <c r="B2641" s="11"/>
      <c r="C2641" s="11"/>
      <c r="D2641" s="11"/>
      <c r="E2641" s="11"/>
      <c r="F2641" s="11"/>
      <c r="G2641" s="11"/>
      <c r="H2641" s="11"/>
      <c r="I2641" s="11"/>
      <c r="J2641" s="11"/>
      <c r="K2641" s="11"/>
      <c r="L2641" s="11"/>
      <c r="M2641" s="11"/>
      <c r="N2641" s="11"/>
      <c r="O2641" s="20"/>
      <c r="P2641" s="11"/>
    </row>
    <row r="2642" spans="1:16">
      <c r="A2642" s="11"/>
      <c r="B2642" s="11"/>
      <c r="C2642" s="11"/>
      <c r="D2642" s="11"/>
      <c r="E2642" s="11"/>
      <c r="F2642" s="11"/>
      <c r="G2642" s="11"/>
      <c r="H2642" s="11"/>
      <c r="I2642" s="11"/>
      <c r="J2642" s="11"/>
      <c r="K2642" s="11"/>
      <c r="L2642" s="11"/>
      <c r="M2642" s="11"/>
      <c r="N2642" s="11"/>
      <c r="O2642" s="20"/>
      <c r="P2642" s="11"/>
    </row>
    <row r="2643" spans="1:16">
      <c r="A2643" s="11"/>
      <c r="B2643" s="11"/>
      <c r="C2643" s="11"/>
      <c r="D2643" s="11"/>
      <c r="E2643" s="11"/>
      <c r="F2643" s="11"/>
      <c r="G2643" s="11"/>
      <c r="H2643" s="11"/>
      <c r="I2643" s="11"/>
      <c r="J2643" s="11"/>
      <c r="K2643" s="11"/>
      <c r="L2643" s="11"/>
      <c r="M2643" s="11"/>
      <c r="N2643" s="11"/>
      <c r="O2643" s="20"/>
      <c r="P2643" s="11"/>
    </row>
    <row r="2644" spans="1:16">
      <c r="A2644" s="11"/>
      <c r="B2644" s="11"/>
      <c r="C2644" s="11"/>
      <c r="D2644" s="11"/>
      <c r="E2644" s="11"/>
      <c r="F2644" s="11"/>
      <c r="G2644" s="11"/>
      <c r="H2644" s="11"/>
      <c r="I2644" s="11"/>
      <c r="J2644" s="11"/>
      <c r="K2644" s="11"/>
      <c r="L2644" s="11"/>
      <c r="M2644" s="11"/>
      <c r="N2644" s="11"/>
      <c r="O2644" s="20"/>
      <c r="P2644" s="11"/>
    </row>
    <row r="2645" spans="1:16">
      <c r="A2645" s="11"/>
      <c r="B2645" s="11"/>
      <c r="C2645" s="11"/>
      <c r="D2645" s="11"/>
      <c r="E2645" s="11"/>
      <c r="F2645" s="11"/>
      <c r="G2645" s="11"/>
      <c r="H2645" s="11"/>
      <c r="I2645" s="11"/>
      <c r="J2645" s="11"/>
      <c r="K2645" s="11"/>
      <c r="L2645" s="11"/>
      <c r="M2645" s="11"/>
      <c r="N2645" s="11"/>
      <c r="O2645" s="20"/>
      <c r="P2645" s="11"/>
    </row>
    <row r="2646" spans="1:16">
      <c r="A2646" s="11"/>
      <c r="B2646" s="11"/>
      <c r="C2646" s="11"/>
      <c r="D2646" s="11"/>
      <c r="E2646" s="11"/>
      <c r="F2646" s="11"/>
      <c r="G2646" s="11"/>
      <c r="H2646" s="11"/>
      <c r="I2646" s="11"/>
      <c r="J2646" s="11"/>
      <c r="K2646" s="11"/>
      <c r="L2646" s="11"/>
      <c r="M2646" s="11"/>
      <c r="N2646" s="11"/>
      <c r="O2646" s="20"/>
      <c r="P2646" s="11"/>
    </row>
    <row r="2647" spans="1:16">
      <c r="A2647" s="11"/>
      <c r="B2647" s="11"/>
      <c r="C2647" s="11"/>
      <c r="D2647" s="11"/>
      <c r="E2647" s="11"/>
      <c r="F2647" s="11"/>
      <c r="G2647" s="11"/>
      <c r="H2647" s="11"/>
      <c r="I2647" s="11"/>
      <c r="J2647" s="11"/>
      <c r="K2647" s="11"/>
      <c r="L2647" s="11"/>
      <c r="M2647" s="11"/>
      <c r="N2647" s="11"/>
      <c r="O2647" s="20"/>
      <c r="P2647" s="11"/>
    </row>
    <row r="2648" spans="1:16">
      <c r="A2648" s="11"/>
      <c r="B2648" s="11"/>
      <c r="C2648" s="11"/>
      <c r="D2648" s="11"/>
      <c r="E2648" s="11"/>
      <c r="F2648" s="11"/>
      <c r="G2648" s="11"/>
      <c r="H2648" s="11"/>
      <c r="I2648" s="11"/>
      <c r="J2648" s="11"/>
      <c r="K2648" s="11"/>
      <c r="L2648" s="11"/>
      <c r="M2648" s="11"/>
      <c r="N2648" s="11"/>
      <c r="O2648" s="20"/>
      <c r="P2648" s="11"/>
    </row>
    <row r="2649" spans="1:16">
      <c r="A2649" s="11"/>
      <c r="B2649" s="11"/>
      <c r="C2649" s="11"/>
      <c r="D2649" s="11"/>
      <c r="E2649" s="11"/>
      <c r="F2649" s="11"/>
      <c r="G2649" s="11"/>
      <c r="H2649" s="11"/>
      <c r="I2649" s="11"/>
      <c r="J2649" s="11"/>
      <c r="K2649" s="11"/>
      <c r="L2649" s="11"/>
      <c r="M2649" s="11"/>
      <c r="N2649" s="11"/>
      <c r="O2649" s="20"/>
      <c r="P2649" s="11"/>
    </row>
    <row r="2650" spans="1:16">
      <c r="A2650" s="11"/>
      <c r="B2650" s="11"/>
      <c r="C2650" s="11"/>
      <c r="D2650" s="11"/>
      <c r="E2650" s="11"/>
      <c r="F2650" s="11"/>
      <c r="G2650" s="11"/>
      <c r="H2650" s="11"/>
      <c r="I2650" s="11"/>
      <c r="J2650" s="11"/>
      <c r="K2650" s="11"/>
      <c r="L2650" s="11"/>
      <c r="M2650" s="11"/>
      <c r="N2650" s="11"/>
      <c r="O2650" s="20"/>
      <c r="P2650" s="11"/>
    </row>
    <row r="2651" spans="1:16">
      <c r="A2651" s="11"/>
      <c r="B2651" s="11"/>
      <c r="C2651" s="11"/>
      <c r="D2651" s="11"/>
      <c r="E2651" s="11"/>
      <c r="F2651" s="11"/>
      <c r="G2651" s="11"/>
      <c r="H2651" s="11"/>
      <c r="I2651" s="11"/>
      <c r="J2651" s="11"/>
      <c r="K2651" s="11"/>
      <c r="L2651" s="11"/>
      <c r="M2651" s="11"/>
      <c r="N2651" s="11"/>
      <c r="O2651" s="20"/>
      <c r="P2651" s="11"/>
    </row>
    <row r="2652" spans="1:16">
      <c r="A2652" s="11"/>
      <c r="B2652" s="11"/>
      <c r="C2652" s="11"/>
      <c r="D2652" s="11"/>
      <c r="E2652" s="11"/>
      <c r="F2652" s="11"/>
      <c r="G2652" s="11"/>
      <c r="H2652" s="11"/>
      <c r="I2652" s="11"/>
      <c r="J2652" s="11"/>
      <c r="K2652" s="11"/>
      <c r="L2652" s="11"/>
      <c r="M2652" s="11"/>
      <c r="N2652" s="11"/>
      <c r="O2652" s="20"/>
      <c r="P2652" s="11"/>
    </row>
    <row r="2653" spans="1:16">
      <c r="A2653" s="11"/>
      <c r="B2653" s="11"/>
      <c r="C2653" s="11"/>
      <c r="D2653" s="11"/>
      <c r="E2653" s="11"/>
      <c r="F2653" s="11"/>
      <c r="G2653" s="11"/>
      <c r="H2653" s="11"/>
      <c r="I2653" s="11"/>
      <c r="J2653" s="11"/>
      <c r="K2653" s="11"/>
      <c r="L2653" s="11"/>
      <c r="M2653" s="11"/>
      <c r="N2653" s="11"/>
      <c r="O2653" s="20"/>
      <c r="P2653" s="11"/>
    </row>
    <row r="2654" spans="1:16">
      <c r="A2654" s="11"/>
      <c r="B2654" s="11"/>
      <c r="C2654" s="11"/>
      <c r="D2654" s="11"/>
      <c r="E2654" s="11"/>
      <c r="F2654" s="11"/>
      <c r="G2654" s="11"/>
      <c r="H2654" s="11"/>
      <c r="I2654" s="11"/>
      <c r="J2654" s="11"/>
      <c r="K2654" s="11"/>
      <c r="L2654" s="11"/>
      <c r="M2654" s="11"/>
      <c r="N2654" s="11"/>
      <c r="O2654" s="20"/>
      <c r="P2654" s="11"/>
    </row>
    <row r="2655" spans="1:16">
      <c r="A2655" s="11"/>
      <c r="B2655" s="11"/>
      <c r="C2655" s="11"/>
      <c r="D2655" s="11"/>
      <c r="E2655" s="11"/>
      <c r="F2655" s="11"/>
      <c r="G2655" s="11"/>
      <c r="H2655" s="11"/>
      <c r="I2655" s="11"/>
      <c r="J2655" s="11"/>
      <c r="K2655" s="11"/>
      <c r="L2655" s="11"/>
      <c r="M2655" s="11"/>
      <c r="N2655" s="11"/>
      <c r="O2655" s="20"/>
      <c r="P2655" s="11"/>
    </row>
    <row r="2656" spans="1:16">
      <c r="A2656" s="11"/>
      <c r="B2656" s="11"/>
      <c r="C2656" s="11"/>
      <c r="D2656" s="11"/>
      <c r="E2656" s="11"/>
      <c r="F2656" s="11"/>
      <c r="G2656" s="11"/>
      <c r="H2656" s="11"/>
      <c r="I2656" s="11"/>
      <c r="J2656" s="11"/>
      <c r="K2656" s="11"/>
      <c r="L2656" s="11"/>
      <c r="M2656" s="11"/>
      <c r="N2656" s="11"/>
      <c r="O2656" s="20"/>
      <c r="P2656" s="11"/>
    </row>
    <row r="2657" spans="1:16">
      <c r="A2657" s="11"/>
      <c r="B2657" s="11"/>
      <c r="C2657" s="11"/>
      <c r="D2657" s="11"/>
      <c r="E2657" s="11"/>
      <c r="F2657" s="11"/>
      <c r="G2657" s="11"/>
      <c r="H2657" s="11"/>
      <c r="I2657" s="11"/>
      <c r="J2657" s="11"/>
      <c r="K2657" s="11"/>
      <c r="L2657" s="11"/>
      <c r="M2657" s="11"/>
      <c r="N2657" s="11"/>
      <c r="O2657" s="20"/>
      <c r="P2657" s="11"/>
    </row>
    <row r="2658" spans="1:16">
      <c r="A2658" s="11"/>
      <c r="B2658" s="11"/>
      <c r="C2658" s="11"/>
      <c r="D2658" s="11"/>
      <c r="E2658" s="11"/>
      <c r="F2658" s="11"/>
      <c r="G2658" s="11"/>
      <c r="H2658" s="11"/>
      <c r="I2658" s="11"/>
      <c r="J2658" s="11"/>
      <c r="K2658" s="11"/>
      <c r="L2658" s="11"/>
      <c r="M2658" s="11"/>
      <c r="N2658" s="11"/>
      <c r="O2658" s="20"/>
      <c r="P2658" s="11"/>
    </row>
    <row r="2659" spans="1:16">
      <c r="A2659" s="11"/>
      <c r="B2659" s="11"/>
      <c r="C2659" s="11"/>
      <c r="D2659" s="11"/>
      <c r="E2659" s="11"/>
      <c r="F2659" s="11"/>
      <c r="G2659" s="11"/>
      <c r="H2659" s="11"/>
      <c r="I2659" s="11"/>
      <c r="J2659" s="11"/>
      <c r="K2659" s="11"/>
      <c r="L2659" s="11"/>
      <c r="M2659" s="11"/>
      <c r="N2659" s="11"/>
      <c r="O2659" s="20"/>
      <c r="P2659" s="11"/>
    </row>
    <row r="2660" spans="1:16">
      <c r="A2660" s="11"/>
      <c r="B2660" s="11"/>
      <c r="C2660" s="11"/>
      <c r="D2660" s="11"/>
      <c r="E2660" s="11"/>
      <c r="F2660" s="11"/>
      <c r="G2660" s="11"/>
      <c r="H2660" s="11"/>
      <c r="I2660" s="11"/>
      <c r="J2660" s="11"/>
      <c r="K2660" s="11"/>
      <c r="L2660" s="11"/>
      <c r="M2660" s="11"/>
      <c r="N2660" s="11"/>
      <c r="O2660" s="20"/>
      <c r="P2660" s="11"/>
    </row>
    <row r="2661" spans="1:16">
      <c r="A2661" s="11"/>
      <c r="B2661" s="11"/>
      <c r="C2661" s="11"/>
      <c r="D2661" s="11"/>
      <c r="E2661" s="11"/>
      <c r="F2661" s="11"/>
      <c r="G2661" s="11"/>
      <c r="H2661" s="11"/>
      <c r="I2661" s="11"/>
      <c r="J2661" s="11"/>
      <c r="K2661" s="11"/>
      <c r="L2661" s="11"/>
      <c r="M2661" s="11"/>
      <c r="N2661" s="11"/>
      <c r="O2661" s="20"/>
      <c r="P2661" s="11"/>
    </row>
    <row r="2662" spans="1:16">
      <c r="A2662" s="11"/>
      <c r="B2662" s="11"/>
      <c r="C2662" s="11"/>
      <c r="D2662" s="11"/>
      <c r="E2662" s="11"/>
      <c r="F2662" s="11"/>
      <c r="G2662" s="11"/>
      <c r="H2662" s="11"/>
      <c r="I2662" s="11"/>
      <c r="J2662" s="11"/>
      <c r="K2662" s="11"/>
      <c r="L2662" s="11"/>
      <c r="M2662" s="11"/>
      <c r="N2662" s="11"/>
      <c r="O2662" s="20"/>
      <c r="P2662" s="11"/>
    </row>
    <row r="2663" spans="1:16">
      <c r="A2663" s="11"/>
      <c r="B2663" s="11"/>
      <c r="C2663" s="11"/>
      <c r="D2663" s="11"/>
      <c r="E2663" s="11"/>
      <c r="F2663" s="11"/>
      <c r="G2663" s="11"/>
      <c r="H2663" s="11"/>
      <c r="I2663" s="11"/>
      <c r="J2663" s="11"/>
      <c r="K2663" s="11"/>
      <c r="L2663" s="11"/>
      <c r="M2663" s="11"/>
      <c r="N2663" s="11"/>
      <c r="O2663" s="20"/>
      <c r="P2663" s="11"/>
    </row>
    <row r="2664" spans="1:16">
      <c r="A2664" s="11"/>
      <c r="B2664" s="11"/>
      <c r="C2664" s="11"/>
      <c r="D2664" s="11"/>
      <c r="E2664" s="11"/>
      <c r="F2664" s="11"/>
      <c r="G2664" s="11"/>
      <c r="H2664" s="11"/>
      <c r="I2664" s="11"/>
      <c r="J2664" s="11"/>
      <c r="K2664" s="11"/>
      <c r="L2664" s="11"/>
      <c r="M2664" s="11"/>
      <c r="N2664" s="11"/>
      <c r="O2664" s="20"/>
      <c r="P2664" s="11"/>
    </row>
    <row r="2665" spans="1:16">
      <c r="A2665" s="11"/>
      <c r="B2665" s="11"/>
      <c r="C2665" s="11"/>
      <c r="D2665" s="11"/>
      <c r="E2665" s="11"/>
      <c r="F2665" s="11"/>
      <c r="G2665" s="11"/>
      <c r="H2665" s="11"/>
      <c r="I2665" s="11"/>
      <c r="J2665" s="11"/>
      <c r="K2665" s="11"/>
      <c r="L2665" s="11"/>
      <c r="M2665" s="11"/>
      <c r="N2665" s="11"/>
      <c r="O2665" s="20"/>
      <c r="P2665" s="11"/>
    </row>
    <row r="2666" spans="1:16">
      <c r="A2666" s="11"/>
      <c r="B2666" s="11"/>
      <c r="C2666" s="11"/>
      <c r="D2666" s="11"/>
      <c r="E2666" s="11"/>
      <c r="F2666" s="11"/>
      <c r="G2666" s="11"/>
      <c r="H2666" s="11"/>
      <c r="I2666" s="11"/>
      <c r="J2666" s="11"/>
      <c r="K2666" s="11"/>
      <c r="L2666" s="11"/>
      <c r="M2666" s="11"/>
      <c r="N2666" s="11"/>
      <c r="O2666" s="20"/>
      <c r="P2666" s="11"/>
    </row>
    <row r="2667" spans="1:16">
      <c r="A2667" s="11"/>
      <c r="B2667" s="11"/>
      <c r="C2667" s="11"/>
      <c r="D2667" s="11"/>
      <c r="E2667" s="11"/>
      <c r="F2667" s="11"/>
      <c r="G2667" s="11"/>
      <c r="H2667" s="11"/>
      <c r="I2667" s="11"/>
      <c r="J2667" s="11"/>
      <c r="K2667" s="11"/>
      <c r="L2667" s="11"/>
      <c r="M2667" s="11"/>
      <c r="N2667" s="11"/>
      <c r="O2667" s="20"/>
      <c r="P2667" s="11"/>
    </row>
    <row r="2668" spans="1:16">
      <c r="A2668" s="11"/>
      <c r="B2668" s="11"/>
      <c r="C2668" s="11"/>
      <c r="D2668" s="11"/>
      <c r="E2668" s="11"/>
      <c r="F2668" s="11"/>
      <c r="G2668" s="11"/>
      <c r="H2668" s="11"/>
      <c r="I2668" s="11"/>
      <c r="J2668" s="11"/>
      <c r="K2668" s="11"/>
      <c r="L2668" s="11"/>
      <c r="M2668" s="11"/>
      <c r="N2668" s="11"/>
      <c r="O2668" s="20"/>
      <c r="P2668" s="11"/>
    </row>
    <row r="2669" spans="1:16">
      <c r="A2669" s="11"/>
      <c r="B2669" s="11"/>
      <c r="C2669" s="11"/>
      <c r="D2669" s="11"/>
      <c r="E2669" s="11"/>
      <c r="F2669" s="11"/>
      <c r="G2669" s="11"/>
      <c r="H2669" s="11"/>
      <c r="I2669" s="11"/>
      <c r="J2669" s="11"/>
      <c r="K2669" s="11"/>
      <c r="L2669" s="11"/>
      <c r="M2669" s="11"/>
      <c r="N2669" s="11"/>
      <c r="O2669" s="20"/>
      <c r="P2669" s="11"/>
    </row>
    <row r="2670" spans="1:16">
      <c r="A2670" s="11"/>
      <c r="B2670" s="11"/>
      <c r="C2670" s="11"/>
      <c r="D2670" s="11"/>
      <c r="E2670" s="11"/>
      <c r="F2670" s="11"/>
      <c r="G2670" s="11"/>
      <c r="H2670" s="11"/>
      <c r="I2670" s="11"/>
      <c r="J2670" s="11"/>
      <c r="K2670" s="11"/>
      <c r="L2670" s="11"/>
      <c r="M2670" s="11"/>
      <c r="N2670" s="11"/>
      <c r="O2670" s="20"/>
      <c r="P2670" s="11"/>
    </row>
    <row r="2671" spans="1:16">
      <c r="A2671" s="11"/>
      <c r="B2671" s="11"/>
      <c r="C2671" s="11"/>
      <c r="D2671" s="11"/>
      <c r="E2671" s="11"/>
      <c r="F2671" s="11"/>
      <c r="G2671" s="11"/>
      <c r="H2671" s="11"/>
      <c r="I2671" s="11"/>
      <c r="J2671" s="11"/>
      <c r="K2671" s="11"/>
      <c r="L2671" s="11"/>
      <c r="M2671" s="11"/>
      <c r="N2671" s="11"/>
      <c r="O2671" s="20"/>
      <c r="P2671" s="11"/>
    </row>
    <row r="2672" spans="1:16">
      <c r="A2672" s="11"/>
      <c r="B2672" s="11"/>
      <c r="C2672" s="11"/>
      <c r="D2672" s="11"/>
      <c r="E2672" s="11"/>
      <c r="F2672" s="11"/>
      <c r="G2672" s="11"/>
      <c r="H2672" s="11"/>
      <c r="I2672" s="11"/>
      <c r="J2672" s="11"/>
      <c r="K2672" s="11"/>
      <c r="L2672" s="11"/>
      <c r="M2672" s="11"/>
      <c r="N2672" s="11"/>
      <c r="O2672" s="20"/>
      <c r="P2672" s="11"/>
    </row>
    <row r="2673" spans="1:16">
      <c r="A2673" s="11"/>
      <c r="B2673" s="11"/>
      <c r="C2673" s="11"/>
      <c r="D2673" s="11"/>
      <c r="E2673" s="11"/>
      <c r="F2673" s="11"/>
      <c r="G2673" s="11"/>
      <c r="H2673" s="11"/>
      <c r="I2673" s="11"/>
      <c r="J2673" s="11"/>
      <c r="K2673" s="11"/>
      <c r="L2673" s="11"/>
      <c r="M2673" s="11"/>
      <c r="N2673" s="11"/>
      <c r="O2673" s="20"/>
      <c r="P2673" s="11"/>
    </row>
    <row r="2674" spans="1:16">
      <c r="A2674" s="11"/>
      <c r="B2674" s="11"/>
      <c r="C2674" s="11"/>
      <c r="D2674" s="11"/>
      <c r="E2674" s="11"/>
      <c r="F2674" s="11"/>
      <c r="G2674" s="11"/>
      <c r="H2674" s="11"/>
      <c r="I2674" s="11"/>
      <c r="J2674" s="11"/>
      <c r="K2674" s="11"/>
      <c r="L2674" s="11"/>
      <c r="M2674" s="11"/>
      <c r="N2674" s="11"/>
      <c r="O2674" s="20"/>
      <c r="P2674" s="11"/>
    </row>
    <row r="2675" spans="1:16">
      <c r="A2675" s="11"/>
      <c r="B2675" s="11"/>
      <c r="C2675" s="11"/>
      <c r="D2675" s="11"/>
      <c r="E2675" s="11"/>
      <c r="F2675" s="11"/>
      <c r="G2675" s="11"/>
      <c r="H2675" s="11"/>
      <c r="I2675" s="11"/>
      <c r="J2675" s="11"/>
      <c r="K2675" s="11"/>
      <c r="L2675" s="11"/>
      <c r="M2675" s="11"/>
      <c r="N2675" s="11"/>
      <c r="O2675" s="20"/>
      <c r="P2675" s="11"/>
    </row>
    <row r="2676" spans="1:16">
      <c r="A2676" s="11"/>
      <c r="B2676" s="11"/>
      <c r="C2676" s="11"/>
      <c r="D2676" s="11"/>
      <c r="E2676" s="11"/>
      <c r="F2676" s="11"/>
      <c r="G2676" s="11"/>
      <c r="H2676" s="11"/>
      <c r="I2676" s="11"/>
      <c r="J2676" s="11"/>
      <c r="K2676" s="11"/>
      <c r="L2676" s="11"/>
      <c r="M2676" s="11"/>
      <c r="N2676" s="11"/>
      <c r="O2676" s="20"/>
      <c r="P2676" s="11"/>
    </row>
    <row r="2677" spans="1:16">
      <c r="A2677" s="11"/>
      <c r="B2677" s="11"/>
      <c r="C2677" s="11"/>
      <c r="D2677" s="11"/>
      <c r="E2677" s="11"/>
      <c r="F2677" s="11"/>
      <c r="G2677" s="11"/>
      <c r="H2677" s="11"/>
      <c r="I2677" s="11"/>
      <c r="J2677" s="11"/>
      <c r="K2677" s="11"/>
      <c r="L2677" s="11"/>
      <c r="M2677" s="11"/>
      <c r="N2677" s="11"/>
      <c r="O2677" s="20"/>
      <c r="P2677" s="11"/>
    </row>
    <row r="2678" spans="1:16">
      <c r="A2678" s="11"/>
      <c r="B2678" s="11"/>
      <c r="C2678" s="11"/>
      <c r="D2678" s="11"/>
      <c r="E2678" s="11"/>
      <c r="F2678" s="11"/>
      <c r="G2678" s="11"/>
      <c r="H2678" s="11"/>
      <c r="I2678" s="11"/>
      <c r="J2678" s="11"/>
      <c r="K2678" s="11"/>
      <c r="L2678" s="11"/>
      <c r="M2678" s="11"/>
      <c r="N2678" s="11"/>
      <c r="O2678" s="20"/>
      <c r="P2678" s="11"/>
    </row>
    <row r="2679" spans="1:16">
      <c r="A2679" s="11"/>
      <c r="B2679" s="11"/>
      <c r="C2679" s="11"/>
      <c r="D2679" s="11"/>
      <c r="E2679" s="11"/>
      <c r="F2679" s="11"/>
      <c r="G2679" s="11"/>
      <c r="H2679" s="11"/>
      <c r="I2679" s="11"/>
      <c r="J2679" s="11"/>
      <c r="K2679" s="11"/>
      <c r="L2679" s="11"/>
      <c r="M2679" s="11"/>
      <c r="N2679" s="11"/>
      <c r="O2679" s="20"/>
      <c r="P2679" s="11"/>
    </row>
    <row r="2680" spans="1:16">
      <c r="A2680" s="11"/>
      <c r="B2680" s="11"/>
      <c r="C2680" s="11"/>
      <c r="D2680" s="11"/>
      <c r="E2680" s="11"/>
      <c r="F2680" s="11"/>
      <c r="G2680" s="11"/>
      <c r="H2680" s="11"/>
      <c r="I2680" s="11"/>
      <c r="J2680" s="11"/>
      <c r="K2680" s="11"/>
      <c r="L2680" s="11"/>
      <c r="M2680" s="11"/>
      <c r="N2680" s="11"/>
      <c r="O2680" s="20"/>
      <c r="P2680" s="11"/>
    </row>
    <row r="2681" spans="1:16">
      <c r="A2681" s="11"/>
      <c r="B2681" s="11"/>
      <c r="C2681" s="11"/>
      <c r="D2681" s="11"/>
      <c r="E2681" s="11"/>
      <c r="F2681" s="11"/>
      <c r="G2681" s="11"/>
      <c r="H2681" s="11"/>
      <c r="I2681" s="11"/>
      <c r="J2681" s="11"/>
      <c r="K2681" s="11"/>
      <c r="L2681" s="11"/>
      <c r="M2681" s="11"/>
      <c r="N2681" s="11"/>
      <c r="O2681" s="20"/>
      <c r="P2681" s="11"/>
    </row>
    <row r="2682" spans="1:16">
      <c r="A2682" s="11"/>
      <c r="B2682" s="11"/>
      <c r="C2682" s="11"/>
      <c r="D2682" s="11"/>
      <c r="E2682" s="11"/>
      <c r="F2682" s="11"/>
      <c r="G2682" s="11"/>
      <c r="H2682" s="11"/>
      <c r="I2682" s="11"/>
      <c r="J2682" s="11"/>
      <c r="K2682" s="11"/>
      <c r="L2682" s="11"/>
      <c r="M2682" s="11"/>
      <c r="N2682" s="11"/>
      <c r="O2682" s="20"/>
      <c r="P2682" s="11"/>
    </row>
    <row r="2683" spans="1:16">
      <c r="A2683" s="11"/>
      <c r="B2683" s="11"/>
      <c r="C2683" s="11"/>
      <c r="D2683" s="11"/>
      <c r="E2683" s="11"/>
      <c r="F2683" s="11"/>
      <c r="G2683" s="11"/>
      <c r="H2683" s="11"/>
      <c r="I2683" s="11"/>
      <c r="J2683" s="11"/>
      <c r="K2683" s="11"/>
      <c r="L2683" s="11"/>
      <c r="M2683" s="11"/>
      <c r="N2683" s="11"/>
      <c r="O2683" s="20"/>
      <c r="P2683" s="11"/>
    </row>
    <row r="2684" spans="1:16">
      <c r="A2684" s="11"/>
      <c r="B2684" s="11"/>
      <c r="C2684" s="11"/>
      <c r="D2684" s="11"/>
      <c r="E2684" s="11"/>
      <c r="F2684" s="11"/>
      <c r="G2684" s="11"/>
      <c r="H2684" s="11"/>
      <c r="I2684" s="11"/>
      <c r="J2684" s="11"/>
      <c r="K2684" s="11"/>
      <c r="L2684" s="11"/>
      <c r="M2684" s="11"/>
      <c r="N2684" s="11"/>
      <c r="O2684" s="20"/>
      <c r="P2684" s="11"/>
    </row>
    <row r="2685" spans="1:16">
      <c r="A2685" s="11"/>
      <c r="B2685" s="11"/>
      <c r="C2685" s="11"/>
      <c r="D2685" s="11"/>
      <c r="E2685" s="11"/>
      <c r="F2685" s="11"/>
      <c r="G2685" s="11"/>
      <c r="H2685" s="11"/>
      <c r="I2685" s="11"/>
      <c r="J2685" s="11"/>
      <c r="K2685" s="11"/>
      <c r="L2685" s="11"/>
      <c r="M2685" s="11"/>
      <c r="N2685" s="11"/>
      <c r="O2685" s="20"/>
      <c r="P2685" s="11"/>
    </row>
    <row r="2686" spans="1:16">
      <c r="A2686" s="11"/>
      <c r="B2686" s="11"/>
      <c r="C2686" s="11"/>
      <c r="D2686" s="11"/>
      <c r="E2686" s="11"/>
      <c r="F2686" s="11"/>
      <c r="G2686" s="11"/>
      <c r="H2686" s="11"/>
      <c r="I2686" s="11"/>
      <c r="J2686" s="11"/>
      <c r="K2686" s="11"/>
      <c r="L2686" s="11"/>
      <c r="M2686" s="11"/>
      <c r="N2686" s="11"/>
      <c r="O2686" s="20"/>
      <c r="P2686" s="11"/>
    </row>
    <row r="2687" spans="1:16">
      <c r="A2687" s="11"/>
      <c r="B2687" s="11"/>
      <c r="C2687" s="11"/>
      <c r="D2687" s="11"/>
      <c r="E2687" s="11"/>
      <c r="F2687" s="11"/>
      <c r="G2687" s="11"/>
      <c r="H2687" s="11"/>
      <c r="I2687" s="11"/>
      <c r="J2687" s="11"/>
      <c r="K2687" s="11"/>
      <c r="L2687" s="11"/>
      <c r="M2687" s="11"/>
      <c r="N2687" s="11"/>
      <c r="O2687" s="20"/>
      <c r="P2687" s="11"/>
    </row>
    <row r="2688" spans="1:16">
      <c r="A2688" s="11"/>
      <c r="B2688" s="11"/>
      <c r="C2688" s="11"/>
      <c r="D2688" s="11"/>
      <c r="E2688" s="11"/>
      <c r="F2688" s="11"/>
      <c r="G2688" s="11"/>
      <c r="H2688" s="11"/>
      <c r="I2688" s="11"/>
      <c r="J2688" s="11"/>
      <c r="K2688" s="11"/>
      <c r="L2688" s="11"/>
      <c r="M2688" s="11"/>
      <c r="N2688" s="11"/>
      <c r="O2688" s="20"/>
      <c r="P2688" s="11"/>
    </row>
    <row r="2689" spans="1:16">
      <c r="A2689" s="11"/>
      <c r="B2689" s="11"/>
      <c r="C2689" s="11"/>
      <c r="D2689" s="11"/>
      <c r="E2689" s="11"/>
      <c r="F2689" s="11"/>
      <c r="G2689" s="11"/>
      <c r="H2689" s="11"/>
      <c r="I2689" s="11"/>
      <c r="J2689" s="11"/>
      <c r="K2689" s="11"/>
      <c r="L2689" s="11"/>
      <c r="M2689" s="11"/>
      <c r="N2689" s="11"/>
      <c r="O2689" s="20"/>
      <c r="P2689" s="11"/>
    </row>
    <row r="2690" spans="1:16">
      <c r="A2690" s="11"/>
      <c r="B2690" s="11"/>
      <c r="C2690" s="11"/>
      <c r="D2690" s="11"/>
      <c r="E2690" s="11"/>
      <c r="F2690" s="11"/>
      <c r="G2690" s="11"/>
      <c r="H2690" s="11"/>
      <c r="I2690" s="11"/>
      <c r="J2690" s="11"/>
      <c r="K2690" s="11"/>
      <c r="L2690" s="11"/>
      <c r="M2690" s="11"/>
      <c r="N2690" s="11"/>
      <c r="O2690" s="20"/>
      <c r="P2690" s="11"/>
    </row>
    <row r="2691" spans="1:16">
      <c r="A2691" s="11"/>
      <c r="B2691" s="11"/>
      <c r="C2691" s="11"/>
      <c r="D2691" s="11"/>
      <c r="E2691" s="11"/>
      <c r="F2691" s="11"/>
      <c r="G2691" s="11"/>
      <c r="H2691" s="11"/>
      <c r="I2691" s="11"/>
      <c r="J2691" s="11"/>
      <c r="K2691" s="11"/>
      <c r="L2691" s="11"/>
      <c r="M2691" s="11"/>
      <c r="N2691" s="11"/>
      <c r="O2691" s="20"/>
      <c r="P2691" s="11"/>
    </row>
    <row r="2692" spans="1:16">
      <c r="A2692" s="11"/>
      <c r="B2692" s="11"/>
      <c r="C2692" s="11"/>
      <c r="D2692" s="11"/>
      <c r="E2692" s="11"/>
      <c r="F2692" s="11"/>
      <c r="G2692" s="11"/>
      <c r="H2692" s="11"/>
      <c r="I2692" s="11"/>
      <c r="J2692" s="11"/>
      <c r="K2692" s="11"/>
      <c r="L2692" s="11"/>
      <c r="M2692" s="11"/>
      <c r="N2692" s="11"/>
      <c r="O2692" s="20"/>
      <c r="P2692" s="11"/>
    </row>
    <row r="2693" spans="1:16">
      <c r="A2693" s="11"/>
      <c r="B2693" s="11"/>
      <c r="C2693" s="11"/>
      <c r="D2693" s="11"/>
      <c r="E2693" s="11"/>
      <c r="F2693" s="11"/>
      <c r="G2693" s="11"/>
      <c r="H2693" s="11"/>
      <c r="I2693" s="11"/>
      <c r="J2693" s="11"/>
      <c r="K2693" s="11"/>
      <c r="L2693" s="11"/>
      <c r="M2693" s="11"/>
      <c r="N2693" s="11"/>
      <c r="O2693" s="20"/>
      <c r="P2693" s="11"/>
    </row>
    <row r="2694" spans="1:16">
      <c r="A2694" s="11"/>
      <c r="B2694" s="11"/>
      <c r="C2694" s="11"/>
      <c r="D2694" s="11"/>
      <c r="E2694" s="11"/>
      <c r="F2694" s="11"/>
      <c r="G2694" s="11"/>
      <c r="H2694" s="11"/>
      <c r="I2694" s="11"/>
      <c r="J2694" s="11"/>
      <c r="K2694" s="11"/>
      <c r="L2694" s="11"/>
      <c r="M2694" s="11"/>
      <c r="N2694" s="11"/>
      <c r="O2694" s="20"/>
      <c r="P2694" s="11"/>
    </row>
    <row r="2695" spans="1:16">
      <c r="A2695" s="11"/>
      <c r="B2695" s="11"/>
      <c r="C2695" s="11"/>
      <c r="D2695" s="11"/>
      <c r="E2695" s="11"/>
      <c r="F2695" s="11"/>
      <c r="G2695" s="11"/>
      <c r="H2695" s="11"/>
      <c r="I2695" s="11"/>
      <c r="J2695" s="11"/>
      <c r="K2695" s="11"/>
      <c r="L2695" s="11"/>
      <c r="M2695" s="11"/>
      <c r="N2695" s="11"/>
      <c r="O2695" s="20"/>
      <c r="P2695" s="11"/>
    </row>
    <row r="2696" spans="1:16">
      <c r="A2696" s="11"/>
      <c r="B2696" s="11"/>
      <c r="C2696" s="11"/>
      <c r="D2696" s="11"/>
      <c r="E2696" s="11"/>
      <c r="F2696" s="11"/>
      <c r="G2696" s="11"/>
      <c r="H2696" s="11"/>
      <c r="I2696" s="11"/>
      <c r="J2696" s="11"/>
      <c r="K2696" s="11"/>
      <c r="L2696" s="11"/>
      <c r="M2696" s="11"/>
      <c r="N2696" s="11"/>
      <c r="O2696" s="20"/>
      <c r="P2696" s="11"/>
    </row>
    <row r="2697" spans="1:16">
      <c r="A2697" s="11"/>
      <c r="B2697" s="11"/>
      <c r="C2697" s="11"/>
      <c r="D2697" s="11"/>
      <c r="E2697" s="11"/>
      <c r="F2697" s="11"/>
      <c r="G2697" s="11"/>
      <c r="H2697" s="11"/>
      <c r="I2697" s="11"/>
      <c r="J2697" s="11"/>
      <c r="K2697" s="11"/>
      <c r="L2697" s="11"/>
      <c r="M2697" s="11"/>
      <c r="N2697" s="11"/>
      <c r="O2697" s="20"/>
      <c r="P2697" s="11"/>
    </row>
    <row r="2698" spans="1:16">
      <c r="A2698" s="11"/>
      <c r="B2698" s="11"/>
      <c r="C2698" s="11"/>
      <c r="D2698" s="11"/>
      <c r="E2698" s="11"/>
      <c r="F2698" s="11"/>
      <c r="G2698" s="11"/>
      <c r="H2698" s="11"/>
      <c r="I2698" s="11"/>
      <c r="J2698" s="11"/>
      <c r="K2698" s="11"/>
      <c r="L2698" s="11"/>
      <c r="M2698" s="11"/>
      <c r="N2698" s="11"/>
      <c r="O2698" s="20"/>
      <c r="P2698" s="11"/>
    </row>
    <row r="2699" spans="1:16">
      <c r="A2699" s="11"/>
      <c r="B2699" s="11"/>
      <c r="C2699" s="11"/>
      <c r="D2699" s="11"/>
      <c r="E2699" s="11"/>
      <c r="F2699" s="11"/>
      <c r="G2699" s="11"/>
      <c r="H2699" s="11"/>
      <c r="I2699" s="11"/>
      <c r="J2699" s="11"/>
      <c r="K2699" s="11"/>
      <c r="L2699" s="11"/>
      <c r="M2699" s="11"/>
      <c r="N2699" s="11"/>
      <c r="O2699" s="20"/>
      <c r="P2699" s="11"/>
    </row>
    <row r="2700" spans="1:16">
      <c r="A2700" s="11"/>
      <c r="B2700" s="11"/>
      <c r="C2700" s="11"/>
      <c r="D2700" s="11"/>
      <c r="E2700" s="11"/>
      <c r="F2700" s="11"/>
      <c r="G2700" s="11"/>
      <c r="H2700" s="11"/>
      <c r="I2700" s="11"/>
      <c r="J2700" s="11"/>
      <c r="K2700" s="11"/>
      <c r="L2700" s="11"/>
      <c r="M2700" s="11"/>
      <c r="N2700" s="11"/>
      <c r="O2700" s="20"/>
      <c r="P2700" s="11"/>
    </row>
    <row r="2701" spans="1:16">
      <c r="A2701" s="11"/>
      <c r="B2701" s="11"/>
      <c r="C2701" s="11"/>
      <c r="D2701" s="11"/>
      <c r="E2701" s="11"/>
      <c r="F2701" s="11"/>
      <c r="G2701" s="11"/>
      <c r="H2701" s="11"/>
      <c r="I2701" s="11"/>
      <c r="J2701" s="11"/>
      <c r="K2701" s="11"/>
      <c r="L2701" s="11"/>
      <c r="M2701" s="11"/>
      <c r="N2701" s="11"/>
      <c r="O2701" s="20"/>
      <c r="P2701" s="11"/>
    </row>
    <row r="2702" spans="1:16">
      <c r="A2702" s="11"/>
      <c r="B2702" s="11"/>
      <c r="C2702" s="11"/>
      <c r="D2702" s="11"/>
      <c r="E2702" s="11"/>
      <c r="F2702" s="11"/>
      <c r="G2702" s="11"/>
      <c r="H2702" s="11"/>
      <c r="I2702" s="11"/>
      <c r="J2702" s="11"/>
      <c r="K2702" s="11"/>
      <c r="L2702" s="11"/>
      <c r="M2702" s="11"/>
      <c r="N2702" s="11"/>
      <c r="O2702" s="20"/>
      <c r="P2702" s="11"/>
    </row>
    <row r="2703" spans="1:16">
      <c r="A2703" s="11"/>
      <c r="B2703" s="11"/>
      <c r="C2703" s="11"/>
      <c r="D2703" s="11"/>
      <c r="E2703" s="11"/>
      <c r="F2703" s="11"/>
      <c r="G2703" s="11"/>
      <c r="H2703" s="11"/>
      <c r="I2703" s="11"/>
      <c r="J2703" s="11"/>
      <c r="K2703" s="11"/>
      <c r="L2703" s="11"/>
      <c r="M2703" s="11"/>
      <c r="N2703" s="11"/>
      <c r="O2703" s="20"/>
      <c r="P2703" s="11"/>
    </row>
    <row r="2704" spans="1:16">
      <c r="A2704" s="11"/>
      <c r="B2704" s="11"/>
      <c r="C2704" s="11"/>
      <c r="D2704" s="11"/>
      <c r="E2704" s="11"/>
      <c r="F2704" s="11"/>
      <c r="G2704" s="11"/>
      <c r="H2704" s="11"/>
      <c r="I2704" s="11"/>
      <c r="J2704" s="11"/>
      <c r="K2704" s="11"/>
      <c r="L2704" s="11"/>
      <c r="M2704" s="11"/>
      <c r="N2704" s="11"/>
      <c r="O2704" s="20"/>
      <c r="P2704" s="11"/>
    </row>
    <row r="2705" spans="1:16">
      <c r="A2705" s="11"/>
      <c r="B2705" s="11"/>
      <c r="C2705" s="11"/>
      <c r="D2705" s="11"/>
      <c r="E2705" s="11"/>
      <c r="F2705" s="11"/>
      <c r="G2705" s="11"/>
      <c r="H2705" s="11"/>
      <c r="I2705" s="11"/>
      <c r="J2705" s="11"/>
      <c r="K2705" s="11"/>
      <c r="L2705" s="11"/>
      <c r="M2705" s="11"/>
      <c r="N2705" s="11"/>
      <c r="O2705" s="20"/>
      <c r="P2705" s="11"/>
    </row>
    <row r="2706" spans="1:16">
      <c r="A2706" s="11"/>
      <c r="B2706" s="11"/>
      <c r="C2706" s="11"/>
      <c r="D2706" s="11"/>
      <c r="E2706" s="11"/>
      <c r="F2706" s="11"/>
      <c r="G2706" s="11"/>
      <c r="H2706" s="11"/>
      <c r="I2706" s="11"/>
      <c r="J2706" s="11"/>
      <c r="K2706" s="11"/>
      <c r="L2706" s="11"/>
      <c r="M2706" s="11"/>
      <c r="N2706" s="11"/>
      <c r="O2706" s="20"/>
      <c r="P2706" s="11"/>
    </row>
    <row r="2707" spans="1:16">
      <c r="A2707" s="11"/>
      <c r="B2707" s="11"/>
      <c r="C2707" s="11"/>
      <c r="D2707" s="11"/>
      <c r="E2707" s="11"/>
      <c r="F2707" s="11"/>
      <c r="G2707" s="11"/>
      <c r="H2707" s="11"/>
      <c r="I2707" s="11"/>
      <c r="J2707" s="11"/>
      <c r="K2707" s="11"/>
      <c r="L2707" s="11"/>
      <c r="M2707" s="11"/>
      <c r="N2707" s="11"/>
      <c r="O2707" s="20"/>
      <c r="P2707" s="11"/>
    </row>
    <row r="2708" spans="1:16">
      <c r="A2708" s="11"/>
      <c r="B2708" s="11"/>
      <c r="C2708" s="11"/>
      <c r="D2708" s="11"/>
      <c r="E2708" s="11"/>
      <c r="F2708" s="11"/>
      <c r="G2708" s="11"/>
      <c r="H2708" s="11"/>
      <c r="I2708" s="11"/>
      <c r="J2708" s="11"/>
      <c r="K2708" s="11"/>
      <c r="L2708" s="11"/>
      <c r="M2708" s="11"/>
      <c r="N2708" s="11"/>
      <c r="O2708" s="20"/>
      <c r="P2708" s="11"/>
    </row>
    <row r="2709" spans="1:16">
      <c r="A2709" s="11"/>
      <c r="B2709" s="11"/>
      <c r="C2709" s="11"/>
      <c r="D2709" s="11"/>
      <c r="E2709" s="11"/>
      <c r="F2709" s="11"/>
      <c r="G2709" s="11"/>
      <c r="H2709" s="11"/>
      <c r="I2709" s="11"/>
      <c r="J2709" s="11"/>
      <c r="K2709" s="11"/>
      <c r="L2709" s="11"/>
      <c r="M2709" s="11"/>
      <c r="N2709" s="11"/>
      <c r="O2709" s="20"/>
      <c r="P2709" s="11"/>
    </row>
    <row r="2710" spans="1:16">
      <c r="A2710" s="11"/>
      <c r="B2710" s="11"/>
      <c r="C2710" s="11"/>
      <c r="D2710" s="11"/>
      <c r="E2710" s="11"/>
      <c r="F2710" s="11"/>
      <c r="G2710" s="11"/>
      <c r="H2710" s="11"/>
      <c r="I2710" s="11"/>
      <c r="J2710" s="11"/>
      <c r="K2710" s="11"/>
      <c r="L2710" s="11"/>
      <c r="M2710" s="11"/>
      <c r="N2710" s="11"/>
      <c r="O2710" s="20"/>
      <c r="P2710" s="11"/>
    </row>
    <row r="2711" spans="1:16">
      <c r="A2711" s="11"/>
      <c r="B2711" s="11"/>
      <c r="C2711" s="11"/>
      <c r="D2711" s="11"/>
      <c r="E2711" s="11"/>
      <c r="F2711" s="11"/>
      <c r="G2711" s="11"/>
      <c r="H2711" s="11"/>
      <c r="I2711" s="11"/>
      <c r="J2711" s="11"/>
      <c r="K2711" s="11"/>
      <c r="L2711" s="11"/>
      <c r="M2711" s="11"/>
      <c r="N2711" s="11"/>
      <c r="O2711" s="20"/>
      <c r="P2711" s="11"/>
    </row>
    <row r="2712" spans="1:16">
      <c r="A2712" s="11"/>
      <c r="B2712" s="11"/>
      <c r="C2712" s="11"/>
      <c r="D2712" s="11"/>
      <c r="E2712" s="11"/>
      <c r="F2712" s="11"/>
      <c r="G2712" s="11"/>
      <c r="H2712" s="11"/>
      <c r="I2712" s="11"/>
      <c r="J2712" s="11"/>
      <c r="K2712" s="11"/>
      <c r="L2712" s="11"/>
      <c r="M2712" s="11"/>
      <c r="N2712" s="11"/>
      <c r="O2712" s="20"/>
      <c r="P2712" s="11"/>
    </row>
    <row r="2713" spans="1:16">
      <c r="A2713" s="11"/>
      <c r="B2713" s="11"/>
      <c r="C2713" s="11"/>
      <c r="D2713" s="11"/>
      <c r="E2713" s="11"/>
      <c r="F2713" s="11"/>
      <c r="G2713" s="11"/>
      <c r="H2713" s="11"/>
      <c r="I2713" s="11"/>
      <c r="J2713" s="11"/>
      <c r="K2713" s="11"/>
      <c r="L2713" s="11"/>
      <c r="M2713" s="11"/>
      <c r="N2713" s="11"/>
      <c r="O2713" s="20"/>
      <c r="P2713" s="11"/>
    </row>
    <row r="2714" spans="1:16">
      <c r="A2714" s="11"/>
      <c r="B2714" s="11"/>
      <c r="C2714" s="11"/>
      <c r="D2714" s="11"/>
      <c r="E2714" s="11"/>
      <c r="F2714" s="11"/>
      <c r="G2714" s="11"/>
      <c r="H2714" s="11"/>
      <c r="I2714" s="11"/>
      <c r="J2714" s="11"/>
      <c r="K2714" s="11"/>
      <c r="L2714" s="11"/>
      <c r="M2714" s="11"/>
      <c r="N2714" s="11"/>
      <c r="O2714" s="20"/>
      <c r="P2714" s="11"/>
    </row>
    <row r="2715" spans="1:16">
      <c r="A2715" s="11"/>
      <c r="B2715" s="11"/>
      <c r="C2715" s="11"/>
      <c r="D2715" s="11"/>
      <c r="E2715" s="11"/>
      <c r="F2715" s="11"/>
      <c r="G2715" s="11"/>
      <c r="H2715" s="11"/>
      <c r="I2715" s="11"/>
      <c r="J2715" s="11"/>
      <c r="K2715" s="11"/>
      <c r="L2715" s="11"/>
      <c r="M2715" s="11"/>
      <c r="N2715" s="11"/>
      <c r="O2715" s="20"/>
      <c r="P2715" s="11"/>
    </row>
    <row r="2716" spans="1:16">
      <c r="A2716" s="11"/>
      <c r="B2716" s="11"/>
      <c r="C2716" s="11"/>
      <c r="D2716" s="11"/>
      <c r="E2716" s="11"/>
      <c r="F2716" s="11"/>
      <c r="G2716" s="11"/>
      <c r="H2716" s="11"/>
      <c r="I2716" s="11"/>
      <c r="J2716" s="11"/>
      <c r="K2716" s="11"/>
      <c r="L2716" s="11"/>
      <c r="M2716" s="11"/>
      <c r="N2716" s="11"/>
      <c r="O2716" s="20"/>
      <c r="P2716" s="11"/>
    </row>
    <row r="2717" spans="1:16">
      <c r="A2717" s="11"/>
      <c r="B2717" s="11"/>
      <c r="C2717" s="11"/>
      <c r="D2717" s="11"/>
      <c r="E2717" s="11"/>
      <c r="F2717" s="11"/>
      <c r="G2717" s="11"/>
      <c r="H2717" s="11"/>
      <c r="I2717" s="11"/>
      <c r="J2717" s="11"/>
      <c r="K2717" s="11"/>
      <c r="L2717" s="11"/>
      <c r="M2717" s="11"/>
      <c r="N2717" s="11"/>
      <c r="O2717" s="20"/>
      <c r="P2717" s="11"/>
    </row>
    <row r="2718" spans="1:16">
      <c r="A2718" s="11"/>
      <c r="B2718" s="11"/>
      <c r="C2718" s="11"/>
      <c r="D2718" s="11"/>
      <c r="E2718" s="11"/>
      <c r="F2718" s="11"/>
      <c r="G2718" s="11"/>
      <c r="H2718" s="11"/>
      <c r="I2718" s="11"/>
      <c r="J2718" s="11"/>
      <c r="K2718" s="11"/>
      <c r="L2718" s="11"/>
      <c r="M2718" s="11"/>
      <c r="N2718" s="11"/>
      <c r="O2718" s="20"/>
      <c r="P2718" s="11"/>
    </row>
    <row r="2719" spans="1:16">
      <c r="A2719" s="11"/>
      <c r="B2719" s="11"/>
      <c r="C2719" s="11"/>
      <c r="D2719" s="11"/>
      <c r="E2719" s="11"/>
      <c r="F2719" s="11"/>
      <c r="G2719" s="11"/>
      <c r="H2719" s="11"/>
      <c r="I2719" s="11"/>
      <c r="J2719" s="11"/>
      <c r="K2719" s="11"/>
      <c r="L2719" s="11"/>
      <c r="M2719" s="11"/>
      <c r="N2719" s="11"/>
      <c r="O2719" s="20"/>
      <c r="P2719" s="11"/>
    </row>
    <row r="2720" spans="1:16">
      <c r="A2720" s="11"/>
      <c r="B2720" s="11"/>
      <c r="C2720" s="11"/>
      <c r="D2720" s="11"/>
      <c r="E2720" s="11"/>
      <c r="F2720" s="11"/>
      <c r="G2720" s="11"/>
      <c r="H2720" s="11"/>
      <c r="I2720" s="11"/>
      <c r="J2720" s="11"/>
      <c r="K2720" s="11"/>
      <c r="L2720" s="11"/>
      <c r="M2720" s="11"/>
      <c r="N2720" s="11"/>
      <c r="O2720" s="20"/>
      <c r="P2720" s="11"/>
    </row>
    <row r="2721" spans="1:16">
      <c r="A2721" s="11"/>
      <c r="B2721" s="11"/>
      <c r="C2721" s="11"/>
      <c r="D2721" s="11"/>
      <c r="E2721" s="11"/>
      <c r="F2721" s="11"/>
      <c r="G2721" s="11"/>
      <c r="H2721" s="11"/>
      <c r="I2721" s="11"/>
      <c r="J2721" s="11"/>
      <c r="K2721" s="11"/>
      <c r="L2721" s="11"/>
      <c r="M2721" s="11"/>
      <c r="N2721" s="11"/>
      <c r="O2721" s="20"/>
      <c r="P2721" s="11"/>
    </row>
    <row r="2722" spans="1:16">
      <c r="A2722" s="11"/>
      <c r="B2722" s="11"/>
      <c r="C2722" s="11"/>
      <c r="D2722" s="11"/>
      <c r="E2722" s="11"/>
      <c r="F2722" s="11"/>
      <c r="G2722" s="11"/>
      <c r="H2722" s="11"/>
      <c r="I2722" s="11"/>
      <c r="J2722" s="11"/>
      <c r="K2722" s="11"/>
      <c r="L2722" s="11"/>
      <c r="M2722" s="11"/>
      <c r="N2722" s="11"/>
      <c r="O2722" s="20"/>
      <c r="P2722" s="11"/>
    </row>
    <row r="2723" spans="1:16">
      <c r="A2723" s="11"/>
      <c r="B2723" s="11"/>
      <c r="C2723" s="11"/>
      <c r="D2723" s="11"/>
      <c r="E2723" s="11"/>
      <c r="F2723" s="11"/>
      <c r="G2723" s="11"/>
      <c r="H2723" s="11"/>
      <c r="I2723" s="11"/>
      <c r="J2723" s="11"/>
      <c r="K2723" s="11"/>
      <c r="L2723" s="11"/>
      <c r="M2723" s="11"/>
      <c r="N2723" s="11"/>
      <c r="O2723" s="20"/>
      <c r="P2723" s="11"/>
    </row>
    <row r="2724" spans="1:16">
      <c r="A2724" s="11"/>
      <c r="B2724" s="11"/>
      <c r="C2724" s="11"/>
      <c r="D2724" s="11"/>
      <c r="E2724" s="11"/>
      <c r="F2724" s="11"/>
      <c r="G2724" s="11"/>
      <c r="H2724" s="11"/>
      <c r="I2724" s="11"/>
      <c r="J2724" s="11"/>
      <c r="K2724" s="11"/>
      <c r="L2724" s="11"/>
      <c r="M2724" s="11"/>
      <c r="N2724" s="11"/>
      <c r="O2724" s="20"/>
      <c r="P2724" s="11"/>
    </row>
    <row r="2725" spans="1:16">
      <c r="A2725" s="11"/>
      <c r="B2725" s="11"/>
      <c r="C2725" s="11"/>
      <c r="D2725" s="11"/>
      <c r="E2725" s="11"/>
      <c r="F2725" s="11"/>
      <c r="G2725" s="11"/>
      <c r="H2725" s="11"/>
      <c r="I2725" s="11"/>
      <c r="J2725" s="11"/>
      <c r="K2725" s="11"/>
      <c r="L2725" s="11"/>
      <c r="M2725" s="11"/>
      <c r="N2725" s="11"/>
      <c r="O2725" s="20"/>
      <c r="P2725" s="11"/>
    </row>
    <row r="2726" spans="1:16">
      <c r="A2726" s="11"/>
      <c r="B2726" s="11"/>
      <c r="C2726" s="11"/>
      <c r="D2726" s="11"/>
      <c r="E2726" s="11"/>
      <c r="F2726" s="11"/>
      <c r="G2726" s="11"/>
      <c r="H2726" s="11"/>
      <c r="I2726" s="11"/>
      <c r="J2726" s="11"/>
      <c r="K2726" s="11"/>
      <c r="L2726" s="11"/>
      <c r="M2726" s="11"/>
      <c r="N2726" s="11"/>
      <c r="O2726" s="20"/>
      <c r="P2726" s="11"/>
    </row>
    <row r="2727" spans="1:16">
      <c r="A2727" s="11"/>
      <c r="B2727" s="11"/>
      <c r="C2727" s="11"/>
      <c r="D2727" s="11"/>
      <c r="E2727" s="11"/>
      <c r="F2727" s="11"/>
      <c r="G2727" s="11"/>
      <c r="H2727" s="11"/>
      <c r="I2727" s="11"/>
      <c r="J2727" s="11"/>
      <c r="K2727" s="11"/>
      <c r="L2727" s="11"/>
      <c r="M2727" s="11"/>
      <c r="N2727" s="11"/>
      <c r="O2727" s="20"/>
      <c r="P2727" s="11"/>
    </row>
    <row r="2728" spans="1:16">
      <c r="A2728" s="11"/>
      <c r="B2728" s="11"/>
      <c r="C2728" s="11"/>
      <c r="D2728" s="11"/>
      <c r="E2728" s="11"/>
      <c r="F2728" s="11"/>
      <c r="G2728" s="11"/>
      <c r="H2728" s="11"/>
      <c r="I2728" s="11"/>
      <c r="J2728" s="11"/>
      <c r="K2728" s="11"/>
      <c r="L2728" s="11"/>
      <c r="M2728" s="11"/>
      <c r="N2728" s="11"/>
      <c r="O2728" s="20"/>
      <c r="P2728" s="11"/>
    </row>
    <row r="2729" spans="1:16">
      <c r="A2729" s="11"/>
      <c r="B2729" s="11"/>
      <c r="C2729" s="11"/>
      <c r="D2729" s="11"/>
      <c r="E2729" s="11"/>
      <c r="F2729" s="11"/>
      <c r="G2729" s="11"/>
      <c r="H2729" s="11"/>
      <c r="I2729" s="11"/>
      <c r="J2729" s="11"/>
      <c r="K2729" s="11"/>
      <c r="L2729" s="11"/>
      <c r="M2729" s="11"/>
      <c r="N2729" s="11"/>
      <c r="O2729" s="20"/>
      <c r="P2729" s="11"/>
    </row>
    <row r="2730" spans="1:16">
      <c r="A2730" s="11"/>
      <c r="B2730" s="11"/>
      <c r="C2730" s="11"/>
      <c r="D2730" s="11"/>
      <c r="E2730" s="11"/>
      <c r="F2730" s="11"/>
      <c r="G2730" s="11"/>
      <c r="H2730" s="11"/>
      <c r="I2730" s="11"/>
      <c r="J2730" s="11"/>
      <c r="K2730" s="11"/>
      <c r="L2730" s="11"/>
      <c r="M2730" s="11"/>
      <c r="N2730" s="11"/>
      <c r="O2730" s="20"/>
      <c r="P2730" s="11"/>
    </row>
    <row r="2731" spans="1:16">
      <c r="A2731" s="11"/>
      <c r="B2731" s="11"/>
      <c r="C2731" s="11"/>
      <c r="D2731" s="11"/>
      <c r="E2731" s="11"/>
      <c r="F2731" s="11"/>
      <c r="G2731" s="11"/>
      <c r="H2731" s="11"/>
      <c r="I2731" s="11"/>
      <c r="J2731" s="11"/>
      <c r="K2731" s="11"/>
      <c r="L2731" s="11"/>
      <c r="M2731" s="11"/>
      <c r="N2731" s="11"/>
      <c r="O2731" s="20"/>
      <c r="P2731" s="11"/>
    </row>
    <row r="2732" spans="1:16">
      <c r="A2732" s="11"/>
      <c r="B2732" s="11"/>
      <c r="C2732" s="11"/>
      <c r="D2732" s="11"/>
      <c r="E2732" s="11"/>
      <c r="F2732" s="11"/>
      <c r="G2732" s="11"/>
      <c r="H2732" s="11"/>
      <c r="I2732" s="11"/>
      <c r="J2732" s="11"/>
      <c r="K2732" s="11"/>
      <c r="L2732" s="11"/>
      <c r="M2732" s="11"/>
      <c r="N2732" s="11"/>
      <c r="O2732" s="20"/>
      <c r="P2732" s="11"/>
    </row>
    <row r="2733" spans="1:16">
      <c r="A2733" s="11"/>
      <c r="B2733" s="11"/>
      <c r="C2733" s="11"/>
      <c r="D2733" s="11"/>
      <c r="E2733" s="11"/>
      <c r="F2733" s="11"/>
      <c r="G2733" s="11"/>
      <c r="H2733" s="11"/>
      <c r="I2733" s="11"/>
      <c r="J2733" s="11"/>
      <c r="K2733" s="11"/>
      <c r="L2733" s="11"/>
      <c r="M2733" s="11"/>
      <c r="N2733" s="11"/>
      <c r="O2733" s="20"/>
      <c r="P2733" s="11"/>
    </row>
    <row r="2734" spans="1:16">
      <c r="A2734" s="11"/>
      <c r="B2734" s="11"/>
      <c r="C2734" s="11"/>
      <c r="D2734" s="11"/>
      <c r="E2734" s="11"/>
      <c r="F2734" s="11"/>
      <c r="G2734" s="11"/>
      <c r="H2734" s="11"/>
      <c r="I2734" s="11"/>
      <c r="J2734" s="11"/>
      <c r="K2734" s="11"/>
      <c r="L2734" s="11"/>
      <c r="M2734" s="11"/>
      <c r="N2734" s="11"/>
      <c r="O2734" s="20"/>
      <c r="P2734" s="11"/>
    </row>
    <row r="2735" spans="1:16">
      <c r="A2735" s="11"/>
      <c r="B2735" s="11"/>
      <c r="C2735" s="11"/>
      <c r="D2735" s="11"/>
      <c r="E2735" s="11"/>
      <c r="F2735" s="11"/>
      <c r="G2735" s="11"/>
      <c r="H2735" s="11"/>
      <c r="I2735" s="11"/>
      <c r="J2735" s="11"/>
      <c r="K2735" s="11"/>
      <c r="L2735" s="11"/>
      <c r="M2735" s="11"/>
      <c r="N2735" s="11"/>
      <c r="O2735" s="20"/>
      <c r="P2735" s="11"/>
    </row>
    <row r="2736" spans="1:16">
      <c r="A2736" s="11"/>
      <c r="B2736" s="11"/>
      <c r="C2736" s="11"/>
      <c r="D2736" s="11"/>
      <c r="E2736" s="11"/>
      <c r="F2736" s="11"/>
      <c r="G2736" s="11"/>
      <c r="H2736" s="11"/>
      <c r="I2736" s="11"/>
      <c r="J2736" s="11"/>
      <c r="K2736" s="11"/>
      <c r="L2736" s="11"/>
      <c r="M2736" s="11"/>
      <c r="N2736" s="11"/>
      <c r="O2736" s="20"/>
      <c r="P2736" s="11"/>
    </row>
    <row r="2737" spans="1:16">
      <c r="A2737" s="11"/>
      <c r="B2737" s="11"/>
      <c r="C2737" s="11"/>
      <c r="D2737" s="11"/>
      <c r="E2737" s="11"/>
      <c r="F2737" s="11"/>
      <c r="G2737" s="11"/>
      <c r="H2737" s="11"/>
      <c r="I2737" s="11"/>
      <c r="J2737" s="11"/>
      <c r="K2737" s="11"/>
      <c r="L2737" s="11"/>
      <c r="M2737" s="11"/>
      <c r="N2737" s="11"/>
      <c r="O2737" s="20"/>
      <c r="P2737" s="11"/>
    </row>
    <row r="2738" spans="1:16">
      <c r="A2738" s="11"/>
      <c r="B2738" s="11"/>
      <c r="C2738" s="11"/>
      <c r="D2738" s="11"/>
      <c r="E2738" s="11"/>
      <c r="F2738" s="11"/>
      <c r="G2738" s="11"/>
      <c r="H2738" s="11"/>
      <c r="I2738" s="11"/>
      <c r="J2738" s="11"/>
      <c r="K2738" s="11"/>
      <c r="L2738" s="11"/>
      <c r="M2738" s="11"/>
      <c r="N2738" s="11"/>
      <c r="O2738" s="20"/>
      <c r="P2738" s="11"/>
    </row>
    <row r="2739" spans="1:16">
      <c r="A2739" s="11"/>
      <c r="B2739" s="11"/>
      <c r="C2739" s="11"/>
      <c r="D2739" s="11"/>
      <c r="E2739" s="11"/>
      <c r="F2739" s="11"/>
      <c r="G2739" s="11"/>
      <c r="H2739" s="11"/>
      <c r="I2739" s="11"/>
      <c r="J2739" s="11"/>
      <c r="K2739" s="11"/>
      <c r="L2739" s="11"/>
      <c r="M2739" s="11"/>
      <c r="N2739" s="11"/>
      <c r="O2739" s="20"/>
      <c r="P2739" s="11"/>
    </row>
    <row r="2740" spans="1:16">
      <c r="A2740" s="11"/>
      <c r="B2740" s="11"/>
      <c r="C2740" s="11"/>
      <c r="D2740" s="11"/>
      <c r="E2740" s="11"/>
      <c r="F2740" s="11"/>
      <c r="G2740" s="11"/>
      <c r="H2740" s="11"/>
      <c r="I2740" s="11"/>
      <c r="J2740" s="11"/>
      <c r="K2740" s="11"/>
      <c r="L2740" s="11"/>
      <c r="M2740" s="11"/>
      <c r="N2740" s="11"/>
      <c r="O2740" s="20"/>
      <c r="P2740" s="11"/>
    </row>
    <row r="2741" spans="1:16">
      <c r="A2741" s="11"/>
      <c r="B2741" s="11"/>
      <c r="C2741" s="11"/>
      <c r="D2741" s="11"/>
      <c r="E2741" s="11"/>
      <c r="F2741" s="11"/>
      <c r="G2741" s="11"/>
      <c r="H2741" s="11"/>
      <c r="I2741" s="11"/>
      <c r="J2741" s="11"/>
      <c r="K2741" s="11"/>
      <c r="L2741" s="11"/>
      <c r="M2741" s="11"/>
      <c r="N2741" s="11"/>
      <c r="O2741" s="20"/>
      <c r="P2741" s="11"/>
    </row>
    <row r="2742" spans="1:16">
      <c r="A2742" s="11"/>
      <c r="B2742" s="11"/>
      <c r="C2742" s="11"/>
      <c r="D2742" s="11"/>
      <c r="E2742" s="11"/>
      <c r="F2742" s="11"/>
      <c r="G2742" s="11"/>
      <c r="H2742" s="11"/>
      <c r="I2742" s="11"/>
      <c r="J2742" s="11"/>
      <c r="K2742" s="11"/>
      <c r="L2742" s="11"/>
      <c r="M2742" s="11"/>
      <c r="N2742" s="11"/>
      <c r="O2742" s="20"/>
      <c r="P2742" s="11"/>
    </row>
    <row r="2743" spans="1:16">
      <c r="A2743" s="11"/>
      <c r="B2743" s="11"/>
      <c r="C2743" s="11"/>
      <c r="D2743" s="11"/>
      <c r="E2743" s="11"/>
      <c r="F2743" s="11"/>
      <c r="G2743" s="11"/>
      <c r="H2743" s="11"/>
      <c r="I2743" s="11"/>
      <c r="J2743" s="11"/>
      <c r="K2743" s="11"/>
      <c r="L2743" s="11"/>
      <c r="M2743" s="11"/>
      <c r="N2743" s="11"/>
      <c r="O2743" s="20"/>
      <c r="P2743" s="11"/>
    </row>
    <row r="2744" spans="1:16">
      <c r="A2744" s="11"/>
      <c r="B2744" s="11"/>
      <c r="C2744" s="11"/>
      <c r="D2744" s="11"/>
      <c r="E2744" s="11"/>
      <c r="F2744" s="11"/>
      <c r="G2744" s="11"/>
      <c r="H2744" s="11"/>
      <c r="I2744" s="11"/>
      <c r="J2744" s="11"/>
      <c r="K2744" s="11"/>
      <c r="L2744" s="11"/>
      <c r="M2744" s="11"/>
      <c r="N2744" s="11"/>
      <c r="O2744" s="20"/>
      <c r="P2744" s="11"/>
    </row>
    <row r="2745" spans="1:16">
      <c r="A2745" s="11"/>
      <c r="B2745" s="11"/>
      <c r="C2745" s="11"/>
      <c r="D2745" s="11"/>
      <c r="E2745" s="11"/>
      <c r="F2745" s="11"/>
      <c r="G2745" s="11"/>
      <c r="H2745" s="11"/>
      <c r="I2745" s="11"/>
      <c r="J2745" s="11"/>
      <c r="K2745" s="11"/>
      <c r="L2745" s="11"/>
      <c r="M2745" s="11"/>
      <c r="N2745" s="11"/>
      <c r="O2745" s="20"/>
      <c r="P2745" s="11"/>
    </row>
    <row r="2746" spans="1:16">
      <c r="A2746" s="11"/>
      <c r="B2746" s="11"/>
      <c r="C2746" s="11"/>
      <c r="D2746" s="11"/>
      <c r="E2746" s="11"/>
      <c r="F2746" s="11"/>
      <c r="G2746" s="11"/>
      <c r="H2746" s="11"/>
      <c r="I2746" s="11"/>
      <c r="J2746" s="11"/>
      <c r="K2746" s="11"/>
      <c r="L2746" s="11"/>
      <c r="M2746" s="11"/>
      <c r="N2746" s="11"/>
      <c r="O2746" s="20"/>
      <c r="P2746" s="11"/>
    </row>
    <row r="2747" spans="1:16">
      <c r="A2747" s="11"/>
      <c r="B2747" s="11"/>
      <c r="C2747" s="11"/>
      <c r="D2747" s="11"/>
      <c r="E2747" s="11"/>
      <c r="F2747" s="11"/>
      <c r="G2747" s="11"/>
      <c r="H2747" s="11"/>
      <c r="I2747" s="11"/>
      <c r="J2747" s="11"/>
      <c r="K2747" s="11"/>
      <c r="L2747" s="11"/>
      <c r="M2747" s="11"/>
      <c r="N2747" s="11"/>
      <c r="O2747" s="20"/>
      <c r="P2747" s="11"/>
    </row>
    <row r="2748" spans="1:16">
      <c r="A2748" s="11"/>
      <c r="B2748" s="11"/>
      <c r="C2748" s="11"/>
      <c r="D2748" s="11"/>
      <c r="E2748" s="11"/>
      <c r="F2748" s="11"/>
      <c r="G2748" s="11"/>
      <c r="H2748" s="11"/>
      <c r="I2748" s="11"/>
      <c r="J2748" s="11"/>
      <c r="K2748" s="11"/>
      <c r="L2748" s="11"/>
      <c r="M2748" s="11"/>
      <c r="N2748" s="11"/>
      <c r="O2748" s="20"/>
      <c r="P2748" s="11"/>
    </row>
    <row r="2749" spans="1:16">
      <c r="A2749" s="11"/>
      <c r="B2749" s="11"/>
      <c r="C2749" s="11"/>
      <c r="D2749" s="11"/>
      <c r="E2749" s="11"/>
      <c r="F2749" s="11"/>
      <c r="G2749" s="11"/>
      <c r="H2749" s="11"/>
      <c r="I2749" s="11"/>
      <c r="J2749" s="11"/>
      <c r="K2749" s="11"/>
      <c r="L2749" s="11"/>
      <c r="M2749" s="11"/>
      <c r="N2749" s="11"/>
      <c r="O2749" s="20"/>
      <c r="P2749" s="11"/>
    </row>
    <row r="2750" spans="1:16">
      <c r="A2750" s="11"/>
      <c r="B2750" s="11"/>
      <c r="C2750" s="11"/>
      <c r="D2750" s="11"/>
      <c r="E2750" s="11"/>
      <c r="F2750" s="11"/>
      <c r="G2750" s="11"/>
      <c r="H2750" s="11"/>
      <c r="I2750" s="11"/>
      <c r="J2750" s="11"/>
      <c r="K2750" s="11"/>
      <c r="L2750" s="11"/>
      <c r="M2750" s="11"/>
      <c r="N2750" s="11"/>
      <c r="O2750" s="20"/>
      <c r="P2750" s="11"/>
    </row>
    <row r="2751" spans="1:16">
      <c r="A2751" s="11"/>
      <c r="B2751" s="11"/>
      <c r="C2751" s="11"/>
      <c r="D2751" s="11"/>
      <c r="E2751" s="11"/>
      <c r="F2751" s="11"/>
      <c r="G2751" s="11"/>
      <c r="H2751" s="11"/>
      <c r="I2751" s="11"/>
      <c r="J2751" s="11"/>
      <c r="K2751" s="11"/>
      <c r="L2751" s="11"/>
      <c r="M2751" s="11"/>
      <c r="N2751" s="11"/>
      <c r="O2751" s="20"/>
      <c r="P2751" s="11"/>
    </row>
    <row r="2752" spans="1:16">
      <c r="A2752" s="11"/>
      <c r="B2752" s="11"/>
      <c r="C2752" s="11"/>
      <c r="D2752" s="11"/>
      <c r="E2752" s="11"/>
      <c r="F2752" s="11"/>
      <c r="G2752" s="11"/>
      <c r="H2752" s="11"/>
      <c r="I2752" s="11"/>
      <c r="J2752" s="11"/>
      <c r="K2752" s="11"/>
      <c r="L2752" s="11"/>
      <c r="M2752" s="11"/>
      <c r="N2752" s="11"/>
      <c r="O2752" s="20"/>
      <c r="P2752" s="11"/>
    </row>
    <row r="2753" spans="1:16">
      <c r="A2753" s="11"/>
      <c r="B2753" s="11"/>
      <c r="C2753" s="11"/>
      <c r="D2753" s="11"/>
      <c r="E2753" s="11"/>
      <c r="F2753" s="11"/>
      <c r="G2753" s="11"/>
      <c r="H2753" s="11"/>
      <c r="I2753" s="11"/>
      <c r="J2753" s="11"/>
      <c r="K2753" s="11"/>
      <c r="L2753" s="11"/>
      <c r="M2753" s="11"/>
      <c r="N2753" s="11"/>
      <c r="O2753" s="20"/>
      <c r="P2753" s="11"/>
    </row>
    <row r="2754" spans="1:16">
      <c r="A2754" s="11"/>
      <c r="B2754" s="11"/>
      <c r="C2754" s="11"/>
      <c r="D2754" s="11"/>
      <c r="E2754" s="11"/>
      <c r="F2754" s="11"/>
      <c r="G2754" s="11"/>
      <c r="H2754" s="11"/>
      <c r="I2754" s="11"/>
      <c r="J2754" s="11"/>
      <c r="K2754" s="11"/>
      <c r="L2754" s="11"/>
      <c r="M2754" s="11"/>
      <c r="N2754" s="11"/>
      <c r="O2754" s="20"/>
      <c r="P2754" s="11"/>
    </row>
    <row r="2755" spans="1:16">
      <c r="A2755" s="11"/>
      <c r="B2755" s="11"/>
      <c r="C2755" s="11"/>
      <c r="D2755" s="11"/>
      <c r="E2755" s="11"/>
      <c r="F2755" s="11"/>
      <c r="G2755" s="11"/>
      <c r="H2755" s="11"/>
      <c r="I2755" s="11"/>
      <c r="J2755" s="11"/>
      <c r="K2755" s="11"/>
      <c r="L2755" s="11"/>
      <c r="M2755" s="11"/>
      <c r="N2755" s="11"/>
      <c r="O2755" s="20"/>
      <c r="P2755" s="11"/>
    </row>
    <row r="2756" spans="1:16">
      <c r="A2756" s="11"/>
      <c r="B2756" s="11"/>
      <c r="C2756" s="11"/>
      <c r="D2756" s="11"/>
      <c r="E2756" s="11"/>
      <c r="F2756" s="11"/>
      <c r="G2756" s="11"/>
      <c r="H2756" s="11"/>
      <c r="I2756" s="11"/>
      <c r="J2756" s="11"/>
      <c r="K2756" s="11"/>
      <c r="L2756" s="11"/>
      <c r="M2756" s="11"/>
      <c r="N2756" s="11"/>
      <c r="O2756" s="20"/>
      <c r="P2756" s="11"/>
    </row>
    <row r="2757" spans="1:16">
      <c r="A2757" s="11"/>
      <c r="B2757" s="11"/>
      <c r="C2757" s="11"/>
      <c r="D2757" s="11"/>
      <c r="E2757" s="11"/>
      <c r="F2757" s="11"/>
      <c r="G2757" s="11"/>
      <c r="H2757" s="11"/>
      <c r="I2757" s="11"/>
      <c r="J2757" s="11"/>
      <c r="K2757" s="11"/>
      <c r="L2757" s="11"/>
      <c r="M2757" s="11"/>
      <c r="N2757" s="11"/>
      <c r="O2757" s="20"/>
      <c r="P2757" s="11"/>
    </row>
    <row r="2758" spans="1:16">
      <c r="A2758" s="11"/>
      <c r="B2758" s="11"/>
      <c r="C2758" s="11"/>
      <c r="D2758" s="11"/>
      <c r="E2758" s="11"/>
      <c r="F2758" s="11"/>
      <c r="G2758" s="11"/>
      <c r="H2758" s="11"/>
      <c r="I2758" s="11"/>
      <c r="J2758" s="11"/>
      <c r="K2758" s="11"/>
      <c r="L2758" s="11"/>
      <c r="M2758" s="11"/>
      <c r="N2758" s="11"/>
      <c r="O2758" s="20"/>
      <c r="P2758" s="11"/>
    </row>
    <row r="2759" spans="1:16">
      <c r="A2759" s="11"/>
      <c r="B2759" s="11"/>
      <c r="C2759" s="11"/>
      <c r="D2759" s="11"/>
      <c r="E2759" s="11"/>
      <c r="F2759" s="11"/>
      <c r="G2759" s="11"/>
      <c r="H2759" s="11"/>
      <c r="I2759" s="11"/>
      <c r="J2759" s="11"/>
      <c r="K2759" s="11"/>
      <c r="L2759" s="11"/>
      <c r="M2759" s="11"/>
      <c r="N2759" s="11"/>
      <c r="O2759" s="20"/>
      <c r="P2759" s="11"/>
    </row>
    <row r="2760" spans="1:16">
      <c r="A2760" s="11"/>
      <c r="B2760" s="11"/>
      <c r="C2760" s="11"/>
      <c r="D2760" s="11"/>
      <c r="E2760" s="11"/>
      <c r="F2760" s="11"/>
      <c r="G2760" s="11"/>
      <c r="H2760" s="11"/>
      <c r="I2760" s="11"/>
      <c r="J2760" s="11"/>
      <c r="K2760" s="11"/>
      <c r="L2760" s="11"/>
      <c r="M2760" s="11"/>
      <c r="N2760" s="11"/>
      <c r="O2760" s="20"/>
      <c r="P2760" s="11"/>
    </row>
    <row r="2761" spans="1:16">
      <c r="A2761" s="11"/>
      <c r="B2761" s="11"/>
      <c r="C2761" s="11"/>
      <c r="D2761" s="11"/>
      <c r="E2761" s="11"/>
      <c r="F2761" s="11"/>
      <c r="G2761" s="11"/>
      <c r="H2761" s="11"/>
      <c r="I2761" s="11"/>
      <c r="J2761" s="11"/>
      <c r="K2761" s="11"/>
      <c r="L2761" s="11"/>
      <c r="M2761" s="11"/>
      <c r="N2761" s="11"/>
      <c r="O2761" s="20"/>
      <c r="P2761" s="11"/>
    </row>
    <row r="2762" spans="1:16">
      <c r="A2762" s="11"/>
      <c r="B2762" s="11"/>
      <c r="C2762" s="11"/>
      <c r="D2762" s="11"/>
      <c r="E2762" s="11"/>
      <c r="F2762" s="11"/>
      <c r="G2762" s="11"/>
      <c r="H2762" s="11"/>
      <c r="I2762" s="11"/>
      <c r="J2762" s="11"/>
      <c r="K2762" s="11"/>
      <c r="L2762" s="11"/>
      <c r="M2762" s="11"/>
      <c r="N2762" s="11"/>
      <c r="O2762" s="20"/>
      <c r="P2762" s="11"/>
    </row>
    <row r="2763" spans="1:16">
      <c r="A2763" s="11"/>
      <c r="B2763" s="11"/>
      <c r="C2763" s="11"/>
      <c r="D2763" s="11"/>
      <c r="E2763" s="11"/>
      <c r="F2763" s="11"/>
      <c r="G2763" s="11"/>
      <c r="H2763" s="11"/>
      <c r="I2763" s="11"/>
      <c r="J2763" s="11"/>
      <c r="K2763" s="11"/>
      <c r="L2763" s="11"/>
      <c r="M2763" s="11"/>
      <c r="N2763" s="11"/>
      <c r="O2763" s="20"/>
      <c r="P2763" s="11"/>
    </row>
    <row r="2764" spans="1:16">
      <c r="A2764" s="11"/>
      <c r="B2764" s="11"/>
      <c r="C2764" s="11"/>
      <c r="D2764" s="11"/>
      <c r="E2764" s="11"/>
      <c r="F2764" s="11"/>
      <c r="G2764" s="11"/>
      <c r="H2764" s="11"/>
      <c r="I2764" s="11"/>
      <c r="J2764" s="11"/>
      <c r="K2764" s="11"/>
      <c r="L2764" s="11"/>
      <c r="M2764" s="11"/>
      <c r="N2764" s="11"/>
      <c r="O2764" s="20"/>
      <c r="P2764" s="11"/>
    </row>
    <row r="2765" spans="1:16">
      <c r="A2765" s="11"/>
      <c r="B2765" s="11"/>
      <c r="C2765" s="11"/>
      <c r="D2765" s="11"/>
      <c r="E2765" s="11"/>
      <c r="F2765" s="11"/>
      <c r="G2765" s="11"/>
      <c r="H2765" s="11"/>
      <c r="I2765" s="11"/>
      <c r="J2765" s="11"/>
      <c r="K2765" s="11"/>
      <c r="L2765" s="11"/>
      <c r="M2765" s="11"/>
      <c r="N2765" s="11"/>
      <c r="O2765" s="20"/>
      <c r="P2765" s="11"/>
    </row>
    <row r="2766" spans="1:16">
      <c r="A2766" s="11"/>
      <c r="B2766" s="11"/>
      <c r="C2766" s="11"/>
      <c r="D2766" s="11"/>
      <c r="E2766" s="11"/>
      <c r="F2766" s="11"/>
      <c r="G2766" s="11"/>
      <c r="H2766" s="11"/>
      <c r="I2766" s="11"/>
      <c r="J2766" s="11"/>
      <c r="K2766" s="11"/>
      <c r="L2766" s="11"/>
      <c r="M2766" s="11"/>
      <c r="N2766" s="11"/>
      <c r="O2766" s="20"/>
      <c r="P2766" s="11"/>
    </row>
    <row r="2767" spans="1:16">
      <c r="A2767" s="11"/>
      <c r="B2767" s="11"/>
      <c r="C2767" s="11"/>
      <c r="D2767" s="11"/>
      <c r="E2767" s="11"/>
      <c r="F2767" s="11"/>
      <c r="G2767" s="11"/>
      <c r="H2767" s="11"/>
      <c r="I2767" s="11"/>
      <c r="J2767" s="11"/>
      <c r="K2767" s="11"/>
      <c r="L2767" s="11"/>
      <c r="M2767" s="11"/>
      <c r="N2767" s="11"/>
      <c r="O2767" s="20"/>
      <c r="P2767" s="11"/>
    </row>
    <row r="2768" spans="1:16">
      <c r="A2768" s="11"/>
      <c r="B2768" s="11"/>
      <c r="C2768" s="11"/>
      <c r="D2768" s="11"/>
      <c r="E2768" s="11"/>
      <c r="F2768" s="11"/>
      <c r="G2768" s="11"/>
      <c r="H2768" s="11"/>
      <c r="I2768" s="11"/>
      <c r="J2768" s="11"/>
      <c r="K2768" s="11"/>
      <c r="L2768" s="11"/>
      <c r="M2768" s="11"/>
      <c r="N2768" s="11"/>
      <c r="O2768" s="20"/>
      <c r="P2768" s="11"/>
    </row>
    <row r="2769" spans="1:16">
      <c r="A2769" s="11"/>
      <c r="B2769" s="11"/>
      <c r="C2769" s="11"/>
      <c r="D2769" s="11"/>
      <c r="E2769" s="11"/>
      <c r="F2769" s="11"/>
      <c r="G2769" s="11"/>
      <c r="H2769" s="11"/>
      <c r="I2769" s="11"/>
      <c r="J2769" s="11"/>
      <c r="K2769" s="11"/>
      <c r="L2769" s="11"/>
      <c r="M2769" s="11"/>
      <c r="N2769" s="11"/>
      <c r="O2769" s="20"/>
      <c r="P2769" s="11"/>
    </row>
    <row r="2770" spans="1:16">
      <c r="A2770" s="11"/>
      <c r="B2770" s="11"/>
      <c r="C2770" s="11"/>
      <c r="D2770" s="11"/>
      <c r="E2770" s="11"/>
      <c r="F2770" s="11"/>
      <c r="G2770" s="11"/>
      <c r="H2770" s="11"/>
      <c r="I2770" s="11"/>
      <c r="J2770" s="11"/>
      <c r="K2770" s="11"/>
      <c r="L2770" s="11"/>
      <c r="M2770" s="11"/>
      <c r="N2770" s="11"/>
      <c r="O2770" s="20"/>
      <c r="P2770" s="11"/>
    </row>
    <row r="2771" spans="1:16">
      <c r="A2771" s="11"/>
      <c r="B2771" s="11"/>
      <c r="C2771" s="11"/>
      <c r="D2771" s="11"/>
      <c r="E2771" s="11"/>
      <c r="F2771" s="11"/>
      <c r="G2771" s="11"/>
      <c r="H2771" s="11"/>
      <c r="I2771" s="11"/>
      <c r="J2771" s="11"/>
      <c r="K2771" s="11"/>
      <c r="L2771" s="11"/>
      <c r="M2771" s="11"/>
      <c r="N2771" s="11"/>
      <c r="O2771" s="20"/>
      <c r="P2771" s="11"/>
    </row>
    <row r="2772" spans="1:16">
      <c r="A2772" s="11"/>
      <c r="B2772" s="11"/>
      <c r="C2772" s="11"/>
      <c r="D2772" s="11"/>
      <c r="E2772" s="11"/>
      <c r="F2772" s="11"/>
      <c r="G2772" s="11"/>
      <c r="H2772" s="11"/>
      <c r="I2772" s="11"/>
      <c r="J2772" s="11"/>
      <c r="K2772" s="11"/>
      <c r="L2772" s="11"/>
      <c r="M2772" s="11"/>
      <c r="N2772" s="11"/>
      <c r="O2772" s="20"/>
      <c r="P2772" s="11"/>
    </row>
    <row r="2773" spans="1:16">
      <c r="A2773" s="11"/>
      <c r="B2773" s="11"/>
      <c r="C2773" s="11"/>
      <c r="D2773" s="11"/>
      <c r="E2773" s="11"/>
      <c r="F2773" s="11"/>
      <c r="G2773" s="11"/>
      <c r="H2773" s="11"/>
      <c r="I2773" s="11"/>
      <c r="J2773" s="11"/>
      <c r="K2773" s="11"/>
      <c r="L2773" s="11"/>
      <c r="M2773" s="11"/>
      <c r="N2773" s="11"/>
      <c r="O2773" s="20"/>
      <c r="P2773" s="11"/>
    </row>
    <row r="2774" spans="1:16">
      <c r="A2774" s="11"/>
      <c r="B2774" s="11"/>
      <c r="C2774" s="11"/>
      <c r="D2774" s="11"/>
      <c r="E2774" s="11"/>
      <c r="F2774" s="11"/>
      <c r="G2774" s="11"/>
      <c r="H2774" s="11"/>
      <c r="I2774" s="11"/>
      <c r="J2774" s="11"/>
      <c r="K2774" s="11"/>
      <c r="L2774" s="11"/>
      <c r="M2774" s="11"/>
      <c r="N2774" s="11"/>
      <c r="O2774" s="20"/>
      <c r="P2774" s="11"/>
    </row>
    <row r="2775" spans="1:16">
      <c r="A2775" s="11"/>
      <c r="B2775" s="11"/>
      <c r="C2775" s="11"/>
      <c r="D2775" s="11"/>
      <c r="E2775" s="11"/>
      <c r="F2775" s="11"/>
      <c r="G2775" s="11"/>
      <c r="H2775" s="11"/>
      <c r="I2775" s="11"/>
      <c r="J2775" s="11"/>
      <c r="K2775" s="11"/>
      <c r="L2775" s="11"/>
      <c r="M2775" s="11"/>
      <c r="N2775" s="11"/>
      <c r="O2775" s="20"/>
      <c r="P2775" s="11"/>
    </row>
    <row r="2776" spans="1:16">
      <c r="A2776" s="11"/>
      <c r="B2776" s="11"/>
      <c r="C2776" s="11"/>
      <c r="D2776" s="11"/>
      <c r="E2776" s="11"/>
      <c r="F2776" s="11"/>
      <c r="G2776" s="11"/>
      <c r="H2776" s="11"/>
      <c r="I2776" s="11"/>
      <c r="J2776" s="11"/>
      <c r="K2776" s="11"/>
      <c r="L2776" s="11"/>
      <c r="M2776" s="11"/>
      <c r="N2776" s="11"/>
      <c r="O2776" s="20"/>
      <c r="P2776" s="11"/>
    </row>
    <row r="2777" spans="1:16">
      <c r="A2777" s="11"/>
      <c r="B2777" s="11"/>
      <c r="C2777" s="11"/>
      <c r="D2777" s="11"/>
      <c r="E2777" s="11"/>
      <c r="F2777" s="11"/>
      <c r="G2777" s="11"/>
      <c r="H2777" s="11"/>
      <c r="I2777" s="11"/>
      <c r="J2777" s="11"/>
      <c r="K2777" s="11"/>
      <c r="L2777" s="11"/>
      <c r="M2777" s="11"/>
      <c r="N2777" s="11"/>
      <c r="O2777" s="20"/>
      <c r="P2777" s="11"/>
    </row>
    <row r="2778" spans="1:16">
      <c r="A2778" s="11"/>
      <c r="B2778" s="11"/>
      <c r="C2778" s="11"/>
      <c r="D2778" s="11"/>
      <c r="E2778" s="11"/>
      <c r="F2778" s="11"/>
      <c r="G2778" s="11"/>
      <c r="H2778" s="11"/>
      <c r="I2778" s="11"/>
      <c r="J2778" s="11"/>
      <c r="K2778" s="11"/>
      <c r="L2778" s="11"/>
      <c r="M2778" s="11"/>
      <c r="N2778" s="11"/>
      <c r="O2778" s="20"/>
      <c r="P2778" s="11"/>
    </row>
    <row r="2779" spans="1:16">
      <c r="A2779" s="11"/>
      <c r="B2779" s="11"/>
      <c r="C2779" s="11"/>
      <c r="D2779" s="11"/>
      <c r="E2779" s="11"/>
      <c r="F2779" s="11"/>
      <c r="G2779" s="11"/>
      <c r="H2779" s="11"/>
      <c r="I2779" s="11"/>
      <c r="J2779" s="11"/>
      <c r="K2779" s="11"/>
      <c r="L2779" s="11"/>
      <c r="M2779" s="11"/>
      <c r="N2779" s="11"/>
      <c r="O2779" s="20"/>
      <c r="P2779" s="11"/>
    </row>
    <row r="2780" spans="1:16">
      <c r="A2780" s="11"/>
      <c r="B2780" s="11"/>
      <c r="C2780" s="11"/>
      <c r="D2780" s="11"/>
      <c r="E2780" s="11"/>
      <c r="F2780" s="11"/>
      <c r="G2780" s="11"/>
      <c r="H2780" s="11"/>
      <c r="I2780" s="11"/>
      <c r="J2780" s="11"/>
      <c r="K2780" s="11"/>
      <c r="L2780" s="11"/>
      <c r="M2780" s="11"/>
      <c r="N2780" s="11"/>
      <c r="O2780" s="20"/>
      <c r="P2780" s="11"/>
    </row>
    <row r="2781" spans="1:16">
      <c r="A2781" s="11"/>
      <c r="B2781" s="11"/>
      <c r="C2781" s="11"/>
      <c r="D2781" s="11"/>
      <c r="E2781" s="11"/>
      <c r="F2781" s="11"/>
      <c r="G2781" s="11"/>
      <c r="H2781" s="11"/>
      <c r="I2781" s="11"/>
      <c r="J2781" s="11"/>
      <c r="K2781" s="11"/>
      <c r="L2781" s="11"/>
      <c r="M2781" s="11"/>
      <c r="N2781" s="11"/>
      <c r="O2781" s="20"/>
      <c r="P2781" s="11"/>
    </row>
    <row r="2782" spans="1:16">
      <c r="A2782" s="11"/>
      <c r="B2782" s="11"/>
      <c r="C2782" s="11"/>
      <c r="D2782" s="11"/>
      <c r="E2782" s="11"/>
      <c r="F2782" s="11"/>
      <c r="G2782" s="11"/>
      <c r="H2782" s="11"/>
      <c r="I2782" s="11"/>
      <c r="J2782" s="11"/>
      <c r="K2782" s="11"/>
      <c r="L2782" s="11"/>
      <c r="M2782" s="11"/>
      <c r="N2782" s="11"/>
      <c r="O2782" s="20"/>
      <c r="P2782" s="11"/>
    </row>
    <row r="2783" spans="1:16">
      <c r="A2783" s="11"/>
      <c r="B2783" s="11"/>
      <c r="C2783" s="11"/>
      <c r="D2783" s="11"/>
      <c r="E2783" s="11"/>
      <c r="F2783" s="11"/>
      <c r="G2783" s="11"/>
      <c r="H2783" s="11"/>
      <c r="I2783" s="11"/>
      <c r="J2783" s="11"/>
      <c r="K2783" s="11"/>
      <c r="L2783" s="11"/>
      <c r="M2783" s="11"/>
      <c r="N2783" s="11"/>
      <c r="O2783" s="20"/>
      <c r="P2783" s="11"/>
    </row>
    <row r="2784" spans="1:16">
      <c r="A2784" s="11"/>
      <c r="B2784" s="11"/>
      <c r="C2784" s="11"/>
      <c r="D2784" s="11"/>
      <c r="E2784" s="11"/>
      <c r="F2784" s="11"/>
      <c r="G2784" s="11"/>
      <c r="H2784" s="11"/>
      <c r="I2784" s="11"/>
      <c r="J2784" s="11"/>
      <c r="K2784" s="11"/>
      <c r="L2784" s="11"/>
      <c r="M2784" s="11"/>
      <c r="N2784" s="11"/>
      <c r="O2784" s="20"/>
      <c r="P2784" s="11"/>
    </row>
    <row r="2785" spans="1:16">
      <c r="A2785" s="11"/>
      <c r="B2785" s="11"/>
      <c r="C2785" s="11"/>
      <c r="D2785" s="11"/>
      <c r="E2785" s="11"/>
      <c r="F2785" s="11"/>
      <c r="G2785" s="11"/>
      <c r="H2785" s="11"/>
      <c r="I2785" s="11"/>
      <c r="J2785" s="11"/>
      <c r="K2785" s="11"/>
      <c r="L2785" s="11"/>
      <c r="M2785" s="11"/>
      <c r="N2785" s="11"/>
      <c r="O2785" s="20"/>
      <c r="P2785" s="11"/>
    </row>
    <row r="2786" spans="1:16">
      <c r="A2786" s="11"/>
      <c r="B2786" s="11"/>
      <c r="C2786" s="11"/>
      <c r="D2786" s="11"/>
      <c r="E2786" s="11"/>
      <c r="F2786" s="11"/>
      <c r="G2786" s="11"/>
      <c r="H2786" s="11"/>
      <c r="I2786" s="11"/>
      <c r="J2786" s="11"/>
      <c r="K2786" s="11"/>
      <c r="L2786" s="11"/>
      <c r="M2786" s="11"/>
      <c r="N2786" s="11"/>
      <c r="O2786" s="20"/>
      <c r="P2786" s="11"/>
    </row>
    <row r="2787" spans="1:16">
      <c r="A2787" s="11"/>
      <c r="B2787" s="11"/>
      <c r="C2787" s="11"/>
      <c r="D2787" s="11"/>
      <c r="E2787" s="11"/>
      <c r="F2787" s="11"/>
      <c r="G2787" s="11"/>
      <c r="H2787" s="11"/>
      <c r="I2787" s="11"/>
      <c r="J2787" s="11"/>
      <c r="K2787" s="11"/>
      <c r="L2787" s="11"/>
      <c r="M2787" s="11"/>
      <c r="N2787" s="11"/>
      <c r="O2787" s="20"/>
      <c r="P2787" s="11"/>
    </row>
    <row r="2788" spans="1:16">
      <c r="A2788" s="11"/>
      <c r="B2788" s="11"/>
      <c r="C2788" s="11"/>
      <c r="D2788" s="11"/>
      <c r="E2788" s="11"/>
      <c r="F2788" s="11"/>
      <c r="G2788" s="11"/>
      <c r="H2788" s="11"/>
      <c r="I2788" s="11"/>
      <c r="J2788" s="11"/>
      <c r="K2788" s="11"/>
      <c r="L2788" s="11"/>
      <c r="M2788" s="11"/>
      <c r="N2788" s="11"/>
      <c r="O2788" s="20"/>
      <c r="P2788" s="11"/>
    </row>
    <row r="2789" spans="1:16">
      <c r="A2789" s="11"/>
      <c r="B2789" s="11"/>
      <c r="C2789" s="11"/>
      <c r="D2789" s="11"/>
      <c r="E2789" s="11"/>
      <c r="F2789" s="11"/>
      <c r="G2789" s="11"/>
      <c r="H2789" s="11"/>
      <c r="I2789" s="11"/>
      <c r="J2789" s="11"/>
      <c r="K2789" s="11"/>
      <c r="L2789" s="11"/>
      <c r="M2789" s="11"/>
      <c r="N2789" s="11"/>
      <c r="O2789" s="20"/>
      <c r="P2789" s="11"/>
    </row>
    <row r="2790" spans="1:16">
      <c r="A2790" s="11"/>
      <c r="B2790" s="11"/>
      <c r="C2790" s="11"/>
      <c r="D2790" s="11"/>
      <c r="E2790" s="11"/>
      <c r="F2790" s="11"/>
      <c r="G2790" s="11"/>
      <c r="H2790" s="11"/>
      <c r="I2790" s="11"/>
      <c r="J2790" s="11"/>
      <c r="K2790" s="11"/>
      <c r="L2790" s="11"/>
      <c r="M2790" s="11"/>
      <c r="N2790" s="11"/>
      <c r="O2790" s="20"/>
      <c r="P2790" s="11"/>
    </row>
    <row r="2791" spans="1:16">
      <c r="A2791" s="11"/>
      <c r="B2791" s="11"/>
      <c r="C2791" s="11"/>
      <c r="D2791" s="11"/>
      <c r="E2791" s="11"/>
      <c r="F2791" s="11"/>
      <c r="G2791" s="11"/>
      <c r="H2791" s="11"/>
      <c r="I2791" s="11"/>
      <c r="J2791" s="11"/>
      <c r="K2791" s="11"/>
      <c r="L2791" s="11"/>
      <c r="M2791" s="11"/>
      <c r="N2791" s="11"/>
      <c r="O2791" s="20"/>
      <c r="P2791" s="11"/>
    </row>
    <row r="2792" spans="1:16">
      <c r="A2792" s="11"/>
      <c r="B2792" s="11"/>
      <c r="C2792" s="11"/>
      <c r="D2792" s="11"/>
      <c r="E2792" s="11"/>
      <c r="F2792" s="11"/>
      <c r="G2792" s="11"/>
      <c r="H2792" s="11"/>
      <c r="I2792" s="11"/>
      <c r="J2792" s="11"/>
      <c r="K2792" s="11"/>
      <c r="L2792" s="11"/>
      <c r="M2792" s="11"/>
      <c r="N2792" s="11"/>
      <c r="O2792" s="20"/>
      <c r="P2792" s="11"/>
    </row>
    <row r="2793" spans="1:16">
      <c r="A2793" s="11"/>
      <c r="B2793" s="11"/>
      <c r="C2793" s="11"/>
      <c r="D2793" s="11"/>
      <c r="E2793" s="11"/>
      <c r="F2793" s="11"/>
      <c r="G2793" s="11"/>
      <c r="H2793" s="11"/>
      <c r="I2793" s="11"/>
      <c r="J2793" s="11"/>
      <c r="K2793" s="11"/>
      <c r="L2793" s="11"/>
      <c r="M2793" s="11"/>
      <c r="N2793" s="11"/>
      <c r="O2793" s="20"/>
      <c r="P2793" s="11"/>
    </row>
    <row r="2794" spans="1:16">
      <c r="A2794" s="11"/>
      <c r="B2794" s="11"/>
      <c r="C2794" s="11"/>
      <c r="D2794" s="11"/>
      <c r="E2794" s="11"/>
      <c r="F2794" s="11"/>
      <c r="G2794" s="11"/>
      <c r="H2794" s="11"/>
      <c r="I2794" s="11"/>
      <c r="J2794" s="11"/>
      <c r="K2794" s="11"/>
      <c r="L2794" s="11"/>
      <c r="M2794" s="11"/>
      <c r="N2794" s="11"/>
      <c r="O2794" s="20"/>
      <c r="P2794" s="11"/>
    </row>
    <row r="2795" spans="1:16">
      <c r="A2795" s="11"/>
      <c r="B2795" s="11"/>
      <c r="C2795" s="11"/>
      <c r="D2795" s="11"/>
      <c r="E2795" s="11"/>
      <c r="F2795" s="11"/>
      <c r="G2795" s="11"/>
      <c r="H2795" s="11"/>
      <c r="I2795" s="11"/>
      <c r="J2795" s="11"/>
      <c r="K2795" s="11"/>
      <c r="L2795" s="11"/>
      <c r="M2795" s="11"/>
      <c r="N2795" s="11"/>
      <c r="O2795" s="20"/>
      <c r="P2795" s="11"/>
    </row>
    <row r="2796" spans="1:16">
      <c r="A2796" s="11"/>
      <c r="B2796" s="11"/>
      <c r="C2796" s="11"/>
      <c r="D2796" s="11"/>
      <c r="E2796" s="11"/>
      <c r="F2796" s="11"/>
      <c r="G2796" s="11"/>
      <c r="H2796" s="11"/>
      <c r="I2796" s="11"/>
      <c r="J2796" s="11"/>
      <c r="K2796" s="11"/>
      <c r="L2796" s="11"/>
      <c r="M2796" s="11"/>
      <c r="N2796" s="11"/>
      <c r="O2796" s="20"/>
      <c r="P2796" s="11"/>
    </row>
    <row r="2797" spans="1:16">
      <c r="A2797" s="11"/>
      <c r="B2797" s="11"/>
      <c r="C2797" s="11"/>
      <c r="D2797" s="11"/>
      <c r="E2797" s="11"/>
      <c r="F2797" s="11"/>
      <c r="G2797" s="11"/>
      <c r="H2797" s="11"/>
      <c r="I2797" s="11"/>
      <c r="J2797" s="11"/>
      <c r="K2797" s="11"/>
      <c r="L2797" s="11"/>
      <c r="M2797" s="11"/>
      <c r="N2797" s="11"/>
      <c r="O2797" s="20"/>
      <c r="P2797" s="11"/>
    </row>
    <row r="2798" spans="1:16">
      <c r="A2798" s="11"/>
      <c r="B2798" s="11"/>
      <c r="C2798" s="11"/>
      <c r="D2798" s="11"/>
      <c r="E2798" s="11"/>
      <c r="F2798" s="11"/>
      <c r="G2798" s="11"/>
      <c r="H2798" s="11"/>
      <c r="I2798" s="11"/>
      <c r="J2798" s="11"/>
      <c r="K2798" s="11"/>
      <c r="L2798" s="11"/>
      <c r="M2798" s="11"/>
      <c r="N2798" s="11"/>
      <c r="O2798" s="20"/>
      <c r="P2798" s="11"/>
    </row>
    <row r="2799" spans="1:16">
      <c r="A2799" s="11"/>
      <c r="B2799" s="11"/>
      <c r="C2799" s="11"/>
      <c r="D2799" s="11"/>
      <c r="E2799" s="11"/>
      <c r="F2799" s="11"/>
      <c r="G2799" s="11"/>
      <c r="H2799" s="11"/>
      <c r="I2799" s="11"/>
      <c r="J2799" s="11"/>
      <c r="K2799" s="11"/>
      <c r="L2799" s="11"/>
      <c r="M2799" s="11"/>
      <c r="N2799" s="11"/>
      <c r="O2799" s="20"/>
      <c r="P2799" s="11"/>
    </row>
    <row r="2800" spans="1:16">
      <c r="A2800" s="11"/>
      <c r="B2800" s="11"/>
      <c r="C2800" s="11"/>
      <c r="D2800" s="11"/>
      <c r="E2800" s="11"/>
      <c r="F2800" s="11"/>
      <c r="G2800" s="11"/>
      <c r="H2800" s="11"/>
      <c r="I2800" s="11"/>
      <c r="J2800" s="11"/>
      <c r="K2800" s="11"/>
      <c r="L2800" s="11"/>
      <c r="M2800" s="11"/>
      <c r="N2800" s="11"/>
      <c r="O2800" s="20"/>
      <c r="P2800" s="11"/>
    </row>
    <row r="2801" spans="1:16">
      <c r="A2801" s="11"/>
      <c r="B2801" s="11"/>
      <c r="C2801" s="11"/>
      <c r="D2801" s="11"/>
      <c r="E2801" s="11"/>
      <c r="F2801" s="11"/>
      <c r="G2801" s="11"/>
      <c r="H2801" s="11"/>
      <c r="I2801" s="11"/>
      <c r="J2801" s="11"/>
      <c r="K2801" s="11"/>
      <c r="L2801" s="11"/>
      <c r="M2801" s="11"/>
      <c r="N2801" s="11"/>
      <c r="O2801" s="20"/>
      <c r="P2801" s="11"/>
    </row>
    <row r="2802" spans="1:16">
      <c r="A2802" s="11"/>
      <c r="B2802" s="11"/>
      <c r="C2802" s="11"/>
      <c r="D2802" s="11"/>
      <c r="E2802" s="11"/>
      <c r="F2802" s="11"/>
      <c r="G2802" s="11"/>
      <c r="H2802" s="11"/>
      <c r="I2802" s="11"/>
      <c r="J2802" s="11"/>
      <c r="K2802" s="11"/>
      <c r="L2802" s="11"/>
      <c r="M2802" s="11"/>
      <c r="N2802" s="11"/>
      <c r="O2802" s="20"/>
      <c r="P2802" s="11"/>
    </row>
    <row r="2803" spans="1:16">
      <c r="A2803" s="11"/>
      <c r="B2803" s="11"/>
      <c r="C2803" s="11"/>
      <c r="D2803" s="11"/>
      <c r="E2803" s="11"/>
      <c r="F2803" s="11"/>
      <c r="G2803" s="11"/>
      <c r="H2803" s="11"/>
      <c r="I2803" s="11"/>
      <c r="J2803" s="11"/>
      <c r="K2803" s="11"/>
      <c r="L2803" s="11"/>
      <c r="M2803" s="11"/>
      <c r="N2803" s="11"/>
      <c r="O2803" s="20"/>
      <c r="P2803" s="11"/>
    </row>
    <row r="2804" spans="1:16">
      <c r="A2804" s="11"/>
      <c r="B2804" s="11"/>
      <c r="C2804" s="11"/>
      <c r="D2804" s="11"/>
      <c r="E2804" s="11"/>
      <c r="F2804" s="11"/>
      <c r="G2804" s="11"/>
      <c r="H2804" s="11"/>
      <c r="I2804" s="11"/>
      <c r="J2804" s="11"/>
      <c r="K2804" s="11"/>
      <c r="L2804" s="11"/>
      <c r="M2804" s="11"/>
      <c r="N2804" s="11"/>
      <c r="O2804" s="20"/>
      <c r="P2804" s="11"/>
    </row>
    <row r="2805" spans="1:16">
      <c r="A2805" s="11"/>
      <c r="B2805" s="11"/>
      <c r="C2805" s="11"/>
      <c r="D2805" s="11"/>
      <c r="E2805" s="11"/>
      <c r="F2805" s="11"/>
      <c r="G2805" s="11"/>
      <c r="H2805" s="11"/>
      <c r="I2805" s="11"/>
      <c r="J2805" s="11"/>
      <c r="K2805" s="11"/>
      <c r="L2805" s="11"/>
      <c r="M2805" s="11"/>
      <c r="N2805" s="11"/>
      <c r="O2805" s="20"/>
      <c r="P2805" s="11"/>
    </row>
    <row r="2806" spans="1:16">
      <c r="A2806" s="11"/>
      <c r="B2806" s="11"/>
      <c r="C2806" s="11"/>
      <c r="D2806" s="11"/>
      <c r="E2806" s="11"/>
      <c r="F2806" s="11"/>
      <c r="G2806" s="11"/>
      <c r="H2806" s="11"/>
      <c r="I2806" s="11"/>
      <c r="J2806" s="11"/>
      <c r="K2806" s="11"/>
      <c r="L2806" s="11"/>
      <c r="M2806" s="11"/>
      <c r="N2806" s="11"/>
      <c r="O2806" s="20"/>
      <c r="P2806" s="11"/>
    </row>
    <row r="2807" spans="1:16">
      <c r="A2807" s="11"/>
      <c r="B2807" s="11"/>
      <c r="C2807" s="11"/>
      <c r="D2807" s="11"/>
      <c r="E2807" s="11"/>
      <c r="F2807" s="11"/>
      <c r="G2807" s="11"/>
      <c r="H2807" s="11"/>
      <c r="I2807" s="11"/>
      <c r="J2807" s="11"/>
      <c r="K2807" s="11"/>
      <c r="L2807" s="11"/>
      <c r="M2807" s="11"/>
      <c r="N2807" s="11"/>
      <c r="O2807" s="20"/>
      <c r="P2807" s="11"/>
    </row>
    <row r="2808" spans="1:16">
      <c r="A2808" s="11"/>
      <c r="B2808" s="11"/>
      <c r="C2808" s="11"/>
      <c r="D2808" s="11"/>
      <c r="E2808" s="11"/>
      <c r="F2808" s="11"/>
      <c r="G2808" s="11"/>
      <c r="H2808" s="11"/>
      <c r="I2808" s="11"/>
      <c r="J2808" s="11"/>
      <c r="K2808" s="11"/>
      <c r="L2808" s="11"/>
      <c r="M2808" s="11"/>
      <c r="N2808" s="11"/>
      <c r="O2808" s="20"/>
      <c r="P2808" s="11"/>
    </row>
    <row r="2809" spans="1:16">
      <c r="A2809" s="11"/>
      <c r="B2809" s="11"/>
      <c r="C2809" s="11"/>
      <c r="D2809" s="11"/>
      <c r="E2809" s="11"/>
      <c r="F2809" s="11"/>
      <c r="G2809" s="11"/>
      <c r="H2809" s="11"/>
      <c r="I2809" s="11"/>
      <c r="J2809" s="11"/>
      <c r="K2809" s="11"/>
      <c r="L2809" s="11"/>
      <c r="M2809" s="11"/>
      <c r="N2809" s="11"/>
      <c r="O2809" s="20"/>
      <c r="P2809" s="11"/>
    </row>
    <row r="2810" spans="1:16">
      <c r="A2810" s="11"/>
      <c r="B2810" s="11"/>
      <c r="C2810" s="11"/>
      <c r="D2810" s="11"/>
      <c r="E2810" s="11"/>
      <c r="F2810" s="11"/>
      <c r="G2810" s="11"/>
      <c r="H2810" s="11"/>
      <c r="I2810" s="11"/>
      <c r="J2810" s="11"/>
      <c r="K2810" s="11"/>
      <c r="L2810" s="11"/>
      <c r="M2810" s="11"/>
      <c r="N2810" s="11"/>
      <c r="O2810" s="20"/>
      <c r="P2810" s="11"/>
    </row>
    <row r="2811" spans="1:16">
      <c r="A2811" s="11"/>
      <c r="B2811" s="11"/>
      <c r="C2811" s="11"/>
      <c r="D2811" s="11"/>
      <c r="E2811" s="11"/>
      <c r="F2811" s="11"/>
      <c r="G2811" s="11"/>
      <c r="H2811" s="11"/>
      <c r="I2811" s="11"/>
      <c r="J2811" s="11"/>
      <c r="K2811" s="11"/>
      <c r="L2811" s="11"/>
      <c r="M2811" s="11"/>
      <c r="N2811" s="11"/>
      <c r="O2811" s="20"/>
      <c r="P2811" s="11"/>
    </row>
    <row r="2812" spans="1:16">
      <c r="A2812" s="11"/>
      <c r="B2812" s="11"/>
      <c r="C2812" s="11"/>
      <c r="D2812" s="11"/>
      <c r="E2812" s="11"/>
      <c r="F2812" s="11"/>
      <c r="G2812" s="11"/>
      <c r="H2812" s="11"/>
      <c r="I2812" s="11"/>
      <c r="J2812" s="11"/>
      <c r="K2812" s="11"/>
      <c r="L2812" s="11"/>
      <c r="M2812" s="11"/>
      <c r="N2812" s="11"/>
      <c r="O2812" s="20"/>
      <c r="P2812" s="11"/>
    </row>
    <row r="2813" spans="1:16">
      <c r="A2813" s="11"/>
      <c r="B2813" s="11"/>
      <c r="C2813" s="11"/>
      <c r="D2813" s="11"/>
      <c r="E2813" s="11"/>
      <c r="F2813" s="11"/>
      <c r="G2813" s="11"/>
      <c r="H2813" s="11"/>
      <c r="I2813" s="11"/>
      <c r="J2813" s="11"/>
      <c r="K2813" s="11"/>
      <c r="L2813" s="11"/>
      <c r="M2813" s="11"/>
      <c r="N2813" s="11"/>
      <c r="O2813" s="20"/>
      <c r="P2813" s="11"/>
    </row>
    <row r="2814" spans="1:16">
      <c r="A2814" s="11"/>
      <c r="B2814" s="11"/>
      <c r="C2814" s="11"/>
      <c r="D2814" s="11"/>
      <c r="E2814" s="11"/>
      <c r="F2814" s="11"/>
      <c r="G2814" s="11"/>
      <c r="H2814" s="11"/>
      <c r="I2814" s="11"/>
      <c r="J2814" s="11"/>
      <c r="K2814" s="11"/>
      <c r="L2814" s="11"/>
      <c r="M2814" s="11"/>
      <c r="N2814" s="11"/>
      <c r="O2814" s="20"/>
      <c r="P2814" s="11"/>
    </row>
    <row r="2815" spans="1:16">
      <c r="A2815" s="11"/>
      <c r="B2815" s="11"/>
      <c r="C2815" s="11"/>
      <c r="D2815" s="11"/>
      <c r="E2815" s="11"/>
      <c r="F2815" s="11"/>
      <c r="G2815" s="11"/>
      <c r="H2815" s="11"/>
      <c r="I2815" s="11"/>
      <c r="J2815" s="11"/>
      <c r="K2815" s="11"/>
      <c r="L2815" s="11"/>
      <c r="M2815" s="11"/>
      <c r="N2815" s="11"/>
      <c r="O2815" s="20"/>
      <c r="P2815" s="11"/>
    </row>
    <row r="2816" spans="1:16">
      <c r="A2816" s="11"/>
      <c r="B2816" s="11"/>
      <c r="C2816" s="11"/>
      <c r="D2816" s="11"/>
      <c r="E2816" s="11"/>
      <c r="F2816" s="11"/>
      <c r="G2816" s="11"/>
      <c r="H2816" s="11"/>
      <c r="I2816" s="11"/>
      <c r="J2816" s="11"/>
      <c r="K2816" s="11"/>
      <c r="L2816" s="11"/>
      <c r="M2816" s="11"/>
      <c r="N2816" s="11"/>
      <c r="O2816" s="20"/>
      <c r="P2816" s="11"/>
    </row>
    <row r="2817" spans="1:16">
      <c r="A2817" s="11"/>
      <c r="B2817" s="11"/>
      <c r="C2817" s="11"/>
      <c r="D2817" s="11"/>
      <c r="E2817" s="11"/>
      <c r="F2817" s="11"/>
      <c r="G2817" s="11"/>
      <c r="H2817" s="11"/>
      <c r="I2817" s="11"/>
      <c r="J2817" s="11"/>
      <c r="K2817" s="11"/>
      <c r="L2817" s="11"/>
      <c r="M2817" s="11"/>
      <c r="N2817" s="11"/>
      <c r="O2817" s="20"/>
      <c r="P2817" s="11"/>
    </row>
    <row r="2818" spans="1:16">
      <c r="A2818" s="11"/>
      <c r="B2818" s="11"/>
      <c r="C2818" s="11"/>
      <c r="D2818" s="11"/>
      <c r="E2818" s="11"/>
      <c r="F2818" s="11"/>
      <c r="G2818" s="11"/>
      <c r="H2818" s="11"/>
      <c r="I2818" s="11"/>
      <c r="J2818" s="11"/>
      <c r="K2818" s="11"/>
      <c r="L2818" s="11"/>
      <c r="M2818" s="11"/>
      <c r="N2818" s="11"/>
      <c r="O2818" s="20"/>
      <c r="P2818" s="11"/>
    </row>
    <row r="2819" spans="1:16">
      <c r="A2819" s="11"/>
      <c r="B2819" s="11"/>
      <c r="C2819" s="11"/>
      <c r="D2819" s="11"/>
      <c r="E2819" s="11"/>
      <c r="F2819" s="11"/>
      <c r="G2819" s="11"/>
      <c r="H2819" s="11"/>
      <c r="I2819" s="11"/>
      <c r="J2819" s="11"/>
      <c r="K2819" s="11"/>
      <c r="L2819" s="11"/>
      <c r="M2819" s="11"/>
      <c r="N2819" s="11"/>
      <c r="O2819" s="20"/>
      <c r="P2819" s="11"/>
    </row>
    <row r="2820" spans="1:16">
      <c r="A2820" s="11"/>
      <c r="B2820" s="11"/>
      <c r="C2820" s="11"/>
      <c r="D2820" s="11"/>
      <c r="E2820" s="11"/>
      <c r="F2820" s="11"/>
      <c r="G2820" s="11"/>
      <c r="H2820" s="11"/>
      <c r="I2820" s="11"/>
      <c r="J2820" s="11"/>
      <c r="K2820" s="11"/>
      <c r="L2820" s="11"/>
      <c r="M2820" s="11"/>
      <c r="N2820" s="11"/>
      <c r="O2820" s="20"/>
      <c r="P2820" s="11"/>
    </row>
    <row r="2821" spans="1:16">
      <c r="A2821" s="11"/>
      <c r="B2821" s="11"/>
      <c r="C2821" s="11"/>
      <c r="D2821" s="11"/>
      <c r="E2821" s="11"/>
      <c r="F2821" s="11"/>
      <c r="G2821" s="11"/>
      <c r="H2821" s="11"/>
      <c r="I2821" s="11"/>
      <c r="J2821" s="11"/>
      <c r="K2821" s="11"/>
      <c r="L2821" s="11"/>
      <c r="M2821" s="11"/>
      <c r="N2821" s="11"/>
      <c r="O2821" s="20"/>
      <c r="P2821" s="11"/>
    </row>
    <row r="2822" spans="1:16">
      <c r="A2822" s="11"/>
      <c r="B2822" s="11"/>
      <c r="C2822" s="11"/>
      <c r="D2822" s="11"/>
      <c r="E2822" s="11"/>
      <c r="F2822" s="11"/>
      <c r="G2822" s="11"/>
      <c r="H2822" s="11"/>
      <c r="I2822" s="11"/>
      <c r="J2822" s="11"/>
      <c r="K2822" s="11"/>
      <c r="L2822" s="11"/>
      <c r="M2822" s="11"/>
      <c r="N2822" s="11"/>
      <c r="O2822" s="20"/>
      <c r="P2822" s="11"/>
    </row>
    <row r="2823" spans="1:16">
      <c r="A2823" s="11"/>
      <c r="B2823" s="11"/>
      <c r="C2823" s="11"/>
      <c r="D2823" s="11"/>
      <c r="E2823" s="11"/>
      <c r="F2823" s="11"/>
      <c r="G2823" s="11"/>
      <c r="H2823" s="11"/>
      <c r="I2823" s="11"/>
      <c r="J2823" s="11"/>
      <c r="K2823" s="11"/>
      <c r="L2823" s="11"/>
      <c r="M2823" s="11"/>
      <c r="N2823" s="11"/>
      <c r="O2823" s="20"/>
      <c r="P2823" s="11"/>
    </row>
    <row r="2824" spans="1:16">
      <c r="A2824" s="11"/>
      <c r="B2824" s="11"/>
      <c r="C2824" s="11"/>
      <c r="D2824" s="11"/>
      <c r="E2824" s="11"/>
      <c r="F2824" s="11"/>
      <c r="G2824" s="11"/>
      <c r="H2824" s="11"/>
      <c r="I2824" s="11"/>
      <c r="J2824" s="11"/>
      <c r="K2824" s="11"/>
      <c r="L2824" s="11"/>
      <c r="M2824" s="11"/>
      <c r="N2824" s="11"/>
      <c r="O2824" s="20"/>
      <c r="P2824" s="11"/>
    </row>
    <row r="2825" spans="1:16">
      <c r="A2825" s="11"/>
      <c r="B2825" s="11"/>
      <c r="C2825" s="11"/>
      <c r="D2825" s="11"/>
      <c r="E2825" s="11"/>
      <c r="F2825" s="11"/>
      <c r="G2825" s="11"/>
      <c r="H2825" s="11"/>
      <c r="I2825" s="11"/>
      <c r="J2825" s="11"/>
      <c r="K2825" s="11"/>
      <c r="L2825" s="11"/>
      <c r="M2825" s="11"/>
      <c r="N2825" s="11"/>
      <c r="O2825" s="20"/>
      <c r="P2825" s="11"/>
    </row>
    <row r="2826" spans="1:16">
      <c r="A2826" s="11"/>
      <c r="B2826" s="11"/>
      <c r="C2826" s="11"/>
      <c r="D2826" s="11"/>
      <c r="E2826" s="11"/>
      <c r="F2826" s="11"/>
      <c r="G2826" s="11"/>
      <c r="H2826" s="11"/>
      <c r="I2826" s="11"/>
      <c r="J2826" s="11"/>
      <c r="K2826" s="11"/>
      <c r="L2826" s="11"/>
      <c r="M2826" s="11"/>
      <c r="N2826" s="11"/>
      <c r="O2826" s="20"/>
      <c r="P2826" s="11"/>
    </row>
    <row r="2827" spans="1:16">
      <c r="A2827" s="11"/>
      <c r="B2827" s="11"/>
      <c r="C2827" s="11"/>
      <c r="D2827" s="11"/>
      <c r="E2827" s="11"/>
      <c r="F2827" s="11"/>
      <c r="G2827" s="11"/>
      <c r="H2827" s="11"/>
      <c r="I2827" s="11"/>
      <c r="J2827" s="11"/>
      <c r="K2827" s="11"/>
      <c r="L2827" s="11"/>
      <c r="M2827" s="11"/>
      <c r="N2827" s="11"/>
      <c r="O2827" s="20"/>
      <c r="P2827" s="11"/>
    </row>
    <row r="2828" spans="1:16">
      <c r="A2828" s="11"/>
      <c r="B2828" s="11"/>
      <c r="C2828" s="11"/>
      <c r="D2828" s="11"/>
      <c r="E2828" s="11"/>
      <c r="F2828" s="11"/>
      <c r="G2828" s="11"/>
      <c r="H2828" s="11"/>
      <c r="I2828" s="11"/>
      <c r="J2828" s="11"/>
      <c r="K2828" s="11"/>
      <c r="L2828" s="11"/>
      <c r="M2828" s="11"/>
      <c r="N2828" s="11"/>
      <c r="O2828" s="20"/>
      <c r="P2828" s="11"/>
    </row>
    <row r="2829" spans="1:16">
      <c r="A2829" s="11"/>
      <c r="B2829" s="11"/>
      <c r="C2829" s="11"/>
      <c r="D2829" s="11"/>
      <c r="E2829" s="11"/>
      <c r="F2829" s="11"/>
      <c r="G2829" s="11"/>
      <c r="H2829" s="11"/>
      <c r="I2829" s="11"/>
      <c r="J2829" s="11"/>
      <c r="K2829" s="11"/>
      <c r="L2829" s="11"/>
      <c r="M2829" s="11"/>
      <c r="N2829" s="11"/>
      <c r="O2829" s="20"/>
      <c r="P2829" s="11"/>
    </row>
    <row r="2830" spans="1:16">
      <c r="A2830" s="11"/>
      <c r="B2830" s="11"/>
      <c r="C2830" s="11"/>
      <c r="D2830" s="11"/>
      <c r="E2830" s="11"/>
      <c r="F2830" s="11"/>
      <c r="G2830" s="11"/>
      <c r="H2830" s="11"/>
      <c r="I2830" s="11"/>
      <c r="J2830" s="11"/>
      <c r="K2830" s="11"/>
      <c r="L2830" s="11"/>
      <c r="M2830" s="11"/>
      <c r="N2830" s="11"/>
      <c r="O2830" s="20"/>
      <c r="P2830" s="11"/>
    </row>
    <row r="2831" spans="1:16">
      <c r="A2831" s="11"/>
      <c r="B2831" s="11"/>
      <c r="C2831" s="11"/>
      <c r="D2831" s="11"/>
      <c r="E2831" s="11"/>
      <c r="F2831" s="11"/>
      <c r="G2831" s="11"/>
      <c r="H2831" s="11"/>
      <c r="I2831" s="11"/>
      <c r="J2831" s="11"/>
      <c r="K2831" s="11"/>
      <c r="L2831" s="11"/>
      <c r="M2831" s="11"/>
      <c r="N2831" s="11"/>
      <c r="O2831" s="20"/>
      <c r="P2831" s="11"/>
    </row>
    <row r="2832" spans="1:16">
      <c r="A2832" s="11"/>
      <c r="B2832" s="11"/>
      <c r="C2832" s="11"/>
      <c r="D2832" s="11"/>
      <c r="E2832" s="11"/>
      <c r="F2832" s="11"/>
      <c r="G2832" s="11"/>
      <c r="H2832" s="11"/>
      <c r="I2832" s="11"/>
      <c r="J2832" s="11"/>
      <c r="K2832" s="11"/>
      <c r="L2832" s="11"/>
      <c r="M2832" s="11"/>
      <c r="N2832" s="11"/>
      <c r="O2832" s="20"/>
      <c r="P2832" s="11"/>
    </row>
    <row r="2833" spans="1:16">
      <c r="A2833" s="11"/>
      <c r="B2833" s="11"/>
      <c r="C2833" s="11"/>
      <c r="D2833" s="11"/>
      <c r="E2833" s="11"/>
      <c r="F2833" s="11"/>
      <c r="G2833" s="11"/>
      <c r="H2833" s="11"/>
      <c r="I2833" s="11"/>
      <c r="J2833" s="11"/>
      <c r="K2833" s="11"/>
      <c r="L2833" s="11"/>
      <c r="M2833" s="11"/>
      <c r="N2833" s="11"/>
      <c r="O2833" s="20"/>
      <c r="P2833" s="11"/>
    </row>
    <row r="2834" spans="1:16">
      <c r="A2834" s="11"/>
      <c r="B2834" s="11"/>
      <c r="C2834" s="11"/>
      <c r="D2834" s="11"/>
      <c r="E2834" s="11"/>
      <c r="F2834" s="11"/>
      <c r="G2834" s="11"/>
      <c r="H2834" s="11"/>
      <c r="I2834" s="11"/>
      <c r="J2834" s="11"/>
      <c r="K2834" s="11"/>
      <c r="L2834" s="11"/>
      <c r="M2834" s="11"/>
      <c r="N2834" s="11"/>
      <c r="O2834" s="20"/>
      <c r="P2834" s="11"/>
    </row>
    <row r="2835" spans="1:16">
      <c r="A2835" s="11"/>
      <c r="B2835" s="11"/>
      <c r="C2835" s="11"/>
      <c r="D2835" s="11"/>
      <c r="E2835" s="11"/>
      <c r="F2835" s="11"/>
      <c r="G2835" s="11"/>
      <c r="H2835" s="11"/>
      <c r="I2835" s="11"/>
      <c r="J2835" s="11"/>
      <c r="K2835" s="11"/>
      <c r="L2835" s="11"/>
      <c r="M2835" s="11"/>
      <c r="N2835" s="11"/>
      <c r="O2835" s="20"/>
      <c r="P2835" s="11"/>
    </row>
    <row r="2836" spans="1:16">
      <c r="A2836" s="11"/>
      <c r="B2836" s="11"/>
      <c r="C2836" s="11"/>
      <c r="D2836" s="11"/>
      <c r="E2836" s="11"/>
      <c r="F2836" s="11"/>
      <c r="G2836" s="11"/>
      <c r="H2836" s="11"/>
      <c r="I2836" s="11"/>
      <c r="J2836" s="11"/>
      <c r="K2836" s="11"/>
      <c r="L2836" s="11"/>
      <c r="M2836" s="11"/>
      <c r="N2836" s="11"/>
      <c r="O2836" s="20"/>
      <c r="P2836" s="11"/>
    </row>
    <row r="2837" spans="1:16">
      <c r="A2837" s="11"/>
      <c r="B2837" s="11"/>
      <c r="C2837" s="11"/>
      <c r="D2837" s="11"/>
      <c r="E2837" s="11"/>
      <c r="F2837" s="11"/>
      <c r="G2837" s="11"/>
      <c r="H2837" s="11"/>
      <c r="I2837" s="11"/>
      <c r="J2837" s="11"/>
      <c r="K2837" s="11"/>
      <c r="L2837" s="11"/>
      <c r="M2837" s="11"/>
      <c r="N2837" s="11"/>
      <c r="O2837" s="20"/>
      <c r="P2837" s="11"/>
    </row>
    <row r="2838" spans="1:16">
      <c r="A2838" s="11"/>
      <c r="B2838" s="11"/>
      <c r="C2838" s="11"/>
      <c r="D2838" s="11"/>
      <c r="E2838" s="11"/>
      <c r="F2838" s="11"/>
      <c r="G2838" s="11"/>
      <c r="H2838" s="11"/>
      <c r="I2838" s="11"/>
      <c r="J2838" s="11"/>
      <c r="K2838" s="11"/>
      <c r="L2838" s="11"/>
      <c r="M2838" s="11"/>
      <c r="N2838" s="11"/>
      <c r="O2838" s="20"/>
      <c r="P2838" s="11"/>
    </row>
    <row r="2839" spans="1:16">
      <c r="A2839" s="11"/>
      <c r="B2839" s="11"/>
      <c r="C2839" s="11"/>
      <c r="D2839" s="11"/>
      <c r="E2839" s="11"/>
      <c r="F2839" s="11"/>
      <c r="G2839" s="11"/>
      <c r="H2839" s="11"/>
      <c r="I2839" s="11"/>
      <c r="J2839" s="11"/>
      <c r="K2839" s="11"/>
      <c r="L2839" s="11"/>
      <c r="M2839" s="11"/>
      <c r="N2839" s="11"/>
      <c r="O2839" s="20"/>
      <c r="P2839" s="11"/>
    </row>
    <row r="2840" spans="1:16">
      <c r="A2840" s="11"/>
      <c r="B2840" s="11"/>
      <c r="C2840" s="11"/>
      <c r="D2840" s="11"/>
      <c r="E2840" s="11"/>
      <c r="F2840" s="11"/>
      <c r="G2840" s="11"/>
      <c r="H2840" s="11"/>
      <c r="I2840" s="11"/>
      <c r="J2840" s="11"/>
      <c r="K2840" s="11"/>
      <c r="L2840" s="11"/>
      <c r="M2840" s="11"/>
      <c r="N2840" s="11"/>
      <c r="O2840" s="20"/>
      <c r="P2840" s="11"/>
    </row>
    <row r="2841" spans="1:16">
      <c r="A2841" s="11"/>
      <c r="B2841" s="11"/>
      <c r="C2841" s="11"/>
      <c r="D2841" s="11"/>
      <c r="E2841" s="11"/>
      <c r="F2841" s="11"/>
      <c r="G2841" s="11"/>
      <c r="H2841" s="11"/>
      <c r="I2841" s="11"/>
      <c r="J2841" s="11"/>
      <c r="K2841" s="11"/>
      <c r="L2841" s="11"/>
      <c r="M2841" s="11"/>
      <c r="N2841" s="11"/>
      <c r="O2841" s="20"/>
      <c r="P2841" s="11"/>
    </row>
    <row r="2842" spans="1:16">
      <c r="A2842" s="11"/>
      <c r="B2842" s="11"/>
      <c r="C2842" s="11"/>
      <c r="D2842" s="11"/>
      <c r="E2842" s="11"/>
      <c r="F2842" s="11"/>
      <c r="G2842" s="11"/>
      <c r="H2842" s="11"/>
      <c r="I2842" s="11"/>
      <c r="J2842" s="11"/>
      <c r="K2842" s="11"/>
      <c r="L2842" s="11"/>
      <c r="M2842" s="11"/>
      <c r="N2842" s="11"/>
      <c r="O2842" s="20"/>
      <c r="P2842" s="11"/>
    </row>
    <row r="2843" spans="1:16">
      <c r="A2843" s="11"/>
      <c r="B2843" s="11"/>
      <c r="C2843" s="11"/>
      <c r="D2843" s="11"/>
      <c r="E2843" s="11"/>
      <c r="F2843" s="11"/>
      <c r="G2843" s="11"/>
      <c r="H2843" s="11"/>
      <c r="I2843" s="11"/>
      <c r="J2843" s="11"/>
      <c r="K2843" s="11"/>
      <c r="L2843" s="11"/>
      <c r="M2843" s="11"/>
      <c r="N2843" s="11"/>
      <c r="O2843" s="20"/>
      <c r="P2843" s="11"/>
    </row>
    <row r="2844" spans="1:16">
      <c r="A2844" s="11"/>
      <c r="B2844" s="11"/>
      <c r="C2844" s="11"/>
      <c r="D2844" s="11"/>
      <c r="E2844" s="11"/>
      <c r="F2844" s="11"/>
      <c r="G2844" s="11"/>
      <c r="H2844" s="11"/>
      <c r="I2844" s="11"/>
      <c r="J2844" s="11"/>
      <c r="K2844" s="11"/>
      <c r="L2844" s="11"/>
      <c r="M2844" s="11"/>
      <c r="N2844" s="11"/>
      <c r="O2844" s="20"/>
      <c r="P2844" s="11"/>
    </row>
    <row r="2845" spans="1:16">
      <c r="A2845" s="11"/>
      <c r="B2845" s="11"/>
      <c r="C2845" s="11"/>
      <c r="D2845" s="11"/>
      <c r="E2845" s="11"/>
      <c r="F2845" s="11"/>
      <c r="G2845" s="11"/>
      <c r="H2845" s="11"/>
      <c r="I2845" s="11"/>
      <c r="J2845" s="11"/>
      <c r="K2845" s="11"/>
      <c r="L2845" s="11"/>
      <c r="M2845" s="11"/>
      <c r="N2845" s="11"/>
      <c r="O2845" s="20"/>
      <c r="P2845" s="11"/>
    </row>
    <row r="2846" spans="1:16">
      <c r="A2846" s="11"/>
      <c r="B2846" s="11"/>
      <c r="C2846" s="11"/>
      <c r="D2846" s="11"/>
      <c r="E2846" s="11"/>
      <c r="F2846" s="11"/>
      <c r="G2846" s="11"/>
      <c r="H2846" s="11"/>
      <c r="I2846" s="11"/>
      <c r="J2846" s="11"/>
      <c r="K2846" s="11"/>
      <c r="L2846" s="11"/>
      <c r="M2846" s="11"/>
      <c r="N2846" s="11"/>
      <c r="O2846" s="20"/>
      <c r="P2846" s="11"/>
    </row>
    <row r="2847" spans="1:16">
      <c r="A2847" s="11"/>
      <c r="B2847" s="11"/>
      <c r="C2847" s="11"/>
      <c r="D2847" s="11"/>
      <c r="E2847" s="11"/>
      <c r="F2847" s="11"/>
      <c r="G2847" s="11"/>
      <c r="H2847" s="11"/>
      <c r="I2847" s="11"/>
      <c r="J2847" s="11"/>
      <c r="K2847" s="11"/>
      <c r="L2847" s="11"/>
      <c r="M2847" s="11"/>
      <c r="N2847" s="11"/>
      <c r="O2847" s="20"/>
      <c r="P2847" s="11"/>
    </row>
    <row r="2848" spans="1:16">
      <c r="A2848" s="11"/>
      <c r="B2848" s="11"/>
      <c r="C2848" s="11"/>
      <c r="D2848" s="11"/>
      <c r="E2848" s="11"/>
      <c r="F2848" s="11"/>
      <c r="G2848" s="11"/>
      <c r="H2848" s="11"/>
      <c r="I2848" s="11"/>
      <c r="J2848" s="11"/>
      <c r="K2848" s="11"/>
      <c r="L2848" s="11"/>
      <c r="M2848" s="11"/>
      <c r="N2848" s="11"/>
      <c r="O2848" s="20"/>
      <c r="P2848" s="11"/>
    </row>
    <row r="2849" spans="1:16">
      <c r="A2849" s="11"/>
      <c r="B2849" s="11"/>
      <c r="C2849" s="11"/>
      <c r="D2849" s="11"/>
      <c r="E2849" s="11"/>
      <c r="F2849" s="11"/>
      <c r="G2849" s="11"/>
      <c r="H2849" s="11"/>
      <c r="I2849" s="11"/>
      <c r="J2849" s="11"/>
      <c r="K2849" s="11"/>
      <c r="L2849" s="11"/>
      <c r="M2849" s="11"/>
      <c r="N2849" s="11"/>
      <c r="O2849" s="20"/>
      <c r="P2849" s="11"/>
    </row>
    <row r="2850" spans="1:16">
      <c r="A2850" s="11"/>
      <c r="B2850" s="11"/>
      <c r="C2850" s="11"/>
      <c r="D2850" s="11"/>
      <c r="E2850" s="11"/>
      <c r="F2850" s="11"/>
      <c r="G2850" s="11"/>
      <c r="H2850" s="11"/>
      <c r="I2850" s="11"/>
      <c r="J2850" s="11"/>
      <c r="K2850" s="11"/>
      <c r="L2850" s="11"/>
      <c r="M2850" s="11"/>
      <c r="N2850" s="11"/>
      <c r="O2850" s="20"/>
      <c r="P2850" s="11"/>
    </row>
    <row r="2851" spans="1:16">
      <c r="A2851" s="11"/>
      <c r="B2851" s="11"/>
      <c r="C2851" s="11"/>
      <c r="D2851" s="11"/>
      <c r="E2851" s="11"/>
      <c r="F2851" s="11"/>
      <c r="G2851" s="11"/>
      <c r="H2851" s="11"/>
      <c r="I2851" s="11"/>
      <c r="J2851" s="11"/>
      <c r="K2851" s="11"/>
      <c r="L2851" s="11"/>
      <c r="M2851" s="11"/>
      <c r="N2851" s="11"/>
      <c r="O2851" s="20"/>
      <c r="P2851" s="11"/>
    </row>
    <row r="2852" spans="1:16">
      <c r="A2852" s="11"/>
      <c r="B2852" s="11"/>
      <c r="C2852" s="11"/>
      <c r="D2852" s="11"/>
      <c r="E2852" s="11"/>
      <c r="F2852" s="11"/>
      <c r="G2852" s="11"/>
      <c r="H2852" s="11"/>
      <c r="I2852" s="11"/>
      <c r="J2852" s="11"/>
      <c r="K2852" s="11"/>
      <c r="L2852" s="11"/>
      <c r="M2852" s="11"/>
      <c r="N2852" s="11"/>
      <c r="O2852" s="20"/>
      <c r="P2852" s="11"/>
    </row>
    <row r="2853" spans="1:16">
      <c r="A2853" s="11"/>
      <c r="B2853" s="11"/>
      <c r="C2853" s="11"/>
      <c r="D2853" s="11"/>
      <c r="E2853" s="11"/>
      <c r="F2853" s="11"/>
      <c r="G2853" s="11"/>
      <c r="H2853" s="11"/>
      <c r="I2853" s="11"/>
      <c r="J2853" s="11"/>
      <c r="K2853" s="11"/>
      <c r="L2853" s="11"/>
      <c r="M2853" s="11"/>
      <c r="N2853" s="11"/>
      <c r="O2853" s="20"/>
      <c r="P2853" s="11"/>
    </row>
    <row r="2854" spans="1:16">
      <c r="A2854" s="11"/>
      <c r="B2854" s="11"/>
      <c r="C2854" s="11"/>
      <c r="D2854" s="11"/>
      <c r="E2854" s="11"/>
      <c r="F2854" s="11"/>
      <c r="G2854" s="11"/>
      <c r="H2854" s="11"/>
      <c r="I2854" s="11"/>
      <c r="J2854" s="11"/>
      <c r="K2854" s="11"/>
      <c r="L2854" s="11"/>
      <c r="M2854" s="11"/>
      <c r="N2854" s="11"/>
      <c r="O2854" s="20"/>
      <c r="P2854" s="11"/>
    </row>
    <row r="2855" spans="1:16">
      <c r="A2855" s="11"/>
      <c r="B2855" s="11"/>
      <c r="C2855" s="11"/>
      <c r="D2855" s="11"/>
      <c r="E2855" s="11"/>
      <c r="F2855" s="11"/>
      <c r="G2855" s="11"/>
      <c r="H2855" s="11"/>
      <c r="I2855" s="11"/>
      <c r="J2855" s="11"/>
      <c r="K2855" s="11"/>
      <c r="L2855" s="11"/>
      <c r="M2855" s="11"/>
      <c r="N2855" s="11"/>
      <c r="O2855" s="20"/>
      <c r="P2855" s="11"/>
    </row>
    <row r="2856" spans="1:16">
      <c r="A2856" s="11"/>
      <c r="B2856" s="11"/>
      <c r="C2856" s="11"/>
      <c r="D2856" s="11"/>
      <c r="E2856" s="11"/>
      <c r="F2856" s="11"/>
      <c r="G2856" s="11"/>
      <c r="H2856" s="11"/>
      <c r="I2856" s="11"/>
      <c r="J2856" s="11"/>
      <c r="K2856" s="11"/>
      <c r="L2856" s="11"/>
      <c r="M2856" s="11"/>
      <c r="N2856" s="11"/>
      <c r="O2856" s="20"/>
      <c r="P2856" s="11"/>
    </row>
    <row r="2857" spans="1:16">
      <c r="A2857" s="11"/>
      <c r="B2857" s="11"/>
      <c r="C2857" s="11"/>
      <c r="D2857" s="11"/>
      <c r="E2857" s="11"/>
      <c r="F2857" s="11"/>
      <c r="G2857" s="11"/>
      <c r="H2857" s="11"/>
      <c r="I2857" s="11"/>
      <c r="J2857" s="11"/>
      <c r="K2857" s="11"/>
      <c r="L2857" s="11"/>
      <c r="M2857" s="11"/>
      <c r="N2857" s="11"/>
      <c r="O2857" s="20"/>
      <c r="P2857" s="11"/>
    </row>
    <row r="2858" spans="1:16">
      <c r="A2858" s="11"/>
      <c r="B2858" s="11"/>
      <c r="C2858" s="11"/>
      <c r="D2858" s="11"/>
      <c r="E2858" s="11"/>
      <c r="F2858" s="11"/>
      <c r="G2858" s="11"/>
      <c r="H2858" s="11"/>
      <c r="I2858" s="11"/>
      <c r="J2858" s="11"/>
      <c r="K2858" s="11"/>
      <c r="L2858" s="11"/>
      <c r="M2858" s="11"/>
      <c r="N2858" s="11"/>
      <c r="O2858" s="20"/>
      <c r="P2858" s="11"/>
    </row>
    <row r="2859" spans="1:16">
      <c r="A2859" s="11"/>
      <c r="B2859" s="11"/>
      <c r="C2859" s="11"/>
      <c r="D2859" s="11"/>
      <c r="E2859" s="11"/>
      <c r="F2859" s="11"/>
      <c r="G2859" s="11"/>
      <c r="H2859" s="11"/>
      <c r="I2859" s="11"/>
      <c r="J2859" s="11"/>
      <c r="K2859" s="11"/>
      <c r="L2859" s="11"/>
      <c r="M2859" s="11"/>
      <c r="N2859" s="11"/>
      <c r="O2859" s="20"/>
      <c r="P2859" s="11"/>
    </row>
    <row r="2860" spans="1:16">
      <c r="A2860" s="11"/>
      <c r="B2860" s="11"/>
      <c r="C2860" s="11"/>
      <c r="D2860" s="11"/>
      <c r="E2860" s="11"/>
      <c r="F2860" s="11"/>
      <c r="G2860" s="11"/>
      <c r="H2860" s="11"/>
      <c r="I2860" s="11"/>
      <c r="J2860" s="11"/>
      <c r="K2860" s="11"/>
      <c r="L2860" s="11"/>
      <c r="M2860" s="11"/>
      <c r="N2860" s="11"/>
      <c r="O2860" s="20"/>
      <c r="P2860" s="11"/>
    </row>
    <row r="2861" spans="1:16">
      <c r="A2861" s="11"/>
      <c r="B2861" s="11"/>
      <c r="C2861" s="11"/>
      <c r="D2861" s="11"/>
      <c r="E2861" s="11"/>
      <c r="F2861" s="11"/>
      <c r="G2861" s="11"/>
      <c r="H2861" s="11"/>
      <c r="I2861" s="11"/>
      <c r="J2861" s="11"/>
      <c r="K2861" s="11"/>
      <c r="L2861" s="11"/>
      <c r="M2861" s="11"/>
      <c r="N2861" s="11"/>
      <c r="O2861" s="20"/>
      <c r="P2861" s="11"/>
    </row>
    <row r="2862" spans="1:16">
      <c r="A2862" s="11"/>
      <c r="B2862" s="11"/>
      <c r="C2862" s="11"/>
      <c r="D2862" s="11"/>
      <c r="E2862" s="11"/>
      <c r="F2862" s="11"/>
      <c r="G2862" s="11"/>
      <c r="H2862" s="11"/>
      <c r="I2862" s="11"/>
      <c r="J2862" s="11"/>
      <c r="K2862" s="11"/>
      <c r="L2862" s="11"/>
      <c r="M2862" s="11"/>
      <c r="N2862" s="11"/>
      <c r="O2862" s="20"/>
      <c r="P2862" s="11"/>
    </row>
    <row r="2863" spans="1:16">
      <c r="A2863" s="11"/>
      <c r="B2863" s="11"/>
      <c r="C2863" s="11"/>
      <c r="D2863" s="11"/>
      <c r="E2863" s="11"/>
      <c r="F2863" s="11"/>
      <c r="G2863" s="11"/>
      <c r="H2863" s="11"/>
      <c r="I2863" s="11"/>
      <c r="J2863" s="11"/>
      <c r="K2863" s="11"/>
      <c r="L2863" s="11"/>
      <c r="M2863" s="11"/>
      <c r="N2863" s="11"/>
      <c r="O2863" s="20"/>
      <c r="P2863" s="11"/>
    </row>
    <row r="2864" spans="1:16">
      <c r="A2864" s="11"/>
      <c r="B2864" s="11"/>
      <c r="C2864" s="11"/>
      <c r="D2864" s="11"/>
      <c r="E2864" s="11"/>
      <c r="F2864" s="11"/>
      <c r="G2864" s="11"/>
      <c r="H2864" s="11"/>
      <c r="I2864" s="11"/>
      <c r="J2864" s="11"/>
      <c r="K2864" s="11"/>
      <c r="L2864" s="11"/>
      <c r="M2864" s="11"/>
      <c r="N2864" s="11"/>
      <c r="O2864" s="20"/>
      <c r="P2864" s="11"/>
    </row>
    <row r="2865" spans="1:16">
      <c r="A2865" s="11"/>
      <c r="B2865" s="11"/>
      <c r="C2865" s="11"/>
      <c r="D2865" s="11"/>
      <c r="E2865" s="11"/>
      <c r="F2865" s="11"/>
      <c r="G2865" s="11"/>
      <c r="H2865" s="11"/>
      <c r="I2865" s="11"/>
      <c r="J2865" s="11"/>
      <c r="K2865" s="11"/>
      <c r="L2865" s="11"/>
      <c r="M2865" s="11"/>
      <c r="N2865" s="11"/>
      <c r="O2865" s="20"/>
      <c r="P2865" s="11"/>
    </row>
    <row r="2866" spans="1:16">
      <c r="A2866" s="11"/>
      <c r="B2866" s="11"/>
      <c r="C2866" s="11"/>
      <c r="D2866" s="11"/>
      <c r="E2866" s="11"/>
      <c r="F2866" s="11"/>
      <c r="G2866" s="11"/>
      <c r="H2866" s="11"/>
      <c r="I2866" s="11"/>
      <c r="J2866" s="11"/>
      <c r="K2866" s="11"/>
      <c r="L2866" s="11"/>
      <c r="M2866" s="11"/>
      <c r="N2866" s="11"/>
      <c r="O2866" s="20"/>
      <c r="P2866" s="11"/>
    </row>
    <row r="2867" spans="1:16">
      <c r="A2867" s="11"/>
      <c r="B2867" s="11"/>
      <c r="C2867" s="11"/>
      <c r="D2867" s="11"/>
      <c r="E2867" s="11"/>
      <c r="F2867" s="11"/>
      <c r="G2867" s="11"/>
      <c r="H2867" s="11"/>
      <c r="I2867" s="11"/>
      <c r="J2867" s="11"/>
      <c r="K2867" s="11"/>
      <c r="L2867" s="11"/>
      <c r="M2867" s="11"/>
      <c r="N2867" s="11"/>
      <c r="O2867" s="20"/>
      <c r="P2867" s="11"/>
    </row>
    <row r="2868" spans="1:16">
      <c r="A2868" s="11"/>
      <c r="B2868" s="11"/>
      <c r="C2868" s="11"/>
      <c r="D2868" s="11"/>
      <c r="E2868" s="11"/>
      <c r="F2868" s="11"/>
      <c r="G2868" s="11"/>
      <c r="H2868" s="11"/>
      <c r="I2868" s="11"/>
      <c r="J2868" s="11"/>
      <c r="K2868" s="11"/>
      <c r="L2868" s="11"/>
      <c r="M2868" s="11"/>
      <c r="N2868" s="11"/>
      <c r="O2868" s="20"/>
      <c r="P2868" s="11"/>
    </row>
    <row r="2869" spans="1:16">
      <c r="A2869" s="11"/>
      <c r="B2869" s="11"/>
      <c r="C2869" s="11"/>
      <c r="D2869" s="11"/>
      <c r="E2869" s="11"/>
      <c r="F2869" s="11"/>
      <c r="G2869" s="11"/>
      <c r="H2869" s="11"/>
      <c r="I2869" s="11"/>
      <c r="J2869" s="11"/>
      <c r="K2869" s="11"/>
      <c r="L2869" s="11"/>
      <c r="M2869" s="11"/>
      <c r="N2869" s="11"/>
      <c r="O2869" s="20"/>
      <c r="P2869" s="11"/>
    </row>
    <row r="2870" spans="1:16">
      <c r="A2870" s="11"/>
      <c r="B2870" s="11"/>
      <c r="C2870" s="11"/>
      <c r="D2870" s="11"/>
      <c r="E2870" s="11"/>
      <c r="F2870" s="11"/>
      <c r="G2870" s="11"/>
      <c r="H2870" s="11"/>
      <c r="I2870" s="11"/>
      <c r="J2870" s="11"/>
      <c r="K2870" s="11"/>
      <c r="L2870" s="11"/>
      <c r="M2870" s="11"/>
      <c r="N2870" s="11"/>
      <c r="O2870" s="20"/>
      <c r="P2870" s="11"/>
    </row>
    <row r="2871" spans="1:16">
      <c r="A2871" s="11"/>
      <c r="B2871" s="11"/>
      <c r="C2871" s="11"/>
      <c r="D2871" s="11"/>
      <c r="E2871" s="11"/>
      <c r="F2871" s="11"/>
      <c r="G2871" s="11"/>
      <c r="H2871" s="11"/>
      <c r="I2871" s="11"/>
      <c r="J2871" s="11"/>
      <c r="K2871" s="11"/>
      <c r="L2871" s="11"/>
      <c r="M2871" s="11"/>
      <c r="N2871" s="11"/>
      <c r="O2871" s="20"/>
      <c r="P2871" s="11"/>
    </row>
    <row r="2872" spans="1:16">
      <c r="A2872" s="11"/>
      <c r="B2872" s="11"/>
      <c r="C2872" s="11"/>
      <c r="D2872" s="11"/>
      <c r="E2872" s="11"/>
      <c r="F2872" s="11"/>
      <c r="G2872" s="11"/>
      <c r="H2872" s="11"/>
      <c r="I2872" s="11"/>
      <c r="J2872" s="11"/>
      <c r="K2872" s="11"/>
      <c r="L2872" s="11"/>
      <c r="M2872" s="11"/>
      <c r="N2872" s="11"/>
      <c r="O2872" s="20"/>
      <c r="P2872" s="11"/>
    </row>
    <row r="2873" spans="1:16">
      <c r="A2873" s="11"/>
      <c r="B2873" s="11"/>
      <c r="C2873" s="11"/>
      <c r="D2873" s="11"/>
      <c r="E2873" s="11"/>
      <c r="F2873" s="11"/>
      <c r="G2873" s="11"/>
      <c r="H2873" s="11"/>
      <c r="I2873" s="11"/>
      <c r="J2873" s="11"/>
      <c r="K2873" s="11"/>
      <c r="L2873" s="11"/>
      <c r="M2873" s="11"/>
      <c r="N2873" s="11"/>
      <c r="O2873" s="20"/>
      <c r="P2873" s="11"/>
    </row>
    <row r="2874" spans="1:16">
      <c r="A2874" s="11"/>
      <c r="B2874" s="11"/>
      <c r="C2874" s="11"/>
      <c r="D2874" s="11"/>
      <c r="E2874" s="11"/>
      <c r="F2874" s="11"/>
      <c r="G2874" s="11"/>
      <c r="H2874" s="11"/>
      <c r="I2874" s="11"/>
      <c r="J2874" s="11"/>
      <c r="K2874" s="11"/>
      <c r="L2874" s="11"/>
      <c r="M2874" s="11"/>
      <c r="N2874" s="11"/>
      <c r="O2874" s="20"/>
      <c r="P2874" s="11"/>
    </row>
    <row r="2875" spans="1:16">
      <c r="A2875" s="11"/>
      <c r="B2875" s="11"/>
      <c r="C2875" s="11"/>
      <c r="D2875" s="11"/>
      <c r="E2875" s="11"/>
      <c r="F2875" s="11"/>
      <c r="G2875" s="11"/>
      <c r="H2875" s="11"/>
      <c r="I2875" s="11"/>
      <c r="J2875" s="11"/>
      <c r="K2875" s="11"/>
      <c r="L2875" s="11"/>
      <c r="M2875" s="11"/>
      <c r="N2875" s="11"/>
      <c r="O2875" s="20"/>
      <c r="P2875" s="11"/>
    </row>
    <row r="2876" spans="1:16">
      <c r="A2876" s="11"/>
      <c r="B2876" s="11"/>
      <c r="C2876" s="11"/>
      <c r="D2876" s="11"/>
      <c r="E2876" s="11"/>
      <c r="F2876" s="11"/>
      <c r="G2876" s="11"/>
      <c r="H2876" s="11"/>
      <c r="I2876" s="11"/>
      <c r="J2876" s="11"/>
      <c r="K2876" s="11"/>
      <c r="L2876" s="11"/>
      <c r="M2876" s="11"/>
      <c r="N2876" s="11"/>
      <c r="O2876" s="20"/>
      <c r="P2876" s="11"/>
    </row>
    <row r="2877" spans="1:16">
      <c r="A2877" s="11"/>
      <c r="B2877" s="11"/>
      <c r="C2877" s="11"/>
      <c r="D2877" s="11"/>
      <c r="E2877" s="11"/>
      <c r="F2877" s="11"/>
      <c r="G2877" s="11"/>
      <c r="H2877" s="11"/>
      <c r="I2877" s="11"/>
      <c r="J2877" s="11"/>
      <c r="K2877" s="11"/>
      <c r="L2877" s="11"/>
      <c r="M2877" s="11"/>
      <c r="N2877" s="11"/>
      <c r="O2877" s="20"/>
      <c r="P2877" s="11"/>
    </row>
    <row r="2878" spans="1:16">
      <c r="A2878" s="11"/>
      <c r="B2878" s="11"/>
      <c r="C2878" s="11"/>
      <c r="D2878" s="11"/>
      <c r="E2878" s="11"/>
      <c r="F2878" s="11"/>
      <c r="G2878" s="11"/>
      <c r="H2878" s="11"/>
      <c r="I2878" s="11"/>
      <c r="J2878" s="11"/>
      <c r="K2878" s="11"/>
      <c r="L2878" s="11"/>
      <c r="M2878" s="11"/>
      <c r="N2878" s="11"/>
      <c r="O2878" s="20"/>
      <c r="P2878" s="11"/>
    </row>
    <row r="2879" spans="1:16">
      <c r="A2879" s="11"/>
      <c r="B2879" s="11"/>
      <c r="C2879" s="11"/>
      <c r="D2879" s="11"/>
      <c r="E2879" s="11"/>
      <c r="F2879" s="11"/>
      <c r="G2879" s="11"/>
      <c r="H2879" s="11"/>
      <c r="I2879" s="11"/>
      <c r="J2879" s="11"/>
      <c r="K2879" s="11"/>
      <c r="L2879" s="11"/>
      <c r="M2879" s="11"/>
      <c r="N2879" s="11"/>
      <c r="O2879" s="20"/>
      <c r="P2879" s="11"/>
    </row>
    <row r="2880" spans="1:16">
      <c r="A2880" s="11"/>
      <c r="B2880" s="11"/>
      <c r="C2880" s="11"/>
      <c r="D2880" s="11"/>
      <c r="E2880" s="11"/>
      <c r="F2880" s="11"/>
      <c r="G2880" s="11"/>
      <c r="H2880" s="11"/>
      <c r="I2880" s="11"/>
      <c r="J2880" s="11"/>
      <c r="K2880" s="11"/>
      <c r="L2880" s="11"/>
      <c r="M2880" s="11"/>
      <c r="N2880" s="11"/>
      <c r="O2880" s="20"/>
      <c r="P2880" s="11"/>
    </row>
    <row r="2881" spans="1:16">
      <c r="A2881" s="11"/>
      <c r="B2881" s="11"/>
      <c r="C2881" s="11"/>
      <c r="D2881" s="11"/>
      <c r="E2881" s="11"/>
      <c r="F2881" s="11"/>
      <c r="G2881" s="11"/>
      <c r="H2881" s="11"/>
      <c r="I2881" s="11"/>
      <c r="J2881" s="11"/>
      <c r="K2881" s="11"/>
      <c r="L2881" s="11"/>
      <c r="M2881" s="11"/>
      <c r="N2881" s="11"/>
      <c r="O2881" s="20"/>
      <c r="P2881" s="11"/>
    </row>
    <row r="2882" spans="1:16">
      <c r="A2882" s="11"/>
      <c r="B2882" s="11"/>
      <c r="C2882" s="11"/>
      <c r="D2882" s="11"/>
      <c r="E2882" s="11"/>
      <c r="F2882" s="11"/>
      <c r="G2882" s="11"/>
      <c r="H2882" s="11"/>
      <c r="I2882" s="11"/>
      <c r="J2882" s="11"/>
      <c r="K2882" s="11"/>
      <c r="L2882" s="11"/>
      <c r="M2882" s="11"/>
      <c r="N2882" s="11"/>
      <c r="O2882" s="20"/>
      <c r="P2882" s="11"/>
    </row>
    <row r="2883" spans="1:16">
      <c r="A2883" s="11"/>
      <c r="B2883" s="11"/>
      <c r="C2883" s="11"/>
      <c r="D2883" s="11"/>
      <c r="E2883" s="11"/>
      <c r="F2883" s="11"/>
      <c r="G2883" s="11"/>
      <c r="H2883" s="11"/>
      <c r="I2883" s="11"/>
      <c r="J2883" s="11"/>
      <c r="K2883" s="11"/>
      <c r="L2883" s="11"/>
      <c r="M2883" s="11"/>
      <c r="N2883" s="11"/>
      <c r="O2883" s="20"/>
      <c r="P2883" s="11"/>
    </row>
    <row r="2884" spans="1:16">
      <c r="A2884" s="11"/>
      <c r="B2884" s="11"/>
      <c r="C2884" s="11"/>
      <c r="D2884" s="11"/>
      <c r="E2884" s="11"/>
      <c r="F2884" s="11"/>
      <c r="G2884" s="11"/>
      <c r="H2884" s="11"/>
      <c r="I2884" s="11"/>
      <c r="J2884" s="11"/>
      <c r="K2884" s="11"/>
      <c r="L2884" s="11"/>
      <c r="M2884" s="11"/>
      <c r="N2884" s="11"/>
      <c r="O2884" s="20"/>
      <c r="P2884" s="11"/>
    </row>
    <row r="2885" spans="1:16">
      <c r="A2885" s="11"/>
      <c r="B2885" s="11"/>
      <c r="C2885" s="11"/>
      <c r="D2885" s="11"/>
      <c r="E2885" s="11"/>
      <c r="F2885" s="11"/>
      <c r="G2885" s="11"/>
      <c r="H2885" s="11"/>
      <c r="I2885" s="11"/>
      <c r="J2885" s="11"/>
      <c r="K2885" s="11"/>
      <c r="L2885" s="11"/>
      <c r="M2885" s="11"/>
      <c r="N2885" s="11"/>
      <c r="O2885" s="20"/>
      <c r="P2885" s="11"/>
    </row>
    <row r="2886" spans="1:16">
      <c r="A2886" s="11"/>
      <c r="B2886" s="11"/>
      <c r="C2886" s="11"/>
      <c r="D2886" s="11"/>
      <c r="E2886" s="11"/>
      <c r="F2886" s="11"/>
      <c r="G2886" s="11"/>
      <c r="H2886" s="11"/>
      <c r="I2886" s="11"/>
      <c r="J2886" s="11"/>
      <c r="K2886" s="11"/>
      <c r="L2886" s="11"/>
      <c r="M2886" s="11"/>
      <c r="N2886" s="11"/>
      <c r="O2886" s="20"/>
      <c r="P2886" s="11"/>
    </row>
    <row r="2887" spans="1:16">
      <c r="A2887" s="11"/>
      <c r="B2887" s="11"/>
      <c r="C2887" s="11"/>
      <c r="D2887" s="11"/>
      <c r="E2887" s="11"/>
      <c r="F2887" s="11"/>
      <c r="G2887" s="11"/>
      <c r="H2887" s="11"/>
      <c r="I2887" s="11"/>
      <c r="J2887" s="11"/>
      <c r="K2887" s="11"/>
      <c r="L2887" s="11"/>
      <c r="M2887" s="11"/>
      <c r="N2887" s="11"/>
      <c r="O2887" s="20"/>
      <c r="P2887" s="11"/>
    </row>
    <row r="2888" spans="1:16">
      <c r="A2888" s="11"/>
      <c r="B2888" s="11"/>
      <c r="C2888" s="11"/>
      <c r="D2888" s="11"/>
      <c r="E2888" s="11"/>
      <c r="F2888" s="11"/>
      <c r="G2888" s="11"/>
      <c r="H2888" s="11"/>
      <c r="I2888" s="11"/>
      <c r="J2888" s="11"/>
      <c r="K2888" s="11"/>
      <c r="L2888" s="11"/>
      <c r="M2888" s="11"/>
      <c r="N2888" s="11"/>
      <c r="O2888" s="20"/>
      <c r="P2888" s="11"/>
    </row>
    <row r="2889" spans="1:16">
      <c r="A2889" s="11"/>
      <c r="B2889" s="11"/>
      <c r="C2889" s="11"/>
      <c r="D2889" s="11"/>
      <c r="E2889" s="11"/>
      <c r="F2889" s="11"/>
      <c r="G2889" s="11"/>
      <c r="H2889" s="11"/>
      <c r="I2889" s="11"/>
      <c r="J2889" s="11"/>
      <c r="K2889" s="11"/>
      <c r="L2889" s="11"/>
      <c r="M2889" s="11"/>
      <c r="N2889" s="11"/>
      <c r="O2889" s="20"/>
      <c r="P2889" s="11"/>
    </row>
    <row r="2890" spans="1:16">
      <c r="A2890" s="11"/>
      <c r="B2890" s="11"/>
      <c r="C2890" s="11"/>
      <c r="D2890" s="11"/>
      <c r="E2890" s="11"/>
      <c r="F2890" s="11"/>
      <c r="G2890" s="11"/>
      <c r="H2890" s="11"/>
      <c r="I2890" s="11"/>
      <c r="J2890" s="11"/>
      <c r="K2890" s="11"/>
      <c r="L2890" s="11"/>
      <c r="M2890" s="11"/>
      <c r="N2890" s="11"/>
      <c r="O2890" s="20"/>
      <c r="P2890" s="11"/>
    </row>
    <row r="2891" spans="1:16">
      <c r="A2891" s="11"/>
      <c r="B2891" s="11"/>
      <c r="C2891" s="11"/>
      <c r="D2891" s="11"/>
      <c r="E2891" s="11"/>
      <c r="F2891" s="11"/>
      <c r="G2891" s="11"/>
      <c r="H2891" s="11"/>
      <c r="I2891" s="11"/>
      <c r="J2891" s="11"/>
      <c r="K2891" s="11"/>
      <c r="L2891" s="11"/>
      <c r="M2891" s="11"/>
      <c r="N2891" s="11"/>
      <c r="O2891" s="20"/>
      <c r="P2891" s="11"/>
    </row>
    <row r="2892" spans="1:16">
      <c r="A2892" s="11"/>
      <c r="B2892" s="11"/>
      <c r="C2892" s="11"/>
      <c r="D2892" s="11"/>
      <c r="E2892" s="11"/>
      <c r="F2892" s="11"/>
      <c r="G2892" s="11"/>
      <c r="H2892" s="11"/>
      <c r="I2892" s="11"/>
      <c r="J2892" s="11"/>
      <c r="K2892" s="11"/>
      <c r="L2892" s="11"/>
      <c r="M2892" s="11"/>
      <c r="N2892" s="11"/>
      <c r="O2892" s="20"/>
      <c r="P2892" s="11"/>
    </row>
    <row r="2893" spans="1:16">
      <c r="A2893" s="11"/>
      <c r="B2893" s="11"/>
      <c r="C2893" s="11"/>
      <c r="D2893" s="11"/>
      <c r="E2893" s="11"/>
      <c r="F2893" s="11"/>
      <c r="G2893" s="11"/>
      <c r="H2893" s="11"/>
      <c r="I2893" s="11"/>
      <c r="J2893" s="11"/>
      <c r="K2893" s="11"/>
      <c r="L2893" s="11"/>
      <c r="M2893" s="11"/>
      <c r="N2893" s="11"/>
      <c r="O2893" s="20"/>
      <c r="P2893" s="11"/>
    </row>
    <row r="2894" spans="1:16">
      <c r="A2894" s="11"/>
      <c r="B2894" s="11"/>
      <c r="C2894" s="11"/>
      <c r="D2894" s="11"/>
      <c r="E2894" s="11"/>
      <c r="F2894" s="11"/>
      <c r="G2894" s="11"/>
      <c r="H2894" s="11"/>
      <c r="I2894" s="11"/>
      <c r="J2894" s="11"/>
      <c r="K2894" s="11"/>
      <c r="L2894" s="11"/>
      <c r="M2894" s="11"/>
      <c r="N2894" s="11"/>
      <c r="O2894" s="20"/>
      <c r="P2894" s="11"/>
    </row>
    <row r="2895" spans="1:16">
      <c r="A2895" s="11"/>
      <c r="B2895" s="11"/>
      <c r="C2895" s="11"/>
      <c r="D2895" s="11"/>
      <c r="E2895" s="11"/>
      <c r="F2895" s="11"/>
      <c r="G2895" s="11"/>
      <c r="H2895" s="11"/>
      <c r="I2895" s="11"/>
      <c r="J2895" s="11"/>
      <c r="K2895" s="11"/>
      <c r="L2895" s="11"/>
      <c r="M2895" s="11"/>
      <c r="N2895" s="11"/>
      <c r="O2895" s="20"/>
      <c r="P2895" s="11"/>
    </row>
    <row r="2896" spans="1:16">
      <c r="A2896" s="11"/>
      <c r="B2896" s="11"/>
      <c r="C2896" s="11"/>
      <c r="D2896" s="11"/>
      <c r="E2896" s="11"/>
      <c r="F2896" s="11"/>
      <c r="G2896" s="11"/>
      <c r="H2896" s="11"/>
      <c r="I2896" s="11"/>
      <c r="J2896" s="11"/>
      <c r="K2896" s="11"/>
      <c r="L2896" s="11"/>
      <c r="M2896" s="11"/>
      <c r="N2896" s="11"/>
      <c r="O2896" s="20"/>
      <c r="P2896" s="11"/>
    </row>
    <row r="2897" spans="1:16">
      <c r="A2897" s="11"/>
      <c r="B2897" s="11"/>
      <c r="C2897" s="11"/>
      <c r="D2897" s="11"/>
      <c r="E2897" s="11"/>
      <c r="F2897" s="11"/>
      <c r="G2897" s="11"/>
      <c r="H2897" s="11"/>
      <c r="I2897" s="11"/>
      <c r="J2897" s="11"/>
      <c r="K2897" s="11"/>
      <c r="L2897" s="11"/>
      <c r="M2897" s="11"/>
      <c r="N2897" s="11"/>
      <c r="O2897" s="20"/>
      <c r="P2897" s="11"/>
    </row>
    <row r="2898" spans="1:16">
      <c r="A2898" s="11"/>
      <c r="B2898" s="11"/>
      <c r="C2898" s="11"/>
      <c r="D2898" s="11"/>
      <c r="E2898" s="11"/>
      <c r="F2898" s="11"/>
      <c r="G2898" s="11"/>
      <c r="H2898" s="11"/>
      <c r="I2898" s="11"/>
      <c r="J2898" s="11"/>
      <c r="K2898" s="11"/>
      <c r="L2898" s="11"/>
      <c r="M2898" s="11"/>
      <c r="N2898" s="11"/>
      <c r="O2898" s="20"/>
      <c r="P2898" s="11"/>
    </row>
    <row r="2899" spans="1:16">
      <c r="A2899" s="11"/>
      <c r="B2899" s="11"/>
      <c r="C2899" s="11"/>
      <c r="D2899" s="11"/>
      <c r="E2899" s="11"/>
      <c r="F2899" s="11"/>
      <c r="G2899" s="11"/>
      <c r="H2899" s="11"/>
      <c r="I2899" s="11"/>
      <c r="J2899" s="11"/>
      <c r="K2899" s="11"/>
      <c r="L2899" s="11"/>
      <c r="M2899" s="11"/>
      <c r="N2899" s="11"/>
      <c r="O2899" s="20"/>
      <c r="P2899" s="11"/>
    </row>
    <row r="2900" spans="1:16">
      <c r="A2900" s="11"/>
      <c r="B2900" s="11"/>
      <c r="C2900" s="11"/>
      <c r="D2900" s="11"/>
      <c r="E2900" s="11"/>
      <c r="F2900" s="11"/>
      <c r="G2900" s="11"/>
      <c r="H2900" s="11"/>
      <c r="I2900" s="11"/>
      <c r="J2900" s="11"/>
      <c r="K2900" s="11"/>
      <c r="L2900" s="11"/>
      <c r="M2900" s="11"/>
      <c r="N2900" s="11"/>
      <c r="O2900" s="20"/>
      <c r="P2900" s="11"/>
    </row>
    <row r="2901" spans="1:16">
      <c r="A2901" s="11"/>
      <c r="B2901" s="11"/>
      <c r="C2901" s="11"/>
      <c r="D2901" s="11"/>
      <c r="E2901" s="11"/>
      <c r="F2901" s="11"/>
      <c r="G2901" s="11"/>
      <c r="H2901" s="11"/>
      <c r="I2901" s="11"/>
      <c r="J2901" s="11"/>
      <c r="K2901" s="11"/>
      <c r="L2901" s="11"/>
      <c r="M2901" s="11"/>
      <c r="N2901" s="11"/>
      <c r="O2901" s="20"/>
      <c r="P2901" s="11"/>
    </row>
    <row r="2902" spans="1:16">
      <c r="A2902" s="11"/>
      <c r="B2902" s="11"/>
      <c r="C2902" s="11"/>
      <c r="D2902" s="11"/>
      <c r="E2902" s="11"/>
      <c r="F2902" s="11"/>
      <c r="G2902" s="11"/>
      <c r="H2902" s="11"/>
      <c r="I2902" s="11"/>
      <c r="J2902" s="11"/>
      <c r="K2902" s="11"/>
      <c r="L2902" s="11"/>
      <c r="M2902" s="11"/>
      <c r="N2902" s="11"/>
      <c r="O2902" s="20"/>
      <c r="P2902" s="11"/>
    </row>
    <row r="2903" spans="1:16">
      <c r="A2903" s="11"/>
      <c r="B2903" s="11"/>
      <c r="C2903" s="11"/>
      <c r="D2903" s="11"/>
      <c r="E2903" s="11"/>
      <c r="F2903" s="11"/>
      <c r="G2903" s="11"/>
      <c r="H2903" s="11"/>
      <c r="I2903" s="11"/>
      <c r="J2903" s="11"/>
      <c r="K2903" s="11"/>
      <c r="L2903" s="11"/>
      <c r="M2903" s="11"/>
      <c r="N2903" s="11"/>
      <c r="O2903" s="20"/>
      <c r="P2903" s="11"/>
    </row>
    <row r="2904" spans="1:16">
      <c r="A2904" s="11"/>
      <c r="B2904" s="11"/>
      <c r="C2904" s="11"/>
      <c r="D2904" s="11"/>
      <c r="E2904" s="11"/>
      <c r="F2904" s="11"/>
      <c r="G2904" s="11"/>
      <c r="H2904" s="11"/>
      <c r="I2904" s="11"/>
      <c r="J2904" s="11"/>
      <c r="K2904" s="11"/>
      <c r="L2904" s="11"/>
      <c r="M2904" s="11"/>
      <c r="N2904" s="11"/>
      <c r="O2904" s="20"/>
      <c r="P2904" s="11"/>
    </row>
    <row r="2905" spans="1:16">
      <c r="A2905" s="11"/>
      <c r="B2905" s="11"/>
      <c r="C2905" s="11"/>
      <c r="D2905" s="11"/>
      <c r="E2905" s="11"/>
      <c r="F2905" s="11"/>
      <c r="G2905" s="11"/>
      <c r="H2905" s="11"/>
      <c r="I2905" s="11"/>
      <c r="J2905" s="11"/>
      <c r="K2905" s="11"/>
      <c r="L2905" s="11"/>
      <c r="M2905" s="11"/>
      <c r="N2905" s="11"/>
      <c r="O2905" s="20"/>
      <c r="P2905" s="11"/>
    </row>
    <row r="2906" spans="1:16">
      <c r="A2906" s="11"/>
      <c r="B2906" s="11"/>
      <c r="C2906" s="11"/>
      <c r="D2906" s="11"/>
      <c r="E2906" s="11"/>
      <c r="F2906" s="11"/>
      <c r="G2906" s="11"/>
      <c r="H2906" s="11"/>
      <c r="I2906" s="11"/>
      <c r="J2906" s="11"/>
      <c r="K2906" s="11"/>
      <c r="L2906" s="11"/>
      <c r="M2906" s="11"/>
      <c r="N2906" s="11"/>
      <c r="O2906" s="20"/>
      <c r="P2906" s="11"/>
    </row>
    <row r="2907" spans="1:16">
      <c r="A2907" s="11"/>
      <c r="B2907" s="11"/>
      <c r="C2907" s="11"/>
      <c r="D2907" s="11"/>
      <c r="E2907" s="11"/>
      <c r="F2907" s="11"/>
      <c r="G2907" s="11"/>
      <c r="H2907" s="11"/>
      <c r="I2907" s="11"/>
      <c r="J2907" s="11"/>
      <c r="K2907" s="11"/>
      <c r="L2907" s="11"/>
      <c r="M2907" s="11"/>
      <c r="N2907" s="11"/>
      <c r="O2907" s="20"/>
      <c r="P2907" s="11"/>
    </row>
    <row r="2908" spans="1:16">
      <c r="A2908" s="11"/>
      <c r="B2908" s="11"/>
      <c r="C2908" s="11"/>
      <c r="D2908" s="11"/>
      <c r="E2908" s="11"/>
      <c r="F2908" s="11"/>
      <c r="G2908" s="11"/>
      <c r="H2908" s="11"/>
      <c r="I2908" s="11"/>
      <c r="J2908" s="11"/>
      <c r="K2908" s="11"/>
      <c r="L2908" s="11"/>
      <c r="M2908" s="11"/>
      <c r="N2908" s="11"/>
      <c r="O2908" s="20"/>
      <c r="P2908" s="11"/>
    </row>
    <row r="2909" spans="1:16">
      <c r="A2909" s="11"/>
      <c r="B2909" s="11"/>
      <c r="C2909" s="11"/>
      <c r="D2909" s="11"/>
      <c r="E2909" s="11"/>
      <c r="F2909" s="11"/>
      <c r="G2909" s="11"/>
      <c r="H2909" s="11"/>
      <c r="I2909" s="11"/>
      <c r="J2909" s="11"/>
      <c r="K2909" s="11"/>
      <c r="L2909" s="11"/>
      <c r="M2909" s="11"/>
      <c r="N2909" s="11"/>
      <c r="O2909" s="20"/>
      <c r="P2909" s="11"/>
    </row>
    <row r="2910" spans="1:16">
      <c r="A2910" s="11"/>
      <c r="B2910" s="11"/>
      <c r="C2910" s="11"/>
      <c r="D2910" s="11"/>
      <c r="E2910" s="11"/>
      <c r="F2910" s="11"/>
      <c r="G2910" s="11"/>
      <c r="H2910" s="11"/>
      <c r="I2910" s="11"/>
      <c r="J2910" s="11"/>
      <c r="K2910" s="11"/>
      <c r="L2910" s="11"/>
      <c r="M2910" s="11"/>
      <c r="N2910" s="11"/>
      <c r="O2910" s="20"/>
      <c r="P2910" s="11"/>
    </row>
    <row r="2911" spans="1:16">
      <c r="A2911" s="11"/>
      <c r="B2911" s="11"/>
      <c r="C2911" s="11"/>
      <c r="D2911" s="11"/>
      <c r="E2911" s="11"/>
      <c r="F2911" s="11"/>
      <c r="G2911" s="11"/>
      <c r="H2911" s="11"/>
      <c r="I2911" s="11"/>
      <c r="J2911" s="11"/>
      <c r="K2911" s="11"/>
      <c r="L2911" s="11"/>
      <c r="M2911" s="11"/>
      <c r="N2911" s="11"/>
      <c r="O2911" s="20"/>
      <c r="P2911" s="11"/>
    </row>
    <row r="2912" spans="1:16">
      <c r="A2912" s="11"/>
      <c r="B2912" s="11"/>
      <c r="C2912" s="11"/>
      <c r="D2912" s="11"/>
      <c r="E2912" s="11"/>
      <c r="F2912" s="11"/>
      <c r="G2912" s="11"/>
      <c r="H2912" s="11"/>
      <c r="I2912" s="11"/>
      <c r="J2912" s="11"/>
      <c r="K2912" s="11"/>
      <c r="L2912" s="11"/>
      <c r="M2912" s="11"/>
      <c r="N2912" s="11"/>
      <c r="O2912" s="20"/>
      <c r="P2912" s="11"/>
    </row>
    <row r="2913" spans="1:16">
      <c r="A2913" s="11"/>
      <c r="B2913" s="11"/>
      <c r="C2913" s="11"/>
      <c r="D2913" s="11"/>
      <c r="E2913" s="11"/>
      <c r="F2913" s="11"/>
      <c r="G2913" s="11"/>
      <c r="H2913" s="11"/>
      <c r="I2913" s="11"/>
      <c r="J2913" s="11"/>
      <c r="K2913" s="11"/>
      <c r="L2913" s="11"/>
      <c r="M2913" s="11"/>
      <c r="N2913" s="11"/>
      <c r="O2913" s="20"/>
      <c r="P2913" s="11"/>
    </row>
    <row r="2914" spans="1:16">
      <c r="A2914" s="11"/>
      <c r="B2914" s="11"/>
      <c r="C2914" s="11"/>
      <c r="D2914" s="11"/>
      <c r="E2914" s="11"/>
      <c r="F2914" s="11"/>
      <c r="G2914" s="11"/>
      <c r="H2914" s="11"/>
      <c r="I2914" s="11"/>
      <c r="J2914" s="11"/>
      <c r="K2914" s="11"/>
      <c r="L2914" s="11"/>
      <c r="M2914" s="11"/>
      <c r="N2914" s="11"/>
      <c r="O2914" s="20"/>
      <c r="P2914" s="11"/>
    </row>
    <row r="2915" spans="1:16">
      <c r="A2915" s="11"/>
      <c r="B2915" s="11"/>
      <c r="C2915" s="11"/>
      <c r="D2915" s="11"/>
      <c r="E2915" s="11"/>
      <c r="F2915" s="11"/>
      <c r="G2915" s="11"/>
      <c r="H2915" s="11"/>
      <c r="I2915" s="11"/>
      <c r="J2915" s="11"/>
      <c r="K2915" s="11"/>
      <c r="L2915" s="11"/>
      <c r="M2915" s="11"/>
      <c r="N2915" s="11"/>
      <c r="O2915" s="20"/>
      <c r="P2915" s="11"/>
    </row>
    <row r="2916" spans="1:16">
      <c r="A2916" s="11"/>
      <c r="B2916" s="11"/>
      <c r="C2916" s="11"/>
      <c r="D2916" s="11"/>
      <c r="E2916" s="11"/>
      <c r="F2916" s="11"/>
      <c r="G2916" s="11"/>
      <c r="H2916" s="11"/>
      <c r="I2916" s="11"/>
      <c r="J2916" s="11"/>
      <c r="K2916" s="11"/>
      <c r="L2916" s="11"/>
      <c r="M2916" s="11"/>
      <c r="N2916" s="11"/>
      <c r="O2916" s="20"/>
      <c r="P2916" s="11"/>
    </row>
    <row r="2917" spans="1:16">
      <c r="A2917" s="11"/>
      <c r="B2917" s="11"/>
      <c r="C2917" s="11"/>
      <c r="D2917" s="11"/>
      <c r="E2917" s="11"/>
      <c r="F2917" s="11"/>
      <c r="G2917" s="11"/>
      <c r="H2917" s="11"/>
      <c r="I2917" s="11"/>
      <c r="J2917" s="11"/>
      <c r="K2917" s="11"/>
      <c r="L2917" s="11"/>
      <c r="M2917" s="11"/>
      <c r="N2917" s="11"/>
      <c r="O2917" s="20"/>
      <c r="P2917" s="11"/>
    </row>
    <row r="2918" spans="1:16">
      <c r="A2918" s="11"/>
      <c r="B2918" s="11"/>
      <c r="C2918" s="11"/>
      <c r="D2918" s="11"/>
      <c r="E2918" s="11"/>
      <c r="F2918" s="11"/>
      <c r="G2918" s="11"/>
      <c r="H2918" s="11"/>
      <c r="I2918" s="11"/>
      <c r="J2918" s="11"/>
      <c r="K2918" s="11"/>
      <c r="L2918" s="11"/>
      <c r="M2918" s="11"/>
      <c r="N2918" s="11"/>
      <c r="O2918" s="20"/>
      <c r="P2918" s="11"/>
    </row>
    <row r="2919" spans="1:16">
      <c r="A2919" s="11"/>
      <c r="B2919" s="11"/>
      <c r="C2919" s="11"/>
      <c r="D2919" s="11"/>
      <c r="E2919" s="11"/>
      <c r="F2919" s="11"/>
      <c r="G2919" s="11"/>
      <c r="H2919" s="11"/>
      <c r="I2919" s="11"/>
      <c r="J2919" s="11"/>
      <c r="K2919" s="11"/>
      <c r="L2919" s="11"/>
      <c r="M2919" s="11"/>
      <c r="N2919" s="11"/>
      <c r="O2919" s="20"/>
      <c r="P2919" s="11"/>
    </row>
    <row r="2920" spans="1:16">
      <c r="A2920" s="11"/>
      <c r="B2920" s="11"/>
      <c r="C2920" s="11"/>
      <c r="D2920" s="11"/>
      <c r="E2920" s="11"/>
      <c r="F2920" s="11"/>
      <c r="G2920" s="11"/>
      <c r="H2920" s="11"/>
      <c r="I2920" s="11"/>
      <c r="J2920" s="11"/>
      <c r="K2920" s="11"/>
      <c r="L2920" s="11"/>
      <c r="M2920" s="11"/>
      <c r="N2920" s="11"/>
      <c r="O2920" s="20"/>
      <c r="P2920" s="11"/>
    </row>
    <row r="2921" spans="1:16">
      <c r="A2921" s="11"/>
      <c r="B2921" s="11"/>
      <c r="C2921" s="11"/>
      <c r="D2921" s="11"/>
      <c r="E2921" s="11"/>
      <c r="F2921" s="11"/>
      <c r="G2921" s="11"/>
      <c r="H2921" s="11"/>
      <c r="I2921" s="11"/>
      <c r="J2921" s="11"/>
      <c r="K2921" s="11"/>
      <c r="L2921" s="11"/>
      <c r="M2921" s="11"/>
      <c r="N2921" s="11"/>
      <c r="O2921" s="20"/>
      <c r="P2921" s="11"/>
    </row>
    <row r="2922" spans="1:16">
      <c r="A2922" s="11"/>
      <c r="B2922" s="11"/>
      <c r="C2922" s="11"/>
      <c r="D2922" s="11"/>
      <c r="E2922" s="11"/>
      <c r="F2922" s="11"/>
      <c r="G2922" s="11"/>
      <c r="H2922" s="11"/>
      <c r="I2922" s="11"/>
      <c r="J2922" s="11"/>
      <c r="K2922" s="11"/>
      <c r="L2922" s="11"/>
      <c r="M2922" s="11"/>
      <c r="N2922" s="11"/>
      <c r="O2922" s="20"/>
      <c r="P2922" s="11"/>
    </row>
    <row r="2923" spans="1:16">
      <c r="A2923" s="11"/>
      <c r="B2923" s="11"/>
      <c r="C2923" s="11"/>
      <c r="D2923" s="11"/>
      <c r="E2923" s="11"/>
      <c r="F2923" s="11"/>
      <c r="G2923" s="11"/>
      <c r="H2923" s="11"/>
      <c r="I2923" s="11"/>
      <c r="J2923" s="11"/>
      <c r="K2923" s="11"/>
      <c r="L2923" s="11"/>
      <c r="M2923" s="11"/>
      <c r="N2923" s="11"/>
      <c r="O2923" s="20"/>
      <c r="P2923" s="11"/>
    </row>
    <row r="2924" spans="1:16">
      <c r="A2924" s="11"/>
      <c r="B2924" s="11"/>
      <c r="C2924" s="11"/>
      <c r="D2924" s="11"/>
      <c r="E2924" s="11"/>
      <c r="F2924" s="11"/>
      <c r="G2924" s="11"/>
      <c r="H2924" s="11"/>
      <c r="I2924" s="11"/>
      <c r="J2924" s="11"/>
      <c r="K2924" s="11"/>
      <c r="L2924" s="11"/>
      <c r="M2924" s="11"/>
      <c r="N2924" s="11"/>
      <c r="O2924" s="20"/>
      <c r="P2924" s="11"/>
    </row>
    <row r="2925" spans="1:16">
      <c r="A2925" s="11"/>
      <c r="B2925" s="11"/>
      <c r="C2925" s="11"/>
      <c r="D2925" s="11"/>
      <c r="E2925" s="11"/>
      <c r="F2925" s="11"/>
      <c r="G2925" s="11"/>
      <c r="H2925" s="11"/>
      <c r="I2925" s="11"/>
      <c r="J2925" s="11"/>
      <c r="K2925" s="11"/>
      <c r="L2925" s="11"/>
      <c r="M2925" s="11"/>
      <c r="N2925" s="11"/>
      <c r="O2925" s="20"/>
      <c r="P2925" s="11"/>
    </row>
    <row r="2926" spans="1:16">
      <c r="A2926" s="11"/>
      <c r="B2926" s="11"/>
      <c r="C2926" s="11"/>
      <c r="D2926" s="11"/>
      <c r="E2926" s="11"/>
      <c r="F2926" s="11"/>
      <c r="G2926" s="11"/>
      <c r="H2926" s="11"/>
      <c r="I2926" s="11"/>
      <c r="J2926" s="11"/>
      <c r="K2926" s="11"/>
      <c r="L2926" s="11"/>
      <c r="M2926" s="11"/>
      <c r="N2926" s="11"/>
      <c r="O2926" s="20"/>
      <c r="P2926" s="11"/>
    </row>
    <row r="2927" spans="1:16">
      <c r="A2927" s="11"/>
      <c r="B2927" s="11"/>
      <c r="C2927" s="11"/>
      <c r="D2927" s="11"/>
      <c r="E2927" s="11"/>
      <c r="F2927" s="11"/>
      <c r="G2927" s="11"/>
      <c r="H2927" s="11"/>
      <c r="I2927" s="11"/>
      <c r="J2927" s="11"/>
      <c r="K2927" s="11"/>
      <c r="L2927" s="11"/>
      <c r="M2927" s="11"/>
      <c r="N2927" s="11"/>
      <c r="O2927" s="20"/>
      <c r="P2927" s="11"/>
    </row>
    <row r="2928" spans="1:16">
      <c r="A2928" s="11"/>
      <c r="B2928" s="11"/>
      <c r="C2928" s="11"/>
      <c r="D2928" s="11"/>
      <c r="E2928" s="11"/>
      <c r="F2928" s="11"/>
      <c r="G2928" s="11"/>
      <c r="H2928" s="11"/>
      <c r="I2928" s="11"/>
      <c r="J2928" s="11"/>
      <c r="K2928" s="11"/>
      <c r="L2928" s="11"/>
      <c r="M2928" s="11"/>
      <c r="N2928" s="11"/>
      <c r="O2928" s="20"/>
      <c r="P2928" s="11"/>
    </row>
    <row r="2929" spans="1:16">
      <c r="A2929" s="11"/>
      <c r="B2929" s="11"/>
      <c r="C2929" s="11"/>
      <c r="D2929" s="11"/>
      <c r="E2929" s="11"/>
      <c r="F2929" s="11"/>
      <c r="G2929" s="11"/>
      <c r="H2929" s="11"/>
      <c r="I2929" s="11"/>
      <c r="J2929" s="11"/>
      <c r="K2929" s="11"/>
      <c r="L2929" s="11"/>
      <c r="M2929" s="11"/>
      <c r="N2929" s="11"/>
      <c r="O2929" s="20"/>
      <c r="P2929" s="11"/>
    </row>
    <row r="2930" spans="1:16">
      <c r="A2930" s="11"/>
      <c r="B2930" s="11"/>
      <c r="C2930" s="11"/>
      <c r="D2930" s="11"/>
      <c r="E2930" s="11"/>
      <c r="F2930" s="11"/>
      <c r="G2930" s="11"/>
      <c r="H2930" s="11"/>
      <c r="I2930" s="11"/>
      <c r="J2930" s="11"/>
      <c r="K2930" s="11"/>
      <c r="L2930" s="11"/>
      <c r="M2930" s="11"/>
      <c r="N2930" s="11"/>
      <c r="O2930" s="20"/>
      <c r="P2930" s="11"/>
    </row>
    <row r="2931" spans="1:16">
      <c r="A2931" s="11"/>
      <c r="B2931" s="11"/>
      <c r="C2931" s="11"/>
      <c r="D2931" s="11"/>
      <c r="E2931" s="11"/>
      <c r="F2931" s="11"/>
      <c r="G2931" s="11"/>
      <c r="H2931" s="11"/>
      <c r="I2931" s="11"/>
      <c r="J2931" s="11"/>
      <c r="K2931" s="11"/>
      <c r="L2931" s="11"/>
      <c r="M2931" s="11"/>
      <c r="N2931" s="11"/>
      <c r="O2931" s="20"/>
      <c r="P2931" s="11"/>
    </row>
    <row r="2932" spans="1:16">
      <c r="A2932" s="11"/>
      <c r="B2932" s="11"/>
      <c r="C2932" s="11"/>
      <c r="D2932" s="11"/>
      <c r="E2932" s="11"/>
      <c r="F2932" s="11"/>
      <c r="G2932" s="11"/>
      <c r="H2932" s="11"/>
      <c r="I2932" s="11"/>
      <c r="J2932" s="11"/>
      <c r="K2932" s="11"/>
      <c r="L2932" s="11"/>
      <c r="M2932" s="11"/>
      <c r="N2932" s="11"/>
      <c r="O2932" s="20"/>
      <c r="P2932" s="11"/>
    </row>
    <row r="2933" spans="1:16">
      <c r="A2933" s="11"/>
      <c r="B2933" s="11"/>
      <c r="C2933" s="11"/>
      <c r="D2933" s="11"/>
      <c r="E2933" s="11"/>
      <c r="F2933" s="11"/>
      <c r="G2933" s="11"/>
      <c r="H2933" s="11"/>
      <c r="I2933" s="11"/>
      <c r="J2933" s="11"/>
      <c r="K2933" s="11"/>
      <c r="L2933" s="11"/>
      <c r="M2933" s="11"/>
      <c r="N2933" s="11"/>
      <c r="O2933" s="20"/>
      <c r="P2933" s="11"/>
    </row>
    <row r="2934" spans="1:16">
      <c r="A2934" s="11"/>
      <c r="B2934" s="11"/>
      <c r="C2934" s="11"/>
      <c r="D2934" s="11"/>
      <c r="E2934" s="11"/>
      <c r="F2934" s="11"/>
      <c r="G2934" s="11"/>
      <c r="H2934" s="11"/>
      <c r="I2934" s="11"/>
      <c r="J2934" s="11"/>
      <c r="K2934" s="11"/>
      <c r="L2934" s="11"/>
      <c r="M2934" s="11"/>
      <c r="N2934" s="11"/>
      <c r="O2934" s="20"/>
      <c r="P2934" s="11"/>
    </row>
    <row r="2935" spans="1:16">
      <c r="A2935" s="11"/>
      <c r="B2935" s="11"/>
      <c r="C2935" s="11"/>
      <c r="D2935" s="11"/>
      <c r="E2935" s="11"/>
      <c r="F2935" s="11"/>
      <c r="G2935" s="11"/>
      <c r="H2935" s="11"/>
      <c r="I2935" s="11"/>
      <c r="J2935" s="11"/>
      <c r="K2935" s="11"/>
      <c r="L2935" s="11"/>
      <c r="M2935" s="11"/>
      <c r="N2935" s="11"/>
      <c r="O2935" s="20"/>
      <c r="P2935" s="11"/>
    </row>
    <row r="2936" spans="1:16">
      <c r="A2936" s="11"/>
      <c r="B2936" s="11"/>
      <c r="C2936" s="11"/>
      <c r="D2936" s="11"/>
      <c r="E2936" s="11"/>
      <c r="F2936" s="11"/>
      <c r="G2936" s="11"/>
      <c r="H2936" s="11"/>
      <c r="I2936" s="11"/>
      <c r="J2936" s="11"/>
      <c r="K2936" s="11"/>
      <c r="L2936" s="11"/>
      <c r="M2936" s="11"/>
      <c r="N2936" s="11"/>
      <c r="O2936" s="20"/>
      <c r="P2936" s="11"/>
    </row>
    <row r="2937" spans="1:16">
      <c r="A2937" s="11"/>
      <c r="B2937" s="11"/>
      <c r="C2937" s="11"/>
      <c r="D2937" s="11"/>
      <c r="E2937" s="11"/>
      <c r="F2937" s="11"/>
      <c r="G2937" s="11"/>
      <c r="H2937" s="11"/>
      <c r="I2937" s="11"/>
      <c r="J2937" s="11"/>
      <c r="K2937" s="11"/>
      <c r="L2937" s="11"/>
      <c r="M2937" s="11"/>
      <c r="N2937" s="11"/>
      <c r="O2937" s="20"/>
      <c r="P2937" s="11"/>
    </row>
    <row r="2938" spans="1:16">
      <c r="A2938" s="11"/>
      <c r="B2938" s="11"/>
      <c r="C2938" s="11"/>
      <c r="D2938" s="11"/>
      <c r="E2938" s="11"/>
      <c r="F2938" s="11"/>
      <c r="G2938" s="11"/>
      <c r="H2938" s="11"/>
      <c r="I2938" s="11"/>
      <c r="J2938" s="11"/>
      <c r="K2938" s="11"/>
      <c r="L2938" s="11"/>
      <c r="M2938" s="11"/>
      <c r="N2938" s="11"/>
      <c r="O2938" s="20"/>
      <c r="P2938" s="11"/>
    </row>
    <row r="2939" spans="1:16">
      <c r="A2939" s="11"/>
      <c r="B2939" s="11"/>
      <c r="C2939" s="11"/>
      <c r="D2939" s="11"/>
      <c r="E2939" s="11"/>
      <c r="F2939" s="11"/>
      <c r="G2939" s="11"/>
      <c r="H2939" s="11"/>
      <c r="I2939" s="11"/>
      <c r="J2939" s="11"/>
      <c r="K2939" s="11"/>
      <c r="L2939" s="11"/>
      <c r="M2939" s="11"/>
      <c r="N2939" s="11"/>
      <c r="O2939" s="20"/>
      <c r="P2939" s="11"/>
    </row>
    <row r="2940" spans="1:16">
      <c r="A2940" s="11"/>
      <c r="B2940" s="11"/>
      <c r="C2940" s="11"/>
      <c r="D2940" s="11"/>
      <c r="E2940" s="11"/>
      <c r="F2940" s="11"/>
      <c r="G2940" s="11"/>
      <c r="H2940" s="11"/>
      <c r="I2940" s="11"/>
      <c r="J2940" s="11"/>
      <c r="K2940" s="11"/>
      <c r="L2940" s="11"/>
      <c r="M2940" s="11"/>
      <c r="N2940" s="11"/>
      <c r="O2940" s="20"/>
      <c r="P2940" s="11"/>
    </row>
    <row r="2941" spans="1:16">
      <c r="A2941" s="11"/>
      <c r="B2941" s="11"/>
      <c r="C2941" s="11"/>
      <c r="D2941" s="11"/>
      <c r="E2941" s="11"/>
      <c r="F2941" s="11"/>
      <c r="G2941" s="11"/>
      <c r="H2941" s="11"/>
      <c r="I2941" s="11"/>
      <c r="J2941" s="11"/>
      <c r="K2941" s="11"/>
      <c r="L2941" s="11"/>
      <c r="M2941" s="11"/>
      <c r="N2941" s="11"/>
      <c r="O2941" s="20"/>
      <c r="P2941" s="11"/>
    </row>
    <row r="2942" spans="1:16">
      <c r="A2942" s="11"/>
      <c r="B2942" s="11"/>
      <c r="C2942" s="11"/>
      <c r="D2942" s="11"/>
      <c r="E2942" s="11"/>
      <c r="F2942" s="11"/>
      <c r="G2942" s="11"/>
      <c r="H2942" s="11"/>
      <c r="I2942" s="11"/>
      <c r="J2942" s="11"/>
      <c r="K2942" s="11"/>
      <c r="L2942" s="11"/>
      <c r="M2942" s="11"/>
      <c r="N2942" s="11"/>
      <c r="O2942" s="20"/>
      <c r="P2942" s="11"/>
    </row>
    <row r="2943" spans="1:16">
      <c r="A2943" s="11"/>
      <c r="B2943" s="11"/>
      <c r="C2943" s="11"/>
      <c r="D2943" s="11"/>
      <c r="E2943" s="11"/>
      <c r="F2943" s="11"/>
      <c r="G2943" s="11"/>
      <c r="H2943" s="11"/>
      <c r="I2943" s="11"/>
      <c r="J2943" s="11"/>
      <c r="K2943" s="11"/>
      <c r="L2943" s="11"/>
      <c r="M2943" s="11"/>
      <c r="N2943" s="11"/>
      <c r="O2943" s="20"/>
      <c r="P2943" s="11"/>
    </row>
    <row r="2944" spans="1:16">
      <c r="A2944" s="11"/>
      <c r="B2944" s="11"/>
      <c r="C2944" s="11"/>
      <c r="D2944" s="11"/>
      <c r="E2944" s="11"/>
      <c r="F2944" s="11"/>
      <c r="G2944" s="11"/>
      <c r="H2944" s="11"/>
      <c r="I2944" s="11"/>
      <c r="J2944" s="11"/>
      <c r="K2944" s="11"/>
      <c r="L2944" s="11"/>
      <c r="M2944" s="11"/>
      <c r="N2944" s="11"/>
      <c r="O2944" s="20"/>
      <c r="P2944" s="11"/>
    </row>
    <row r="2945" spans="1:16">
      <c r="A2945" s="11"/>
      <c r="B2945" s="11"/>
      <c r="C2945" s="11"/>
      <c r="D2945" s="11"/>
      <c r="E2945" s="11"/>
      <c r="F2945" s="11"/>
      <c r="G2945" s="11"/>
      <c r="H2945" s="11"/>
      <c r="I2945" s="11"/>
      <c r="J2945" s="11"/>
      <c r="K2945" s="11"/>
      <c r="L2945" s="11"/>
      <c r="M2945" s="11"/>
      <c r="N2945" s="11"/>
      <c r="O2945" s="20"/>
      <c r="P2945" s="11"/>
    </row>
    <row r="2946" spans="1:16">
      <c r="A2946" s="11"/>
      <c r="B2946" s="11"/>
      <c r="C2946" s="11"/>
      <c r="D2946" s="11"/>
      <c r="E2946" s="11"/>
      <c r="F2946" s="11"/>
      <c r="G2946" s="11"/>
      <c r="H2946" s="11"/>
      <c r="I2946" s="11"/>
      <c r="J2946" s="11"/>
      <c r="K2946" s="11"/>
      <c r="L2946" s="11"/>
      <c r="M2946" s="11"/>
      <c r="N2946" s="11"/>
      <c r="O2946" s="20"/>
      <c r="P2946" s="11"/>
    </row>
    <row r="2947" spans="1:16">
      <c r="A2947" s="11"/>
      <c r="B2947" s="11"/>
      <c r="C2947" s="11"/>
      <c r="D2947" s="11"/>
      <c r="E2947" s="11"/>
      <c r="F2947" s="11"/>
      <c r="G2947" s="11"/>
      <c r="H2947" s="11"/>
      <c r="I2947" s="11"/>
      <c r="J2947" s="11"/>
      <c r="K2947" s="11"/>
      <c r="L2947" s="11"/>
      <c r="M2947" s="11"/>
      <c r="N2947" s="11"/>
      <c r="O2947" s="20"/>
      <c r="P2947" s="11"/>
    </row>
    <row r="2948" spans="1:16">
      <c r="A2948" s="11"/>
      <c r="B2948" s="11"/>
      <c r="C2948" s="11"/>
      <c r="D2948" s="11"/>
      <c r="E2948" s="11"/>
      <c r="F2948" s="11"/>
      <c r="G2948" s="11"/>
      <c r="H2948" s="11"/>
      <c r="I2948" s="11"/>
      <c r="J2948" s="11"/>
      <c r="K2948" s="11"/>
      <c r="L2948" s="11"/>
      <c r="M2948" s="11"/>
      <c r="N2948" s="11"/>
      <c r="O2948" s="20"/>
      <c r="P2948" s="11"/>
    </row>
    <row r="2949" spans="1:16">
      <c r="A2949" s="11"/>
      <c r="B2949" s="11"/>
      <c r="C2949" s="11"/>
      <c r="D2949" s="11"/>
      <c r="E2949" s="11"/>
      <c r="F2949" s="11"/>
      <c r="G2949" s="11"/>
      <c r="H2949" s="11"/>
      <c r="I2949" s="11"/>
      <c r="J2949" s="11"/>
      <c r="K2949" s="11"/>
      <c r="L2949" s="11"/>
      <c r="M2949" s="11"/>
      <c r="N2949" s="11"/>
      <c r="O2949" s="20"/>
      <c r="P2949" s="11"/>
    </row>
    <row r="2950" spans="1:16">
      <c r="A2950" s="11"/>
      <c r="B2950" s="11"/>
      <c r="C2950" s="11"/>
      <c r="D2950" s="11"/>
      <c r="E2950" s="11"/>
      <c r="F2950" s="11"/>
      <c r="G2950" s="11"/>
      <c r="H2950" s="11"/>
      <c r="I2950" s="11"/>
      <c r="J2950" s="11"/>
      <c r="K2950" s="11"/>
      <c r="L2950" s="11"/>
      <c r="M2950" s="11"/>
      <c r="N2950" s="11"/>
      <c r="O2950" s="20"/>
      <c r="P2950" s="11"/>
    </row>
    <row r="2951" spans="1:16">
      <c r="A2951" s="11"/>
      <c r="B2951" s="11"/>
      <c r="C2951" s="11"/>
      <c r="D2951" s="11"/>
      <c r="E2951" s="11"/>
      <c r="F2951" s="11"/>
      <c r="G2951" s="11"/>
      <c r="H2951" s="11"/>
      <c r="I2951" s="11"/>
      <c r="J2951" s="11"/>
      <c r="K2951" s="11"/>
      <c r="L2951" s="11"/>
      <c r="M2951" s="11"/>
      <c r="N2951" s="11"/>
      <c r="O2951" s="20"/>
      <c r="P2951" s="11"/>
    </row>
    <row r="2952" spans="1:16">
      <c r="A2952" s="11"/>
      <c r="B2952" s="11"/>
      <c r="C2952" s="11"/>
      <c r="D2952" s="11"/>
      <c r="E2952" s="11"/>
      <c r="F2952" s="11"/>
      <c r="G2952" s="11"/>
      <c r="H2952" s="11"/>
      <c r="I2952" s="11"/>
      <c r="J2952" s="11"/>
      <c r="K2952" s="11"/>
      <c r="L2952" s="11"/>
      <c r="M2952" s="11"/>
      <c r="N2952" s="11"/>
      <c r="O2952" s="20"/>
      <c r="P2952" s="11"/>
    </row>
    <row r="2953" spans="1:16">
      <c r="A2953" s="11"/>
      <c r="B2953" s="11"/>
      <c r="C2953" s="11"/>
      <c r="D2953" s="11"/>
      <c r="E2953" s="11"/>
      <c r="F2953" s="11"/>
      <c r="G2953" s="11"/>
      <c r="H2953" s="11"/>
      <c r="I2953" s="11"/>
      <c r="J2953" s="11"/>
      <c r="K2953" s="11"/>
      <c r="L2953" s="11"/>
      <c r="M2953" s="11"/>
      <c r="N2953" s="11"/>
      <c r="O2953" s="20"/>
      <c r="P2953" s="11"/>
    </row>
    <row r="2954" spans="1:16">
      <c r="A2954" s="11"/>
      <c r="B2954" s="11"/>
      <c r="C2954" s="11"/>
      <c r="D2954" s="11"/>
      <c r="E2954" s="11"/>
      <c r="F2954" s="11"/>
      <c r="G2954" s="11"/>
      <c r="H2954" s="11"/>
      <c r="I2954" s="11"/>
      <c r="J2954" s="11"/>
      <c r="K2954" s="11"/>
      <c r="L2954" s="11"/>
      <c r="M2954" s="11"/>
      <c r="N2954" s="11"/>
      <c r="O2954" s="20"/>
      <c r="P2954" s="11"/>
    </row>
    <row r="2955" spans="1:16">
      <c r="A2955" s="11"/>
      <c r="B2955" s="11"/>
      <c r="C2955" s="11"/>
      <c r="D2955" s="11"/>
      <c r="E2955" s="11"/>
      <c r="F2955" s="11"/>
      <c r="G2955" s="11"/>
      <c r="H2955" s="11"/>
      <c r="I2955" s="11"/>
      <c r="J2955" s="11"/>
      <c r="K2955" s="11"/>
      <c r="L2955" s="11"/>
      <c r="M2955" s="11"/>
      <c r="N2955" s="11"/>
      <c r="O2955" s="20"/>
      <c r="P2955" s="11"/>
    </row>
    <row r="2956" spans="1:16">
      <c r="A2956" s="11"/>
      <c r="B2956" s="11"/>
      <c r="C2956" s="11"/>
      <c r="D2956" s="11"/>
      <c r="E2956" s="11"/>
      <c r="F2956" s="11"/>
      <c r="G2956" s="11"/>
      <c r="H2956" s="11"/>
      <c r="I2956" s="11"/>
      <c r="J2956" s="11"/>
      <c r="K2956" s="11"/>
      <c r="L2956" s="11"/>
      <c r="M2956" s="11"/>
      <c r="N2956" s="11"/>
      <c r="O2956" s="20"/>
      <c r="P2956" s="11"/>
    </row>
    <row r="2957" spans="1:16">
      <c r="A2957" s="11"/>
      <c r="B2957" s="11"/>
      <c r="C2957" s="11"/>
      <c r="D2957" s="11"/>
      <c r="E2957" s="11"/>
      <c r="F2957" s="11"/>
      <c r="G2957" s="11"/>
      <c r="H2957" s="11"/>
      <c r="I2957" s="11"/>
      <c r="J2957" s="11"/>
      <c r="K2957" s="11"/>
      <c r="L2957" s="11"/>
      <c r="M2957" s="11"/>
      <c r="N2957" s="11"/>
      <c r="O2957" s="20"/>
      <c r="P2957" s="11"/>
    </row>
    <row r="2958" spans="1:16">
      <c r="A2958" s="11"/>
      <c r="B2958" s="11"/>
      <c r="C2958" s="11"/>
      <c r="D2958" s="11"/>
      <c r="E2958" s="11"/>
      <c r="F2958" s="11"/>
      <c r="G2958" s="11"/>
      <c r="H2958" s="11"/>
      <c r="I2958" s="11"/>
      <c r="J2958" s="11"/>
      <c r="K2958" s="11"/>
      <c r="L2958" s="11"/>
      <c r="M2958" s="11"/>
      <c r="N2958" s="11"/>
      <c r="O2958" s="20"/>
      <c r="P2958" s="11"/>
    </row>
    <row r="2959" spans="1:16">
      <c r="A2959" s="11"/>
      <c r="B2959" s="11"/>
      <c r="C2959" s="11"/>
      <c r="D2959" s="11"/>
      <c r="E2959" s="11"/>
      <c r="F2959" s="11"/>
      <c r="G2959" s="11"/>
      <c r="H2959" s="11"/>
      <c r="I2959" s="11"/>
      <c r="J2959" s="11"/>
      <c r="K2959" s="11"/>
      <c r="L2959" s="11"/>
      <c r="M2959" s="11"/>
      <c r="N2959" s="11"/>
      <c r="O2959" s="20"/>
      <c r="P2959" s="11"/>
    </row>
    <row r="2960" spans="1:16">
      <c r="A2960" s="11"/>
      <c r="B2960" s="11"/>
      <c r="C2960" s="11"/>
      <c r="D2960" s="11"/>
      <c r="E2960" s="11"/>
      <c r="F2960" s="11"/>
      <c r="G2960" s="11"/>
      <c r="H2960" s="11"/>
      <c r="I2960" s="11"/>
      <c r="J2960" s="11"/>
      <c r="K2960" s="11"/>
      <c r="L2960" s="11"/>
      <c r="M2960" s="11"/>
      <c r="N2960" s="11"/>
      <c r="O2960" s="20"/>
      <c r="P2960" s="11"/>
    </row>
    <row r="2961" spans="1:16">
      <c r="A2961" s="11"/>
      <c r="B2961" s="11"/>
      <c r="C2961" s="11"/>
      <c r="D2961" s="11"/>
      <c r="E2961" s="11"/>
      <c r="F2961" s="11"/>
      <c r="G2961" s="11"/>
      <c r="H2961" s="11"/>
      <c r="I2961" s="11"/>
      <c r="J2961" s="11"/>
      <c r="K2961" s="11"/>
      <c r="L2961" s="11"/>
      <c r="M2961" s="11"/>
      <c r="N2961" s="11"/>
      <c r="O2961" s="20"/>
      <c r="P2961" s="11"/>
    </row>
    <row r="2962" spans="1:16">
      <c r="A2962" s="11"/>
      <c r="B2962" s="11"/>
      <c r="C2962" s="11"/>
      <c r="D2962" s="11"/>
      <c r="E2962" s="11"/>
      <c r="F2962" s="11"/>
      <c r="G2962" s="11"/>
      <c r="H2962" s="11"/>
      <c r="I2962" s="11"/>
      <c r="J2962" s="11"/>
      <c r="K2962" s="11"/>
      <c r="L2962" s="11"/>
      <c r="M2962" s="11"/>
      <c r="N2962" s="11"/>
      <c r="O2962" s="20"/>
      <c r="P2962" s="11"/>
    </row>
    <row r="2963" spans="1:16">
      <c r="A2963" s="11"/>
      <c r="B2963" s="11"/>
      <c r="C2963" s="11"/>
      <c r="D2963" s="11"/>
      <c r="E2963" s="11"/>
      <c r="F2963" s="11"/>
      <c r="G2963" s="11"/>
      <c r="H2963" s="11"/>
      <c r="I2963" s="11"/>
      <c r="J2963" s="11"/>
      <c r="K2963" s="11"/>
      <c r="L2963" s="11"/>
      <c r="M2963" s="11"/>
      <c r="N2963" s="11"/>
      <c r="O2963" s="20"/>
      <c r="P2963" s="11"/>
    </row>
    <row r="2964" spans="1:16">
      <c r="A2964" s="11"/>
      <c r="B2964" s="11"/>
      <c r="C2964" s="11"/>
      <c r="D2964" s="11"/>
      <c r="E2964" s="11"/>
      <c r="F2964" s="11"/>
      <c r="G2964" s="11"/>
      <c r="H2964" s="11"/>
      <c r="I2964" s="11"/>
      <c r="J2964" s="11"/>
      <c r="K2964" s="11"/>
      <c r="L2964" s="11"/>
      <c r="M2964" s="11"/>
      <c r="N2964" s="11"/>
      <c r="O2964" s="20"/>
      <c r="P2964" s="11"/>
    </row>
    <row r="2965" spans="1:16">
      <c r="A2965" s="11"/>
      <c r="B2965" s="11"/>
      <c r="C2965" s="11"/>
      <c r="D2965" s="11"/>
      <c r="E2965" s="11"/>
      <c r="F2965" s="11"/>
      <c r="G2965" s="11"/>
      <c r="H2965" s="11"/>
      <c r="I2965" s="11"/>
      <c r="J2965" s="11"/>
      <c r="K2965" s="11"/>
      <c r="L2965" s="11"/>
      <c r="M2965" s="11"/>
      <c r="N2965" s="11"/>
      <c r="O2965" s="20"/>
      <c r="P2965" s="11"/>
    </row>
    <row r="2966" spans="1:16">
      <c r="A2966" s="11"/>
      <c r="B2966" s="11"/>
      <c r="C2966" s="11"/>
      <c r="D2966" s="11"/>
      <c r="E2966" s="11"/>
      <c r="F2966" s="11"/>
      <c r="G2966" s="11"/>
      <c r="H2966" s="11"/>
      <c r="I2966" s="11"/>
      <c r="J2966" s="11"/>
      <c r="K2966" s="11"/>
      <c r="L2966" s="11"/>
      <c r="M2966" s="11"/>
      <c r="N2966" s="11"/>
      <c r="O2966" s="20"/>
      <c r="P2966" s="11"/>
    </row>
    <row r="2967" spans="1:16">
      <c r="A2967" s="11"/>
      <c r="B2967" s="11"/>
      <c r="C2967" s="11"/>
      <c r="D2967" s="11"/>
      <c r="E2967" s="11"/>
      <c r="F2967" s="11"/>
      <c r="G2967" s="11"/>
      <c r="H2967" s="11"/>
      <c r="I2967" s="11"/>
      <c r="J2967" s="11"/>
      <c r="K2967" s="11"/>
      <c r="L2967" s="11"/>
      <c r="M2967" s="11"/>
      <c r="N2967" s="11"/>
      <c r="O2967" s="20"/>
      <c r="P2967" s="11"/>
    </row>
    <row r="2968" spans="1:16">
      <c r="A2968" s="11"/>
      <c r="B2968" s="11"/>
      <c r="C2968" s="11"/>
      <c r="D2968" s="11"/>
      <c r="E2968" s="11"/>
      <c r="F2968" s="11"/>
      <c r="G2968" s="11"/>
      <c r="H2968" s="11"/>
      <c r="I2968" s="11"/>
      <c r="J2968" s="11"/>
      <c r="K2968" s="11"/>
      <c r="L2968" s="11"/>
      <c r="M2968" s="11"/>
      <c r="N2968" s="11"/>
      <c r="O2968" s="20"/>
      <c r="P2968" s="11"/>
    </row>
    <row r="2969" spans="1:16">
      <c r="A2969" s="11"/>
      <c r="B2969" s="11"/>
      <c r="C2969" s="11"/>
      <c r="D2969" s="11"/>
      <c r="E2969" s="11"/>
      <c r="F2969" s="11"/>
      <c r="G2969" s="11"/>
      <c r="H2969" s="11"/>
      <c r="I2969" s="11"/>
      <c r="J2969" s="11"/>
      <c r="K2969" s="11"/>
      <c r="L2969" s="11"/>
      <c r="M2969" s="11"/>
      <c r="N2969" s="11"/>
      <c r="O2969" s="20"/>
      <c r="P2969" s="11"/>
    </row>
    <row r="2970" spans="1:16">
      <c r="A2970" s="11"/>
      <c r="B2970" s="11"/>
      <c r="C2970" s="11"/>
      <c r="D2970" s="11"/>
      <c r="E2970" s="11"/>
      <c r="F2970" s="11"/>
      <c r="G2970" s="11"/>
      <c r="H2970" s="11"/>
      <c r="I2970" s="11"/>
      <c r="J2970" s="11"/>
      <c r="K2970" s="11"/>
      <c r="L2970" s="11"/>
      <c r="M2970" s="11"/>
      <c r="N2970" s="11"/>
      <c r="O2970" s="20"/>
      <c r="P2970" s="11"/>
    </row>
    <row r="2971" spans="1:16">
      <c r="A2971" s="11"/>
      <c r="B2971" s="11"/>
      <c r="C2971" s="11"/>
      <c r="D2971" s="11"/>
      <c r="E2971" s="11"/>
      <c r="F2971" s="11"/>
      <c r="G2971" s="11"/>
      <c r="H2971" s="11"/>
      <c r="I2971" s="11"/>
      <c r="J2971" s="11"/>
      <c r="K2971" s="11"/>
      <c r="L2971" s="11"/>
      <c r="M2971" s="11"/>
      <c r="N2971" s="11"/>
      <c r="O2971" s="20"/>
      <c r="P2971" s="11"/>
    </row>
    <row r="2972" spans="1:16">
      <c r="A2972" s="11"/>
      <c r="B2972" s="11"/>
      <c r="C2972" s="11"/>
      <c r="D2972" s="11"/>
      <c r="E2972" s="11"/>
      <c r="F2972" s="11"/>
      <c r="G2972" s="11"/>
      <c r="H2972" s="11"/>
      <c r="I2972" s="11"/>
      <c r="J2972" s="11"/>
      <c r="K2972" s="11"/>
      <c r="L2972" s="11"/>
      <c r="M2972" s="11"/>
      <c r="N2972" s="11"/>
      <c r="O2972" s="20"/>
      <c r="P2972" s="11"/>
    </row>
    <row r="2973" spans="1:16">
      <c r="A2973" s="11"/>
      <c r="B2973" s="11"/>
      <c r="C2973" s="11"/>
      <c r="D2973" s="11"/>
      <c r="E2973" s="11"/>
      <c r="F2973" s="11"/>
      <c r="G2973" s="11"/>
      <c r="H2973" s="11"/>
      <c r="I2973" s="11"/>
      <c r="J2973" s="11"/>
      <c r="K2973" s="11"/>
      <c r="L2973" s="11"/>
      <c r="M2973" s="11"/>
      <c r="N2973" s="11"/>
      <c r="O2973" s="20"/>
      <c r="P2973" s="11"/>
    </row>
    <row r="2974" spans="1:16">
      <c r="A2974" s="11"/>
      <c r="B2974" s="11"/>
      <c r="C2974" s="11"/>
      <c r="D2974" s="11"/>
      <c r="E2974" s="11"/>
      <c r="F2974" s="11"/>
      <c r="G2974" s="11"/>
      <c r="H2974" s="11"/>
      <c r="I2974" s="11"/>
      <c r="J2974" s="11"/>
      <c r="K2974" s="11"/>
      <c r="L2974" s="11"/>
      <c r="M2974" s="11"/>
      <c r="N2974" s="11"/>
      <c r="O2974" s="20"/>
      <c r="P2974" s="11"/>
    </row>
    <row r="2975" spans="1:16">
      <c r="A2975" s="11"/>
      <c r="B2975" s="11"/>
      <c r="C2975" s="11"/>
      <c r="D2975" s="11"/>
      <c r="E2975" s="11"/>
      <c r="F2975" s="11"/>
      <c r="G2975" s="11"/>
      <c r="H2975" s="11"/>
      <c r="I2975" s="11"/>
      <c r="J2975" s="11"/>
      <c r="K2975" s="11"/>
      <c r="L2975" s="11"/>
      <c r="M2975" s="11"/>
      <c r="N2975" s="11"/>
      <c r="O2975" s="20"/>
      <c r="P2975" s="11"/>
    </row>
    <row r="2976" spans="1:16">
      <c r="A2976" s="11"/>
      <c r="B2976" s="11"/>
      <c r="C2976" s="11"/>
      <c r="D2976" s="11"/>
      <c r="E2976" s="11"/>
      <c r="F2976" s="11"/>
      <c r="G2976" s="11"/>
      <c r="H2976" s="11"/>
      <c r="I2976" s="11"/>
      <c r="J2976" s="11"/>
      <c r="K2976" s="11"/>
      <c r="L2976" s="11"/>
      <c r="M2976" s="11"/>
      <c r="N2976" s="11"/>
      <c r="O2976" s="20"/>
      <c r="P2976" s="11"/>
    </row>
    <row r="2977" spans="1:16">
      <c r="A2977" s="11"/>
      <c r="B2977" s="11"/>
      <c r="C2977" s="11"/>
      <c r="D2977" s="11"/>
      <c r="E2977" s="11"/>
      <c r="F2977" s="11"/>
      <c r="G2977" s="11"/>
      <c r="H2977" s="11"/>
      <c r="I2977" s="11"/>
      <c r="J2977" s="11"/>
      <c r="K2977" s="11"/>
      <c r="L2977" s="11"/>
      <c r="M2977" s="11"/>
      <c r="N2977" s="11"/>
      <c r="O2977" s="20"/>
      <c r="P2977" s="11"/>
    </row>
    <row r="2978" spans="1:16">
      <c r="A2978" s="11"/>
      <c r="B2978" s="11"/>
      <c r="C2978" s="11"/>
      <c r="D2978" s="11"/>
      <c r="E2978" s="11"/>
      <c r="F2978" s="11"/>
      <c r="G2978" s="11"/>
      <c r="H2978" s="11"/>
      <c r="I2978" s="11"/>
      <c r="J2978" s="11"/>
      <c r="K2978" s="11"/>
      <c r="L2978" s="11"/>
      <c r="M2978" s="11"/>
      <c r="N2978" s="11"/>
      <c r="O2978" s="20"/>
      <c r="P2978" s="11"/>
    </row>
    <row r="2979" spans="1:16">
      <c r="A2979" s="11"/>
      <c r="B2979" s="11"/>
      <c r="C2979" s="11"/>
      <c r="D2979" s="11"/>
      <c r="E2979" s="11"/>
      <c r="F2979" s="11"/>
      <c r="G2979" s="11"/>
      <c r="H2979" s="11"/>
      <c r="I2979" s="11"/>
      <c r="J2979" s="11"/>
      <c r="K2979" s="11"/>
      <c r="L2979" s="11"/>
      <c r="M2979" s="11"/>
      <c r="N2979" s="11"/>
      <c r="O2979" s="20"/>
      <c r="P2979" s="11"/>
    </row>
    <row r="2980" spans="1:16">
      <c r="A2980" s="11"/>
      <c r="B2980" s="11"/>
      <c r="C2980" s="11"/>
      <c r="D2980" s="11"/>
      <c r="E2980" s="11"/>
      <c r="F2980" s="11"/>
      <c r="G2980" s="11"/>
      <c r="H2980" s="11"/>
      <c r="I2980" s="11"/>
      <c r="J2980" s="11"/>
      <c r="K2980" s="11"/>
      <c r="L2980" s="11"/>
      <c r="M2980" s="11"/>
      <c r="N2980" s="11"/>
      <c r="O2980" s="20"/>
      <c r="P2980" s="11"/>
    </row>
    <row r="2981" spans="1:16">
      <c r="A2981" s="11"/>
      <c r="B2981" s="11"/>
      <c r="C2981" s="11"/>
      <c r="D2981" s="11"/>
      <c r="E2981" s="11"/>
      <c r="F2981" s="11"/>
      <c r="G2981" s="11"/>
      <c r="H2981" s="11"/>
      <c r="I2981" s="11"/>
      <c r="J2981" s="11"/>
      <c r="K2981" s="11"/>
      <c r="L2981" s="11"/>
      <c r="M2981" s="11"/>
      <c r="N2981" s="11"/>
      <c r="O2981" s="20"/>
      <c r="P2981" s="11"/>
    </row>
    <row r="2982" spans="1:16">
      <c r="A2982" s="11"/>
      <c r="B2982" s="11"/>
      <c r="C2982" s="11"/>
      <c r="D2982" s="11"/>
      <c r="E2982" s="11"/>
      <c r="F2982" s="11"/>
      <c r="G2982" s="11"/>
      <c r="H2982" s="11"/>
      <c r="I2982" s="11"/>
      <c r="J2982" s="11"/>
      <c r="K2982" s="11"/>
      <c r="L2982" s="11"/>
      <c r="M2982" s="11"/>
      <c r="N2982" s="11"/>
      <c r="O2982" s="20"/>
      <c r="P2982" s="11"/>
    </row>
    <row r="2983" spans="1:16">
      <c r="A2983" s="11"/>
      <c r="B2983" s="11"/>
      <c r="C2983" s="11"/>
      <c r="D2983" s="11"/>
      <c r="E2983" s="11"/>
      <c r="F2983" s="11"/>
      <c r="G2983" s="11"/>
      <c r="H2983" s="11"/>
      <c r="I2983" s="11"/>
      <c r="J2983" s="11"/>
      <c r="K2983" s="11"/>
      <c r="L2983" s="11"/>
      <c r="M2983" s="11"/>
      <c r="N2983" s="11"/>
      <c r="O2983" s="20"/>
      <c r="P2983" s="11"/>
    </row>
    <row r="2984" spans="1:16">
      <c r="A2984" s="11"/>
      <c r="B2984" s="11"/>
      <c r="C2984" s="11"/>
      <c r="D2984" s="11"/>
      <c r="E2984" s="11"/>
      <c r="F2984" s="11"/>
      <c r="G2984" s="11"/>
      <c r="H2984" s="11"/>
      <c r="I2984" s="11"/>
      <c r="J2984" s="11"/>
      <c r="K2984" s="11"/>
      <c r="L2984" s="11"/>
      <c r="M2984" s="11"/>
      <c r="N2984" s="11"/>
      <c r="O2984" s="20"/>
      <c r="P2984" s="11"/>
    </row>
    <row r="2985" spans="1:16">
      <c r="A2985" s="11"/>
      <c r="B2985" s="11"/>
      <c r="C2985" s="11"/>
      <c r="D2985" s="11"/>
      <c r="E2985" s="11"/>
      <c r="F2985" s="11"/>
      <c r="G2985" s="11"/>
      <c r="H2985" s="11"/>
      <c r="I2985" s="11"/>
      <c r="J2985" s="11"/>
      <c r="K2985" s="11"/>
      <c r="L2985" s="11"/>
      <c r="M2985" s="11"/>
      <c r="N2985" s="11"/>
      <c r="O2985" s="20"/>
      <c r="P2985" s="11"/>
    </row>
    <row r="2986" spans="1:16">
      <c r="A2986" s="11"/>
      <c r="B2986" s="11"/>
      <c r="C2986" s="11"/>
      <c r="D2986" s="11"/>
      <c r="E2986" s="11"/>
      <c r="F2986" s="11"/>
      <c r="G2986" s="11"/>
      <c r="H2986" s="11"/>
      <c r="I2986" s="11"/>
      <c r="J2986" s="11"/>
      <c r="K2986" s="11"/>
      <c r="L2986" s="11"/>
      <c r="M2986" s="11"/>
      <c r="N2986" s="11"/>
      <c r="O2986" s="20"/>
      <c r="P2986" s="11"/>
    </row>
    <row r="2987" spans="1:16">
      <c r="A2987" s="11"/>
      <c r="B2987" s="11"/>
      <c r="C2987" s="11"/>
      <c r="D2987" s="11"/>
      <c r="E2987" s="11"/>
      <c r="F2987" s="11"/>
      <c r="G2987" s="11"/>
      <c r="H2987" s="11"/>
      <c r="I2987" s="11"/>
      <c r="J2987" s="11"/>
      <c r="K2987" s="11"/>
      <c r="L2987" s="11"/>
      <c r="M2987" s="11"/>
      <c r="N2987" s="11"/>
      <c r="O2987" s="20"/>
      <c r="P2987" s="11"/>
    </row>
    <row r="2988" spans="1:16">
      <c r="A2988" s="11"/>
      <c r="B2988" s="11"/>
      <c r="C2988" s="11"/>
      <c r="D2988" s="11"/>
      <c r="E2988" s="11"/>
      <c r="F2988" s="11"/>
      <c r="G2988" s="11"/>
      <c r="H2988" s="11"/>
      <c r="I2988" s="11"/>
      <c r="J2988" s="11"/>
      <c r="K2988" s="11"/>
      <c r="L2988" s="11"/>
      <c r="M2988" s="11"/>
      <c r="N2988" s="11"/>
      <c r="O2988" s="20"/>
      <c r="P2988" s="11"/>
    </row>
    <row r="2989" spans="1:16">
      <c r="A2989" s="11"/>
      <c r="B2989" s="11"/>
      <c r="C2989" s="11"/>
      <c r="D2989" s="11"/>
      <c r="E2989" s="11"/>
      <c r="F2989" s="11"/>
      <c r="G2989" s="11"/>
      <c r="H2989" s="11"/>
      <c r="I2989" s="11"/>
      <c r="J2989" s="11"/>
      <c r="K2989" s="11"/>
      <c r="L2989" s="11"/>
      <c r="M2989" s="11"/>
      <c r="N2989" s="11"/>
      <c r="O2989" s="20"/>
      <c r="P2989" s="11"/>
    </row>
    <row r="2990" spans="1:16">
      <c r="A2990" s="11"/>
      <c r="B2990" s="11"/>
      <c r="C2990" s="11"/>
      <c r="D2990" s="11"/>
      <c r="E2990" s="11"/>
      <c r="F2990" s="11"/>
      <c r="G2990" s="11"/>
      <c r="H2990" s="11"/>
      <c r="I2990" s="11"/>
      <c r="J2990" s="11"/>
      <c r="K2990" s="11"/>
      <c r="L2990" s="11"/>
      <c r="M2990" s="11"/>
      <c r="N2990" s="11"/>
      <c r="O2990" s="20"/>
      <c r="P2990" s="11"/>
    </row>
    <row r="2991" spans="1:16">
      <c r="A2991" s="11"/>
      <c r="B2991" s="11"/>
      <c r="C2991" s="11"/>
      <c r="D2991" s="11"/>
      <c r="E2991" s="11"/>
      <c r="F2991" s="11"/>
      <c r="G2991" s="11"/>
      <c r="H2991" s="11"/>
      <c r="I2991" s="11"/>
      <c r="J2991" s="11"/>
      <c r="K2991" s="11"/>
      <c r="L2991" s="11"/>
      <c r="M2991" s="11"/>
      <c r="N2991" s="11"/>
      <c r="O2991" s="20"/>
      <c r="P2991" s="11"/>
    </row>
    <row r="2992" spans="1:16">
      <c r="A2992" s="11"/>
      <c r="B2992" s="11"/>
      <c r="C2992" s="11"/>
      <c r="D2992" s="11"/>
      <c r="E2992" s="11"/>
      <c r="F2992" s="11"/>
      <c r="G2992" s="11"/>
      <c r="H2992" s="11"/>
      <c r="I2992" s="11"/>
      <c r="J2992" s="11"/>
      <c r="K2992" s="11"/>
      <c r="L2992" s="11"/>
      <c r="M2992" s="11"/>
      <c r="N2992" s="11"/>
      <c r="O2992" s="20"/>
      <c r="P2992" s="11"/>
    </row>
    <row r="2993" spans="1:16">
      <c r="A2993" s="11"/>
      <c r="B2993" s="11"/>
      <c r="C2993" s="11"/>
      <c r="D2993" s="11"/>
      <c r="E2993" s="11"/>
      <c r="F2993" s="11"/>
      <c r="G2993" s="11"/>
      <c r="H2993" s="11"/>
      <c r="I2993" s="11"/>
      <c r="J2993" s="11"/>
      <c r="K2993" s="11"/>
      <c r="L2993" s="11"/>
      <c r="M2993" s="11"/>
      <c r="N2993" s="11"/>
      <c r="O2993" s="20"/>
      <c r="P2993" s="11"/>
    </row>
    <row r="2994" spans="1:16">
      <c r="A2994" s="11"/>
      <c r="B2994" s="11"/>
      <c r="C2994" s="11"/>
      <c r="D2994" s="11"/>
      <c r="E2994" s="11"/>
      <c r="F2994" s="11"/>
      <c r="G2994" s="11"/>
      <c r="H2994" s="11"/>
      <c r="I2994" s="11"/>
      <c r="J2994" s="11"/>
      <c r="K2994" s="11"/>
      <c r="L2994" s="11"/>
      <c r="M2994" s="11"/>
      <c r="N2994" s="11"/>
      <c r="O2994" s="20"/>
      <c r="P2994" s="11"/>
    </row>
    <row r="2995" spans="1:16">
      <c r="A2995" s="11"/>
      <c r="B2995" s="11"/>
      <c r="C2995" s="11"/>
      <c r="D2995" s="11"/>
      <c r="E2995" s="11"/>
      <c r="F2995" s="11"/>
      <c r="G2995" s="11"/>
      <c r="H2995" s="11"/>
      <c r="I2995" s="11"/>
      <c r="J2995" s="11"/>
      <c r="K2995" s="11"/>
      <c r="L2995" s="11"/>
      <c r="M2995" s="11"/>
      <c r="N2995" s="11"/>
      <c r="O2995" s="20"/>
      <c r="P2995" s="11"/>
    </row>
    <row r="2996" spans="1:16">
      <c r="A2996" s="11"/>
      <c r="B2996" s="11"/>
      <c r="C2996" s="11"/>
      <c r="D2996" s="11"/>
      <c r="E2996" s="11"/>
      <c r="F2996" s="11"/>
      <c r="G2996" s="11"/>
      <c r="H2996" s="11"/>
      <c r="I2996" s="11"/>
      <c r="J2996" s="11"/>
      <c r="K2996" s="11"/>
      <c r="L2996" s="11"/>
      <c r="M2996" s="11"/>
      <c r="N2996" s="11"/>
      <c r="O2996" s="20"/>
      <c r="P2996" s="11"/>
    </row>
    <row r="2997" spans="1:16">
      <c r="A2997" s="11"/>
      <c r="B2997" s="11"/>
      <c r="C2997" s="11"/>
      <c r="D2997" s="11"/>
      <c r="E2997" s="11"/>
      <c r="F2997" s="11"/>
      <c r="G2997" s="11"/>
      <c r="H2997" s="11"/>
      <c r="I2997" s="11"/>
      <c r="J2997" s="11"/>
      <c r="K2997" s="11"/>
      <c r="L2997" s="11"/>
      <c r="M2997" s="11"/>
      <c r="N2997" s="11"/>
      <c r="O2997" s="20"/>
      <c r="P2997" s="11"/>
    </row>
    <row r="2998" spans="1:16">
      <c r="A2998" s="11"/>
      <c r="B2998" s="11"/>
      <c r="C2998" s="11"/>
      <c r="D2998" s="11"/>
      <c r="E2998" s="11"/>
      <c r="F2998" s="11"/>
      <c r="G2998" s="11"/>
      <c r="H2998" s="11"/>
      <c r="I2998" s="11"/>
      <c r="J2998" s="11"/>
      <c r="K2998" s="11"/>
      <c r="L2998" s="11"/>
      <c r="M2998" s="11"/>
      <c r="N2998" s="11"/>
      <c r="O2998" s="20"/>
      <c r="P2998" s="11"/>
    </row>
    <row r="2999" spans="1:16">
      <c r="A2999" s="11"/>
      <c r="B2999" s="11"/>
      <c r="C2999" s="11"/>
      <c r="D2999" s="11"/>
      <c r="E2999" s="11"/>
      <c r="F2999" s="11"/>
      <c r="G2999" s="11"/>
      <c r="H2999" s="11"/>
      <c r="I2999" s="11"/>
      <c r="J2999" s="11"/>
      <c r="K2999" s="11"/>
      <c r="L2999" s="11"/>
      <c r="M2999" s="11"/>
      <c r="N2999" s="11"/>
      <c r="O2999" s="20"/>
      <c r="P2999" s="11"/>
    </row>
    <row r="3000" spans="1:16">
      <c r="A3000" s="11"/>
      <c r="B3000" s="11"/>
      <c r="C3000" s="11"/>
      <c r="D3000" s="11"/>
      <c r="E3000" s="11"/>
      <c r="F3000" s="11"/>
      <c r="G3000" s="11"/>
      <c r="H3000" s="11"/>
      <c r="I3000" s="11"/>
      <c r="J3000" s="11"/>
      <c r="K3000" s="11"/>
      <c r="L3000" s="11"/>
      <c r="M3000" s="11"/>
      <c r="N3000" s="11"/>
      <c r="O3000" s="20"/>
      <c r="P3000" s="11"/>
    </row>
    <row r="3001" spans="1:16">
      <c r="A3001" s="11"/>
      <c r="B3001" s="11"/>
      <c r="C3001" s="11"/>
      <c r="D3001" s="11"/>
      <c r="E3001" s="11"/>
      <c r="F3001" s="11"/>
      <c r="G3001" s="11"/>
      <c r="H3001" s="11"/>
      <c r="I3001" s="11"/>
      <c r="J3001" s="11"/>
      <c r="K3001" s="11"/>
      <c r="L3001" s="11"/>
      <c r="M3001" s="11"/>
      <c r="N3001" s="11"/>
      <c r="O3001" s="20"/>
      <c r="P3001" s="11"/>
    </row>
    <row r="3002" spans="1:16">
      <c r="A3002" s="11"/>
      <c r="B3002" s="11"/>
      <c r="C3002" s="11"/>
      <c r="D3002" s="11"/>
      <c r="E3002" s="11"/>
      <c r="F3002" s="11"/>
      <c r="G3002" s="11"/>
      <c r="H3002" s="11"/>
      <c r="I3002" s="11"/>
      <c r="J3002" s="11"/>
      <c r="K3002" s="11"/>
      <c r="L3002" s="11"/>
      <c r="M3002" s="11"/>
      <c r="N3002" s="11"/>
      <c r="O3002" s="20"/>
      <c r="P3002" s="11"/>
    </row>
    <row r="3003" spans="1:16">
      <c r="A3003" s="11"/>
      <c r="B3003" s="11"/>
      <c r="C3003" s="11"/>
      <c r="D3003" s="11"/>
      <c r="E3003" s="11"/>
      <c r="F3003" s="11"/>
      <c r="G3003" s="11"/>
      <c r="H3003" s="11"/>
      <c r="I3003" s="11"/>
      <c r="J3003" s="11"/>
      <c r="K3003" s="11"/>
      <c r="L3003" s="11"/>
      <c r="M3003" s="11"/>
      <c r="N3003" s="11"/>
      <c r="O3003" s="20"/>
      <c r="P3003" s="11"/>
    </row>
    <row r="3004" spans="1:16">
      <c r="A3004" s="11"/>
      <c r="B3004" s="11"/>
      <c r="C3004" s="11"/>
      <c r="D3004" s="11"/>
      <c r="E3004" s="11"/>
      <c r="F3004" s="11"/>
      <c r="G3004" s="11"/>
      <c r="H3004" s="11"/>
      <c r="I3004" s="11"/>
      <c r="J3004" s="11"/>
      <c r="K3004" s="11"/>
      <c r="L3004" s="11"/>
      <c r="M3004" s="11"/>
      <c r="N3004" s="11"/>
      <c r="O3004" s="20"/>
      <c r="P3004" s="11"/>
    </row>
    <row r="3005" spans="1:16">
      <c r="A3005" s="11"/>
      <c r="B3005" s="11"/>
      <c r="C3005" s="11"/>
      <c r="D3005" s="11"/>
      <c r="E3005" s="11"/>
      <c r="F3005" s="11"/>
      <c r="G3005" s="11"/>
      <c r="H3005" s="11"/>
      <c r="I3005" s="11"/>
      <c r="J3005" s="11"/>
      <c r="K3005" s="11"/>
      <c r="L3005" s="11"/>
      <c r="M3005" s="11"/>
      <c r="N3005" s="11"/>
      <c r="O3005" s="20"/>
      <c r="P3005" s="11"/>
    </row>
    <row r="3006" spans="1:16">
      <c r="A3006" s="11"/>
      <c r="B3006" s="11"/>
      <c r="C3006" s="11"/>
      <c r="D3006" s="11"/>
      <c r="E3006" s="11"/>
      <c r="F3006" s="11"/>
      <c r="G3006" s="11"/>
      <c r="H3006" s="11"/>
      <c r="I3006" s="11"/>
      <c r="J3006" s="11"/>
      <c r="K3006" s="11"/>
      <c r="L3006" s="11"/>
      <c r="M3006" s="11"/>
      <c r="N3006" s="11"/>
      <c r="O3006" s="20"/>
      <c r="P3006" s="11"/>
    </row>
    <row r="3007" spans="1:16">
      <c r="A3007" s="11"/>
      <c r="B3007" s="11"/>
      <c r="C3007" s="11"/>
      <c r="D3007" s="11"/>
      <c r="E3007" s="11"/>
      <c r="F3007" s="11"/>
      <c r="G3007" s="11"/>
      <c r="H3007" s="11"/>
      <c r="I3007" s="11"/>
      <c r="J3007" s="11"/>
      <c r="K3007" s="11"/>
      <c r="L3007" s="11"/>
      <c r="M3007" s="11"/>
      <c r="N3007" s="11"/>
      <c r="O3007" s="20"/>
      <c r="P3007" s="11"/>
    </row>
    <row r="3008" spans="1:16">
      <c r="A3008" s="11"/>
      <c r="B3008" s="11"/>
      <c r="C3008" s="11"/>
      <c r="D3008" s="11"/>
      <c r="E3008" s="11"/>
      <c r="F3008" s="11"/>
      <c r="G3008" s="11"/>
      <c r="H3008" s="11"/>
      <c r="I3008" s="11"/>
      <c r="J3008" s="11"/>
      <c r="K3008" s="11"/>
      <c r="L3008" s="11"/>
      <c r="M3008" s="11"/>
      <c r="N3008" s="11"/>
      <c r="O3008" s="20"/>
      <c r="P3008" s="11"/>
    </row>
    <row r="3009" spans="1:16">
      <c r="A3009" s="11"/>
      <c r="B3009" s="11"/>
      <c r="C3009" s="11"/>
      <c r="D3009" s="11"/>
      <c r="E3009" s="11"/>
      <c r="F3009" s="11"/>
      <c r="G3009" s="11"/>
      <c r="H3009" s="11"/>
      <c r="I3009" s="11"/>
      <c r="J3009" s="11"/>
      <c r="K3009" s="11"/>
      <c r="L3009" s="11"/>
      <c r="M3009" s="11"/>
      <c r="N3009" s="11"/>
      <c r="O3009" s="20"/>
      <c r="P3009" s="11"/>
    </row>
    <row r="3010" spans="1:16">
      <c r="A3010" s="11"/>
      <c r="B3010" s="11"/>
      <c r="C3010" s="11"/>
      <c r="D3010" s="11"/>
      <c r="E3010" s="11"/>
      <c r="F3010" s="11"/>
      <c r="G3010" s="11"/>
      <c r="H3010" s="11"/>
      <c r="I3010" s="11"/>
      <c r="J3010" s="11"/>
      <c r="K3010" s="11"/>
      <c r="L3010" s="11"/>
      <c r="M3010" s="11"/>
      <c r="N3010" s="11"/>
      <c r="O3010" s="20"/>
      <c r="P3010" s="11"/>
    </row>
    <row r="3011" spans="1:16">
      <c r="A3011" s="11"/>
      <c r="B3011" s="11"/>
      <c r="C3011" s="11"/>
      <c r="D3011" s="11"/>
      <c r="E3011" s="11"/>
      <c r="F3011" s="11"/>
      <c r="G3011" s="11"/>
      <c r="H3011" s="11"/>
      <c r="I3011" s="11"/>
      <c r="J3011" s="11"/>
      <c r="K3011" s="11"/>
      <c r="L3011" s="11"/>
      <c r="M3011" s="11"/>
      <c r="N3011" s="11"/>
      <c r="O3011" s="20"/>
      <c r="P3011" s="11"/>
    </row>
    <row r="3012" spans="1:16">
      <c r="A3012" s="11"/>
      <c r="B3012" s="11"/>
      <c r="C3012" s="11"/>
      <c r="D3012" s="11"/>
      <c r="E3012" s="11"/>
      <c r="F3012" s="11"/>
      <c r="G3012" s="11"/>
      <c r="H3012" s="11"/>
      <c r="I3012" s="11"/>
      <c r="J3012" s="11"/>
      <c r="K3012" s="11"/>
      <c r="L3012" s="11"/>
      <c r="M3012" s="11"/>
      <c r="N3012" s="11"/>
      <c r="O3012" s="20"/>
      <c r="P3012" s="11"/>
    </row>
    <row r="3013" spans="1:16">
      <c r="A3013" s="11"/>
      <c r="B3013" s="11"/>
      <c r="C3013" s="11"/>
      <c r="D3013" s="11"/>
      <c r="E3013" s="11"/>
      <c r="F3013" s="11"/>
      <c r="G3013" s="11"/>
      <c r="H3013" s="11"/>
      <c r="I3013" s="11"/>
      <c r="J3013" s="11"/>
      <c r="K3013" s="11"/>
      <c r="L3013" s="11"/>
      <c r="M3013" s="11"/>
      <c r="N3013" s="11"/>
      <c r="O3013" s="20"/>
      <c r="P3013" s="11"/>
    </row>
    <row r="3014" spans="1:16">
      <c r="A3014" s="11"/>
      <c r="B3014" s="11"/>
      <c r="C3014" s="11"/>
      <c r="D3014" s="11"/>
      <c r="E3014" s="11"/>
      <c r="F3014" s="11"/>
      <c r="G3014" s="11"/>
      <c r="H3014" s="11"/>
      <c r="I3014" s="11"/>
      <c r="J3014" s="11"/>
      <c r="K3014" s="11"/>
      <c r="L3014" s="11"/>
      <c r="M3014" s="11"/>
      <c r="N3014" s="11"/>
      <c r="O3014" s="20"/>
      <c r="P3014" s="11"/>
    </row>
    <row r="3015" spans="1:16">
      <c r="A3015" s="11"/>
      <c r="B3015" s="11"/>
      <c r="C3015" s="11"/>
      <c r="D3015" s="11"/>
      <c r="E3015" s="11"/>
      <c r="F3015" s="11"/>
      <c r="G3015" s="11"/>
      <c r="H3015" s="11"/>
      <c r="I3015" s="11"/>
      <c r="J3015" s="11"/>
      <c r="K3015" s="11"/>
      <c r="L3015" s="11"/>
      <c r="M3015" s="11"/>
      <c r="N3015" s="11"/>
      <c r="O3015" s="20"/>
      <c r="P3015" s="11"/>
    </row>
    <row r="3016" spans="1:16">
      <c r="A3016" s="11"/>
      <c r="B3016" s="11"/>
      <c r="C3016" s="11"/>
      <c r="D3016" s="11"/>
      <c r="E3016" s="11"/>
      <c r="F3016" s="11"/>
      <c r="G3016" s="11"/>
      <c r="H3016" s="11"/>
      <c r="I3016" s="11"/>
      <c r="J3016" s="11"/>
      <c r="K3016" s="11"/>
      <c r="L3016" s="11"/>
      <c r="M3016" s="11"/>
      <c r="N3016" s="11"/>
      <c r="O3016" s="20"/>
      <c r="P3016" s="11"/>
    </row>
    <row r="3017" spans="1:16">
      <c r="A3017" s="11"/>
      <c r="B3017" s="11"/>
      <c r="C3017" s="11"/>
      <c r="D3017" s="11"/>
      <c r="E3017" s="11"/>
      <c r="F3017" s="11"/>
      <c r="G3017" s="11"/>
      <c r="H3017" s="11"/>
      <c r="I3017" s="11"/>
      <c r="J3017" s="11"/>
      <c r="K3017" s="11"/>
      <c r="L3017" s="11"/>
      <c r="M3017" s="11"/>
      <c r="N3017" s="11"/>
      <c r="O3017" s="20"/>
      <c r="P3017" s="11"/>
    </row>
    <row r="3018" spans="1:16">
      <c r="A3018" s="11"/>
      <c r="B3018" s="11"/>
      <c r="C3018" s="11"/>
      <c r="D3018" s="11"/>
      <c r="E3018" s="11"/>
      <c r="F3018" s="11"/>
      <c r="G3018" s="11"/>
      <c r="H3018" s="11"/>
      <c r="I3018" s="11"/>
      <c r="J3018" s="11"/>
      <c r="K3018" s="11"/>
      <c r="L3018" s="11"/>
      <c r="M3018" s="11"/>
      <c r="N3018" s="11"/>
      <c r="O3018" s="20"/>
      <c r="P3018" s="11"/>
    </row>
    <row r="3019" spans="1:16">
      <c r="A3019" s="11"/>
      <c r="B3019" s="11"/>
      <c r="C3019" s="11"/>
      <c r="D3019" s="11"/>
      <c r="E3019" s="11"/>
      <c r="F3019" s="11"/>
      <c r="G3019" s="11"/>
      <c r="H3019" s="11"/>
      <c r="I3019" s="11"/>
      <c r="J3019" s="11"/>
      <c r="K3019" s="11"/>
      <c r="L3019" s="11"/>
      <c r="M3019" s="11"/>
      <c r="N3019" s="11"/>
      <c r="O3019" s="20"/>
      <c r="P3019" s="11"/>
    </row>
    <row r="3020" spans="1:16">
      <c r="A3020" s="11"/>
      <c r="B3020" s="11"/>
      <c r="C3020" s="11"/>
      <c r="D3020" s="11"/>
      <c r="E3020" s="11"/>
      <c r="F3020" s="11"/>
      <c r="G3020" s="11"/>
      <c r="H3020" s="11"/>
      <c r="I3020" s="11"/>
      <c r="J3020" s="11"/>
      <c r="K3020" s="11"/>
      <c r="L3020" s="11"/>
      <c r="M3020" s="11"/>
      <c r="N3020" s="11"/>
      <c r="O3020" s="20"/>
      <c r="P3020" s="11"/>
    </row>
    <row r="3021" spans="1:16">
      <c r="A3021" s="11"/>
      <c r="B3021" s="11"/>
      <c r="C3021" s="11"/>
      <c r="D3021" s="11"/>
      <c r="E3021" s="11"/>
      <c r="F3021" s="11"/>
      <c r="G3021" s="11"/>
      <c r="H3021" s="11"/>
      <c r="I3021" s="11"/>
      <c r="J3021" s="11"/>
      <c r="K3021" s="11"/>
      <c r="L3021" s="11"/>
      <c r="M3021" s="11"/>
      <c r="N3021" s="11"/>
      <c r="O3021" s="20"/>
      <c r="P3021" s="11"/>
    </row>
    <row r="3022" spans="1:16">
      <c r="A3022" s="11"/>
      <c r="B3022" s="11"/>
      <c r="C3022" s="11"/>
      <c r="D3022" s="11"/>
      <c r="E3022" s="11"/>
      <c r="F3022" s="11"/>
      <c r="G3022" s="11"/>
      <c r="H3022" s="11"/>
      <c r="I3022" s="11"/>
      <c r="J3022" s="11"/>
      <c r="K3022" s="11"/>
      <c r="L3022" s="11"/>
      <c r="M3022" s="11"/>
      <c r="N3022" s="11"/>
      <c r="O3022" s="20"/>
      <c r="P3022" s="11"/>
    </row>
    <row r="3023" spans="1:16">
      <c r="A3023" s="11"/>
      <c r="B3023" s="11"/>
      <c r="C3023" s="11"/>
      <c r="D3023" s="11"/>
      <c r="E3023" s="11"/>
      <c r="F3023" s="11"/>
      <c r="G3023" s="11"/>
      <c r="H3023" s="11"/>
      <c r="I3023" s="11"/>
      <c r="J3023" s="11"/>
      <c r="K3023" s="11"/>
      <c r="L3023" s="11"/>
      <c r="M3023" s="11"/>
      <c r="N3023" s="11"/>
      <c r="O3023" s="20"/>
      <c r="P3023" s="11"/>
    </row>
    <row r="3024" spans="1:16">
      <c r="A3024" s="11"/>
      <c r="B3024" s="11"/>
      <c r="C3024" s="11"/>
      <c r="D3024" s="11"/>
      <c r="E3024" s="11"/>
      <c r="F3024" s="11"/>
      <c r="G3024" s="11"/>
      <c r="H3024" s="11"/>
      <c r="I3024" s="11"/>
      <c r="J3024" s="11"/>
      <c r="K3024" s="11"/>
      <c r="L3024" s="11"/>
      <c r="M3024" s="11"/>
      <c r="N3024" s="11"/>
      <c r="O3024" s="20"/>
      <c r="P3024" s="11"/>
    </row>
    <row r="3025" spans="1:16">
      <c r="A3025" s="11"/>
      <c r="B3025" s="11"/>
      <c r="C3025" s="11"/>
      <c r="D3025" s="11"/>
      <c r="E3025" s="11"/>
      <c r="F3025" s="11"/>
      <c r="G3025" s="11"/>
      <c r="H3025" s="11"/>
      <c r="I3025" s="11"/>
      <c r="J3025" s="11"/>
      <c r="K3025" s="11"/>
      <c r="L3025" s="11"/>
      <c r="M3025" s="11"/>
      <c r="N3025" s="11"/>
      <c r="O3025" s="20"/>
      <c r="P3025" s="11"/>
    </row>
    <row r="3026" spans="1:16">
      <c r="A3026" s="11"/>
      <c r="B3026" s="11"/>
      <c r="C3026" s="11"/>
      <c r="D3026" s="11"/>
      <c r="E3026" s="11"/>
      <c r="F3026" s="11"/>
      <c r="G3026" s="11"/>
      <c r="H3026" s="11"/>
      <c r="I3026" s="11"/>
      <c r="J3026" s="11"/>
      <c r="K3026" s="11"/>
      <c r="L3026" s="11"/>
      <c r="M3026" s="11"/>
      <c r="N3026" s="11"/>
      <c r="O3026" s="20"/>
      <c r="P3026" s="11"/>
    </row>
    <row r="3027" spans="1:16">
      <c r="A3027" s="11"/>
      <c r="B3027" s="11"/>
      <c r="C3027" s="11"/>
      <c r="D3027" s="11"/>
      <c r="E3027" s="11"/>
      <c r="F3027" s="11"/>
      <c r="G3027" s="11"/>
      <c r="H3027" s="11"/>
      <c r="I3027" s="11"/>
      <c r="J3027" s="11"/>
      <c r="K3027" s="11"/>
      <c r="L3027" s="11"/>
      <c r="M3027" s="11"/>
      <c r="N3027" s="11"/>
      <c r="O3027" s="20"/>
      <c r="P3027" s="11"/>
    </row>
    <row r="3028" spans="1:16">
      <c r="A3028" s="11"/>
      <c r="B3028" s="11"/>
      <c r="C3028" s="11"/>
      <c r="D3028" s="11"/>
      <c r="E3028" s="11"/>
      <c r="F3028" s="11"/>
      <c r="G3028" s="11"/>
      <c r="H3028" s="11"/>
      <c r="I3028" s="11"/>
      <c r="J3028" s="11"/>
      <c r="K3028" s="11"/>
      <c r="L3028" s="11"/>
      <c r="M3028" s="11"/>
      <c r="N3028" s="11"/>
      <c r="O3028" s="20"/>
      <c r="P3028" s="11"/>
    </row>
    <row r="3029" spans="1:16">
      <c r="A3029" s="11"/>
      <c r="B3029" s="11"/>
      <c r="C3029" s="11"/>
      <c r="D3029" s="11"/>
      <c r="E3029" s="11"/>
      <c r="F3029" s="11"/>
      <c r="G3029" s="11"/>
      <c r="H3029" s="11"/>
      <c r="I3029" s="11"/>
      <c r="J3029" s="11"/>
      <c r="K3029" s="11"/>
      <c r="L3029" s="11"/>
      <c r="M3029" s="11"/>
      <c r="N3029" s="11"/>
      <c r="O3029" s="20"/>
      <c r="P3029" s="11"/>
    </row>
    <row r="3030" spans="1:16">
      <c r="A3030" s="11"/>
      <c r="B3030" s="11"/>
      <c r="C3030" s="11"/>
      <c r="D3030" s="11"/>
      <c r="E3030" s="11"/>
      <c r="F3030" s="11"/>
      <c r="G3030" s="11"/>
      <c r="H3030" s="11"/>
      <c r="I3030" s="11"/>
      <c r="J3030" s="11"/>
      <c r="K3030" s="11"/>
      <c r="L3030" s="11"/>
      <c r="M3030" s="11"/>
      <c r="N3030" s="11"/>
      <c r="O3030" s="20"/>
      <c r="P3030" s="11"/>
    </row>
    <row r="3031" spans="1:16">
      <c r="A3031" s="11"/>
      <c r="B3031" s="11"/>
      <c r="C3031" s="11"/>
      <c r="D3031" s="11"/>
      <c r="E3031" s="11"/>
      <c r="F3031" s="11"/>
      <c r="G3031" s="11"/>
      <c r="H3031" s="11"/>
      <c r="I3031" s="11"/>
      <c r="J3031" s="11"/>
      <c r="K3031" s="11"/>
      <c r="L3031" s="11"/>
      <c r="M3031" s="11"/>
      <c r="N3031" s="11"/>
      <c r="O3031" s="20"/>
      <c r="P3031" s="11"/>
    </row>
    <row r="3032" spans="1:16">
      <c r="A3032" s="11"/>
      <c r="B3032" s="11"/>
      <c r="C3032" s="11"/>
      <c r="D3032" s="11"/>
      <c r="E3032" s="11"/>
      <c r="F3032" s="11"/>
      <c r="G3032" s="11"/>
      <c r="H3032" s="11"/>
      <c r="I3032" s="11"/>
      <c r="J3032" s="11"/>
      <c r="K3032" s="11"/>
      <c r="L3032" s="11"/>
      <c r="M3032" s="11"/>
      <c r="N3032" s="11"/>
      <c r="O3032" s="20"/>
      <c r="P3032" s="11"/>
    </row>
    <row r="3033" spans="1:16">
      <c r="A3033" s="11"/>
      <c r="B3033" s="11"/>
      <c r="C3033" s="11"/>
      <c r="D3033" s="11"/>
      <c r="E3033" s="11"/>
      <c r="F3033" s="11"/>
      <c r="G3033" s="11"/>
      <c r="H3033" s="11"/>
      <c r="I3033" s="11"/>
      <c r="J3033" s="11"/>
      <c r="K3033" s="11"/>
      <c r="L3033" s="11"/>
      <c r="M3033" s="11"/>
      <c r="N3033" s="11"/>
      <c r="O3033" s="20"/>
      <c r="P3033" s="11"/>
    </row>
    <row r="3034" spans="1:16">
      <c r="A3034" s="11"/>
      <c r="B3034" s="11"/>
      <c r="C3034" s="11"/>
      <c r="D3034" s="11"/>
      <c r="E3034" s="11"/>
      <c r="F3034" s="11"/>
      <c r="G3034" s="11"/>
      <c r="H3034" s="11"/>
      <c r="I3034" s="11"/>
      <c r="J3034" s="11"/>
      <c r="K3034" s="11"/>
      <c r="L3034" s="11"/>
      <c r="M3034" s="11"/>
      <c r="N3034" s="11"/>
      <c r="O3034" s="20"/>
      <c r="P3034" s="11"/>
    </row>
    <row r="3035" spans="1:16">
      <c r="A3035" s="11"/>
      <c r="B3035" s="11"/>
      <c r="C3035" s="11"/>
      <c r="D3035" s="11"/>
      <c r="E3035" s="11"/>
      <c r="F3035" s="11"/>
      <c r="G3035" s="11"/>
      <c r="H3035" s="11"/>
      <c r="I3035" s="11"/>
      <c r="J3035" s="11"/>
      <c r="K3035" s="11"/>
      <c r="L3035" s="11"/>
      <c r="M3035" s="11"/>
      <c r="N3035" s="11"/>
      <c r="O3035" s="20"/>
      <c r="P3035" s="11"/>
    </row>
    <row r="3036" spans="1:16">
      <c r="A3036" s="11"/>
      <c r="B3036" s="11"/>
      <c r="C3036" s="11"/>
      <c r="D3036" s="11"/>
      <c r="E3036" s="11"/>
      <c r="F3036" s="11"/>
      <c r="G3036" s="11"/>
      <c r="H3036" s="11"/>
      <c r="I3036" s="11"/>
      <c r="J3036" s="11"/>
      <c r="K3036" s="11"/>
      <c r="L3036" s="11"/>
      <c r="M3036" s="11"/>
      <c r="N3036" s="11"/>
      <c r="O3036" s="20"/>
      <c r="P3036" s="11"/>
    </row>
    <row r="3037" spans="1:16">
      <c r="A3037" s="11"/>
      <c r="B3037" s="11"/>
      <c r="C3037" s="11"/>
      <c r="D3037" s="11"/>
      <c r="E3037" s="11"/>
      <c r="F3037" s="11"/>
      <c r="G3037" s="11"/>
      <c r="H3037" s="11"/>
      <c r="I3037" s="11"/>
      <c r="J3037" s="11"/>
      <c r="K3037" s="11"/>
      <c r="L3037" s="11"/>
      <c r="M3037" s="11"/>
      <c r="N3037" s="11"/>
      <c r="O3037" s="20"/>
      <c r="P3037" s="11"/>
    </row>
    <row r="3038" spans="1:16">
      <c r="A3038" s="11"/>
      <c r="B3038" s="11"/>
      <c r="C3038" s="11"/>
      <c r="D3038" s="11"/>
      <c r="E3038" s="11"/>
      <c r="F3038" s="11"/>
      <c r="G3038" s="11"/>
      <c r="H3038" s="11"/>
      <c r="I3038" s="11"/>
      <c r="J3038" s="11"/>
      <c r="K3038" s="11"/>
      <c r="L3038" s="11"/>
      <c r="M3038" s="11"/>
      <c r="N3038" s="11"/>
      <c r="O3038" s="20"/>
      <c r="P3038" s="11"/>
    </row>
    <row r="3039" spans="1:16">
      <c r="A3039" s="11"/>
      <c r="B3039" s="11"/>
      <c r="C3039" s="11"/>
      <c r="D3039" s="11"/>
      <c r="E3039" s="11"/>
      <c r="F3039" s="11"/>
      <c r="G3039" s="11"/>
      <c r="H3039" s="11"/>
      <c r="I3039" s="11"/>
      <c r="J3039" s="11"/>
      <c r="K3039" s="11"/>
      <c r="L3039" s="11"/>
      <c r="M3039" s="11"/>
      <c r="N3039" s="11"/>
      <c r="O3039" s="20"/>
      <c r="P3039" s="11"/>
    </row>
    <row r="3040" spans="1:16">
      <c r="A3040" s="11"/>
      <c r="B3040" s="11"/>
      <c r="C3040" s="11"/>
      <c r="D3040" s="11"/>
      <c r="E3040" s="11"/>
      <c r="F3040" s="11"/>
      <c r="G3040" s="11"/>
      <c r="H3040" s="11"/>
      <c r="I3040" s="11"/>
      <c r="J3040" s="11"/>
      <c r="K3040" s="11"/>
      <c r="L3040" s="11"/>
      <c r="M3040" s="11"/>
      <c r="N3040" s="11"/>
      <c r="O3040" s="20"/>
      <c r="P3040" s="11"/>
    </row>
    <row r="3041" spans="1:16">
      <c r="A3041" s="11"/>
      <c r="B3041" s="11"/>
      <c r="C3041" s="11"/>
      <c r="D3041" s="11"/>
      <c r="E3041" s="11"/>
      <c r="F3041" s="11"/>
      <c r="G3041" s="11"/>
      <c r="H3041" s="11"/>
      <c r="I3041" s="11"/>
      <c r="J3041" s="11"/>
      <c r="K3041" s="11"/>
      <c r="L3041" s="11"/>
      <c r="M3041" s="11"/>
      <c r="N3041" s="11"/>
      <c r="O3041" s="20"/>
      <c r="P3041" s="11"/>
    </row>
    <row r="3042" spans="1:16">
      <c r="A3042" s="11"/>
      <c r="B3042" s="11"/>
      <c r="C3042" s="11"/>
      <c r="D3042" s="11"/>
      <c r="E3042" s="11"/>
      <c r="F3042" s="11"/>
      <c r="G3042" s="11"/>
      <c r="H3042" s="11"/>
      <c r="I3042" s="11"/>
      <c r="J3042" s="11"/>
      <c r="K3042" s="11"/>
      <c r="L3042" s="11"/>
      <c r="M3042" s="11"/>
      <c r="N3042" s="11"/>
      <c r="O3042" s="20"/>
      <c r="P3042" s="11"/>
    </row>
    <row r="3043" spans="1:16">
      <c r="A3043" s="11"/>
      <c r="B3043" s="11"/>
      <c r="C3043" s="11"/>
      <c r="D3043" s="11"/>
      <c r="E3043" s="11"/>
      <c r="F3043" s="11"/>
      <c r="G3043" s="11"/>
      <c r="H3043" s="11"/>
      <c r="I3043" s="11"/>
      <c r="J3043" s="11"/>
      <c r="K3043" s="11"/>
      <c r="L3043" s="11"/>
      <c r="M3043" s="11"/>
      <c r="N3043" s="11"/>
      <c r="O3043" s="20"/>
      <c r="P3043" s="11"/>
    </row>
    <row r="3044" spans="1:16">
      <c r="A3044" s="11"/>
      <c r="B3044" s="11"/>
      <c r="C3044" s="11"/>
      <c r="D3044" s="11"/>
      <c r="E3044" s="11"/>
      <c r="F3044" s="11"/>
      <c r="G3044" s="11"/>
      <c r="H3044" s="11"/>
      <c r="I3044" s="11"/>
      <c r="J3044" s="11"/>
      <c r="K3044" s="11"/>
      <c r="L3044" s="11"/>
      <c r="M3044" s="11"/>
      <c r="N3044" s="11"/>
      <c r="O3044" s="20"/>
      <c r="P3044" s="11"/>
    </row>
    <row r="3045" spans="1:16">
      <c r="A3045" s="11"/>
      <c r="B3045" s="11"/>
      <c r="C3045" s="11"/>
      <c r="D3045" s="11"/>
      <c r="E3045" s="11"/>
      <c r="F3045" s="11"/>
      <c r="G3045" s="11"/>
      <c r="H3045" s="11"/>
      <c r="I3045" s="11"/>
      <c r="J3045" s="11"/>
      <c r="K3045" s="11"/>
      <c r="L3045" s="11"/>
      <c r="M3045" s="11"/>
      <c r="N3045" s="11"/>
      <c r="O3045" s="20"/>
      <c r="P3045" s="11"/>
    </row>
    <row r="3046" spans="1:16">
      <c r="A3046" s="11"/>
      <c r="B3046" s="11"/>
      <c r="C3046" s="11"/>
      <c r="D3046" s="11"/>
      <c r="E3046" s="11"/>
      <c r="F3046" s="11"/>
      <c r="G3046" s="11"/>
      <c r="H3046" s="11"/>
      <c r="I3046" s="11"/>
      <c r="J3046" s="11"/>
      <c r="K3046" s="11"/>
      <c r="L3046" s="11"/>
      <c r="M3046" s="11"/>
      <c r="N3046" s="11"/>
      <c r="O3046" s="20"/>
      <c r="P3046" s="11"/>
    </row>
    <row r="3047" spans="1:16">
      <c r="A3047" s="11"/>
      <c r="B3047" s="11"/>
      <c r="C3047" s="11"/>
      <c r="D3047" s="11"/>
      <c r="E3047" s="11"/>
      <c r="F3047" s="11"/>
      <c r="G3047" s="11"/>
      <c r="H3047" s="11"/>
      <c r="I3047" s="11"/>
      <c r="J3047" s="11"/>
      <c r="K3047" s="11"/>
      <c r="L3047" s="11"/>
      <c r="M3047" s="11"/>
      <c r="N3047" s="11"/>
      <c r="O3047" s="20"/>
      <c r="P3047" s="11"/>
    </row>
    <row r="3048" spans="1:16">
      <c r="A3048" s="11"/>
      <c r="B3048" s="11"/>
      <c r="C3048" s="11"/>
      <c r="D3048" s="11"/>
      <c r="E3048" s="11"/>
      <c r="F3048" s="11"/>
      <c r="G3048" s="11"/>
      <c r="H3048" s="11"/>
      <c r="I3048" s="11"/>
      <c r="J3048" s="11"/>
      <c r="K3048" s="11"/>
      <c r="L3048" s="11"/>
      <c r="M3048" s="11"/>
      <c r="N3048" s="11"/>
      <c r="O3048" s="20"/>
      <c r="P3048" s="11"/>
    </row>
    <row r="3049" spans="1:16">
      <c r="A3049" s="11"/>
      <c r="B3049" s="11"/>
      <c r="C3049" s="11"/>
      <c r="D3049" s="11"/>
      <c r="E3049" s="11"/>
      <c r="F3049" s="11"/>
      <c r="G3049" s="11"/>
      <c r="H3049" s="11"/>
      <c r="I3049" s="11"/>
      <c r="J3049" s="11"/>
      <c r="K3049" s="11"/>
      <c r="L3049" s="11"/>
      <c r="M3049" s="11"/>
      <c r="N3049" s="11"/>
      <c r="O3049" s="20"/>
      <c r="P3049" s="11"/>
    </row>
    <row r="3050" spans="1:16">
      <c r="A3050" s="11"/>
      <c r="B3050" s="11"/>
      <c r="C3050" s="11"/>
      <c r="D3050" s="11"/>
      <c r="E3050" s="11"/>
      <c r="F3050" s="11"/>
      <c r="G3050" s="11"/>
      <c r="H3050" s="11"/>
      <c r="I3050" s="11"/>
      <c r="J3050" s="11"/>
      <c r="K3050" s="11"/>
      <c r="L3050" s="11"/>
      <c r="M3050" s="11"/>
      <c r="N3050" s="11"/>
      <c r="O3050" s="20"/>
      <c r="P3050" s="11"/>
    </row>
    <row r="3051" spans="1:16">
      <c r="A3051" s="11"/>
      <c r="B3051" s="11"/>
      <c r="C3051" s="11"/>
      <c r="D3051" s="11"/>
      <c r="E3051" s="11"/>
      <c r="F3051" s="11"/>
      <c r="G3051" s="11"/>
      <c r="H3051" s="11"/>
      <c r="I3051" s="11"/>
      <c r="J3051" s="11"/>
      <c r="K3051" s="11"/>
      <c r="L3051" s="11"/>
      <c r="M3051" s="11"/>
      <c r="N3051" s="11"/>
      <c r="O3051" s="20"/>
      <c r="P3051" s="11"/>
    </row>
    <row r="3052" spans="1:16">
      <c r="A3052" s="11"/>
      <c r="B3052" s="11"/>
      <c r="C3052" s="11"/>
      <c r="D3052" s="11"/>
      <c r="E3052" s="11"/>
      <c r="F3052" s="11"/>
      <c r="G3052" s="11"/>
      <c r="H3052" s="11"/>
      <c r="I3052" s="11"/>
      <c r="J3052" s="11"/>
      <c r="K3052" s="11"/>
      <c r="L3052" s="11"/>
      <c r="M3052" s="11"/>
      <c r="N3052" s="11"/>
      <c r="O3052" s="20"/>
      <c r="P3052" s="11"/>
    </row>
    <row r="3053" spans="1:16">
      <c r="A3053" s="11"/>
      <c r="B3053" s="11"/>
      <c r="C3053" s="11"/>
      <c r="D3053" s="11"/>
      <c r="E3053" s="11"/>
      <c r="F3053" s="11"/>
      <c r="G3053" s="11"/>
      <c r="H3053" s="11"/>
      <c r="I3053" s="11"/>
      <c r="J3053" s="11"/>
      <c r="K3053" s="11"/>
      <c r="L3053" s="11"/>
      <c r="M3053" s="11"/>
      <c r="N3053" s="11"/>
      <c r="O3053" s="20"/>
      <c r="P3053" s="11"/>
    </row>
    <row r="3054" spans="1:16">
      <c r="A3054" s="11"/>
      <c r="B3054" s="11"/>
      <c r="C3054" s="11"/>
      <c r="D3054" s="11"/>
      <c r="E3054" s="11"/>
      <c r="F3054" s="11"/>
      <c r="G3054" s="11"/>
      <c r="H3054" s="11"/>
      <c r="I3054" s="11"/>
      <c r="J3054" s="11"/>
      <c r="K3054" s="11"/>
      <c r="L3054" s="11"/>
      <c r="M3054" s="11"/>
      <c r="N3054" s="11"/>
      <c r="O3054" s="20"/>
      <c r="P3054" s="11"/>
    </row>
    <row r="3055" spans="1:16">
      <c r="A3055" s="11"/>
      <c r="B3055" s="11"/>
      <c r="C3055" s="11"/>
      <c r="D3055" s="11"/>
      <c r="E3055" s="11"/>
      <c r="F3055" s="11"/>
      <c r="G3055" s="11"/>
      <c r="H3055" s="11"/>
      <c r="I3055" s="11"/>
      <c r="J3055" s="11"/>
      <c r="K3055" s="11"/>
      <c r="L3055" s="11"/>
      <c r="M3055" s="11"/>
      <c r="N3055" s="11"/>
      <c r="O3055" s="20"/>
      <c r="P3055" s="11"/>
    </row>
    <row r="3056" spans="1:16">
      <c r="A3056" s="11"/>
      <c r="B3056" s="11"/>
      <c r="C3056" s="11"/>
      <c r="D3056" s="11"/>
      <c r="E3056" s="11"/>
      <c r="F3056" s="11"/>
      <c r="G3056" s="11"/>
      <c r="H3056" s="11"/>
      <c r="I3056" s="11"/>
      <c r="J3056" s="11"/>
      <c r="K3056" s="11"/>
      <c r="L3056" s="11"/>
      <c r="M3056" s="11"/>
      <c r="N3056" s="11"/>
      <c r="O3056" s="20"/>
      <c r="P3056" s="11"/>
    </row>
    <row r="3057" spans="1:16">
      <c r="A3057" s="11"/>
      <c r="B3057" s="11"/>
      <c r="C3057" s="11"/>
      <c r="D3057" s="11"/>
      <c r="E3057" s="11"/>
      <c r="F3057" s="11"/>
      <c r="G3057" s="11"/>
      <c r="H3057" s="11"/>
      <c r="I3057" s="11"/>
      <c r="J3057" s="11"/>
      <c r="K3057" s="11"/>
      <c r="L3057" s="11"/>
      <c r="M3057" s="11"/>
      <c r="N3057" s="11"/>
      <c r="O3057" s="20"/>
      <c r="P3057" s="11"/>
    </row>
    <row r="3058" spans="1:16">
      <c r="A3058" s="11"/>
      <c r="B3058" s="11"/>
      <c r="C3058" s="11"/>
      <c r="D3058" s="11"/>
      <c r="E3058" s="11"/>
      <c r="F3058" s="11"/>
      <c r="G3058" s="11"/>
      <c r="H3058" s="11"/>
      <c r="I3058" s="11"/>
      <c r="J3058" s="11"/>
      <c r="K3058" s="11"/>
      <c r="L3058" s="11"/>
      <c r="M3058" s="11"/>
      <c r="N3058" s="11"/>
      <c r="O3058" s="20"/>
      <c r="P3058" s="11"/>
    </row>
    <row r="3059" spans="1:16">
      <c r="A3059" s="11"/>
      <c r="B3059" s="11"/>
      <c r="C3059" s="11"/>
      <c r="D3059" s="11"/>
      <c r="E3059" s="11"/>
      <c r="F3059" s="11"/>
      <c r="G3059" s="11"/>
      <c r="H3059" s="11"/>
      <c r="I3059" s="11"/>
      <c r="J3059" s="11"/>
      <c r="K3059" s="11"/>
      <c r="L3059" s="11"/>
      <c r="M3059" s="11"/>
      <c r="N3059" s="11"/>
      <c r="O3059" s="20"/>
      <c r="P3059" s="11"/>
    </row>
    <row r="3060" spans="1:16">
      <c r="A3060" s="11"/>
      <c r="B3060" s="11"/>
      <c r="C3060" s="11"/>
      <c r="D3060" s="11"/>
      <c r="E3060" s="11"/>
      <c r="F3060" s="11"/>
      <c r="G3060" s="11"/>
      <c r="H3060" s="11"/>
      <c r="I3060" s="11"/>
      <c r="J3060" s="11"/>
      <c r="K3060" s="11"/>
      <c r="L3060" s="11"/>
      <c r="M3060" s="11"/>
      <c r="N3060" s="11"/>
      <c r="O3060" s="20"/>
      <c r="P3060" s="11"/>
    </row>
    <row r="3061" spans="1:16">
      <c r="A3061" s="11"/>
      <c r="B3061" s="11"/>
      <c r="C3061" s="11"/>
      <c r="D3061" s="11"/>
      <c r="E3061" s="11"/>
      <c r="F3061" s="11"/>
      <c r="G3061" s="11"/>
      <c r="H3061" s="11"/>
      <c r="I3061" s="11"/>
      <c r="J3061" s="11"/>
      <c r="K3061" s="11"/>
      <c r="L3061" s="11"/>
      <c r="M3061" s="11"/>
      <c r="N3061" s="11"/>
      <c r="O3061" s="20"/>
      <c r="P3061" s="11"/>
    </row>
    <row r="3062" spans="1:16">
      <c r="A3062" s="11"/>
      <c r="B3062" s="11"/>
      <c r="C3062" s="11"/>
      <c r="D3062" s="11"/>
      <c r="E3062" s="11"/>
      <c r="F3062" s="11"/>
      <c r="G3062" s="11"/>
      <c r="H3062" s="11"/>
      <c r="I3062" s="11"/>
      <c r="J3062" s="11"/>
      <c r="K3062" s="11"/>
      <c r="L3062" s="11"/>
      <c r="M3062" s="11"/>
      <c r="N3062" s="11"/>
      <c r="O3062" s="20"/>
      <c r="P3062" s="11"/>
    </row>
    <row r="3063" spans="1:16">
      <c r="A3063" s="11"/>
      <c r="B3063" s="11"/>
      <c r="C3063" s="11"/>
      <c r="D3063" s="11"/>
      <c r="E3063" s="11"/>
      <c r="F3063" s="11"/>
      <c r="G3063" s="11"/>
      <c r="H3063" s="11"/>
      <c r="I3063" s="11"/>
      <c r="J3063" s="11"/>
      <c r="K3063" s="11"/>
      <c r="L3063" s="11"/>
      <c r="M3063" s="11"/>
      <c r="N3063" s="11"/>
      <c r="O3063" s="20"/>
      <c r="P3063" s="11"/>
    </row>
    <row r="3064" spans="1:16">
      <c r="A3064" s="11"/>
      <c r="B3064" s="11"/>
      <c r="C3064" s="11"/>
      <c r="D3064" s="11"/>
      <c r="E3064" s="11"/>
      <c r="F3064" s="11"/>
      <c r="G3064" s="11"/>
      <c r="H3064" s="11"/>
      <c r="I3064" s="11"/>
      <c r="J3064" s="11"/>
      <c r="K3064" s="11"/>
      <c r="L3064" s="11"/>
      <c r="M3064" s="11"/>
      <c r="N3064" s="11"/>
      <c r="O3064" s="20"/>
      <c r="P3064" s="11"/>
    </row>
    <row r="3065" spans="1:16">
      <c r="A3065" s="11"/>
      <c r="B3065" s="11"/>
      <c r="C3065" s="11"/>
      <c r="D3065" s="11"/>
      <c r="E3065" s="11"/>
      <c r="F3065" s="11"/>
      <c r="G3065" s="11"/>
      <c r="H3065" s="11"/>
      <c r="I3065" s="11"/>
      <c r="J3065" s="11"/>
      <c r="K3065" s="11"/>
      <c r="L3065" s="11"/>
      <c r="M3065" s="11"/>
      <c r="N3065" s="11"/>
      <c r="O3065" s="20"/>
      <c r="P3065" s="11"/>
    </row>
    <row r="3066" spans="1:16">
      <c r="A3066" s="11"/>
      <c r="B3066" s="11"/>
      <c r="C3066" s="11"/>
      <c r="D3066" s="11"/>
      <c r="E3066" s="11"/>
      <c r="F3066" s="11"/>
      <c r="G3066" s="11"/>
      <c r="H3066" s="11"/>
      <c r="I3066" s="11"/>
      <c r="J3066" s="11"/>
      <c r="K3066" s="11"/>
      <c r="L3066" s="11"/>
      <c r="M3066" s="11"/>
      <c r="N3066" s="11"/>
      <c r="O3066" s="20"/>
      <c r="P3066" s="11"/>
    </row>
    <row r="3067" spans="1:16">
      <c r="A3067" s="11"/>
      <c r="B3067" s="11"/>
      <c r="C3067" s="11"/>
      <c r="D3067" s="11"/>
      <c r="E3067" s="11"/>
      <c r="F3067" s="11"/>
      <c r="G3067" s="11"/>
      <c r="H3067" s="11"/>
      <c r="I3067" s="11"/>
      <c r="J3067" s="11"/>
      <c r="K3067" s="11"/>
      <c r="L3067" s="11"/>
      <c r="M3067" s="11"/>
      <c r="N3067" s="11"/>
      <c r="O3067" s="20"/>
      <c r="P3067" s="11"/>
    </row>
    <row r="3068" spans="1:16">
      <c r="A3068" s="11"/>
      <c r="B3068" s="11"/>
      <c r="C3068" s="11"/>
      <c r="D3068" s="11"/>
      <c r="E3068" s="11"/>
      <c r="F3068" s="11"/>
      <c r="G3068" s="11"/>
      <c r="H3068" s="11"/>
      <c r="I3068" s="11"/>
      <c r="J3068" s="11"/>
      <c r="K3068" s="11"/>
      <c r="L3068" s="11"/>
      <c r="M3068" s="11"/>
      <c r="N3068" s="11"/>
      <c r="O3068" s="20"/>
      <c r="P3068" s="11"/>
    </row>
    <row r="3069" spans="1:16">
      <c r="A3069" s="11"/>
      <c r="B3069" s="11"/>
      <c r="C3069" s="11"/>
      <c r="D3069" s="11"/>
      <c r="E3069" s="11"/>
      <c r="F3069" s="11"/>
      <c r="G3069" s="11"/>
      <c r="H3069" s="11"/>
      <c r="I3069" s="11"/>
      <c r="J3069" s="11"/>
      <c r="K3069" s="11"/>
      <c r="L3069" s="11"/>
      <c r="M3069" s="11"/>
      <c r="N3069" s="11"/>
      <c r="O3069" s="20"/>
      <c r="P3069" s="11"/>
    </row>
    <row r="3070" spans="1:16">
      <c r="A3070" s="11"/>
      <c r="B3070" s="11"/>
      <c r="C3070" s="11"/>
      <c r="D3070" s="11"/>
      <c r="E3070" s="11"/>
      <c r="F3070" s="11"/>
      <c r="G3070" s="11"/>
      <c r="H3070" s="11"/>
      <c r="I3070" s="11"/>
      <c r="J3070" s="11"/>
      <c r="K3070" s="11"/>
      <c r="L3070" s="11"/>
      <c r="M3070" s="11"/>
      <c r="N3070" s="11"/>
      <c r="O3070" s="20"/>
      <c r="P3070" s="11"/>
    </row>
    <row r="3071" spans="1:16">
      <c r="A3071" s="11"/>
      <c r="B3071" s="11"/>
      <c r="C3071" s="11"/>
      <c r="D3071" s="11"/>
      <c r="E3071" s="11"/>
      <c r="F3071" s="11"/>
      <c r="G3071" s="11"/>
      <c r="H3071" s="11"/>
      <c r="I3071" s="11"/>
      <c r="J3071" s="11"/>
      <c r="K3071" s="11"/>
      <c r="L3071" s="11"/>
      <c r="M3071" s="11"/>
      <c r="N3071" s="11"/>
      <c r="O3071" s="20"/>
      <c r="P3071" s="11"/>
    </row>
    <row r="3072" spans="1:16">
      <c r="A3072" s="11"/>
      <c r="B3072" s="11"/>
      <c r="C3072" s="11"/>
      <c r="D3072" s="11"/>
      <c r="E3072" s="11"/>
      <c r="F3072" s="11"/>
      <c r="G3072" s="11"/>
      <c r="H3072" s="11"/>
      <c r="I3072" s="11"/>
      <c r="J3072" s="11"/>
      <c r="K3072" s="11"/>
      <c r="L3072" s="11"/>
      <c r="M3072" s="11"/>
      <c r="N3072" s="11"/>
      <c r="O3072" s="20"/>
      <c r="P3072" s="11"/>
    </row>
    <row r="3073" spans="1:16">
      <c r="A3073" s="11"/>
      <c r="B3073" s="11"/>
      <c r="C3073" s="11"/>
      <c r="D3073" s="11"/>
      <c r="E3073" s="11"/>
      <c r="F3073" s="11"/>
      <c r="G3073" s="11"/>
      <c r="H3073" s="11"/>
      <c r="I3073" s="11"/>
      <c r="J3073" s="11"/>
      <c r="K3073" s="11"/>
      <c r="L3073" s="11"/>
      <c r="M3073" s="11"/>
      <c r="N3073" s="11"/>
      <c r="O3073" s="20"/>
      <c r="P3073" s="11"/>
    </row>
    <row r="3074" spans="1:16">
      <c r="A3074" s="11"/>
      <c r="B3074" s="11"/>
      <c r="C3074" s="11"/>
      <c r="D3074" s="11"/>
      <c r="E3074" s="11"/>
      <c r="F3074" s="11"/>
      <c r="G3074" s="11"/>
      <c r="H3074" s="11"/>
      <c r="I3074" s="11"/>
      <c r="J3074" s="11"/>
      <c r="K3074" s="11"/>
      <c r="L3074" s="11"/>
      <c r="M3074" s="11"/>
      <c r="N3074" s="11"/>
      <c r="O3074" s="20"/>
      <c r="P3074" s="11"/>
    </row>
    <row r="3075" spans="1:16">
      <c r="A3075" s="11"/>
      <c r="B3075" s="11"/>
      <c r="C3075" s="11"/>
      <c r="D3075" s="11"/>
      <c r="E3075" s="11"/>
      <c r="F3075" s="11"/>
      <c r="G3075" s="11"/>
      <c r="H3075" s="11"/>
      <c r="I3075" s="11"/>
      <c r="J3075" s="11"/>
      <c r="K3075" s="11"/>
      <c r="L3075" s="11"/>
      <c r="M3075" s="11"/>
      <c r="N3075" s="11"/>
      <c r="O3075" s="20"/>
      <c r="P3075" s="11"/>
    </row>
    <row r="3076" spans="1:16">
      <c r="A3076" s="11"/>
      <c r="B3076" s="11"/>
      <c r="C3076" s="11"/>
      <c r="D3076" s="11"/>
      <c r="E3076" s="11"/>
      <c r="F3076" s="11"/>
      <c r="G3076" s="11"/>
      <c r="H3076" s="11"/>
      <c r="I3076" s="11"/>
      <c r="J3076" s="11"/>
      <c r="K3076" s="11"/>
      <c r="L3076" s="11"/>
      <c r="M3076" s="11"/>
      <c r="N3076" s="11"/>
      <c r="O3076" s="20"/>
      <c r="P3076" s="11"/>
    </row>
    <row r="3077" spans="1:16">
      <c r="A3077" s="11"/>
      <c r="B3077" s="11"/>
      <c r="C3077" s="11"/>
      <c r="D3077" s="11"/>
      <c r="E3077" s="11"/>
      <c r="F3077" s="11"/>
      <c r="G3077" s="11"/>
      <c r="H3077" s="11"/>
      <c r="I3077" s="11"/>
      <c r="J3077" s="11"/>
      <c r="K3077" s="11"/>
      <c r="L3077" s="11"/>
      <c r="M3077" s="11"/>
      <c r="N3077" s="11"/>
      <c r="O3077" s="20"/>
      <c r="P3077" s="11"/>
    </row>
    <row r="3078" spans="1:16">
      <c r="A3078" s="11"/>
      <c r="B3078" s="11"/>
      <c r="C3078" s="11"/>
      <c r="D3078" s="11"/>
      <c r="E3078" s="11"/>
      <c r="F3078" s="11"/>
      <c r="G3078" s="11"/>
      <c r="H3078" s="11"/>
      <c r="I3078" s="11"/>
      <c r="J3078" s="11"/>
      <c r="K3078" s="11"/>
      <c r="L3078" s="11"/>
      <c r="M3078" s="11"/>
      <c r="N3078" s="11"/>
      <c r="O3078" s="20"/>
      <c r="P3078" s="11"/>
    </row>
    <row r="3079" spans="1:16">
      <c r="A3079" s="11"/>
      <c r="B3079" s="11"/>
      <c r="C3079" s="11"/>
      <c r="D3079" s="11"/>
      <c r="E3079" s="11"/>
      <c r="F3079" s="11"/>
      <c r="G3079" s="11"/>
      <c r="H3079" s="11"/>
      <c r="I3079" s="11"/>
      <c r="J3079" s="11"/>
      <c r="K3079" s="11"/>
      <c r="L3079" s="11"/>
      <c r="M3079" s="11"/>
      <c r="N3079" s="11"/>
      <c r="O3079" s="20"/>
      <c r="P3079" s="11"/>
    </row>
    <row r="3080" spans="1:16">
      <c r="A3080" s="11"/>
      <c r="B3080" s="11"/>
      <c r="C3080" s="11"/>
      <c r="D3080" s="11"/>
      <c r="E3080" s="11"/>
      <c r="F3080" s="11"/>
      <c r="G3080" s="11"/>
      <c r="H3080" s="11"/>
      <c r="I3080" s="11"/>
      <c r="J3080" s="11"/>
      <c r="K3080" s="11"/>
      <c r="L3080" s="11"/>
      <c r="M3080" s="11"/>
      <c r="N3080" s="11"/>
      <c r="O3080" s="20"/>
      <c r="P3080" s="11"/>
    </row>
    <row r="3081" spans="1:16">
      <c r="A3081" s="11"/>
      <c r="B3081" s="11"/>
      <c r="C3081" s="11"/>
      <c r="D3081" s="11"/>
      <c r="E3081" s="11"/>
      <c r="F3081" s="11"/>
      <c r="G3081" s="11"/>
      <c r="H3081" s="11"/>
      <c r="I3081" s="11"/>
      <c r="J3081" s="11"/>
      <c r="K3081" s="11"/>
      <c r="L3081" s="11"/>
      <c r="M3081" s="11"/>
      <c r="N3081" s="11"/>
      <c r="O3081" s="20"/>
      <c r="P3081" s="11"/>
    </row>
    <row r="3082" spans="1:16">
      <c r="A3082" s="11"/>
      <c r="B3082" s="11"/>
      <c r="C3082" s="11"/>
      <c r="D3082" s="11"/>
      <c r="E3082" s="11"/>
      <c r="F3082" s="11"/>
      <c r="G3082" s="11"/>
      <c r="H3082" s="11"/>
      <c r="I3082" s="11"/>
      <c r="J3082" s="11"/>
      <c r="K3082" s="11"/>
      <c r="L3082" s="11"/>
      <c r="M3082" s="11"/>
      <c r="N3082" s="11"/>
      <c r="O3082" s="20"/>
      <c r="P3082" s="11"/>
    </row>
    <row r="3083" spans="1:16">
      <c r="A3083" s="11"/>
      <c r="B3083" s="11"/>
      <c r="C3083" s="11"/>
      <c r="D3083" s="11"/>
      <c r="E3083" s="11"/>
      <c r="F3083" s="11"/>
      <c r="G3083" s="11"/>
      <c r="H3083" s="11"/>
      <c r="I3083" s="11"/>
      <c r="J3083" s="11"/>
      <c r="K3083" s="11"/>
      <c r="L3083" s="11"/>
      <c r="M3083" s="11"/>
      <c r="N3083" s="11"/>
      <c r="O3083" s="20"/>
      <c r="P3083" s="11"/>
    </row>
    <row r="3084" spans="1:16">
      <c r="A3084" s="11"/>
      <c r="B3084" s="11"/>
      <c r="C3084" s="11"/>
      <c r="D3084" s="11"/>
      <c r="E3084" s="11"/>
      <c r="F3084" s="11"/>
      <c r="G3084" s="11"/>
      <c r="H3084" s="11"/>
      <c r="I3084" s="11"/>
      <c r="J3084" s="11"/>
      <c r="K3084" s="11"/>
      <c r="L3084" s="11"/>
      <c r="M3084" s="11"/>
      <c r="N3084" s="11"/>
      <c r="O3084" s="20"/>
      <c r="P3084" s="11"/>
    </row>
    <row r="3085" spans="1:16">
      <c r="A3085" s="11"/>
      <c r="B3085" s="11"/>
      <c r="C3085" s="11"/>
      <c r="D3085" s="11"/>
      <c r="E3085" s="11"/>
      <c r="F3085" s="11"/>
      <c r="G3085" s="11"/>
      <c r="H3085" s="11"/>
      <c r="I3085" s="11"/>
      <c r="J3085" s="11"/>
      <c r="K3085" s="11"/>
      <c r="L3085" s="11"/>
      <c r="M3085" s="11"/>
      <c r="N3085" s="11"/>
      <c r="O3085" s="20"/>
      <c r="P3085" s="11"/>
    </row>
    <row r="3086" spans="1:16">
      <c r="A3086" s="11"/>
      <c r="B3086" s="11"/>
      <c r="C3086" s="11"/>
      <c r="D3086" s="11"/>
      <c r="E3086" s="11"/>
      <c r="F3086" s="11"/>
      <c r="G3086" s="11"/>
      <c r="H3086" s="11"/>
      <c r="I3086" s="11"/>
      <c r="J3086" s="11"/>
      <c r="K3086" s="11"/>
      <c r="L3086" s="11"/>
      <c r="M3086" s="11"/>
      <c r="N3086" s="11"/>
      <c r="O3086" s="20"/>
      <c r="P3086" s="11"/>
    </row>
    <row r="3087" spans="1:16">
      <c r="A3087" s="11"/>
      <c r="B3087" s="11"/>
      <c r="C3087" s="11"/>
      <c r="D3087" s="11"/>
      <c r="E3087" s="11"/>
      <c r="F3087" s="11"/>
      <c r="G3087" s="11"/>
      <c r="H3087" s="11"/>
      <c r="I3087" s="11"/>
      <c r="J3087" s="11"/>
      <c r="K3087" s="11"/>
      <c r="L3087" s="11"/>
      <c r="M3087" s="11"/>
      <c r="N3087" s="11"/>
      <c r="O3087" s="20"/>
      <c r="P3087" s="11"/>
    </row>
    <row r="3088" spans="1:16">
      <c r="A3088" s="11"/>
      <c r="B3088" s="11"/>
      <c r="C3088" s="11"/>
      <c r="D3088" s="11"/>
      <c r="E3088" s="11"/>
      <c r="F3088" s="11"/>
      <c r="G3088" s="11"/>
      <c r="H3088" s="11"/>
      <c r="I3088" s="11"/>
      <c r="J3088" s="11"/>
      <c r="K3088" s="11"/>
      <c r="L3088" s="11"/>
      <c r="M3088" s="11"/>
      <c r="N3088" s="11"/>
      <c r="O3088" s="20"/>
      <c r="P3088" s="11"/>
    </row>
    <row r="3089" spans="1:16">
      <c r="A3089" s="11"/>
      <c r="B3089" s="11"/>
      <c r="C3089" s="11"/>
      <c r="D3089" s="11"/>
      <c r="E3089" s="11"/>
      <c r="F3089" s="11"/>
      <c r="G3089" s="11"/>
      <c r="H3089" s="11"/>
      <c r="I3089" s="11"/>
      <c r="J3089" s="11"/>
      <c r="K3089" s="11"/>
      <c r="L3089" s="11"/>
      <c r="M3089" s="11"/>
      <c r="N3089" s="11"/>
      <c r="O3089" s="20"/>
      <c r="P3089" s="11"/>
    </row>
    <row r="3090" spans="1:16">
      <c r="A3090" s="11"/>
      <c r="B3090" s="11"/>
      <c r="C3090" s="11"/>
      <c r="D3090" s="11"/>
      <c r="E3090" s="11"/>
      <c r="F3090" s="11"/>
      <c r="G3090" s="11"/>
      <c r="H3090" s="11"/>
      <c r="I3090" s="11"/>
      <c r="J3090" s="11"/>
      <c r="K3090" s="11"/>
      <c r="L3090" s="11"/>
      <c r="M3090" s="11"/>
      <c r="N3090" s="11"/>
      <c r="O3090" s="20"/>
      <c r="P3090" s="11"/>
    </row>
    <row r="3091" spans="1:16">
      <c r="A3091" s="11"/>
      <c r="B3091" s="11"/>
      <c r="C3091" s="11"/>
      <c r="D3091" s="11"/>
      <c r="E3091" s="11"/>
      <c r="F3091" s="11"/>
      <c r="G3091" s="11"/>
      <c r="H3091" s="11"/>
      <c r="I3091" s="11"/>
      <c r="J3091" s="11"/>
      <c r="K3091" s="11"/>
      <c r="L3091" s="11"/>
      <c r="M3091" s="11"/>
      <c r="N3091" s="11"/>
      <c r="O3091" s="20"/>
      <c r="P3091" s="11"/>
    </row>
    <row r="3092" spans="1:16">
      <c r="A3092" s="11"/>
      <c r="B3092" s="11"/>
      <c r="C3092" s="11"/>
      <c r="D3092" s="11"/>
      <c r="E3092" s="11"/>
      <c r="F3092" s="11"/>
      <c r="G3092" s="11"/>
      <c r="H3092" s="11"/>
      <c r="I3092" s="11"/>
      <c r="J3092" s="11"/>
      <c r="K3092" s="11"/>
      <c r="L3092" s="11"/>
      <c r="M3092" s="11"/>
      <c r="N3092" s="11"/>
      <c r="O3092" s="20"/>
      <c r="P3092" s="11"/>
    </row>
    <row r="3093" spans="1:16">
      <c r="A3093" s="11"/>
      <c r="B3093" s="11"/>
      <c r="C3093" s="11"/>
      <c r="D3093" s="11"/>
      <c r="E3093" s="11"/>
      <c r="F3093" s="11"/>
      <c r="G3093" s="11"/>
      <c r="H3093" s="11"/>
      <c r="I3093" s="11"/>
      <c r="J3093" s="11"/>
      <c r="K3093" s="11"/>
      <c r="L3093" s="11"/>
      <c r="M3093" s="11"/>
      <c r="N3093" s="11"/>
      <c r="O3093" s="20"/>
      <c r="P3093" s="11"/>
    </row>
    <row r="3094" spans="1:16">
      <c r="A3094" s="11"/>
      <c r="B3094" s="11"/>
      <c r="C3094" s="11"/>
      <c r="D3094" s="11"/>
      <c r="E3094" s="11"/>
      <c r="F3094" s="11"/>
      <c r="G3094" s="11"/>
      <c r="H3094" s="11"/>
      <c r="I3094" s="11"/>
      <c r="J3094" s="11"/>
      <c r="K3094" s="11"/>
      <c r="L3094" s="11"/>
      <c r="M3094" s="11"/>
      <c r="N3094" s="11"/>
      <c r="O3094" s="20"/>
      <c r="P3094" s="11"/>
    </row>
    <row r="3095" spans="1:16">
      <c r="A3095" s="11"/>
      <c r="B3095" s="11"/>
      <c r="C3095" s="11"/>
      <c r="D3095" s="11"/>
      <c r="E3095" s="11"/>
      <c r="F3095" s="11"/>
      <c r="G3095" s="11"/>
      <c r="H3095" s="11"/>
      <c r="I3095" s="11"/>
      <c r="J3095" s="11"/>
      <c r="K3095" s="11"/>
      <c r="L3095" s="11"/>
      <c r="M3095" s="11"/>
      <c r="N3095" s="11"/>
      <c r="O3095" s="20"/>
      <c r="P3095" s="11"/>
    </row>
    <row r="3096" spans="1:16">
      <c r="A3096" s="11"/>
      <c r="B3096" s="11"/>
      <c r="C3096" s="11"/>
      <c r="D3096" s="11"/>
      <c r="E3096" s="11"/>
      <c r="F3096" s="11"/>
      <c r="G3096" s="11"/>
      <c r="H3096" s="11"/>
      <c r="I3096" s="11"/>
      <c r="J3096" s="11"/>
      <c r="K3096" s="11"/>
      <c r="L3096" s="11"/>
      <c r="M3096" s="11"/>
      <c r="N3096" s="11"/>
      <c r="O3096" s="20"/>
      <c r="P3096" s="11"/>
    </row>
    <row r="3097" spans="1:16">
      <c r="A3097" s="11"/>
      <c r="B3097" s="11"/>
      <c r="C3097" s="11"/>
      <c r="D3097" s="11"/>
      <c r="E3097" s="11"/>
      <c r="F3097" s="11"/>
      <c r="G3097" s="11"/>
      <c r="H3097" s="11"/>
      <c r="I3097" s="11"/>
      <c r="J3097" s="11"/>
      <c r="K3097" s="11"/>
      <c r="L3097" s="11"/>
      <c r="M3097" s="11"/>
      <c r="N3097" s="11"/>
      <c r="O3097" s="20"/>
      <c r="P3097" s="11"/>
    </row>
    <row r="3098" spans="1:16">
      <c r="A3098" s="11"/>
      <c r="B3098" s="11"/>
      <c r="C3098" s="11"/>
      <c r="D3098" s="11"/>
      <c r="E3098" s="11"/>
      <c r="F3098" s="11"/>
      <c r="G3098" s="11"/>
      <c r="H3098" s="11"/>
      <c r="I3098" s="11"/>
      <c r="J3098" s="11"/>
      <c r="K3098" s="11"/>
      <c r="L3098" s="11"/>
      <c r="M3098" s="11"/>
      <c r="N3098" s="11"/>
      <c r="O3098" s="20"/>
      <c r="P3098" s="11"/>
    </row>
    <row r="3099" spans="1:16">
      <c r="A3099" s="11"/>
      <c r="B3099" s="11"/>
      <c r="C3099" s="11"/>
      <c r="D3099" s="11"/>
      <c r="E3099" s="11"/>
      <c r="F3099" s="11"/>
      <c r="G3099" s="11"/>
      <c r="H3099" s="11"/>
      <c r="I3099" s="11"/>
      <c r="J3099" s="11"/>
      <c r="K3099" s="11"/>
      <c r="L3099" s="11"/>
      <c r="M3099" s="11"/>
      <c r="N3099" s="11"/>
      <c r="O3099" s="20"/>
      <c r="P3099" s="11"/>
    </row>
    <row r="3100" spans="1:16">
      <c r="A3100" s="11"/>
      <c r="B3100" s="11"/>
      <c r="C3100" s="11"/>
      <c r="D3100" s="11"/>
      <c r="E3100" s="11"/>
      <c r="F3100" s="11"/>
      <c r="G3100" s="11"/>
      <c r="H3100" s="11"/>
      <c r="I3100" s="11"/>
      <c r="J3100" s="11"/>
      <c r="K3100" s="11"/>
      <c r="L3100" s="11"/>
      <c r="M3100" s="11"/>
      <c r="N3100" s="11"/>
      <c r="O3100" s="20"/>
      <c r="P3100" s="11"/>
    </row>
    <row r="3101" spans="1:16">
      <c r="A3101" s="11"/>
      <c r="B3101" s="11"/>
      <c r="C3101" s="11"/>
      <c r="D3101" s="11"/>
      <c r="E3101" s="11"/>
      <c r="F3101" s="11"/>
      <c r="G3101" s="11"/>
      <c r="H3101" s="11"/>
      <c r="I3101" s="11"/>
      <c r="J3101" s="11"/>
      <c r="K3101" s="11"/>
      <c r="L3101" s="11"/>
      <c r="M3101" s="11"/>
      <c r="N3101" s="11"/>
      <c r="O3101" s="20"/>
      <c r="P3101" s="11"/>
    </row>
    <row r="3102" spans="1:16">
      <c r="A3102" s="11"/>
      <c r="B3102" s="11"/>
      <c r="C3102" s="11"/>
      <c r="D3102" s="11"/>
      <c r="E3102" s="11"/>
      <c r="F3102" s="11"/>
      <c r="G3102" s="11"/>
      <c r="H3102" s="11"/>
      <c r="I3102" s="11"/>
      <c r="J3102" s="11"/>
      <c r="K3102" s="11"/>
      <c r="L3102" s="11"/>
      <c r="M3102" s="11"/>
      <c r="N3102" s="11"/>
      <c r="O3102" s="20"/>
      <c r="P3102" s="11"/>
    </row>
    <row r="3103" spans="1:16">
      <c r="A3103" s="11"/>
      <c r="B3103" s="11"/>
      <c r="C3103" s="11"/>
      <c r="D3103" s="11"/>
      <c r="E3103" s="11"/>
      <c r="F3103" s="11"/>
      <c r="G3103" s="11"/>
      <c r="H3103" s="11"/>
      <c r="I3103" s="11"/>
      <c r="J3103" s="11"/>
      <c r="K3103" s="11"/>
      <c r="L3103" s="11"/>
      <c r="M3103" s="11"/>
      <c r="N3103" s="11"/>
      <c r="O3103" s="20"/>
      <c r="P3103" s="11"/>
    </row>
    <row r="3104" spans="1:16">
      <c r="A3104" s="11"/>
      <c r="B3104" s="11"/>
      <c r="C3104" s="11"/>
      <c r="D3104" s="11"/>
      <c r="E3104" s="11"/>
      <c r="F3104" s="11"/>
      <c r="G3104" s="11"/>
      <c r="H3104" s="11"/>
      <c r="I3104" s="11"/>
      <c r="J3104" s="11"/>
      <c r="K3104" s="11"/>
      <c r="L3104" s="11"/>
      <c r="M3104" s="11"/>
      <c r="N3104" s="11"/>
      <c r="O3104" s="20"/>
      <c r="P3104" s="11"/>
    </row>
    <row r="3105" spans="1:16">
      <c r="A3105" s="11"/>
      <c r="B3105" s="11"/>
      <c r="C3105" s="11"/>
      <c r="D3105" s="11"/>
      <c r="E3105" s="11"/>
      <c r="F3105" s="11"/>
      <c r="G3105" s="11"/>
      <c r="H3105" s="11"/>
      <c r="I3105" s="11"/>
      <c r="J3105" s="11"/>
      <c r="K3105" s="11"/>
      <c r="L3105" s="11"/>
      <c r="M3105" s="11"/>
      <c r="N3105" s="11"/>
      <c r="O3105" s="20"/>
      <c r="P3105" s="11"/>
    </row>
    <row r="3106" spans="1:16">
      <c r="A3106" s="11"/>
      <c r="B3106" s="11"/>
      <c r="C3106" s="11"/>
      <c r="D3106" s="11"/>
      <c r="E3106" s="11"/>
      <c r="F3106" s="11"/>
      <c r="G3106" s="11"/>
      <c r="H3106" s="11"/>
      <c r="I3106" s="11"/>
      <c r="J3106" s="11"/>
      <c r="K3106" s="11"/>
      <c r="L3106" s="11"/>
      <c r="M3106" s="11"/>
      <c r="N3106" s="11"/>
      <c r="O3106" s="20"/>
      <c r="P3106" s="11"/>
    </row>
    <row r="3107" spans="1:16">
      <c r="A3107" s="11"/>
      <c r="B3107" s="11"/>
      <c r="C3107" s="11"/>
      <c r="D3107" s="11"/>
      <c r="E3107" s="11"/>
      <c r="F3107" s="11"/>
      <c r="G3107" s="11"/>
      <c r="H3107" s="11"/>
      <c r="I3107" s="11"/>
      <c r="J3107" s="11"/>
      <c r="K3107" s="11"/>
      <c r="L3107" s="11"/>
      <c r="M3107" s="11"/>
      <c r="N3107" s="11"/>
      <c r="O3107" s="20"/>
      <c r="P3107" s="11"/>
    </row>
    <row r="3108" spans="1:16">
      <c r="A3108" s="11"/>
      <c r="B3108" s="11"/>
      <c r="C3108" s="11"/>
      <c r="D3108" s="11"/>
      <c r="E3108" s="11"/>
      <c r="F3108" s="11"/>
      <c r="G3108" s="11"/>
      <c r="H3108" s="11"/>
      <c r="I3108" s="11"/>
      <c r="J3108" s="11"/>
      <c r="K3108" s="11"/>
      <c r="L3108" s="11"/>
      <c r="M3108" s="11"/>
      <c r="N3108" s="11"/>
      <c r="O3108" s="20"/>
      <c r="P3108" s="11"/>
    </row>
    <row r="3109" spans="1:16">
      <c r="A3109" s="11"/>
      <c r="B3109" s="11"/>
      <c r="C3109" s="11"/>
      <c r="D3109" s="11"/>
      <c r="E3109" s="11"/>
      <c r="F3109" s="11"/>
      <c r="G3109" s="11"/>
      <c r="H3109" s="11"/>
      <c r="I3109" s="11"/>
      <c r="J3109" s="11"/>
      <c r="K3109" s="11"/>
      <c r="L3109" s="11"/>
      <c r="M3109" s="11"/>
      <c r="N3109" s="11"/>
      <c r="O3109" s="20"/>
      <c r="P3109" s="11"/>
    </row>
    <row r="3110" spans="1:16">
      <c r="A3110" s="11"/>
      <c r="B3110" s="11"/>
      <c r="C3110" s="11"/>
      <c r="D3110" s="11"/>
      <c r="E3110" s="11"/>
      <c r="F3110" s="11"/>
      <c r="G3110" s="11"/>
      <c r="H3110" s="11"/>
      <c r="I3110" s="11"/>
      <c r="J3110" s="11"/>
      <c r="K3110" s="11"/>
      <c r="L3110" s="11"/>
      <c r="M3110" s="11"/>
      <c r="N3110" s="11"/>
      <c r="O3110" s="20"/>
      <c r="P3110" s="11"/>
    </row>
    <row r="3111" spans="1:16">
      <c r="A3111" s="11"/>
      <c r="B3111" s="11"/>
      <c r="C3111" s="11"/>
      <c r="D3111" s="11"/>
      <c r="E3111" s="11"/>
      <c r="F3111" s="11"/>
      <c r="G3111" s="11"/>
      <c r="H3111" s="11"/>
      <c r="I3111" s="11"/>
      <c r="J3111" s="11"/>
      <c r="K3111" s="11"/>
      <c r="L3111" s="11"/>
      <c r="M3111" s="11"/>
      <c r="N3111" s="11"/>
      <c r="O3111" s="20"/>
      <c r="P3111" s="11"/>
    </row>
    <row r="3112" spans="1:16">
      <c r="A3112" s="11"/>
      <c r="B3112" s="11"/>
      <c r="C3112" s="11"/>
      <c r="D3112" s="11"/>
      <c r="E3112" s="11"/>
      <c r="F3112" s="11"/>
      <c r="G3112" s="11"/>
      <c r="H3112" s="11"/>
      <c r="I3112" s="11"/>
      <c r="J3112" s="11"/>
      <c r="K3112" s="11"/>
      <c r="L3112" s="11"/>
      <c r="M3112" s="11"/>
      <c r="N3112" s="11"/>
      <c r="O3112" s="20"/>
      <c r="P3112" s="11"/>
    </row>
    <row r="3113" spans="1:16">
      <c r="A3113" s="11"/>
      <c r="B3113" s="11"/>
      <c r="C3113" s="11"/>
      <c r="D3113" s="11"/>
      <c r="E3113" s="11"/>
      <c r="F3113" s="11"/>
      <c r="G3113" s="11"/>
      <c r="H3113" s="11"/>
      <c r="I3113" s="11"/>
      <c r="J3113" s="11"/>
      <c r="K3113" s="11"/>
      <c r="L3113" s="11"/>
      <c r="M3113" s="11"/>
      <c r="N3113" s="11"/>
      <c r="O3113" s="20"/>
      <c r="P3113" s="11"/>
    </row>
    <row r="3114" spans="1:16">
      <c r="A3114" s="11"/>
      <c r="B3114" s="11"/>
      <c r="C3114" s="11"/>
      <c r="D3114" s="11"/>
      <c r="E3114" s="11"/>
      <c r="F3114" s="11"/>
      <c r="G3114" s="11"/>
      <c r="H3114" s="11"/>
      <c r="I3114" s="11"/>
      <c r="J3114" s="11"/>
      <c r="K3114" s="11"/>
      <c r="L3114" s="11"/>
      <c r="M3114" s="11"/>
      <c r="N3114" s="11"/>
      <c r="O3114" s="20"/>
      <c r="P3114" s="11"/>
    </row>
    <row r="3115" spans="1:16">
      <c r="A3115" s="11"/>
      <c r="B3115" s="11"/>
      <c r="C3115" s="11"/>
      <c r="D3115" s="11"/>
      <c r="E3115" s="11"/>
      <c r="F3115" s="11"/>
      <c r="G3115" s="11"/>
      <c r="H3115" s="11"/>
      <c r="I3115" s="11"/>
      <c r="J3115" s="11"/>
      <c r="K3115" s="11"/>
      <c r="L3115" s="11"/>
      <c r="M3115" s="11"/>
      <c r="N3115" s="11"/>
      <c r="O3115" s="20"/>
      <c r="P3115" s="11"/>
    </row>
    <row r="3116" spans="1:16">
      <c r="A3116" s="11"/>
      <c r="B3116" s="11"/>
      <c r="C3116" s="11"/>
      <c r="D3116" s="11"/>
      <c r="E3116" s="11"/>
      <c r="F3116" s="11"/>
      <c r="G3116" s="11"/>
      <c r="H3116" s="11"/>
      <c r="I3116" s="11"/>
      <c r="J3116" s="11"/>
      <c r="K3116" s="11"/>
      <c r="L3116" s="11"/>
      <c r="M3116" s="11"/>
      <c r="N3116" s="11"/>
      <c r="O3116" s="20"/>
      <c r="P3116" s="11"/>
    </row>
    <row r="3117" spans="1:16">
      <c r="A3117" s="11"/>
      <c r="B3117" s="11"/>
      <c r="C3117" s="11"/>
      <c r="D3117" s="11"/>
      <c r="E3117" s="11"/>
      <c r="F3117" s="11"/>
      <c r="G3117" s="11"/>
      <c r="H3117" s="11"/>
      <c r="I3117" s="11"/>
      <c r="J3117" s="11"/>
      <c r="K3117" s="11"/>
      <c r="L3117" s="11"/>
      <c r="M3117" s="11"/>
      <c r="N3117" s="11"/>
      <c r="O3117" s="20"/>
      <c r="P3117" s="11"/>
    </row>
    <row r="3118" spans="1:16">
      <c r="A3118" s="11"/>
      <c r="B3118" s="11"/>
      <c r="C3118" s="11"/>
      <c r="D3118" s="11"/>
      <c r="E3118" s="11"/>
      <c r="F3118" s="11"/>
      <c r="G3118" s="11"/>
      <c r="H3118" s="11"/>
      <c r="I3118" s="11"/>
      <c r="J3118" s="11"/>
      <c r="K3118" s="11"/>
      <c r="L3118" s="11"/>
      <c r="M3118" s="11"/>
      <c r="N3118" s="11"/>
      <c r="O3118" s="20"/>
      <c r="P3118" s="11"/>
    </row>
    <row r="3119" spans="1:16">
      <c r="A3119" s="11"/>
      <c r="B3119" s="11"/>
      <c r="C3119" s="11"/>
      <c r="D3119" s="11"/>
      <c r="E3119" s="11"/>
      <c r="F3119" s="11"/>
      <c r="G3119" s="11"/>
      <c r="H3119" s="11"/>
      <c r="I3119" s="11"/>
      <c r="J3119" s="11"/>
      <c r="K3119" s="11"/>
      <c r="L3119" s="11"/>
      <c r="M3119" s="11"/>
      <c r="N3119" s="11"/>
      <c r="O3119" s="20"/>
      <c r="P3119" s="11"/>
    </row>
    <row r="3120" spans="1:16">
      <c r="A3120" s="11"/>
      <c r="B3120" s="11"/>
      <c r="C3120" s="11"/>
      <c r="D3120" s="11"/>
      <c r="E3120" s="11"/>
      <c r="F3120" s="11"/>
      <c r="G3120" s="11"/>
      <c r="H3120" s="11"/>
      <c r="I3120" s="11"/>
      <c r="J3120" s="11"/>
      <c r="K3120" s="11"/>
      <c r="L3120" s="11"/>
      <c r="M3120" s="11"/>
      <c r="N3120" s="11"/>
      <c r="O3120" s="20"/>
      <c r="P3120" s="11"/>
    </row>
    <row r="3121" spans="1:16">
      <c r="A3121" s="11"/>
      <c r="B3121" s="11"/>
      <c r="C3121" s="11"/>
      <c r="D3121" s="11"/>
      <c r="E3121" s="11"/>
      <c r="F3121" s="11"/>
      <c r="G3121" s="11"/>
      <c r="H3121" s="11"/>
      <c r="I3121" s="11"/>
      <c r="J3121" s="11"/>
      <c r="K3121" s="11"/>
      <c r="L3121" s="11"/>
      <c r="M3121" s="11"/>
      <c r="N3121" s="11"/>
      <c r="O3121" s="20"/>
      <c r="P3121" s="11"/>
    </row>
    <row r="3122" spans="1:16">
      <c r="A3122" s="11"/>
      <c r="B3122" s="11"/>
      <c r="C3122" s="11"/>
      <c r="D3122" s="11"/>
      <c r="E3122" s="11"/>
      <c r="F3122" s="11"/>
      <c r="G3122" s="11"/>
      <c r="H3122" s="11"/>
      <c r="I3122" s="11"/>
      <c r="J3122" s="11"/>
      <c r="K3122" s="11"/>
      <c r="L3122" s="11"/>
      <c r="M3122" s="11"/>
      <c r="N3122" s="11"/>
      <c r="O3122" s="20"/>
      <c r="P3122" s="11"/>
    </row>
    <row r="3123" spans="1:16">
      <c r="A3123" s="11"/>
      <c r="B3123" s="11"/>
      <c r="C3123" s="11"/>
      <c r="D3123" s="11"/>
      <c r="E3123" s="11"/>
      <c r="F3123" s="11"/>
      <c r="G3123" s="11"/>
      <c r="H3123" s="11"/>
      <c r="I3123" s="11"/>
      <c r="J3123" s="11"/>
      <c r="K3123" s="11"/>
      <c r="L3123" s="11"/>
      <c r="M3123" s="11"/>
      <c r="N3123" s="11"/>
      <c r="O3123" s="20"/>
      <c r="P3123" s="11"/>
    </row>
    <row r="3124" spans="1:16">
      <c r="A3124" s="11"/>
      <c r="B3124" s="11"/>
      <c r="C3124" s="11"/>
      <c r="D3124" s="11"/>
      <c r="E3124" s="11"/>
      <c r="F3124" s="11"/>
      <c r="G3124" s="11"/>
      <c r="H3124" s="11"/>
      <c r="I3124" s="11"/>
      <c r="J3124" s="11"/>
      <c r="K3124" s="11"/>
      <c r="L3124" s="11"/>
      <c r="M3124" s="11"/>
      <c r="N3124" s="11"/>
      <c r="O3124" s="20"/>
      <c r="P3124" s="11"/>
    </row>
    <row r="3125" spans="1:16">
      <c r="A3125" s="11"/>
      <c r="B3125" s="11"/>
      <c r="C3125" s="11"/>
      <c r="D3125" s="11"/>
      <c r="E3125" s="11"/>
      <c r="F3125" s="11"/>
      <c r="G3125" s="11"/>
      <c r="H3125" s="11"/>
      <c r="I3125" s="11"/>
      <c r="J3125" s="11"/>
      <c r="K3125" s="11"/>
      <c r="L3125" s="11"/>
      <c r="M3125" s="11"/>
      <c r="N3125" s="11"/>
      <c r="O3125" s="20"/>
      <c r="P3125" s="11"/>
    </row>
    <row r="3126" spans="1:16">
      <c r="A3126" s="11"/>
      <c r="B3126" s="11"/>
      <c r="C3126" s="11"/>
      <c r="D3126" s="11"/>
      <c r="E3126" s="11"/>
      <c r="F3126" s="11"/>
      <c r="G3126" s="11"/>
      <c r="H3126" s="11"/>
      <c r="I3126" s="11"/>
      <c r="J3126" s="11"/>
      <c r="K3126" s="11"/>
      <c r="L3126" s="11"/>
      <c r="M3126" s="11"/>
      <c r="N3126" s="11"/>
      <c r="O3126" s="20"/>
      <c r="P3126" s="11"/>
    </row>
    <row r="3127" spans="1:16">
      <c r="A3127" s="11"/>
      <c r="B3127" s="11"/>
      <c r="C3127" s="11"/>
      <c r="D3127" s="11"/>
      <c r="E3127" s="11"/>
      <c r="F3127" s="11"/>
      <c r="G3127" s="11"/>
      <c r="H3127" s="11"/>
      <c r="I3127" s="11"/>
      <c r="J3127" s="11"/>
      <c r="K3127" s="11"/>
      <c r="L3127" s="11"/>
      <c r="M3127" s="11"/>
      <c r="N3127" s="11"/>
      <c r="O3127" s="20"/>
      <c r="P3127" s="11"/>
    </row>
    <row r="3128" spans="1:16">
      <c r="A3128" s="11"/>
      <c r="B3128" s="11"/>
      <c r="C3128" s="11"/>
      <c r="D3128" s="11"/>
      <c r="E3128" s="11"/>
      <c r="F3128" s="11"/>
      <c r="G3128" s="11"/>
      <c r="H3128" s="11"/>
      <c r="I3128" s="11"/>
      <c r="J3128" s="11"/>
      <c r="K3128" s="11"/>
      <c r="L3128" s="11"/>
      <c r="M3128" s="11"/>
      <c r="N3128" s="11"/>
      <c r="O3128" s="20"/>
      <c r="P3128" s="11"/>
    </row>
    <row r="3129" spans="1:16">
      <c r="A3129" s="11"/>
      <c r="B3129" s="11"/>
      <c r="C3129" s="11"/>
      <c r="D3129" s="11"/>
      <c r="E3129" s="11"/>
      <c r="F3129" s="11"/>
      <c r="G3129" s="11"/>
      <c r="H3129" s="11"/>
      <c r="I3129" s="11"/>
      <c r="J3129" s="11"/>
      <c r="K3129" s="11"/>
      <c r="L3129" s="11"/>
      <c r="M3129" s="11"/>
      <c r="N3129" s="11"/>
      <c r="O3129" s="20"/>
      <c r="P3129" s="11"/>
    </row>
    <row r="3130" spans="1:16">
      <c r="A3130" s="11"/>
      <c r="B3130" s="11"/>
      <c r="C3130" s="11"/>
      <c r="D3130" s="11"/>
      <c r="E3130" s="11"/>
      <c r="F3130" s="11"/>
      <c r="G3130" s="11"/>
      <c r="H3130" s="11"/>
      <c r="I3130" s="11"/>
      <c r="J3130" s="11"/>
      <c r="K3130" s="11"/>
      <c r="L3130" s="11"/>
      <c r="M3130" s="11"/>
      <c r="N3130" s="11"/>
      <c r="O3130" s="20"/>
      <c r="P3130" s="11"/>
    </row>
    <row r="3131" spans="1:16">
      <c r="A3131" s="11"/>
      <c r="B3131" s="11"/>
      <c r="C3131" s="11"/>
      <c r="D3131" s="11"/>
      <c r="E3131" s="11"/>
      <c r="F3131" s="11"/>
      <c r="G3131" s="11"/>
      <c r="H3131" s="11"/>
      <c r="I3131" s="11"/>
      <c r="J3131" s="11"/>
      <c r="K3131" s="11"/>
      <c r="L3131" s="11"/>
      <c r="M3131" s="11"/>
      <c r="N3131" s="11"/>
      <c r="O3131" s="20"/>
      <c r="P3131" s="11"/>
    </row>
    <row r="3132" spans="1:16">
      <c r="A3132" s="11"/>
      <c r="B3132" s="11"/>
      <c r="C3132" s="11"/>
      <c r="D3132" s="11"/>
      <c r="E3132" s="11"/>
      <c r="F3132" s="11"/>
      <c r="G3132" s="11"/>
      <c r="H3132" s="11"/>
      <c r="I3132" s="11"/>
      <c r="J3132" s="11"/>
      <c r="K3132" s="11"/>
      <c r="L3132" s="11"/>
      <c r="M3132" s="11"/>
      <c r="N3132" s="11"/>
      <c r="O3132" s="20"/>
      <c r="P3132" s="11"/>
    </row>
    <row r="3133" spans="1:16">
      <c r="A3133" s="11"/>
      <c r="B3133" s="11"/>
      <c r="C3133" s="11"/>
      <c r="D3133" s="11"/>
      <c r="E3133" s="11"/>
      <c r="F3133" s="11"/>
      <c r="G3133" s="11"/>
      <c r="H3133" s="11"/>
      <c r="I3133" s="11"/>
      <c r="J3133" s="11"/>
      <c r="K3133" s="11"/>
      <c r="L3133" s="11"/>
      <c r="M3133" s="11"/>
      <c r="N3133" s="11"/>
      <c r="O3133" s="20"/>
      <c r="P3133" s="11"/>
    </row>
    <row r="3134" spans="1:16">
      <c r="A3134" s="11"/>
      <c r="B3134" s="11"/>
      <c r="C3134" s="11"/>
      <c r="D3134" s="11"/>
      <c r="E3134" s="11"/>
      <c r="F3134" s="11"/>
      <c r="G3134" s="11"/>
      <c r="H3134" s="11"/>
      <c r="I3134" s="11"/>
      <c r="J3134" s="11"/>
      <c r="K3134" s="11"/>
      <c r="L3134" s="11"/>
      <c r="M3134" s="11"/>
      <c r="N3134" s="11"/>
      <c r="O3134" s="20"/>
      <c r="P3134" s="11"/>
    </row>
    <row r="3135" spans="1:16">
      <c r="A3135" s="11"/>
      <c r="B3135" s="11"/>
      <c r="C3135" s="11"/>
      <c r="D3135" s="11"/>
      <c r="E3135" s="11"/>
      <c r="F3135" s="11"/>
      <c r="G3135" s="11"/>
      <c r="H3135" s="11"/>
      <c r="I3135" s="11"/>
      <c r="J3135" s="11"/>
      <c r="K3135" s="11"/>
      <c r="L3135" s="11"/>
      <c r="M3135" s="11"/>
      <c r="N3135" s="11"/>
      <c r="O3135" s="20"/>
      <c r="P3135" s="11"/>
    </row>
    <row r="3136" spans="1:16">
      <c r="A3136" s="11"/>
      <c r="B3136" s="11"/>
      <c r="C3136" s="11"/>
      <c r="D3136" s="11"/>
      <c r="E3136" s="11"/>
      <c r="F3136" s="11"/>
      <c r="G3136" s="11"/>
      <c r="H3136" s="11"/>
      <c r="I3136" s="11"/>
      <c r="J3136" s="11"/>
      <c r="K3136" s="11"/>
      <c r="L3136" s="11"/>
      <c r="M3136" s="11"/>
      <c r="N3136" s="11"/>
      <c r="O3136" s="20"/>
      <c r="P3136" s="11"/>
    </row>
    <row r="3137" spans="1:16">
      <c r="A3137" s="11"/>
      <c r="B3137" s="11"/>
      <c r="C3137" s="11"/>
      <c r="D3137" s="11"/>
      <c r="E3137" s="11"/>
      <c r="F3137" s="11"/>
      <c r="G3137" s="11"/>
      <c r="H3137" s="11"/>
      <c r="I3137" s="11"/>
      <c r="J3137" s="11"/>
      <c r="K3137" s="11"/>
      <c r="L3137" s="11"/>
      <c r="M3137" s="11"/>
      <c r="N3137" s="11"/>
      <c r="O3137" s="20"/>
      <c r="P3137" s="11"/>
    </row>
    <row r="3138" spans="1:16">
      <c r="A3138" s="11"/>
      <c r="B3138" s="11"/>
      <c r="C3138" s="11"/>
      <c r="D3138" s="11"/>
      <c r="E3138" s="11"/>
      <c r="F3138" s="11"/>
      <c r="G3138" s="11"/>
      <c r="H3138" s="11"/>
      <c r="I3138" s="11"/>
      <c r="J3138" s="11"/>
      <c r="K3138" s="11"/>
      <c r="L3138" s="11"/>
      <c r="M3138" s="11"/>
      <c r="N3138" s="11"/>
      <c r="O3138" s="20"/>
      <c r="P3138" s="11"/>
    </row>
    <row r="3139" spans="1:16">
      <c r="A3139" s="11"/>
      <c r="B3139" s="11"/>
      <c r="C3139" s="11"/>
      <c r="D3139" s="11"/>
      <c r="E3139" s="11"/>
      <c r="F3139" s="11"/>
      <c r="G3139" s="11"/>
      <c r="H3139" s="11"/>
      <c r="I3139" s="11"/>
      <c r="J3139" s="11"/>
      <c r="K3139" s="11"/>
      <c r="L3139" s="11"/>
      <c r="M3139" s="11"/>
      <c r="N3139" s="11"/>
      <c r="O3139" s="20"/>
      <c r="P3139" s="11"/>
    </row>
    <row r="3140" spans="1:16">
      <c r="A3140" s="11"/>
      <c r="B3140" s="11"/>
      <c r="C3140" s="11"/>
      <c r="D3140" s="11"/>
      <c r="E3140" s="11"/>
      <c r="F3140" s="11"/>
      <c r="G3140" s="11"/>
      <c r="H3140" s="11"/>
      <c r="I3140" s="11"/>
      <c r="J3140" s="11"/>
      <c r="K3140" s="11"/>
      <c r="L3140" s="11"/>
      <c r="M3140" s="11"/>
      <c r="N3140" s="11"/>
      <c r="O3140" s="20"/>
      <c r="P3140" s="11"/>
    </row>
    <row r="3141" spans="1:16">
      <c r="A3141" s="11"/>
      <c r="B3141" s="11"/>
      <c r="C3141" s="11"/>
      <c r="D3141" s="11"/>
      <c r="E3141" s="11"/>
      <c r="F3141" s="11"/>
      <c r="G3141" s="11"/>
      <c r="H3141" s="11"/>
      <c r="I3141" s="11"/>
      <c r="J3141" s="11"/>
      <c r="K3141" s="11"/>
      <c r="L3141" s="11"/>
      <c r="M3141" s="11"/>
      <c r="N3141" s="11"/>
      <c r="O3141" s="20"/>
      <c r="P3141" s="11"/>
    </row>
    <row r="3142" spans="1:16">
      <c r="A3142" s="11"/>
      <c r="B3142" s="11"/>
      <c r="C3142" s="11"/>
      <c r="D3142" s="11"/>
      <c r="E3142" s="11"/>
      <c r="F3142" s="11"/>
      <c r="G3142" s="11"/>
      <c r="H3142" s="11"/>
      <c r="I3142" s="11"/>
      <c r="J3142" s="11"/>
      <c r="K3142" s="11"/>
      <c r="L3142" s="11"/>
      <c r="M3142" s="11"/>
      <c r="N3142" s="11"/>
      <c r="O3142" s="20"/>
      <c r="P3142" s="11"/>
    </row>
    <row r="3143" spans="1:16">
      <c r="A3143" s="11"/>
      <c r="B3143" s="11"/>
      <c r="C3143" s="11"/>
      <c r="D3143" s="11"/>
      <c r="E3143" s="11"/>
      <c r="F3143" s="11"/>
      <c r="G3143" s="11"/>
      <c r="H3143" s="11"/>
      <c r="I3143" s="11"/>
      <c r="J3143" s="11"/>
      <c r="K3143" s="11"/>
      <c r="L3143" s="11"/>
      <c r="M3143" s="11"/>
      <c r="N3143" s="11"/>
      <c r="O3143" s="20"/>
      <c r="P3143" s="11"/>
    </row>
    <row r="3144" spans="1:16">
      <c r="A3144" s="11"/>
      <c r="B3144" s="11"/>
      <c r="C3144" s="11"/>
      <c r="D3144" s="11"/>
      <c r="E3144" s="11"/>
      <c r="F3144" s="11"/>
      <c r="G3144" s="11"/>
      <c r="H3144" s="11"/>
      <c r="I3144" s="11"/>
      <c r="J3144" s="11"/>
      <c r="K3144" s="11"/>
      <c r="L3144" s="11"/>
      <c r="M3144" s="11"/>
      <c r="N3144" s="11"/>
      <c r="O3144" s="20"/>
      <c r="P3144" s="11"/>
    </row>
    <row r="3145" spans="1:16">
      <c r="A3145" s="11"/>
      <c r="B3145" s="11"/>
      <c r="C3145" s="11"/>
      <c r="D3145" s="11"/>
      <c r="E3145" s="11"/>
      <c r="F3145" s="11"/>
      <c r="G3145" s="11"/>
      <c r="H3145" s="11"/>
      <c r="I3145" s="11"/>
      <c r="J3145" s="11"/>
      <c r="K3145" s="11"/>
      <c r="L3145" s="11"/>
      <c r="M3145" s="11"/>
      <c r="N3145" s="11"/>
      <c r="O3145" s="20"/>
      <c r="P3145" s="11"/>
    </row>
    <row r="3146" spans="1:16">
      <c r="A3146" s="11"/>
      <c r="B3146" s="11"/>
      <c r="C3146" s="11"/>
      <c r="D3146" s="11"/>
      <c r="E3146" s="11"/>
      <c r="F3146" s="11"/>
      <c r="G3146" s="11"/>
      <c r="H3146" s="11"/>
      <c r="I3146" s="11"/>
      <c r="J3146" s="11"/>
      <c r="K3146" s="11"/>
      <c r="L3146" s="11"/>
      <c r="M3146" s="11"/>
      <c r="N3146" s="11"/>
      <c r="O3146" s="20"/>
      <c r="P3146" s="11"/>
    </row>
    <row r="3147" spans="1:16">
      <c r="A3147" s="11"/>
      <c r="B3147" s="11"/>
      <c r="C3147" s="11"/>
      <c r="D3147" s="11"/>
      <c r="E3147" s="11"/>
      <c r="F3147" s="11"/>
      <c r="G3147" s="11"/>
      <c r="H3147" s="11"/>
      <c r="I3147" s="11"/>
      <c r="J3147" s="11"/>
      <c r="K3147" s="11"/>
      <c r="L3147" s="11"/>
      <c r="M3147" s="11"/>
      <c r="N3147" s="11"/>
      <c r="O3147" s="20"/>
      <c r="P3147" s="11"/>
    </row>
    <row r="3148" spans="1:16">
      <c r="A3148" s="11"/>
      <c r="B3148" s="11"/>
      <c r="C3148" s="11"/>
      <c r="D3148" s="11"/>
      <c r="E3148" s="11"/>
      <c r="F3148" s="11"/>
      <c r="G3148" s="11"/>
      <c r="H3148" s="11"/>
      <c r="I3148" s="11"/>
      <c r="J3148" s="11"/>
      <c r="K3148" s="11"/>
      <c r="L3148" s="11"/>
      <c r="M3148" s="11"/>
      <c r="N3148" s="11"/>
      <c r="O3148" s="20"/>
      <c r="P3148" s="11"/>
    </row>
    <row r="3149" spans="1:16">
      <c r="A3149" s="11"/>
      <c r="B3149" s="11"/>
      <c r="C3149" s="11"/>
      <c r="D3149" s="11"/>
      <c r="E3149" s="11"/>
      <c r="F3149" s="11"/>
      <c r="G3149" s="11"/>
      <c r="H3149" s="11"/>
      <c r="I3149" s="11"/>
      <c r="J3149" s="11"/>
      <c r="K3149" s="11"/>
      <c r="L3149" s="11"/>
      <c r="M3149" s="11"/>
      <c r="N3149" s="11"/>
      <c r="O3149" s="20"/>
      <c r="P3149" s="11"/>
    </row>
    <row r="3150" spans="1:16">
      <c r="A3150" s="11"/>
      <c r="B3150" s="11"/>
      <c r="C3150" s="11"/>
      <c r="D3150" s="11"/>
      <c r="E3150" s="11"/>
      <c r="F3150" s="11"/>
      <c r="G3150" s="11"/>
      <c r="H3150" s="11"/>
      <c r="I3150" s="11"/>
      <c r="J3150" s="11"/>
      <c r="K3150" s="11"/>
      <c r="L3150" s="11"/>
      <c r="M3150" s="11"/>
      <c r="N3150" s="11"/>
      <c r="O3150" s="20"/>
      <c r="P3150" s="11"/>
    </row>
    <row r="3151" spans="1:16">
      <c r="A3151" s="11"/>
      <c r="B3151" s="11"/>
      <c r="C3151" s="11"/>
      <c r="D3151" s="11"/>
      <c r="E3151" s="11"/>
      <c r="F3151" s="11"/>
      <c r="G3151" s="11"/>
      <c r="H3151" s="11"/>
      <c r="I3151" s="11"/>
      <c r="J3151" s="11"/>
      <c r="K3151" s="11"/>
      <c r="L3151" s="11"/>
      <c r="M3151" s="11"/>
      <c r="N3151" s="11"/>
      <c r="O3151" s="20"/>
      <c r="P3151" s="11"/>
    </row>
    <row r="3152" spans="1:16">
      <c r="A3152" s="11"/>
      <c r="B3152" s="11"/>
      <c r="C3152" s="11"/>
      <c r="D3152" s="11"/>
      <c r="E3152" s="11"/>
      <c r="F3152" s="11"/>
      <c r="G3152" s="11"/>
      <c r="H3152" s="11"/>
      <c r="I3152" s="11"/>
      <c r="J3152" s="11"/>
      <c r="K3152" s="11"/>
      <c r="L3152" s="11"/>
      <c r="M3152" s="11"/>
      <c r="N3152" s="11"/>
      <c r="O3152" s="20"/>
      <c r="P3152" s="11"/>
    </row>
    <row r="3153" spans="1:16">
      <c r="A3153" s="11"/>
      <c r="B3153" s="11"/>
      <c r="C3153" s="11"/>
      <c r="D3153" s="11"/>
      <c r="E3153" s="11"/>
      <c r="F3153" s="11"/>
      <c r="G3153" s="11"/>
      <c r="H3153" s="11"/>
      <c r="I3153" s="11"/>
      <c r="J3153" s="11"/>
      <c r="K3153" s="11"/>
      <c r="L3153" s="11"/>
      <c r="M3153" s="11"/>
      <c r="N3153" s="11"/>
      <c r="O3153" s="20"/>
      <c r="P3153" s="11"/>
    </row>
    <row r="3154" spans="1:16">
      <c r="A3154" s="11"/>
      <c r="B3154" s="11"/>
      <c r="C3154" s="11"/>
      <c r="D3154" s="11"/>
      <c r="E3154" s="11"/>
      <c r="F3154" s="11"/>
      <c r="G3154" s="11"/>
      <c r="H3154" s="11"/>
      <c r="I3154" s="11"/>
      <c r="J3154" s="11"/>
      <c r="K3154" s="11"/>
      <c r="L3154" s="11"/>
      <c r="M3154" s="11"/>
      <c r="N3154" s="11"/>
      <c r="O3154" s="20"/>
      <c r="P3154" s="11"/>
    </row>
    <row r="3155" spans="1:16">
      <c r="A3155" s="11"/>
      <c r="B3155" s="11"/>
      <c r="C3155" s="11"/>
      <c r="D3155" s="11"/>
      <c r="E3155" s="11"/>
      <c r="F3155" s="11"/>
      <c r="G3155" s="11"/>
      <c r="H3155" s="11"/>
      <c r="I3155" s="11"/>
      <c r="J3155" s="11"/>
      <c r="K3155" s="11"/>
      <c r="L3155" s="11"/>
      <c r="M3155" s="11"/>
      <c r="N3155" s="11"/>
      <c r="O3155" s="20"/>
      <c r="P3155" s="11"/>
    </row>
    <row r="3156" spans="1:16">
      <c r="A3156" s="11"/>
      <c r="B3156" s="11"/>
      <c r="C3156" s="11"/>
      <c r="D3156" s="11"/>
      <c r="E3156" s="11"/>
      <c r="F3156" s="11"/>
      <c r="G3156" s="11"/>
      <c r="H3156" s="11"/>
      <c r="I3156" s="11"/>
      <c r="J3156" s="11"/>
      <c r="K3156" s="11"/>
      <c r="L3156" s="11"/>
      <c r="M3156" s="11"/>
      <c r="N3156" s="11"/>
      <c r="O3156" s="20"/>
      <c r="P3156" s="11"/>
    </row>
    <row r="3157" spans="1:16">
      <c r="A3157" s="11"/>
      <c r="B3157" s="11"/>
      <c r="C3157" s="11"/>
      <c r="D3157" s="11"/>
      <c r="E3157" s="11"/>
      <c r="F3157" s="11"/>
      <c r="G3157" s="11"/>
      <c r="H3157" s="11"/>
      <c r="I3157" s="11"/>
      <c r="J3157" s="11"/>
      <c r="K3157" s="11"/>
      <c r="L3157" s="11"/>
      <c r="M3157" s="11"/>
      <c r="N3157" s="11"/>
      <c r="O3157" s="20"/>
      <c r="P3157" s="11"/>
    </row>
    <row r="3158" spans="1:16">
      <c r="A3158" s="11"/>
      <c r="B3158" s="11"/>
      <c r="C3158" s="11"/>
      <c r="D3158" s="11"/>
      <c r="E3158" s="11"/>
      <c r="F3158" s="11"/>
      <c r="G3158" s="11"/>
      <c r="H3158" s="11"/>
      <c r="I3158" s="11"/>
      <c r="J3158" s="11"/>
      <c r="K3158" s="11"/>
      <c r="L3158" s="11"/>
      <c r="M3158" s="11"/>
      <c r="N3158" s="11"/>
      <c r="O3158" s="20"/>
      <c r="P3158" s="11"/>
    </row>
    <row r="3159" spans="1:16">
      <c r="A3159" s="11"/>
      <c r="B3159" s="11"/>
      <c r="C3159" s="11"/>
      <c r="D3159" s="11"/>
      <c r="E3159" s="11"/>
      <c r="F3159" s="11"/>
      <c r="G3159" s="11"/>
      <c r="H3159" s="11"/>
      <c r="I3159" s="11"/>
      <c r="J3159" s="11"/>
      <c r="K3159" s="11"/>
      <c r="L3159" s="11"/>
      <c r="M3159" s="11"/>
      <c r="N3159" s="11"/>
      <c r="O3159" s="20"/>
      <c r="P3159" s="11"/>
    </row>
    <row r="3160" spans="1:16">
      <c r="A3160" s="11"/>
      <c r="B3160" s="11"/>
      <c r="C3160" s="11"/>
      <c r="D3160" s="11"/>
      <c r="E3160" s="11"/>
      <c r="F3160" s="11"/>
      <c r="G3160" s="11"/>
      <c r="H3160" s="11"/>
      <c r="I3160" s="11"/>
      <c r="J3160" s="11"/>
      <c r="K3160" s="11"/>
      <c r="L3160" s="11"/>
      <c r="M3160" s="11"/>
      <c r="N3160" s="11"/>
      <c r="O3160" s="20"/>
      <c r="P3160" s="11"/>
    </row>
    <row r="3161" spans="1:16">
      <c r="A3161" s="11"/>
      <c r="B3161" s="11"/>
      <c r="C3161" s="11"/>
      <c r="D3161" s="11"/>
      <c r="E3161" s="11"/>
      <c r="F3161" s="11"/>
      <c r="G3161" s="11"/>
      <c r="H3161" s="11"/>
      <c r="I3161" s="11"/>
      <c r="J3161" s="11"/>
      <c r="K3161" s="11"/>
      <c r="L3161" s="11"/>
      <c r="M3161" s="11"/>
      <c r="N3161" s="11"/>
      <c r="O3161" s="20"/>
      <c r="P3161" s="11"/>
    </row>
    <row r="3162" spans="1:16">
      <c r="A3162" s="11"/>
      <c r="B3162" s="11"/>
      <c r="C3162" s="11"/>
      <c r="D3162" s="11"/>
      <c r="E3162" s="11"/>
      <c r="F3162" s="11"/>
      <c r="G3162" s="11"/>
      <c r="H3162" s="11"/>
      <c r="I3162" s="11"/>
      <c r="J3162" s="11"/>
      <c r="K3162" s="11"/>
      <c r="L3162" s="11"/>
      <c r="M3162" s="11"/>
      <c r="N3162" s="11"/>
      <c r="O3162" s="20"/>
      <c r="P3162" s="11"/>
    </row>
    <row r="3163" spans="1:16">
      <c r="A3163" s="11"/>
      <c r="B3163" s="11"/>
      <c r="C3163" s="11"/>
      <c r="D3163" s="11"/>
      <c r="E3163" s="11"/>
      <c r="F3163" s="11"/>
      <c r="G3163" s="11"/>
      <c r="H3163" s="11"/>
      <c r="I3163" s="11"/>
      <c r="J3163" s="11"/>
      <c r="K3163" s="11"/>
      <c r="L3163" s="11"/>
      <c r="M3163" s="11"/>
      <c r="N3163" s="11"/>
      <c r="O3163" s="20"/>
      <c r="P3163" s="11"/>
    </row>
    <row r="3164" spans="1:16">
      <c r="A3164" s="11"/>
      <c r="B3164" s="11"/>
      <c r="C3164" s="11"/>
      <c r="D3164" s="11"/>
      <c r="E3164" s="11"/>
      <c r="F3164" s="11"/>
      <c r="G3164" s="11"/>
      <c r="H3164" s="11"/>
      <c r="I3164" s="11"/>
      <c r="J3164" s="11"/>
      <c r="K3164" s="11"/>
      <c r="L3164" s="11"/>
      <c r="M3164" s="11"/>
      <c r="N3164" s="11"/>
      <c r="O3164" s="20"/>
      <c r="P3164" s="11"/>
    </row>
    <row r="3165" spans="1:16">
      <c r="A3165" s="11"/>
      <c r="B3165" s="11"/>
      <c r="C3165" s="11"/>
      <c r="D3165" s="11"/>
      <c r="E3165" s="11"/>
      <c r="F3165" s="11"/>
      <c r="G3165" s="11"/>
      <c r="H3165" s="11"/>
      <c r="I3165" s="11"/>
      <c r="J3165" s="11"/>
      <c r="K3165" s="11"/>
      <c r="L3165" s="11"/>
      <c r="M3165" s="11"/>
      <c r="N3165" s="11"/>
      <c r="O3165" s="20"/>
      <c r="P3165" s="11"/>
    </row>
    <row r="3166" spans="1:16">
      <c r="A3166" s="11"/>
      <c r="B3166" s="11"/>
      <c r="C3166" s="11"/>
      <c r="D3166" s="11"/>
      <c r="E3166" s="11"/>
      <c r="F3166" s="11"/>
      <c r="G3166" s="11"/>
      <c r="H3166" s="11"/>
      <c r="I3166" s="11"/>
      <c r="J3166" s="11"/>
      <c r="K3166" s="11"/>
      <c r="L3166" s="11"/>
      <c r="M3166" s="11"/>
      <c r="N3166" s="11"/>
      <c r="O3166" s="20"/>
      <c r="P3166" s="11"/>
    </row>
    <row r="3167" spans="1:16">
      <c r="A3167" s="11"/>
      <c r="B3167" s="11"/>
      <c r="C3167" s="11"/>
      <c r="D3167" s="11"/>
      <c r="E3167" s="11"/>
      <c r="F3167" s="11"/>
      <c r="G3167" s="11"/>
      <c r="H3167" s="11"/>
      <c r="I3167" s="11"/>
      <c r="J3167" s="11"/>
      <c r="K3167" s="11"/>
      <c r="L3167" s="11"/>
      <c r="M3167" s="11"/>
      <c r="N3167" s="11"/>
      <c r="O3167" s="20"/>
      <c r="P3167" s="11"/>
    </row>
    <row r="3168" spans="1:16">
      <c r="A3168" s="11"/>
      <c r="B3168" s="11"/>
      <c r="C3168" s="11"/>
      <c r="D3168" s="11"/>
      <c r="E3168" s="11"/>
      <c r="F3168" s="11"/>
      <c r="G3168" s="11"/>
      <c r="H3168" s="11"/>
      <c r="I3168" s="11"/>
      <c r="J3168" s="11"/>
      <c r="K3168" s="11"/>
      <c r="L3168" s="11"/>
      <c r="M3168" s="11"/>
      <c r="N3168" s="11"/>
      <c r="O3168" s="20"/>
      <c r="P3168" s="11"/>
    </row>
    <row r="3169" spans="1:16">
      <c r="A3169" s="11"/>
      <c r="B3169" s="11"/>
      <c r="C3169" s="11"/>
      <c r="D3169" s="11"/>
      <c r="E3169" s="11"/>
      <c r="F3169" s="11"/>
      <c r="G3169" s="11"/>
      <c r="H3169" s="11"/>
      <c r="I3169" s="11"/>
      <c r="J3169" s="11"/>
      <c r="K3169" s="11"/>
      <c r="L3169" s="11"/>
      <c r="M3169" s="11"/>
      <c r="N3169" s="11"/>
      <c r="O3169" s="20"/>
      <c r="P3169" s="11"/>
    </row>
    <row r="3170" spans="1:16">
      <c r="A3170" s="11"/>
      <c r="B3170" s="11"/>
      <c r="C3170" s="11"/>
      <c r="D3170" s="11"/>
      <c r="E3170" s="11"/>
      <c r="F3170" s="11"/>
      <c r="G3170" s="11"/>
      <c r="H3170" s="11"/>
      <c r="I3170" s="11"/>
      <c r="J3170" s="11"/>
      <c r="K3170" s="11"/>
      <c r="L3170" s="11"/>
      <c r="M3170" s="11"/>
      <c r="N3170" s="11"/>
      <c r="O3170" s="20"/>
      <c r="P3170" s="11"/>
    </row>
    <row r="3171" spans="1:16">
      <c r="A3171" s="11"/>
      <c r="B3171" s="11"/>
      <c r="C3171" s="11"/>
      <c r="D3171" s="11"/>
      <c r="E3171" s="11"/>
      <c r="F3171" s="11"/>
      <c r="G3171" s="11"/>
      <c r="H3171" s="11"/>
      <c r="I3171" s="11"/>
      <c r="J3171" s="11"/>
      <c r="K3171" s="11"/>
      <c r="L3171" s="11"/>
      <c r="M3171" s="11"/>
      <c r="N3171" s="11"/>
      <c r="O3171" s="20"/>
      <c r="P3171" s="11"/>
    </row>
    <row r="3172" spans="1:16">
      <c r="A3172" s="11"/>
      <c r="B3172" s="11"/>
      <c r="C3172" s="11"/>
      <c r="D3172" s="11"/>
      <c r="E3172" s="11"/>
      <c r="F3172" s="11"/>
      <c r="G3172" s="11"/>
      <c r="H3172" s="11"/>
      <c r="I3172" s="11"/>
      <c r="J3172" s="11"/>
      <c r="K3172" s="11"/>
      <c r="L3172" s="11"/>
      <c r="M3172" s="11"/>
      <c r="N3172" s="11"/>
      <c r="O3172" s="20"/>
      <c r="P3172" s="11"/>
    </row>
    <row r="3173" spans="1:16">
      <c r="A3173" s="11"/>
      <c r="B3173" s="11"/>
      <c r="C3173" s="11"/>
      <c r="D3173" s="11"/>
      <c r="E3173" s="11"/>
      <c r="F3173" s="11"/>
      <c r="G3173" s="11"/>
      <c r="H3173" s="11"/>
      <c r="I3173" s="11"/>
      <c r="J3173" s="11"/>
      <c r="K3173" s="11"/>
      <c r="L3173" s="11"/>
      <c r="M3173" s="11"/>
      <c r="N3173" s="11"/>
      <c r="O3173" s="20"/>
      <c r="P3173" s="11"/>
    </row>
    <row r="3174" spans="1:16">
      <c r="A3174" s="11"/>
      <c r="B3174" s="11"/>
      <c r="C3174" s="11"/>
      <c r="D3174" s="11"/>
      <c r="E3174" s="11"/>
      <c r="F3174" s="11"/>
      <c r="G3174" s="11"/>
      <c r="H3174" s="11"/>
      <c r="I3174" s="11"/>
      <c r="J3174" s="11"/>
      <c r="K3174" s="11"/>
      <c r="L3174" s="11"/>
      <c r="M3174" s="11"/>
      <c r="N3174" s="11"/>
      <c r="O3174" s="20"/>
      <c r="P3174" s="11"/>
    </row>
    <row r="3175" spans="1:16">
      <c r="A3175" s="11"/>
      <c r="B3175" s="11"/>
      <c r="C3175" s="11"/>
      <c r="D3175" s="11"/>
      <c r="E3175" s="11"/>
      <c r="F3175" s="11"/>
      <c r="G3175" s="11"/>
      <c r="H3175" s="11"/>
      <c r="I3175" s="11"/>
      <c r="J3175" s="11"/>
      <c r="K3175" s="11"/>
      <c r="L3175" s="11"/>
      <c r="M3175" s="11"/>
      <c r="N3175" s="11"/>
      <c r="O3175" s="20"/>
      <c r="P3175" s="11"/>
    </row>
    <row r="3176" spans="1:16">
      <c r="A3176" s="11"/>
      <c r="B3176" s="11"/>
      <c r="C3176" s="11"/>
      <c r="D3176" s="11"/>
      <c r="E3176" s="11"/>
      <c r="F3176" s="11"/>
      <c r="G3176" s="11"/>
      <c r="H3176" s="11"/>
      <c r="I3176" s="11"/>
      <c r="J3176" s="11"/>
      <c r="K3176" s="11"/>
      <c r="L3176" s="11"/>
      <c r="M3176" s="11"/>
      <c r="N3176" s="11"/>
      <c r="O3176" s="20"/>
      <c r="P3176" s="11"/>
    </row>
    <row r="3177" spans="1:16">
      <c r="A3177" s="11"/>
      <c r="B3177" s="11"/>
      <c r="C3177" s="11"/>
      <c r="D3177" s="11"/>
      <c r="E3177" s="11"/>
      <c r="F3177" s="11"/>
      <c r="G3177" s="11"/>
      <c r="H3177" s="11"/>
      <c r="I3177" s="11"/>
      <c r="J3177" s="11"/>
      <c r="K3177" s="11"/>
      <c r="L3177" s="11"/>
      <c r="M3177" s="11"/>
      <c r="N3177" s="11"/>
      <c r="O3177" s="20"/>
      <c r="P3177" s="11"/>
    </row>
    <row r="3178" spans="1:16">
      <c r="A3178" s="11"/>
      <c r="B3178" s="11"/>
      <c r="C3178" s="11"/>
      <c r="D3178" s="11"/>
      <c r="E3178" s="11"/>
      <c r="F3178" s="11"/>
      <c r="G3178" s="11"/>
      <c r="H3178" s="11"/>
      <c r="I3178" s="11"/>
      <c r="J3178" s="11"/>
      <c r="K3178" s="11"/>
      <c r="L3178" s="11"/>
      <c r="M3178" s="11"/>
      <c r="N3178" s="11"/>
      <c r="O3178" s="20"/>
      <c r="P3178" s="11"/>
    </row>
    <row r="3179" spans="1:16">
      <c r="A3179" s="11"/>
      <c r="B3179" s="11"/>
      <c r="C3179" s="11"/>
      <c r="D3179" s="11"/>
      <c r="E3179" s="11"/>
      <c r="F3179" s="11"/>
      <c r="G3179" s="11"/>
      <c r="H3179" s="11"/>
      <c r="I3179" s="11"/>
      <c r="J3179" s="11"/>
      <c r="K3179" s="11"/>
      <c r="L3179" s="11"/>
      <c r="M3179" s="11"/>
      <c r="N3179" s="11"/>
      <c r="O3179" s="20"/>
      <c r="P3179" s="11"/>
    </row>
    <row r="3180" spans="1:16">
      <c r="A3180" s="11"/>
      <c r="B3180" s="11"/>
      <c r="C3180" s="11"/>
      <c r="D3180" s="11"/>
      <c r="E3180" s="11"/>
      <c r="F3180" s="11"/>
      <c r="G3180" s="11"/>
      <c r="H3180" s="11"/>
      <c r="I3180" s="11"/>
      <c r="J3180" s="11"/>
      <c r="K3180" s="11"/>
      <c r="L3180" s="11"/>
      <c r="M3180" s="11"/>
      <c r="N3180" s="11"/>
      <c r="O3180" s="20"/>
      <c r="P3180" s="11"/>
    </row>
    <row r="3181" spans="1:16">
      <c r="A3181" s="11"/>
      <c r="B3181" s="11"/>
      <c r="C3181" s="11"/>
      <c r="D3181" s="11"/>
      <c r="E3181" s="11"/>
      <c r="F3181" s="11"/>
      <c r="G3181" s="11"/>
      <c r="H3181" s="11"/>
      <c r="I3181" s="11"/>
      <c r="J3181" s="11"/>
      <c r="K3181" s="11"/>
      <c r="L3181" s="11"/>
      <c r="M3181" s="11"/>
      <c r="N3181" s="11"/>
      <c r="O3181" s="20"/>
      <c r="P3181" s="11"/>
    </row>
    <row r="3182" spans="1:16">
      <c r="A3182" s="11"/>
      <c r="B3182" s="11"/>
      <c r="C3182" s="11"/>
      <c r="D3182" s="11"/>
      <c r="E3182" s="11"/>
      <c r="F3182" s="11"/>
      <c r="G3182" s="11"/>
      <c r="H3182" s="11"/>
      <c r="I3182" s="11"/>
      <c r="J3182" s="11"/>
      <c r="K3182" s="11"/>
      <c r="L3182" s="11"/>
      <c r="M3182" s="11"/>
      <c r="N3182" s="11"/>
      <c r="O3182" s="20"/>
      <c r="P3182" s="11"/>
    </row>
    <row r="3183" spans="1:16">
      <c r="A3183" s="11"/>
      <c r="B3183" s="11"/>
      <c r="C3183" s="11"/>
      <c r="D3183" s="11"/>
      <c r="E3183" s="11"/>
      <c r="F3183" s="11"/>
      <c r="G3183" s="11"/>
      <c r="H3183" s="11"/>
      <c r="I3183" s="11"/>
      <c r="J3183" s="11"/>
      <c r="K3183" s="11"/>
      <c r="L3183" s="11"/>
      <c r="M3183" s="11"/>
      <c r="N3183" s="11"/>
      <c r="O3183" s="20"/>
      <c r="P3183" s="11"/>
    </row>
    <row r="3184" spans="1:16">
      <c r="A3184" s="11"/>
      <c r="B3184" s="11"/>
      <c r="C3184" s="11"/>
      <c r="D3184" s="11"/>
      <c r="E3184" s="11"/>
      <c r="F3184" s="11"/>
      <c r="G3184" s="11"/>
      <c r="H3184" s="11"/>
      <c r="I3184" s="11"/>
      <c r="J3184" s="11"/>
      <c r="K3184" s="11"/>
      <c r="L3184" s="11"/>
      <c r="M3184" s="11"/>
      <c r="N3184" s="11"/>
      <c r="O3184" s="20"/>
      <c r="P3184" s="11"/>
    </row>
    <row r="3185" spans="1:16">
      <c r="A3185" s="11"/>
      <c r="B3185" s="11"/>
      <c r="C3185" s="11"/>
      <c r="D3185" s="11"/>
      <c r="E3185" s="11"/>
      <c r="F3185" s="11"/>
      <c r="G3185" s="11"/>
      <c r="H3185" s="11"/>
      <c r="I3185" s="11"/>
      <c r="J3185" s="11"/>
      <c r="K3185" s="11"/>
      <c r="L3185" s="11"/>
      <c r="M3185" s="11"/>
      <c r="N3185" s="11"/>
      <c r="O3185" s="20"/>
      <c r="P3185" s="11"/>
    </row>
    <row r="3186" spans="1:16">
      <c r="A3186" s="11"/>
      <c r="B3186" s="11"/>
      <c r="C3186" s="11"/>
      <c r="D3186" s="11"/>
      <c r="E3186" s="11"/>
      <c r="F3186" s="11"/>
      <c r="G3186" s="11"/>
      <c r="H3186" s="11"/>
      <c r="I3186" s="11"/>
      <c r="J3186" s="11"/>
      <c r="K3186" s="11"/>
      <c r="L3186" s="11"/>
      <c r="M3186" s="11"/>
      <c r="N3186" s="11"/>
      <c r="O3186" s="20"/>
      <c r="P3186" s="11"/>
    </row>
    <row r="3187" spans="1:16">
      <c r="A3187" s="11"/>
      <c r="B3187" s="11"/>
      <c r="C3187" s="11"/>
      <c r="D3187" s="11"/>
      <c r="E3187" s="11"/>
      <c r="F3187" s="11"/>
      <c r="G3187" s="11"/>
      <c r="H3187" s="11"/>
      <c r="I3187" s="11"/>
      <c r="J3187" s="11"/>
      <c r="K3187" s="11"/>
      <c r="L3187" s="11"/>
      <c r="M3187" s="11"/>
      <c r="N3187" s="11"/>
      <c r="O3187" s="20"/>
      <c r="P3187" s="11"/>
    </row>
    <row r="3188" spans="1:16">
      <c r="A3188" s="11"/>
      <c r="B3188" s="11"/>
      <c r="C3188" s="11"/>
      <c r="D3188" s="11"/>
      <c r="E3188" s="11"/>
      <c r="F3188" s="11"/>
      <c r="G3188" s="11"/>
      <c r="H3188" s="11"/>
      <c r="I3188" s="11"/>
      <c r="J3188" s="11"/>
      <c r="K3188" s="11"/>
      <c r="L3188" s="11"/>
      <c r="M3188" s="11"/>
      <c r="N3188" s="11"/>
      <c r="O3188" s="20"/>
      <c r="P3188" s="11"/>
    </row>
    <row r="3189" spans="1:16">
      <c r="A3189" s="11"/>
      <c r="B3189" s="11"/>
      <c r="C3189" s="11"/>
      <c r="D3189" s="11"/>
      <c r="E3189" s="11"/>
      <c r="F3189" s="11"/>
      <c r="G3189" s="11"/>
      <c r="H3189" s="11"/>
      <c r="I3189" s="11"/>
      <c r="J3189" s="11"/>
      <c r="K3189" s="11"/>
      <c r="L3189" s="11"/>
      <c r="M3189" s="11"/>
      <c r="N3189" s="11"/>
      <c r="O3189" s="20"/>
      <c r="P3189" s="11"/>
    </row>
    <row r="3190" spans="1:16">
      <c r="A3190" s="11"/>
      <c r="B3190" s="11"/>
      <c r="C3190" s="11"/>
      <c r="D3190" s="11"/>
      <c r="E3190" s="11"/>
      <c r="F3190" s="11"/>
      <c r="G3190" s="11"/>
      <c r="H3190" s="11"/>
      <c r="I3190" s="11"/>
      <c r="J3190" s="11"/>
      <c r="K3190" s="11"/>
      <c r="L3190" s="11"/>
      <c r="M3190" s="11"/>
      <c r="N3190" s="11"/>
      <c r="O3190" s="20"/>
      <c r="P3190" s="11"/>
    </row>
    <row r="3191" spans="1:16">
      <c r="A3191" s="11"/>
      <c r="B3191" s="11"/>
      <c r="C3191" s="11"/>
      <c r="D3191" s="11"/>
      <c r="E3191" s="11"/>
      <c r="F3191" s="11"/>
      <c r="G3191" s="11"/>
      <c r="H3191" s="11"/>
      <c r="I3191" s="11"/>
      <c r="J3191" s="11"/>
      <c r="K3191" s="11"/>
      <c r="L3191" s="11"/>
      <c r="M3191" s="11"/>
      <c r="N3191" s="11"/>
      <c r="O3191" s="20"/>
      <c r="P3191" s="11"/>
    </row>
    <row r="3192" spans="1:16">
      <c r="A3192" s="11"/>
      <c r="B3192" s="11"/>
      <c r="C3192" s="11"/>
      <c r="D3192" s="11"/>
      <c r="E3192" s="11"/>
      <c r="F3192" s="11"/>
      <c r="G3192" s="11"/>
      <c r="H3192" s="11"/>
      <c r="I3192" s="11"/>
      <c r="J3192" s="11"/>
      <c r="K3192" s="11"/>
      <c r="L3192" s="11"/>
      <c r="M3192" s="11"/>
      <c r="N3192" s="11"/>
      <c r="O3192" s="20"/>
      <c r="P3192" s="11"/>
    </row>
    <row r="3193" spans="1:16">
      <c r="A3193" s="11"/>
      <c r="B3193" s="11"/>
      <c r="C3193" s="11"/>
      <c r="D3193" s="11"/>
      <c r="E3193" s="11"/>
      <c r="F3193" s="11"/>
      <c r="G3193" s="11"/>
      <c r="H3193" s="11"/>
      <c r="I3193" s="11"/>
      <c r="J3193" s="11"/>
      <c r="K3193" s="11"/>
      <c r="L3193" s="11"/>
      <c r="M3193" s="11"/>
      <c r="N3193" s="11"/>
      <c r="O3193" s="20"/>
      <c r="P3193" s="11"/>
    </row>
    <row r="3194" spans="1:16">
      <c r="A3194" s="11"/>
      <c r="B3194" s="11"/>
      <c r="C3194" s="11"/>
      <c r="D3194" s="11"/>
      <c r="E3194" s="11"/>
      <c r="F3194" s="11"/>
      <c r="G3194" s="11"/>
      <c r="H3194" s="11"/>
      <c r="I3194" s="11"/>
      <c r="J3194" s="11"/>
      <c r="K3194" s="11"/>
      <c r="L3194" s="11"/>
      <c r="M3194" s="11"/>
      <c r="N3194" s="11"/>
      <c r="O3194" s="20"/>
      <c r="P3194" s="11"/>
    </row>
    <row r="3195" spans="1:16">
      <c r="A3195" s="11"/>
      <c r="B3195" s="11"/>
      <c r="C3195" s="11"/>
      <c r="D3195" s="11"/>
      <c r="E3195" s="11"/>
      <c r="F3195" s="11"/>
      <c r="G3195" s="11"/>
      <c r="H3195" s="11"/>
      <c r="I3195" s="11"/>
      <c r="J3195" s="11"/>
      <c r="K3195" s="11"/>
      <c r="L3195" s="11"/>
      <c r="M3195" s="11"/>
      <c r="N3195" s="11"/>
      <c r="O3195" s="20"/>
      <c r="P3195" s="11"/>
    </row>
    <row r="3196" spans="1:16">
      <c r="A3196" s="11"/>
      <c r="B3196" s="11"/>
      <c r="C3196" s="11"/>
      <c r="D3196" s="11"/>
      <c r="E3196" s="11"/>
      <c r="F3196" s="11"/>
      <c r="G3196" s="11"/>
      <c r="H3196" s="11"/>
      <c r="I3196" s="11"/>
      <c r="J3196" s="11"/>
      <c r="K3196" s="11"/>
      <c r="L3196" s="11"/>
      <c r="M3196" s="11"/>
      <c r="N3196" s="11"/>
      <c r="O3196" s="20"/>
      <c r="P3196" s="11"/>
    </row>
    <row r="3197" spans="1:16">
      <c r="A3197" s="11"/>
      <c r="B3197" s="11"/>
      <c r="C3197" s="11"/>
      <c r="D3197" s="11"/>
      <c r="E3197" s="11"/>
      <c r="F3197" s="11"/>
      <c r="G3197" s="11"/>
      <c r="H3197" s="11"/>
      <c r="I3197" s="11"/>
      <c r="J3197" s="11"/>
      <c r="K3197" s="11"/>
      <c r="L3197" s="11"/>
      <c r="M3197" s="11"/>
      <c r="N3197" s="11"/>
      <c r="O3197" s="20"/>
      <c r="P3197" s="11"/>
    </row>
    <row r="3198" spans="1:16">
      <c r="A3198" s="11"/>
      <c r="B3198" s="11"/>
      <c r="C3198" s="11"/>
      <c r="D3198" s="11"/>
      <c r="E3198" s="11"/>
      <c r="F3198" s="11"/>
      <c r="G3198" s="11"/>
      <c r="H3198" s="11"/>
      <c r="I3198" s="11"/>
      <c r="J3198" s="11"/>
      <c r="K3198" s="11"/>
      <c r="L3198" s="11"/>
      <c r="M3198" s="11"/>
      <c r="N3198" s="11"/>
      <c r="O3198" s="20"/>
      <c r="P3198" s="11"/>
    </row>
    <row r="3199" spans="1:16">
      <c r="A3199" s="11"/>
      <c r="B3199" s="11"/>
      <c r="C3199" s="11"/>
      <c r="D3199" s="11"/>
      <c r="E3199" s="11"/>
      <c r="F3199" s="11"/>
      <c r="G3199" s="11"/>
      <c r="H3199" s="11"/>
      <c r="I3199" s="11"/>
      <c r="J3199" s="11"/>
      <c r="K3199" s="11"/>
      <c r="L3199" s="11"/>
      <c r="M3199" s="11"/>
      <c r="N3199" s="11"/>
      <c r="O3199" s="20"/>
      <c r="P3199" s="11"/>
    </row>
    <row r="3200" spans="1:16">
      <c r="A3200" s="11"/>
      <c r="B3200" s="11"/>
      <c r="C3200" s="11"/>
      <c r="D3200" s="11"/>
      <c r="E3200" s="11"/>
      <c r="F3200" s="11"/>
      <c r="G3200" s="11"/>
      <c r="H3200" s="11"/>
      <c r="I3200" s="11"/>
      <c r="J3200" s="11"/>
      <c r="K3200" s="11"/>
      <c r="L3200" s="11"/>
      <c r="M3200" s="11"/>
      <c r="N3200" s="11"/>
      <c r="O3200" s="20"/>
      <c r="P3200" s="11"/>
    </row>
    <row r="3201" spans="1:16">
      <c r="A3201" s="11"/>
      <c r="B3201" s="11"/>
      <c r="C3201" s="11"/>
      <c r="D3201" s="11"/>
      <c r="E3201" s="11"/>
      <c r="F3201" s="11"/>
      <c r="G3201" s="11"/>
      <c r="H3201" s="11"/>
      <c r="I3201" s="11"/>
      <c r="J3201" s="11"/>
      <c r="K3201" s="11"/>
      <c r="L3201" s="11"/>
      <c r="M3201" s="11"/>
      <c r="N3201" s="11"/>
      <c r="O3201" s="20"/>
      <c r="P3201" s="11"/>
    </row>
    <row r="3202" spans="1:16">
      <c r="A3202" s="11"/>
      <c r="B3202" s="11"/>
      <c r="C3202" s="11"/>
      <c r="D3202" s="11"/>
      <c r="E3202" s="11"/>
      <c r="F3202" s="11"/>
      <c r="G3202" s="11"/>
      <c r="H3202" s="11"/>
      <c r="I3202" s="11"/>
      <c r="J3202" s="11"/>
      <c r="K3202" s="11"/>
      <c r="L3202" s="11"/>
      <c r="M3202" s="11"/>
      <c r="N3202" s="11"/>
      <c r="O3202" s="20"/>
      <c r="P3202" s="11"/>
    </row>
    <row r="3203" spans="1:16">
      <c r="A3203" s="11"/>
      <c r="B3203" s="11"/>
      <c r="C3203" s="11"/>
      <c r="D3203" s="11"/>
      <c r="E3203" s="11"/>
      <c r="F3203" s="11"/>
      <c r="G3203" s="11"/>
      <c r="H3203" s="11"/>
      <c r="I3203" s="11"/>
      <c r="J3203" s="11"/>
      <c r="K3203" s="11"/>
      <c r="L3203" s="11"/>
      <c r="M3203" s="11"/>
      <c r="N3203" s="11"/>
      <c r="O3203" s="20"/>
      <c r="P3203" s="11"/>
    </row>
    <row r="3204" spans="1:16">
      <c r="A3204" s="11"/>
      <c r="B3204" s="11"/>
      <c r="C3204" s="11"/>
      <c r="D3204" s="11"/>
      <c r="E3204" s="11"/>
      <c r="F3204" s="11"/>
      <c r="G3204" s="11"/>
      <c r="H3204" s="11"/>
      <c r="I3204" s="11"/>
      <c r="J3204" s="11"/>
      <c r="K3204" s="11"/>
      <c r="L3204" s="11"/>
      <c r="M3204" s="11"/>
      <c r="N3204" s="11"/>
      <c r="O3204" s="20"/>
      <c r="P3204" s="11"/>
    </row>
    <row r="3205" spans="1:16">
      <c r="A3205" s="11"/>
      <c r="B3205" s="11"/>
      <c r="C3205" s="11"/>
      <c r="D3205" s="11"/>
      <c r="E3205" s="11"/>
      <c r="F3205" s="11"/>
      <c r="G3205" s="11"/>
      <c r="H3205" s="11"/>
      <c r="I3205" s="11"/>
      <c r="J3205" s="11"/>
      <c r="K3205" s="11"/>
      <c r="L3205" s="11"/>
      <c r="M3205" s="11"/>
      <c r="N3205" s="11"/>
      <c r="O3205" s="20"/>
      <c r="P3205" s="11"/>
    </row>
    <row r="3206" spans="1:16">
      <c r="A3206" s="11"/>
      <c r="B3206" s="11"/>
      <c r="C3206" s="11"/>
      <c r="D3206" s="11"/>
      <c r="E3206" s="11"/>
      <c r="F3206" s="11"/>
      <c r="G3206" s="11"/>
      <c r="H3206" s="11"/>
      <c r="I3206" s="11"/>
      <c r="J3206" s="11"/>
      <c r="K3206" s="11"/>
      <c r="L3206" s="11"/>
      <c r="M3206" s="11"/>
      <c r="N3206" s="11"/>
      <c r="O3206" s="20"/>
      <c r="P3206" s="11"/>
    </row>
    <row r="3207" spans="1:16">
      <c r="A3207" s="11"/>
      <c r="B3207" s="11"/>
      <c r="C3207" s="11"/>
      <c r="D3207" s="11"/>
      <c r="E3207" s="11"/>
      <c r="F3207" s="11"/>
      <c r="G3207" s="11"/>
      <c r="H3207" s="11"/>
      <c r="I3207" s="11"/>
      <c r="J3207" s="11"/>
      <c r="K3207" s="11"/>
      <c r="L3207" s="11"/>
      <c r="M3207" s="11"/>
      <c r="N3207" s="11"/>
      <c r="O3207" s="20"/>
      <c r="P3207" s="11"/>
    </row>
    <row r="3208" spans="1:16">
      <c r="A3208" s="11"/>
      <c r="B3208" s="11"/>
      <c r="C3208" s="11"/>
      <c r="D3208" s="11"/>
      <c r="E3208" s="11"/>
      <c r="F3208" s="11"/>
      <c r="G3208" s="11"/>
      <c r="H3208" s="11"/>
      <c r="I3208" s="11"/>
      <c r="J3208" s="11"/>
      <c r="K3208" s="11"/>
      <c r="L3208" s="11"/>
      <c r="M3208" s="11"/>
      <c r="N3208" s="11"/>
      <c r="O3208" s="20"/>
      <c r="P3208" s="11"/>
    </row>
    <row r="3209" spans="1:16">
      <c r="A3209" s="11"/>
      <c r="B3209" s="11"/>
      <c r="C3209" s="11"/>
      <c r="D3209" s="11"/>
      <c r="E3209" s="11"/>
      <c r="F3209" s="11"/>
      <c r="G3209" s="11"/>
      <c r="H3209" s="11"/>
      <c r="I3209" s="11"/>
      <c r="J3209" s="11"/>
      <c r="K3209" s="11"/>
      <c r="L3209" s="11"/>
      <c r="M3209" s="11"/>
      <c r="N3209" s="11"/>
      <c r="O3209" s="20"/>
      <c r="P3209" s="11"/>
    </row>
    <row r="3210" spans="1:16">
      <c r="A3210" s="11"/>
      <c r="B3210" s="11"/>
      <c r="C3210" s="11"/>
      <c r="D3210" s="11"/>
      <c r="E3210" s="11"/>
      <c r="F3210" s="11"/>
      <c r="G3210" s="11"/>
      <c r="H3210" s="11"/>
      <c r="I3210" s="11"/>
      <c r="J3210" s="11"/>
      <c r="K3210" s="11"/>
      <c r="L3210" s="11"/>
      <c r="M3210" s="11"/>
      <c r="N3210" s="11"/>
      <c r="O3210" s="20"/>
      <c r="P3210" s="11"/>
    </row>
    <row r="3211" spans="1:16">
      <c r="A3211" s="11"/>
      <c r="B3211" s="11"/>
      <c r="C3211" s="11"/>
      <c r="D3211" s="11"/>
      <c r="E3211" s="11"/>
      <c r="F3211" s="11"/>
      <c r="G3211" s="11"/>
      <c r="H3211" s="11"/>
      <c r="I3211" s="11"/>
      <c r="J3211" s="11"/>
      <c r="K3211" s="11"/>
      <c r="L3211" s="11"/>
      <c r="M3211" s="11"/>
      <c r="N3211" s="11"/>
      <c r="O3211" s="20"/>
      <c r="P3211" s="11"/>
    </row>
    <row r="3212" spans="1:16">
      <c r="A3212" s="11"/>
      <c r="B3212" s="11"/>
      <c r="C3212" s="11"/>
      <c r="D3212" s="11"/>
      <c r="E3212" s="11"/>
      <c r="F3212" s="11"/>
      <c r="G3212" s="11"/>
      <c r="H3212" s="11"/>
      <c r="I3212" s="11"/>
      <c r="J3212" s="11"/>
      <c r="K3212" s="11"/>
      <c r="L3212" s="11"/>
      <c r="M3212" s="11"/>
      <c r="N3212" s="11"/>
      <c r="O3212" s="20"/>
      <c r="P3212" s="11"/>
    </row>
    <row r="3213" spans="1:16">
      <c r="A3213" s="11"/>
      <c r="B3213" s="11"/>
      <c r="C3213" s="11"/>
      <c r="D3213" s="11"/>
      <c r="E3213" s="11"/>
      <c r="F3213" s="11"/>
      <c r="G3213" s="11"/>
      <c r="H3213" s="11"/>
      <c r="I3213" s="11"/>
      <c r="J3213" s="11"/>
      <c r="K3213" s="11"/>
      <c r="L3213" s="11"/>
      <c r="M3213" s="11"/>
      <c r="N3213" s="11"/>
      <c r="O3213" s="20"/>
      <c r="P3213" s="11"/>
    </row>
    <row r="3214" spans="1:16">
      <c r="A3214" s="11"/>
      <c r="B3214" s="11"/>
      <c r="C3214" s="11"/>
      <c r="D3214" s="11"/>
      <c r="E3214" s="11"/>
      <c r="F3214" s="11"/>
      <c r="G3214" s="11"/>
      <c r="H3214" s="11"/>
      <c r="I3214" s="11"/>
      <c r="J3214" s="11"/>
      <c r="K3214" s="11"/>
      <c r="L3214" s="11"/>
      <c r="M3214" s="11"/>
      <c r="N3214" s="11"/>
      <c r="O3214" s="20"/>
      <c r="P3214" s="11"/>
    </row>
    <row r="3215" spans="1:16">
      <c r="A3215" s="11"/>
      <c r="B3215" s="11"/>
      <c r="C3215" s="11"/>
      <c r="D3215" s="11"/>
      <c r="E3215" s="11"/>
      <c r="F3215" s="11"/>
      <c r="G3215" s="11"/>
      <c r="H3215" s="11"/>
      <c r="I3215" s="11"/>
      <c r="J3215" s="11"/>
      <c r="K3215" s="11"/>
      <c r="L3215" s="11"/>
      <c r="M3215" s="11"/>
      <c r="N3215" s="11"/>
      <c r="O3215" s="20"/>
      <c r="P3215" s="11"/>
    </row>
    <row r="3216" spans="1:16">
      <c r="A3216" s="11"/>
      <c r="B3216" s="11"/>
      <c r="C3216" s="11"/>
      <c r="D3216" s="11"/>
      <c r="E3216" s="11"/>
      <c r="F3216" s="11"/>
      <c r="G3216" s="11"/>
      <c r="H3216" s="11"/>
      <c r="I3216" s="11"/>
      <c r="J3216" s="11"/>
      <c r="K3216" s="11"/>
      <c r="L3216" s="11"/>
      <c r="M3216" s="11"/>
      <c r="N3216" s="11"/>
      <c r="O3216" s="20"/>
      <c r="P3216" s="11"/>
    </row>
    <row r="3217" spans="1:16">
      <c r="A3217" s="11"/>
      <c r="B3217" s="11"/>
      <c r="C3217" s="11"/>
      <c r="D3217" s="11"/>
      <c r="E3217" s="11"/>
      <c r="F3217" s="11"/>
      <c r="G3217" s="11"/>
      <c r="H3217" s="11"/>
      <c r="I3217" s="11"/>
      <c r="J3217" s="11"/>
      <c r="K3217" s="11"/>
      <c r="L3217" s="11"/>
      <c r="M3217" s="11"/>
      <c r="N3217" s="11"/>
      <c r="O3217" s="20"/>
      <c r="P3217" s="11"/>
    </row>
    <row r="3218" spans="1:16">
      <c r="A3218" s="11"/>
      <c r="B3218" s="11"/>
      <c r="C3218" s="11"/>
      <c r="D3218" s="11"/>
      <c r="E3218" s="11"/>
      <c r="F3218" s="11"/>
      <c r="G3218" s="11"/>
      <c r="H3218" s="11"/>
      <c r="I3218" s="11"/>
      <c r="J3218" s="11"/>
      <c r="K3218" s="11"/>
      <c r="L3218" s="11"/>
      <c r="M3218" s="11"/>
      <c r="N3218" s="11"/>
      <c r="O3218" s="20"/>
      <c r="P3218" s="11"/>
    </row>
    <row r="3219" spans="1:16">
      <c r="A3219" s="11"/>
      <c r="B3219" s="11"/>
      <c r="C3219" s="11"/>
      <c r="D3219" s="11"/>
      <c r="E3219" s="11"/>
      <c r="F3219" s="11"/>
      <c r="G3219" s="11"/>
      <c r="H3219" s="11"/>
      <c r="I3219" s="11"/>
      <c r="J3219" s="11"/>
      <c r="K3219" s="11"/>
      <c r="L3219" s="11"/>
      <c r="M3219" s="11"/>
      <c r="N3219" s="11"/>
      <c r="O3219" s="20"/>
      <c r="P3219" s="11"/>
    </row>
    <row r="3220" spans="1:16">
      <c r="A3220" s="11"/>
      <c r="B3220" s="11"/>
      <c r="C3220" s="11"/>
      <c r="D3220" s="11"/>
      <c r="E3220" s="11"/>
      <c r="F3220" s="11"/>
      <c r="G3220" s="11"/>
      <c r="H3220" s="11"/>
      <c r="I3220" s="11"/>
      <c r="J3220" s="11"/>
      <c r="K3220" s="11"/>
      <c r="L3220" s="11"/>
      <c r="M3220" s="11"/>
      <c r="N3220" s="11"/>
      <c r="O3220" s="20"/>
      <c r="P3220" s="11"/>
    </row>
    <row r="3221" spans="1:16">
      <c r="A3221" s="11"/>
      <c r="B3221" s="11"/>
      <c r="C3221" s="11"/>
      <c r="D3221" s="11"/>
      <c r="E3221" s="11"/>
      <c r="F3221" s="11"/>
      <c r="G3221" s="11"/>
      <c r="H3221" s="11"/>
      <c r="I3221" s="11"/>
      <c r="J3221" s="11"/>
      <c r="K3221" s="11"/>
      <c r="L3221" s="11"/>
      <c r="M3221" s="11"/>
      <c r="N3221" s="11"/>
      <c r="O3221" s="20"/>
      <c r="P3221" s="11"/>
    </row>
    <row r="3222" spans="1:16">
      <c r="A3222" s="11"/>
      <c r="B3222" s="11"/>
      <c r="C3222" s="11"/>
      <c r="D3222" s="11"/>
      <c r="E3222" s="11"/>
      <c r="F3222" s="11"/>
      <c r="G3222" s="11"/>
      <c r="H3222" s="11"/>
      <c r="I3222" s="11"/>
      <c r="J3222" s="11"/>
      <c r="K3222" s="11"/>
      <c r="L3222" s="11"/>
      <c r="M3222" s="11"/>
      <c r="N3222" s="11"/>
      <c r="O3222" s="20"/>
      <c r="P3222" s="11"/>
    </row>
    <row r="3223" spans="1:16">
      <c r="A3223" s="11"/>
      <c r="B3223" s="11"/>
      <c r="C3223" s="11"/>
      <c r="D3223" s="11"/>
      <c r="E3223" s="11"/>
      <c r="F3223" s="11"/>
      <c r="G3223" s="11"/>
      <c r="H3223" s="11"/>
      <c r="I3223" s="11"/>
      <c r="J3223" s="11"/>
      <c r="K3223" s="11"/>
      <c r="L3223" s="11"/>
      <c r="M3223" s="11"/>
      <c r="N3223" s="11"/>
      <c r="O3223" s="20"/>
      <c r="P3223" s="11"/>
    </row>
    <row r="3224" spans="1:16">
      <c r="A3224" s="11"/>
      <c r="B3224" s="11"/>
      <c r="C3224" s="11"/>
      <c r="D3224" s="11"/>
      <c r="E3224" s="11"/>
      <c r="F3224" s="11"/>
      <c r="G3224" s="11"/>
      <c r="H3224" s="11"/>
      <c r="I3224" s="11"/>
      <c r="J3224" s="11"/>
      <c r="K3224" s="11"/>
      <c r="L3224" s="11"/>
      <c r="M3224" s="11"/>
      <c r="N3224" s="11"/>
      <c r="O3224" s="20"/>
      <c r="P3224" s="11"/>
    </row>
    <row r="3225" spans="1:16">
      <c r="A3225" s="11"/>
      <c r="B3225" s="11"/>
      <c r="C3225" s="11"/>
      <c r="D3225" s="11"/>
      <c r="E3225" s="11"/>
      <c r="F3225" s="11"/>
      <c r="G3225" s="11"/>
      <c r="H3225" s="11"/>
      <c r="I3225" s="11"/>
      <c r="J3225" s="11"/>
      <c r="K3225" s="11"/>
      <c r="L3225" s="11"/>
      <c r="M3225" s="11"/>
      <c r="N3225" s="11"/>
      <c r="O3225" s="20"/>
      <c r="P3225" s="11"/>
    </row>
    <row r="3226" spans="1:16">
      <c r="A3226" s="11"/>
      <c r="B3226" s="11"/>
      <c r="C3226" s="11"/>
      <c r="D3226" s="11"/>
      <c r="E3226" s="11"/>
      <c r="F3226" s="11"/>
      <c r="G3226" s="11"/>
      <c r="H3226" s="11"/>
      <c r="I3226" s="11"/>
      <c r="J3226" s="11"/>
      <c r="K3226" s="11"/>
      <c r="L3226" s="11"/>
      <c r="M3226" s="11"/>
      <c r="N3226" s="11"/>
      <c r="O3226" s="20"/>
      <c r="P3226" s="11"/>
    </row>
    <row r="3227" spans="1:16">
      <c r="A3227" s="11"/>
      <c r="B3227" s="11"/>
      <c r="C3227" s="11"/>
      <c r="D3227" s="11"/>
      <c r="E3227" s="11"/>
      <c r="F3227" s="11"/>
      <c r="G3227" s="11"/>
      <c r="H3227" s="11"/>
      <c r="I3227" s="11"/>
      <c r="J3227" s="11"/>
      <c r="K3227" s="11"/>
      <c r="L3227" s="11"/>
      <c r="M3227" s="11"/>
      <c r="N3227" s="11"/>
      <c r="O3227" s="20"/>
      <c r="P3227" s="11"/>
    </row>
    <row r="3228" spans="1:16">
      <c r="A3228" s="11"/>
      <c r="B3228" s="11"/>
      <c r="C3228" s="11"/>
      <c r="D3228" s="11"/>
      <c r="E3228" s="11"/>
      <c r="F3228" s="11"/>
      <c r="G3228" s="11"/>
      <c r="H3228" s="11"/>
      <c r="I3228" s="11"/>
      <c r="J3228" s="11"/>
      <c r="K3228" s="11"/>
      <c r="L3228" s="11"/>
      <c r="M3228" s="11"/>
      <c r="N3228" s="11"/>
      <c r="O3228" s="20"/>
      <c r="P3228" s="11"/>
    </row>
    <row r="3229" spans="1:16">
      <c r="A3229" s="11"/>
      <c r="B3229" s="11"/>
      <c r="C3229" s="11"/>
      <c r="D3229" s="11"/>
      <c r="E3229" s="11"/>
      <c r="F3229" s="11"/>
      <c r="G3229" s="11"/>
      <c r="H3229" s="11"/>
      <c r="I3229" s="11"/>
      <c r="J3229" s="11"/>
      <c r="K3229" s="11"/>
      <c r="L3229" s="11"/>
      <c r="M3229" s="11"/>
      <c r="N3229" s="11"/>
      <c r="O3229" s="20"/>
      <c r="P3229" s="11"/>
    </row>
    <row r="3230" spans="1:16">
      <c r="A3230" s="11"/>
      <c r="B3230" s="11"/>
      <c r="C3230" s="11"/>
      <c r="D3230" s="11"/>
      <c r="E3230" s="11"/>
      <c r="F3230" s="11"/>
      <c r="G3230" s="11"/>
      <c r="H3230" s="11"/>
      <c r="I3230" s="11"/>
      <c r="J3230" s="11"/>
      <c r="K3230" s="11"/>
      <c r="L3230" s="11"/>
      <c r="M3230" s="11"/>
      <c r="N3230" s="11"/>
      <c r="O3230" s="20"/>
      <c r="P3230" s="11"/>
    </row>
    <row r="3231" spans="1:16">
      <c r="A3231" s="11"/>
      <c r="B3231" s="11"/>
      <c r="C3231" s="11"/>
      <c r="D3231" s="11"/>
      <c r="E3231" s="11"/>
      <c r="F3231" s="11"/>
      <c r="G3231" s="11"/>
      <c r="H3231" s="11"/>
      <c r="I3231" s="11"/>
      <c r="J3231" s="11"/>
      <c r="K3231" s="11"/>
      <c r="L3231" s="11"/>
      <c r="M3231" s="11"/>
      <c r="N3231" s="11"/>
      <c r="O3231" s="20"/>
      <c r="P3231" s="11"/>
    </row>
    <row r="3232" spans="1:16">
      <c r="A3232" s="11"/>
      <c r="B3232" s="11"/>
      <c r="C3232" s="11"/>
      <c r="D3232" s="11"/>
      <c r="E3232" s="11"/>
      <c r="F3232" s="11"/>
      <c r="G3232" s="11"/>
      <c r="H3232" s="11"/>
      <c r="I3232" s="11"/>
      <c r="J3232" s="11"/>
      <c r="K3232" s="11"/>
      <c r="L3232" s="11"/>
      <c r="M3232" s="11"/>
      <c r="N3232" s="11"/>
      <c r="O3232" s="20"/>
      <c r="P3232" s="11"/>
    </row>
    <row r="3233" spans="1:16">
      <c r="A3233" s="11"/>
      <c r="B3233" s="11"/>
      <c r="C3233" s="11"/>
      <c r="D3233" s="11"/>
      <c r="E3233" s="11"/>
      <c r="F3233" s="11"/>
      <c r="G3233" s="11"/>
      <c r="H3233" s="11"/>
      <c r="I3233" s="11"/>
      <c r="J3233" s="11"/>
      <c r="K3233" s="11"/>
      <c r="L3233" s="11"/>
      <c r="M3233" s="11"/>
      <c r="N3233" s="11"/>
      <c r="O3233" s="20"/>
      <c r="P3233" s="11"/>
    </row>
    <row r="3234" spans="1:16">
      <c r="A3234" s="11"/>
      <c r="B3234" s="11"/>
      <c r="C3234" s="11"/>
      <c r="D3234" s="11"/>
      <c r="E3234" s="11"/>
      <c r="F3234" s="11"/>
      <c r="G3234" s="11"/>
      <c r="H3234" s="11"/>
      <c r="I3234" s="11"/>
      <c r="J3234" s="11"/>
      <c r="K3234" s="11"/>
      <c r="L3234" s="11"/>
      <c r="M3234" s="11"/>
      <c r="N3234" s="11"/>
      <c r="O3234" s="20"/>
      <c r="P3234" s="11"/>
    </row>
    <row r="3235" spans="1:16">
      <c r="A3235" s="11"/>
      <c r="B3235" s="11"/>
      <c r="C3235" s="11"/>
      <c r="D3235" s="11"/>
      <c r="E3235" s="11"/>
      <c r="F3235" s="11"/>
      <c r="G3235" s="11"/>
      <c r="H3235" s="11"/>
      <c r="I3235" s="11"/>
      <c r="J3235" s="11"/>
      <c r="K3235" s="11"/>
      <c r="L3235" s="11"/>
      <c r="M3235" s="11"/>
      <c r="N3235" s="11"/>
      <c r="O3235" s="20"/>
      <c r="P3235" s="11"/>
    </row>
    <row r="3236" spans="1:16">
      <c r="A3236" s="11"/>
      <c r="B3236" s="11"/>
      <c r="C3236" s="11"/>
      <c r="D3236" s="11"/>
      <c r="E3236" s="11"/>
      <c r="F3236" s="11"/>
      <c r="G3236" s="11"/>
      <c r="H3236" s="11"/>
      <c r="I3236" s="11"/>
      <c r="J3236" s="11"/>
      <c r="K3236" s="11"/>
      <c r="L3236" s="11"/>
      <c r="M3236" s="11"/>
      <c r="N3236" s="11"/>
      <c r="O3236" s="20"/>
      <c r="P3236" s="11"/>
    </row>
    <row r="3237" spans="1:16">
      <c r="A3237" s="11"/>
      <c r="B3237" s="11"/>
      <c r="C3237" s="11"/>
      <c r="D3237" s="11"/>
      <c r="E3237" s="11"/>
      <c r="F3237" s="11"/>
      <c r="G3237" s="11"/>
      <c r="H3237" s="11"/>
      <c r="I3237" s="11"/>
      <c r="J3237" s="11"/>
      <c r="K3237" s="11"/>
      <c r="L3237" s="11"/>
      <c r="M3237" s="11"/>
      <c r="N3237" s="11"/>
      <c r="O3237" s="20"/>
      <c r="P3237" s="11"/>
    </row>
    <row r="3238" spans="1:16">
      <c r="A3238" s="11"/>
      <c r="B3238" s="11"/>
      <c r="C3238" s="11"/>
      <c r="D3238" s="11"/>
      <c r="E3238" s="11"/>
      <c r="F3238" s="11"/>
      <c r="G3238" s="11"/>
      <c r="H3238" s="11"/>
      <c r="I3238" s="11"/>
      <c r="J3238" s="11"/>
      <c r="K3238" s="11"/>
      <c r="L3238" s="11"/>
      <c r="M3238" s="11"/>
      <c r="N3238" s="11"/>
      <c r="O3238" s="20"/>
      <c r="P3238" s="11"/>
    </row>
    <row r="3239" spans="1:16">
      <c r="A3239" s="11"/>
      <c r="B3239" s="11"/>
      <c r="C3239" s="11"/>
      <c r="D3239" s="11"/>
      <c r="E3239" s="11"/>
      <c r="F3239" s="11"/>
      <c r="G3239" s="11"/>
      <c r="H3239" s="11"/>
      <c r="I3239" s="11"/>
      <c r="J3239" s="11"/>
      <c r="K3239" s="11"/>
      <c r="L3239" s="11"/>
      <c r="M3239" s="11"/>
      <c r="N3239" s="11"/>
      <c r="O3239" s="20"/>
      <c r="P3239" s="11"/>
    </row>
    <row r="3240" spans="1:16">
      <c r="A3240" s="11"/>
      <c r="B3240" s="11"/>
      <c r="C3240" s="11"/>
      <c r="D3240" s="11"/>
      <c r="E3240" s="11"/>
      <c r="F3240" s="11"/>
      <c r="G3240" s="11"/>
      <c r="H3240" s="11"/>
      <c r="I3240" s="11"/>
      <c r="J3240" s="11"/>
      <c r="K3240" s="11"/>
      <c r="L3240" s="11"/>
      <c r="M3240" s="11"/>
      <c r="N3240" s="11"/>
      <c r="O3240" s="20"/>
      <c r="P3240" s="11"/>
    </row>
    <row r="3241" spans="1:16">
      <c r="A3241" s="11"/>
      <c r="B3241" s="11"/>
      <c r="C3241" s="11"/>
      <c r="D3241" s="11"/>
      <c r="E3241" s="11"/>
      <c r="F3241" s="11"/>
      <c r="G3241" s="11"/>
      <c r="H3241" s="11"/>
      <c r="I3241" s="11"/>
      <c r="J3241" s="11"/>
      <c r="K3241" s="11"/>
      <c r="L3241" s="11"/>
      <c r="M3241" s="11"/>
      <c r="N3241" s="11"/>
      <c r="O3241" s="20"/>
      <c r="P3241" s="11"/>
    </row>
    <row r="3242" spans="1:16">
      <c r="A3242" s="11"/>
      <c r="B3242" s="11"/>
      <c r="C3242" s="11"/>
      <c r="D3242" s="11"/>
      <c r="E3242" s="11"/>
      <c r="F3242" s="11"/>
      <c r="G3242" s="11"/>
      <c r="H3242" s="11"/>
      <c r="I3242" s="11"/>
      <c r="J3242" s="11"/>
      <c r="K3242" s="11"/>
      <c r="L3242" s="11"/>
      <c r="M3242" s="11"/>
      <c r="N3242" s="11"/>
      <c r="O3242" s="20"/>
      <c r="P3242" s="11"/>
    </row>
    <row r="3243" spans="1:16">
      <c r="A3243" s="11"/>
      <c r="B3243" s="11"/>
      <c r="C3243" s="11"/>
      <c r="D3243" s="11"/>
      <c r="E3243" s="11"/>
      <c r="F3243" s="11"/>
      <c r="G3243" s="11"/>
      <c r="H3243" s="11"/>
      <c r="I3243" s="11"/>
      <c r="J3243" s="11"/>
      <c r="K3243" s="11"/>
      <c r="L3243" s="11"/>
      <c r="M3243" s="11"/>
      <c r="N3243" s="11"/>
      <c r="O3243" s="20"/>
      <c r="P3243" s="11"/>
    </row>
    <row r="3244" spans="1:16">
      <c r="A3244" s="11"/>
      <c r="B3244" s="11"/>
      <c r="C3244" s="11"/>
      <c r="D3244" s="11"/>
      <c r="E3244" s="11"/>
      <c r="F3244" s="11"/>
      <c r="G3244" s="11"/>
      <c r="H3244" s="11"/>
      <c r="I3244" s="11"/>
      <c r="J3244" s="11"/>
      <c r="K3244" s="11"/>
      <c r="L3244" s="11"/>
      <c r="M3244" s="11"/>
      <c r="N3244" s="11"/>
      <c r="O3244" s="20"/>
      <c r="P3244" s="11"/>
    </row>
    <row r="3245" spans="1:16">
      <c r="A3245" s="11"/>
      <c r="B3245" s="11"/>
      <c r="C3245" s="11"/>
      <c r="D3245" s="11"/>
      <c r="E3245" s="11"/>
      <c r="F3245" s="11"/>
      <c r="G3245" s="11"/>
      <c r="H3245" s="11"/>
      <c r="I3245" s="11"/>
      <c r="J3245" s="11"/>
      <c r="K3245" s="11"/>
      <c r="L3245" s="11"/>
      <c r="M3245" s="11"/>
      <c r="N3245" s="11"/>
      <c r="O3245" s="20"/>
      <c r="P3245" s="11"/>
    </row>
    <row r="3246" spans="1:16">
      <c r="A3246" s="11"/>
      <c r="B3246" s="11"/>
      <c r="C3246" s="11"/>
      <c r="D3246" s="11"/>
      <c r="E3246" s="11"/>
      <c r="F3246" s="11"/>
      <c r="G3246" s="11"/>
      <c r="H3246" s="11"/>
      <c r="I3246" s="11"/>
      <c r="J3246" s="11"/>
      <c r="K3246" s="11"/>
      <c r="L3246" s="11"/>
      <c r="M3246" s="11"/>
      <c r="N3246" s="11"/>
      <c r="O3246" s="20"/>
      <c r="P3246" s="11"/>
    </row>
    <row r="3247" spans="1:16">
      <c r="A3247" s="11"/>
      <c r="B3247" s="11"/>
      <c r="C3247" s="11"/>
      <c r="D3247" s="11"/>
      <c r="E3247" s="11"/>
      <c r="F3247" s="11"/>
      <c r="G3247" s="11"/>
      <c r="H3247" s="11"/>
      <c r="I3247" s="11"/>
      <c r="J3247" s="11"/>
      <c r="K3247" s="11"/>
      <c r="L3247" s="11"/>
      <c r="M3247" s="11"/>
      <c r="N3247" s="11"/>
      <c r="O3247" s="20"/>
      <c r="P3247" s="11"/>
    </row>
    <row r="3248" spans="1:16">
      <c r="A3248" s="11"/>
      <c r="B3248" s="11"/>
      <c r="C3248" s="11"/>
      <c r="D3248" s="11"/>
      <c r="E3248" s="11"/>
      <c r="F3248" s="11"/>
      <c r="G3248" s="11"/>
      <c r="H3248" s="11"/>
      <c r="I3248" s="11"/>
      <c r="J3248" s="11"/>
      <c r="K3248" s="11"/>
      <c r="L3248" s="11"/>
      <c r="M3248" s="11"/>
      <c r="N3248" s="11"/>
      <c r="O3248" s="20"/>
      <c r="P3248" s="11"/>
    </row>
    <row r="3249" spans="1:16">
      <c r="A3249" s="11"/>
      <c r="B3249" s="11"/>
      <c r="C3249" s="11"/>
      <c r="D3249" s="11"/>
      <c r="E3249" s="11"/>
      <c r="F3249" s="11"/>
      <c r="G3249" s="11"/>
      <c r="H3249" s="11"/>
      <c r="I3249" s="11"/>
      <c r="J3249" s="11"/>
      <c r="K3249" s="11"/>
      <c r="L3249" s="11"/>
      <c r="M3249" s="11"/>
      <c r="N3249" s="11"/>
      <c r="O3249" s="20"/>
      <c r="P3249" s="11"/>
    </row>
    <row r="3250" spans="1:16">
      <c r="A3250" s="11"/>
      <c r="B3250" s="11"/>
      <c r="C3250" s="11"/>
      <c r="D3250" s="11"/>
      <c r="E3250" s="11"/>
      <c r="F3250" s="11"/>
      <c r="G3250" s="11"/>
      <c r="H3250" s="11"/>
      <c r="I3250" s="11"/>
      <c r="J3250" s="11"/>
      <c r="K3250" s="11"/>
      <c r="L3250" s="11"/>
      <c r="M3250" s="11"/>
      <c r="N3250" s="11"/>
      <c r="O3250" s="20"/>
      <c r="P3250" s="11"/>
    </row>
    <row r="3251" spans="1:16">
      <c r="A3251" s="11"/>
      <c r="B3251" s="11"/>
      <c r="C3251" s="11"/>
      <c r="D3251" s="11"/>
      <c r="E3251" s="11"/>
      <c r="F3251" s="11"/>
      <c r="G3251" s="11"/>
      <c r="H3251" s="11"/>
      <c r="I3251" s="11"/>
      <c r="J3251" s="11"/>
      <c r="K3251" s="11"/>
      <c r="L3251" s="11"/>
      <c r="M3251" s="11"/>
      <c r="N3251" s="11"/>
      <c r="O3251" s="20"/>
      <c r="P3251" s="11"/>
    </row>
    <row r="3252" spans="1:16">
      <c r="A3252" s="11"/>
      <c r="B3252" s="11"/>
      <c r="C3252" s="11"/>
      <c r="D3252" s="11"/>
      <c r="E3252" s="11"/>
      <c r="F3252" s="11"/>
      <c r="G3252" s="11"/>
      <c r="H3252" s="11"/>
      <c r="I3252" s="11"/>
      <c r="J3252" s="11"/>
      <c r="K3252" s="11"/>
      <c r="L3252" s="11"/>
      <c r="M3252" s="11"/>
      <c r="N3252" s="11"/>
      <c r="O3252" s="20"/>
      <c r="P3252" s="11"/>
    </row>
    <row r="3253" spans="1:16">
      <c r="A3253" s="11"/>
      <c r="B3253" s="11"/>
      <c r="C3253" s="11"/>
      <c r="D3253" s="11"/>
      <c r="E3253" s="11"/>
      <c r="F3253" s="11"/>
      <c r="G3253" s="11"/>
      <c r="H3253" s="11"/>
      <c r="I3253" s="11"/>
      <c r="J3253" s="11"/>
      <c r="K3253" s="11"/>
      <c r="L3253" s="11"/>
      <c r="M3253" s="11"/>
      <c r="N3253" s="11"/>
      <c r="O3253" s="20"/>
      <c r="P3253" s="11"/>
    </row>
    <row r="3254" spans="1:16">
      <c r="A3254" s="11"/>
      <c r="B3254" s="11"/>
      <c r="C3254" s="11"/>
      <c r="D3254" s="11"/>
      <c r="E3254" s="11"/>
      <c r="F3254" s="11"/>
      <c r="G3254" s="11"/>
      <c r="H3254" s="11"/>
      <c r="I3254" s="11"/>
      <c r="J3254" s="11"/>
      <c r="K3254" s="11"/>
      <c r="L3254" s="11"/>
      <c r="M3254" s="11"/>
      <c r="N3254" s="11"/>
      <c r="O3254" s="20"/>
      <c r="P3254" s="11"/>
    </row>
    <row r="3255" spans="1:16">
      <c r="A3255" s="11"/>
      <c r="B3255" s="11"/>
      <c r="C3255" s="11"/>
      <c r="D3255" s="11"/>
      <c r="E3255" s="11"/>
      <c r="F3255" s="11"/>
      <c r="G3255" s="11"/>
      <c r="H3255" s="11"/>
      <c r="I3255" s="11"/>
      <c r="J3255" s="11"/>
      <c r="K3255" s="11"/>
      <c r="L3255" s="11"/>
      <c r="M3255" s="11"/>
      <c r="N3255" s="11"/>
      <c r="O3255" s="20"/>
      <c r="P3255" s="11"/>
    </row>
    <row r="3256" spans="1:16">
      <c r="A3256" s="11"/>
      <c r="B3256" s="11"/>
      <c r="C3256" s="11"/>
      <c r="D3256" s="11"/>
      <c r="E3256" s="11"/>
      <c r="F3256" s="11"/>
      <c r="G3256" s="11"/>
      <c r="H3256" s="11"/>
      <c r="I3256" s="11"/>
      <c r="J3256" s="11"/>
      <c r="K3256" s="11"/>
      <c r="L3256" s="11"/>
      <c r="M3256" s="11"/>
      <c r="N3256" s="11"/>
      <c r="O3256" s="20"/>
      <c r="P3256" s="11"/>
    </row>
    <row r="3257" spans="1:16">
      <c r="A3257" s="11"/>
      <c r="B3257" s="11"/>
      <c r="C3257" s="11"/>
      <c r="D3257" s="11"/>
      <c r="E3257" s="11"/>
      <c r="F3257" s="11"/>
      <c r="G3257" s="11"/>
      <c r="H3257" s="11"/>
      <c r="I3257" s="11"/>
      <c r="J3257" s="11"/>
      <c r="K3257" s="11"/>
      <c r="L3257" s="11"/>
      <c r="M3257" s="11"/>
      <c r="N3257" s="11"/>
      <c r="O3257" s="20"/>
      <c r="P3257" s="11"/>
    </row>
    <row r="3258" spans="1:16">
      <c r="A3258" s="11"/>
      <c r="B3258" s="11"/>
      <c r="C3258" s="11"/>
      <c r="D3258" s="11"/>
      <c r="E3258" s="11"/>
      <c r="F3258" s="11"/>
      <c r="G3258" s="11"/>
      <c r="H3258" s="11"/>
      <c r="I3258" s="11"/>
      <c r="J3258" s="11"/>
      <c r="K3258" s="11"/>
      <c r="L3258" s="11"/>
      <c r="M3258" s="11"/>
      <c r="N3258" s="11"/>
      <c r="O3258" s="20"/>
      <c r="P3258" s="11"/>
    </row>
    <row r="3259" spans="1:16">
      <c r="A3259" s="11"/>
      <c r="B3259" s="11"/>
      <c r="C3259" s="11"/>
      <c r="D3259" s="11"/>
      <c r="E3259" s="11"/>
      <c r="F3259" s="11"/>
      <c r="G3259" s="11"/>
      <c r="H3259" s="11"/>
      <c r="I3259" s="11"/>
      <c r="J3259" s="11"/>
      <c r="K3259" s="11"/>
      <c r="L3259" s="11"/>
      <c r="M3259" s="11"/>
      <c r="N3259" s="11"/>
      <c r="O3259" s="20"/>
      <c r="P3259" s="11"/>
    </row>
    <row r="3260" spans="1:16">
      <c r="A3260" s="11"/>
      <c r="B3260" s="11"/>
      <c r="C3260" s="11"/>
      <c r="D3260" s="11"/>
      <c r="E3260" s="11"/>
      <c r="F3260" s="11"/>
      <c r="G3260" s="11"/>
      <c r="H3260" s="11"/>
      <c r="I3260" s="11"/>
      <c r="J3260" s="11"/>
      <c r="K3260" s="11"/>
      <c r="L3260" s="11"/>
      <c r="M3260" s="11"/>
      <c r="N3260" s="11"/>
      <c r="O3260" s="20"/>
      <c r="P3260" s="11"/>
    </row>
    <row r="3261" spans="1:16">
      <c r="A3261" s="11"/>
      <c r="B3261" s="11"/>
      <c r="C3261" s="11"/>
      <c r="D3261" s="11"/>
      <c r="E3261" s="11"/>
      <c r="F3261" s="11"/>
      <c r="G3261" s="11"/>
      <c r="H3261" s="11"/>
      <c r="I3261" s="11"/>
      <c r="J3261" s="11"/>
      <c r="K3261" s="11"/>
      <c r="L3261" s="11"/>
      <c r="M3261" s="11"/>
      <c r="N3261" s="11"/>
      <c r="O3261" s="20"/>
      <c r="P3261" s="11"/>
    </row>
    <row r="3262" spans="1:16">
      <c r="A3262" s="11"/>
      <c r="B3262" s="11"/>
      <c r="C3262" s="11"/>
      <c r="D3262" s="11"/>
      <c r="E3262" s="11"/>
      <c r="F3262" s="11"/>
      <c r="G3262" s="11"/>
      <c r="H3262" s="11"/>
      <c r="I3262" s="11"/>
      <c r="J3262" s="11"/>
      <c r="K3262" s="11"/>
      <c r="L3262" s="11"/>
      <c r="M3262" s="11"/>
      <c r="N3262" s="11"/>
      <c r="O3262" s="20"/>
      <c r="P3262" s="11"/>
    </row>
    <row r="3263" spans="1:16">
      <c r="A3263" s="11"/>
      <c r="B3263" s="11"/>
      <c r="C3263" s="11"/>
      <c r="D3263" s="11"/>
      <c r="E3263" s="11"/>
      <c r="F3263" s="11"/>
      <c r="G3263" s="11"/>
      <c r="H3263" s="11"/>
      <c r="I3263" s="11"/>
      <c r="J3263" s="11"/>
      <c r="K3263" s="11"/>
      <c r="L3263" s="11"/>
      <c r="M3263" s="11"/>
      <c r="N3263" s="11"/>
      <c r="O3263" s="20"/>
      <c r="P3263" s="11"/>
    </row>
    <row r="3264" spans="1:16">
      <c r="A3264" s="11"/>
      <c r="B3264" s="11"/>
      <c r="C3264" s="11"/>
      <c r="D3264" s="11"/>
      <c r="E3264" s="11"/>
      <c r="F3264" s="11"/>
      <c r="G3264" s="11"/>
      <c r="H3264" s="11"/>
      <c r="I3264" s="11"/>
      <c r="J3264" s="11"/>
      <c r="K3264" s="11"/>
      <c r="L3264" s="11"/>
      <c r="M3264" s="11"/>
      <c r="N3264" s="11"/>
      <c r="O3264" s="20"/>
      <c r="P3264" s="11"/>
    </row>
    <row r="3265" spans="1:16">
      <c r="A3265" s="11"/>
      <c r="B3265" s="11"/>
      <c r="C3265" s="11"/>
      <c r="D3265" s="11"/>
      <c r="E3265" s="11"/>
      <c r="F3265" s="11"/>
      <c r="G3265" s="11"/>
      <c r="H3265" s="11"/>
      <c r="I3265" s="11"/>
      <c r="J3265" s="11"/>
      <c r="K3265" s="11"/>
      <c r="L3265" s="11"/>
      <c r="M3265" s="11"/>
      <c r="N3265" s="11"/>
      <c r="O3265" s="20"/>
      <c r="P3265" s="11"/>
    </row>
    <row r="3266" spans="1:16">
      <c r="A3266" s="11"/>
      <c r="B3266" s="11"/>
      <c r="C3266" s="11"/>
      <c r="D3266" s="11"/>
      <c r="E3266" s="11"/>
      <c r="F3266" s="11"/>
      <c r="G3266" s="11"/>
      <c r="H3266" s="11"/>
      <c r="I3266" s="11"/>
      <c r="J3266" s="11"/>
      <c r="K3266" s="11"/>
      <c r="L3266" s="11"/>
      <c r="M3266" s="11"/>
      <c r="N3266" s="11"/>
      <c r="O3266" s="20"/>
      <c r="P3266" s="11"/>
    </row>
    <row r="3267" spans="1:16">
      <c r="A3267" s="11"/>
      <c r="B3267" s="11"/>
      <c r="C3267" s="11"/>
      <c r="D3267" s="11"/>
      <c r="E3267" s="11"/>
      <c r="F3267" s="11"/>
      <c r="G3267" s="11"/>
      <c r="H3267" s="11"/>
      <c r="I3267" s="11"/>
      <c r="J3267" s="11"/>
      <c r="K3267" s="11"/>
      <c r="L3267" s="11"/>
      <c r="M3267" s="11"/>
      <c r="N3267" s="11"/>
      <c r="O3267" s="20"/>
      <c r="P3267" s="11"/>
    </row>
    <row r="3268" spans="1:16">
      <c r="A3268" s="11"/>
      <c r="B3268" s="11"/>
      <c r="C3268" s="11"/>
      <c r="D3268" s="11"/>
      <c r="E3268" s="11"/>
      <c r="F3268" s="11"/>
      <c r="G3268" s="11"/>
      <c r="H3268" s="11"/>
      <c r="I3268" s="11"/>
      <c r="J3268" s="11"/>
      <c r="K3268" s="11"/>
      <c r="L3268" s="11"/>
      <c r="M3268" s="11"/>
      <c r="N3268" s="11"/>
      <c r="O3268" s="20"/>
      <c r="P3268" s="11"/>
    </row>
    <row r="3269" spans="1:16">
      <c r="A3269" s="11"/>
      <c r="B3269" s="11"/>
      <c r="C3269" s="11"/>
      <c r="D3269" s="11"/>
      <c r="E3269" s="11"/>
      <c r="F3269" s="11"/>
      <c r="G3269" s="11"/>
      <c r="H3269" s="11"/>
      <c r="I3269" s="11"/>
      <c r="J3269" s="11"/>
      <c r="K3269" s="11"/>
      <c r="L3269" s="11"/>
      <c r="M3269" s="11"/>
      <c r="N3269" s="11"/>
      <c r="O3269" s="20"/>
      <c r="P3269" s="11"/>
    </row>
    <row r="3270" spans="1:16">
      <c r="A3270" s="11"/>
      <c r="B3270" s="11"/>
      <c r="C3270" s="11"/>
      <c r="D3270" s="11"/>
      <c r="E3270" s="11"/>
      <c r="F3270" s="11"/>
      <c r="G3270" s="11"/>
      <c r="H3270" s="11"/>
      <c r="I3270" s="11"/>
      <c r="J3270" s="11"/>
      <c r="K3270" s="11"/>
      <c r="L3270" s="11"/>
      <c r="M3270" s="11"/>
      <c r="N3270" s="11"/>
      <c r="O3270" s="20"/>
      <c r="P3270" s="11"/>
    </row>
    <row r="3271" spans="1:16">
      <c r="A3271" s="11"/>
      <c r="B3271" s="11"/>
      <c r="C3271" s="11"/>
      <c r="D3271" s="11"/>
      <c r="E3271" s="11"/>
      <c r="F3271" s="11"/>
      <c r="G3271" s="11"/>
      <c r="H3271" s="11"/>
      <c r="I3271" s="11"/>
      <c r="J3271" s="11"/>
      <c r="K3271" s="11"/>
      <c r="L3271" s="11"/>
      <c r="M3271" s="11"/>
      <c r="N3271" s="11"/>
      <c r="O3271" s="20"/>
      <c r="P3271" s="11"/>
    </row>
    <row r="3272" spans="1:16">
      <c r="A3272" s="11"/>
      <c r="B3272" s="11"/>
      <c r="C3272" s="11"/>
      <c r="D3272" s="11"/>
      <c r="E3272" s="11"/>
      <c r="F3272" s="11"/>
      <c r="G3272" s="11"/>
      <c r="H3272" s="11"/>
      <c r="I3272" s="11"/>
      <c r="J3272" s="11"/>
      <c r="K3272" s="11"/>
      <c r="L3272" s="11"/>
      <c r="M3272" s="11"/>
      <c r="N3272" s="11"/>
      <c r="O3272" s="20"/>
      <c r="P3272" s="11"/>
    </row>
    <row r="3273" spans="1:16">
      <c r="A3273" s="11"/>
      <c r="B3273" s="11"/>
      <c r="C3273" s="11"/>
      <c r="D3273" s="11"/>
      <c r="E3273" s="11"/>
      <c r="F3273" s="11"/>
      <c r="G3273" s="11"/>
      <c r="H3273" s="11"/>
      <c r="I3273" s="11"/>
      <c r="J3273" s="11"/>
      <c r="K3273" s="11"/>
      <c r="L3273" s="11"/>
      <c r="M3273" s="11"/>
      <c r="N3273" s="11"/>
      <c r="O3273" s="20"/>
      <c r="P3273" s="11"/>
    </row>
    <row r="3274" spans="1:16">
      <c r="A3274" s="11"/>
      <c r="B3274" s="11"/>
      <c r="C3274" s="11"/>
      <c r="D3274" s="11"/>
      <c r="E3274" s="11"/>
      <c r="F3274" s="11"/>
      <c r="G3274" s="11"/>
      <c r="H3274" s="11"/>
      <c r="I3274" s="11"/>
      <c r="J3274" s="11"/>
      <c r="K3274" s="11"/>
      <c r="L3274" s="11"/>
      <c r="M3274" s="11"/>
      <c r="N3274" s="11"/>
      <c r="O3274" s="20"/>
      <c r="P3274" s="11"/>
    </row>
    <row r="3275" spans="1:16">
      <c r="A3275" s="11"/>
      <c r="B3275" s="11"/>
      <c r="C3275" s="11"/>
      <c r="D3275" s="11"/>
      <c r="E3275" s="11"/>
      <c r="F3275" s="11"/>
      <c r="G3275" s="11"/>
      <c r="H3275" s="11"/>
      <c r="I3275" s="11"/>
      <c r="J3275" s="11"/>
      <c r="K3275" s="11"/>
      <c r="L3275" s="11"/>
      <c r="M3275" s="11"/>
      <c r="N3275" s="11"/>
      <c r="O3275" s="20"/>
      <c r="P3275" s="11"/>
    </row>
    <row r="3276" spans="1:16">
      <c r="A3276" s="11"/>
      <c r="B3276" s="11"/>
      <c r="C3276" s="11"/>
      <c r="D3276" s="11"/>
      <c r="E3276" s="11"/>
      <c r="F3276" s="11"/>
      <c r="G3276" s="11"/>
      <c r="H3276" s="11"/>
      <c r="I3276" s="11"/>
      <c r="J3276" s="11"/>
      <c r="K3276" s="11"/>
      <c r="L3276" s="11"/>
      <c r="M3276" s="11"/>
      <c r="N3276" s="11"/>
      <c r="O3276" s="20"/>
      <c r="P3276" s="11"/>
    </row>
    <row r="3277" spans="1:16">
      <c r="A3277" s="11"/>
      <c r="B3277" s="11"/>
      <c r="C3277" s="11"/>
      <c r="D3277" s="11"/>
      <c r="E3277" s="11"/>
      <c r="F3277" s="11"/>
      <c r="G3277" s="11"/>
      <c r="H3277" s="11"/>
      <c r="I3277" s="11"/>
      <c r="J3277" s="11"/>
      <c r="K3277" s="11"/>
      <c r="L3277" s="11"/>
      <c r="M3277" s="11"/>
      <c r="N3277" s="11"/>
      <c r="O3277" s="20"/>
      <c r="P3277" s="11"/>
    </row>
    <row r="3278" spans="1:16">
      <c r="A3278" s="11"/>
      <c r="B3278" s="11"/>
      <c r="C3278" s="11"/>
      <c r="D3278" s="11"/>
      <c r="E3278" s="11"/>
      <c r="F3278" s="11"/>
      <c r="G3278" s="11"/>
      <c r="H3278" s="11"/>
      <c r="I3278" s="11"/>
      <c r="J3278" s="11"/>
      <c r="K3278" s="11"/>
      <c r="L3278" s="11"/>
      <c r="M3278" s="11"/>
      <c r="N3278" s="11"/>
      <c r="O3278" s="20"/>
      <c r="P3278" s="11"/>
    </row>
    <row r="3279" spans="1:16">
      <c r="A3279" s="11"/>
      <c r="B3279" s="11"/>
      <c r="C3279" s="11"/>
      <c r="D3279" s="11"/>
      <c r="E3279" s="11"/>
      <c r="F3279" s="11"/>
      <c r="G3279" s="11"/>
      <c r="H3279" s="11"/>
      <c r="I3279" s="11"/>
      <c r="J3279" s="11"/>
      <c r="K3279" s="11"/>
      <c r="L3279" s="11"/>
      <c r="M3279" s="11"/>
      <c r="N3279" s="11"/>
      <c r="O3279" s="20"/>
      <c r="P3279" s="11"/>
    </row>
    <row r="3280" spans="1:16">
      <c r="A3280" s="11"/>
      <c r="B3280" s="11"/>
      <c r="C3280" s="11"/>
      <c r="D3280" s="11"/>
      <c r="E3280" s="11"/>
      <c r="F3280" s="11"/>
      <c r="G3280" s="11"/>
      <c r="H3280" s="11"/>
      <c r="I3280" s="11"/>
      <c r="J3280" s="11"/>
      <c r="K3280" s="11"/>
      <c r="L3280" s="11"/>
      <c r="M3280" s="11"/>
      <c r="N3280" s="11"/>
      <c r="O3280" s="20"/>
      <c r="P3280" s="11"/>
    </row>
    <row r="3281" spans="1:16">
      <c r="A3281" s="11"/>
      <c r="B3281" s="11"/>
      <c r="C3281" s="11"/>
      <c r="D3281" s="11"/>
      <c r="E3281" s="11"/>
      <c r="F3281" s="11"/>
      <c r="G3281" s="11"/>
      <c r="H3281" s="11"/>
      <c r="I3281" s="11"/>
      <c r="J3281" s="11"/>
      <c r="K3281" s="11"/>
      <c r="L3281" s="11"/>
      <c r="M3281" s="11"/>
      <c r="N3281" s="11"/>
      <c r="O3281" s="20"/>
      <c r="P3281" s="11"/>
    </row>
    <row r="3282" spans="1:16">
      <c r="A3282" s="11"/>
      <c r="B3282" s="11"/>
      <c r="C3282" s="11"/>
      <c r="D3282" s="11"/>
      <c r="E3282" s="11"/>
      <c r="F3282" s="11"/>
      <c r="G3282" s="11"/>
      <c r="H3282" s="11"/>
      <c r="I3282" s="11"/>
      <c r="J3282" s="11"/>
      <c r="K3282" s="11"/>
      <c r="L3282" s="11"/>
      <c r="M3282" s="11"/>
      <c r="N3282" s="11"/>
      <c r="O3282" s="20"/>
      <c r="P3282" s="11"/>
    </row>
    <row r="3283" spans="1:16">
      <c r="A3283" s="11"/>
      <c r="B3283" s="11"/>
      <c r="C3283" s="11"/>
      <c r="D3283" s="11"/>
      <c r="E3283" s="11"/>
      <c r="F3283" s="11"/>
      <c r="G3283" s="11"/>
      <c r="H3283" s="11"/>
      <c r="I3283" s="11"/>
      <c r="J3283" s="11"/>
      <c r="K3283" s="11"/>
      <c r="L3283" s="11"/>
      <c r="M3283" s="11"/>
      <c r="N3283" s="11"/>
      <c r="O3283" s="20"/>
      <c r="P3283" s="11"/>
    </row>
    <row r="3284" spans="1:16">
      <c r="A3284" s="11"/>
      <c r="B3284" s="11"/>
      <c r="C3284" s="11"/>
      <c r="D3284" s="11"/>
      <c r="E3284" s="11"/>
      <c r="F3284" s="11"/>
      <c r="G3284" s="11"/>
      <c r="H3284" s="11"/>
      <c r="I3284" s="11"/>
      <c r="J3284" s="11"/>
      <c r="K3284" s="11"/>
      <c r="L3284" s="11"/>
      <c r="M3284" s="11"/>
      <c r="N3284" s="11"/>
      <c r="O3284" s="20"/>
      <c r="P3284" s="11"/>
    </row>
    <row r="3285" spans="1:16">
      <c r="A3285" s="11"/>
      <c r="B3285" s="11"/>
      <c r="C3285" s="11"/>
      <c r="D3285" s="11"/>
      <c r="E3285" s="11"/>
      <c r="F3285" s="11"/>
      <c r="G3285" s="11"/>
      <c r="H3285" s="11"/>
      <c r="I3285" s="11"/>
      <c r="J3285" s="11"/>
      <c r="K3285" s="11"/>
      <c r="L3285" s="11"/>
      <c r="M3285" s="11"/>
      <c r="N3285" s="11"/>
      <c r="O3285" s="20"/>
      <c r="P3285" s="11"/>
    </row>
    <row r="3286" spans="1:16">
      <c r="A3286" s="11"/>
      <c r="B3286" s="11"/>
      <c r="C3286" s="11"/>
      <c r="D3286" s="11"/>
      <c r="E3286" s="11"/>
      <c r="F3286" s="11"/>
      <c r="G3286" s="11"/>
      <c r="H3286" s="11"/>
      <c r="I3286" s="11"/>
      <c r="J3286" s="11"/>
      <c r="K3286" s="11"/>
      <c r="L3286" s="11"/>
      <c r="M3286" s="11"/>
      <c r="N3286" s="11"/>
      <c r="O3286" s="20"/>
      <c r="P3286" s="11"/>
    </row>
    <row r="3287" spans="1:16">
      <c r="A3287" s="11"/>
      <c r="B3287" s="11"/>
      <c r="C3287" s="11"/>
      <c r="D3287" s="11"/>
      <c r="E3287" s="11"/>
      <c r="F3287" s="11"/>
      <c r="G3287" s="11"/>
      <c r="H3287" s="11"/>
      <c r="I3287" s="11"/>
      <c r="J3287" s="11"/>
      <c r="K3287" s="11"/>
      <c r="L3287" s="11"/>
      <c r="M3287" s="11"/>
      <c r="N3287" s="11"/>
      <c r="O3287" s="20"/>
      <c r="P3287" s="11"/>
    </row>
    <row r="3288" spans="1:16">
      <c r="A3288" s="11"/>
      <c r="B3288" s="11"/>
      <c r="C3288" s="11"/>
      <c r="D3288" s="11"/>
      <c r="E3288" s="11"/>
      <c r="F3288" s="11"/>
      <c r="G3288" s="11"/>
      <c r="H3288" s="11"/>
      <c r="I3288" s="11"/>
      <c r="J3288" s="11"/>
      <c r="K3288" s="11"/>
      <c r="L3288" s="11"/>
      <c r="M3288" s="11"/>
      <c r="N3288" s="11"/>
      <c r="O3288" s="20"/>
      <c r="P3288" s="11"/>
    </row>
    <row r="3289" spans="1:16">
      <c r="A3289" s="11"/>
      <c r="B3289" s="11"/>
      <c r="C3289" s="11"/>
      <c r="D3289" s="11"/>
      <c r="E3289" s="11"/>
      <c r="F3289" s="11"/>
      <c r="G3289" s="11"/>
      <c r="H3289" s="11"/>
      <c r="I3289" s="11"/>
      <c r="J3289" s="11"/>
      <c r="K3289" s="11"/>
      <c r="L3289" s="11"/>
      <c r="M3289" s="11"/>
      <c r="N3289" s="11"/>
      <c r="O3289" s="20"/>
      <c r="P3289" s="11"/>
    </row>
    <row r="3290" spans="1:16">
      <c r="A3290" s="11"/>
      <c r="B3290" s="11"/>
      <c r="C3290" s="11"/>
      <c r="D3290" s="11"/>
      <c r="E3290" s="11"/>
      <c r="F3290" s="11"/>
      <c r="G3290" s="11"/>
      <c r="H3290" s="11"/>
      <c r="I3290" s="11"/>
      <c r="J3290" s="11"/>
      <c r="K3290" s="11"/>
      <c r="L3290" s="11"/>
      <c r="M3290" s="11"/>
      <c r="N3290" s="11"/>
      <c r="O3290" s="20"/>
      <c r="P3290" s="11"/>
    </row>
    <row r="3291" spans="1:16">
      <c r="A3291" s="11"/>
      <c r="B3291" s="11"/>
      <c r="C3291" s="11"/>
      <c r="D3291" s="11"/>
      <c r="E3291" s="11"/>
      <c r="F3291" s="11"/>
      <c r="G3291" s="11"/>
      <c r="H3291" s="11"/>
      <c r="I3291" s="11"/>
      <c r="J3291" s="11"/>
      <c r="K3291" s="11"/>
      <c r="L3291" s="11"/>
      <c r="M3291" s="11"/>
      <c r="N3291" s="11"/>
      <c r="O3291" s="20"/>
      <c r="P3291" s="11"/>
    </row>
    <row r="3292" spans="1:16">
      <c r="A3292" s="11"/>
      <c r="B3292" s="11"/>
      <c r="C3292" s="11"/>
      <c r="D3292" s="11"/>
      <c r="E3292" s="11"/>
      <c r="F3292" s="11"/>
      <c r="G3292" s="11"/>
      <c r="H3292" s="11"/>
      <c r="I3292" s="11"/>
      <c r="J3292" s="11"/>
      <c r="K3292" s="11"/>
      <c r="L3292" s="11"/>
      <c r="M3292" s="11"/>
      <c r="N3292" s="11"/>
      <c r="O3292" s="20"/>
      <c r="P3292" s="11"/>
    </row>
    <row r="3293" spans="1:16">
      <c r="A3293" s="11"/>
      <c r="B3293" s="11"/>
      <c r="C3293" s="11"/>
      <c r="D3293" s="11"/>
      <c r="E3293" s="11"/>
      <c r="F3293" s="11"/>
      <c r="G3293" s="11"/>
      <c r="H3293" s="11"/>
      <c r="I3293" s="11"/>
      <c r="J3293" s="11"/>
      <c r="K3293" s="11"/>
      <c r="L3293" s="11"/>
      <c r="M3293" s="11"/>
      <c r="N3293" s="11"/>
      <c r="O3293" s="20"/>
      <c r="P3293" s="11"/>
    </row>
    <row r="3294" spans="1:16">
      <c r="A3294" s="11"/>
      <c r="B3294" s="11"/>
      <c r="C3294" s="11"/>
      <c r="D3294" s="11"/>
      <c r="E3294" s="11"/>
      <c r="F3294" s="11"/>
      <c r="G3294" s="11"/>
      <c r="H3294" s="11"/>
      <c r="I3294" s="11"/>
      <c r="J3294" s="11"/>
      <c r="K3294" s="11"/>
      <c r="L3294" s="11"/>
      <c r="M3294" s="11"/>
      <c r="N3294" s="11"/>
      <c r="O3294" s="20"/>
      <c r="P3294" s="11"/>
    </row>
    <row r="3295" spans="1:16">
      <c r="A3295" s="11"/>
      <c r="B3295" s="11"/>
      <c r="C3295" s="11"/>
      <c r="D3295" s="11"/>
      <c r="E3295" s="11"/>
      <c r="F3295" s="11"/>
      <c r="G3295" s="11"/>
      <c r="H3295" s="11"/>
      <c r="I3295" s="11"/>
      <c r="J3295" s="11"/>
      <c r="K3295" s="11"/>
      <c r="L3295" s="11"/>
      <c r="M3295" s="11"/>
      <c r="N3295" s="11"/>
      <c r="O3295" s="20"/>
      <c r="P3295" s="11"/>
    </row>
    <row r="3296" spans="1:16">
      <c r="A3296" s="11"/>
      <c r="B3296" s="11"/>
      <c r="C3296" s="11"/>
      <c r="D3296" s="11"/>
      <c r="E3296" s="11"/>
      <c r="F3296" s="11"/>
      <c r="G3296" s="11"/>
      <c r="H3296" s="11"/>
      <c r="I3296" s="11"/>
      <c r="J3296" s="11"/>
      <c r="K3296" s="11"/>
      <c r="L3296" s="11"/>
      <c r="M3296" s="11"/>
      <c r="N3296" s="11"/>
      <c r="O3296" s="20"/>
      <c r="P3296" s="11"/>
    </row>
    <row r="3297" spans="1:16">
      <c r="A3297" s="11"/>
      <c r="B3297" s="11"/>
      <c r="C3297" s="11"/>
      <c r="D3297" s="11"/>
      <c r="E3297" s="11"/>
      <c r="F3297" s="11"/>
      <c r="G3297" s="11"/>
      <c r="H3297" s="11"/>
      <c r="I3297" s="11"/>
      <c r="J3297" s="11"/>
      <c r="K3297" s="11"/>
      <c r="L3297" s="11"/>
      <c r="M3297" s="11"/>
      <c r="N3297" s="11"/>
      <c r="O3297" s="20"/>
      <c r="P3297" s="11"/>
    </row>
    <row r="3298" spans="1:16">
      <c r="A3298" s="11"/>
      <c r="B3298" s="11"/>
      <c r="C3298" s="11"/>
      <c r="D3298" s="11"/>
      <c r="E3298" s="11"/>
      <c r="F3298" s="11"/>
      <c r="G3298" s="11"/>
      <c r="H3298" s="11"/>
      <c r="I3298" s="11"/>
      <c r="J3298" s="11"/>
      <c r="K3298" s="11"/>
      <c r="L3298" s="11"/>
      <c r="M3298" s="11"/>
      <c r="N3298" s="11"/>
      <c r="O3298" s="20"/>
      <c r="P3298" s="11"/>
    </row>
    <row r="3299" spans="1:16">
      <c r="A3299" s="11"/>
      <c r="B3299" s="11"/>
      <c r="C3299" s="11"/>
      <c r="D3299" s="11"/>
      <c r="E3299" s="11"/>
      <c r="F3299" s="11"/>
      <c r="G3299" s="11"/>
      <c r="H3299" s="11"/>
      <c r="I3299" s="11"/>
      <c r="J3299" s="11"/>
      <c r="K3299" s="11"/>
      <c r="L3299" s="11"/>
      <c r="M3299" s="11"/>
      <c r="N3299" s="11"/>
      <c r="O3299" s="20"/>
      <c r="P3299" s="11"/>
    </row>
    <row r="3300" spans="1:16">
      <c r="A3300" s="11"/>
      <c r="B3300" s="11"/>
      <c r="C3300" s="11"/>
      <c r="D3300" s="11"/>
      <c r="E3300" s="11"/>
      <c r="F3300" s="11"/>
      <c r="G3300" s="11"/>
      <c r="H3300" s="11"/>
      <c r="I3300" s="11"/>
      <c r="J3300" s="11"/>
      <c r="K3300" s="11"/>
      <c r="L3300" s="11"/>
      <c r="M3300" s="11"/>
      <c r="N3300" s="11"/>
      <c r="O3300" s="20"/>
      <c r="P3300" s="11"/>
    </row>
    <row r="3301" spans="1:16">
      <c r="A3301" s="11"/>
      <c r="B3301" s="11"/>
      <c r="C3301" s="11"/>
      <c r="D3301" s="11"/>
      <c r="E3301" s="11"/>
      <c r="F3301" s="11"/>
      <c r="G3301" s="11"/>
      <c r="H3301" s="11"/>
      <c r="I3301" s="11"/>
      <c r="J3301" s="11"/>
      <c r="K3301" s="11"/>
      <c r="L3301" s="11"/>
      <c r="M3301" s="11"/>
      <c r="N3301" s="11"/>
      <c r="O3301" s="20"/>
      <c r="P3301" s="11"/>
    </row>
    <row r="3302" spans="1:16">
      <c r="A3302" s="11"/>
      <c r="B3302" s="11"/>
      <c r="C3302" s="11"/>
      <c r="D3302" s="11"/>
      <c r="E3302" s="11"/>
      <c r="F3302" s="11"/>
      <c r="G3302" s="11"/>
      <c r="H3302" s="11"/>
      <c r="I3302" s="11"/>
      <c r="J3302" s="11"/>
      <c r="K3302" s="11"/>
      <c r="L3302" s="11"/>
      <c r="M3302" s="11"/>
      <c r="N3302" s="11"/>
      <c r="O3302" s="20"/>
      <c r="P3302" s="11"/>
    </row>
    <row r="3303" spans="1:16">
      <c r="A3303" s="11"/>
      <c r="B3303" s="11"/>
      <c r="C3303" s="11"/>
      <c r="D3303" s="11"/>
      <c r="E3303" s="11"/>
      <c r="F3303" s="11"/>
      <c r="G3303" s="11"/>
      <c r="H3303" s="11"/>
      <c r="I3303" s="11"/>
      <c r="J3303" s="11"/>
      <c r="K3303" s="11"/>
      <c r="L3303" s="11"/>
      <c r="M3303" s="11"/>
      <c r="N3303" s="11"/>
      <c r="O3303" s="20"/>
      <c r="P3303" s="11"/>
    </row>
    <row r="3304" spans="1:16">
      <c r="A3304" s="11"/>
      <c r="B3304" s="11"/>
      <c r="C3304" s="11"/>
      <c r="D3304" s="11"/>
      <c r="E3304" s="11"/>
      <c r="F3304" s="11"/>
      <c r="G3304" s="11"/>
      <c r="H3304" s="11"/>
      <c r="I3304" s="11"/>
      <c r="J3304" s="11"/>
      <c r="K3304" s="11"/>
      <c r="L3304" s="11"/>
      <c r="M3304" s="11"/>
      <c r="N3304" s="11"/>
      <c r="O3304" s="20"/>
      <c r="P3304" s="11"/>
    </row>
    <row r="3305" spans="1:16">
      <c r="A3305" s="11"/>
      <c r="B3305" s="11"/>
      <c r="C3305" s="11"/>
      <c r="D3305" s="11"/>
      <c r="E3305" s="11"/>
      <c r="F3305" s="11"/>
      <c r="G3305" s="11"/>
      <c r="H3305" s="11"/>
      <c r="I3305" s="11"/>
      <c r="J3305" s="11"/>
      <c r="K3305" s="11"/>
      <c r="L3305" s="11"/>
      <c r="M3305" s="11"/>
      <c r="N3305" s="11"/>
      <c r="O3305" s="20"/>
      <c r="P3305" s="11"/>
    </row>
    <row r="3306" spans="1:16">
      <c r="A3306" s="11"/>
      <c r="B3306" s="11"/>
      <c r="C3306" s="11"/>
      <c r="D3306" s="11"/>
      <c r="E3306" s="11"/>
      <c r="F3306" s="11"/>
      <c r="G3306" s="11"/>
      <c r="H3306" s="11"/>
      <c r="I3306" s="11"/>
      <c r="J3306" s="11"/>
      <c r="K3306" s="11"/>
      <c r="L3306" s="11"/>
      <c r="M3306" s="11"/>
      <c r="N3306" s="11"/>
      <c r="O3306" s="20"/>
      <c r="P3306" s="11"/>
    </row>
    <row r="3307" spans="1:16">
      <c r="A3307" s="11"/>
      <c r="B3307" s="11"/>
      <c r="C3307" s="11"/>
      <c r="D3307" s="11"/>
      <c r="E3307" s="11"/>
      <c r="F3307" s="11"/>
      <c r="G3307" s="11"/>
      <c r="H3307" s="11"/>
      <c r="I3307" s="11"/>
      <c r="J3307" s="11"/>
      <c r="K3307" s="11"/>
      <c r="L3307" s="11"/>
      <c r="M3307" s="11"/>
      <c r="N3307" s="11"/>
      <c r="O3307" s="20"/>
      <c r="P3307" s="11"/>
    </row>
    <row r="3308" spans="1:16">
      <c r="A3308" s="11"/>
      <c r="B3308" s="11"/>
      <c r="C3308" s="11"/>
      <c r="D3308" s="11"/>
      <c r="E3308" s="11"/>
      <c r="F3308" s="11"/>
      <c r="G3308" s="11"/>
      <c r="H3308" s="11"/>
      <c r="I3308" s="11"/>
      <c r="J3308" s="11"/>
      <c r="K3308" s="11"/>
      <c r="L3308" s="11"/>
      <c r="M3308" s="11"/>
      <c r="N3308" s="11"/>
      <c r="O3308" s="20"/>
      <c r="P3308" s="11"/>
    </row>
    <row r="3309" spans="1:16">
      <c r="A3309" s="11"/>
      <c r="B3309" s="11"/>
      <c r="C3309" s="11"/>
      <c r="D3309" s="11"/>
      <c r="E3309" s="11"/>
      <c r="F3309" s="11"/>
      <c r="G3309" s="11"/>
      <c r="H3309" s="11"/>
      <c r="I3309" s="11"/>
      <c r="J3309" s="11"/>
      <c r="K3309" s="11"/>
      <c r="L3309" s="11"/>
      <c r="M3309" s="11"/>
      <c r="N3309" s="11"/>
      <c r="O3309" s="20"/>
      <c r="P3309" s="11"/>
    </row>
    <row r="3310" spans="1:16">
      <c r="A3310" s="11"/>
      <c r="B3310" s="11"/>
      <c r="C3310" s="11"/>
      <c r="D3310" s="11"/>
      <c r="E3310" s="11"/>
      <c r="F3310" s="11"/>
      <c r="G3310" s="11"/>
      <c r="H3310" s="11"/>
      <c r="I3310" s="11"/>
      <c r="J3310" s="11"/>
      <c r="K3310" s="11"/>
      <c r="L3310" s="11"/>
      <c r="M3310" s="11"/>
      <c r="N3310" s="11"/>
      <c r="O3310" s="20"/>
      <c r="P3310" s="11"/>
    </row>
    <row r="3311" spans="1:16">
      <c r="A3311" s="11"/>
      <c r="B3311" s="11"/>
      <c r="C3311" s="11"/>
      <c r="D3311" s="11"/>
      <c r="E3311" s="11"/>
      <c r="F3311" s="11"/>
      <c r="G3311" s="11"/>
      <c r="H3311" s="11"/>
      <c r="I3311" s="11"/>
      <c r="J3311" s="11"/>
      <c r="K3311" s="11"/>
      <c r="L3311" s="11"/>
      <c r="M3311" s="11"/>
      <c r="N3311" s="11"/>
      <c r="O3311" s="20"/>
      <c r="P3311" s="11"/>
    </row>
    <row r="3312" spans="1:16">
      <c r="A3312" s="11"/>
      <c r="B3312" s="11"/>
      <c r="C3312" s="11"/>
      <c r="D3312" s="11"/>
      <c r="E3312" s="11"/>
      <c r="F3312" s="11"/>
      <c r="G3312" s="11"/>
      <c r="H3312" s="11"/>
      <c r="I3312" s="11"/>
      <c r="J3312" s="11"/>
      <c r="K3312" s="11"/>
      <c r="L3312" s="11"/>
      <c r="M3312" s="11"/>
      <c r="N3312" s="11"/>
      <c r="O3312" s="20"/>
      <c r="P3312" s="11"/>
    </row>
    <row r="3313" spans="1:16">
      <c r="A3313" s="11"/>
      <c r="B3313" s="11"/>
      <c r="C3313" s="11"/>
      <c r="D3313" s="11"/>
      <c r="E3313" s="11"/>
      <c r="F3313" s="11"/>
      <c r="G3313" s="11"/>
      <c r="H3313" s="11"/>
      <c r="I3313" s="11"/>
      <c r="J3313" s="11"/>
      <c r="K3313" s="11"/>
      <c r="L3313" s="11"/>
      <c r="M3313" s="11"/>
      <c r="N3313" s="11"/>
      <c r="O3313" s="20"/>
      <c r="P3313" s="11"/>
    </row>
    <row r="3314" spans="1:16">
      <c r="A3314" s="11"/>
      <c r="B3314" s="11"/>
      <c r="C3314" s="11"/>
      <c r="D3314" s="11"/>
      <c r="E3314" s="11"/>
      <c r="F3314" s="11"/>
      <c r="G3314" s="11"/>
      <c r="H3314" s="11"/>
      <c r="I3314" s="11"/>
      <c r="J3314" s="11"/>
      <c r="K3314" s="11"/>
      <c r="L3314" s="11"/>
      <c r="M3314" s="11"/>
      <c r="N3314" s="11"/>
      <c r="O3314" s="20"/>
      <c r="P3314" s="11"/>
    </row>
    <row r="3315" spans="1:16">
      <c r="A3315" s="11"/>
      <c r="B3315" s="11"/>
      <c r="C3315" s="11"/>
      <c r="D3315" s="11"/>
      <c r="E3315" s="11"/>
      <c r="F3315" s="11"/>
      <c r="G3315" s="11"/>
      <c r="H3315" s="11"/>
      <c r="I3315" s="11"/>
      <c r="J3315" s="11"/>
      <c r="K3315" s="11"/>
      <c r="L3315" s="11"/>
      <c r="M3315" s="11"/>
      <c r="N3315" s="11"/>
      <c r="O3315" s="20"/>
      <c r="P3315" s="11"/>
    </row>
    <row r="3316" spans="1:16">
      <c r="A3316" s="11"/>
      <c r="B3316" s="11"/>
      <c r="C3316" s="11"/>
      <c r="D3316" s="11"/>
      <c r="E3316" s="11"/>
      <c r="F3316" s="11"/>
      <c r="G3316" s="11"/>
      <c r="H3316" s="11"/>
      <c r="I3316" s="11"/>
      <c r="J3316" s="11"/>
      <c r="K3316" s="11"/>
      <c r="L3316" s="11"/>
      <c r="M3316" s="11"/>
      <c r="N3316" s="11"/>
      <c r="O3316" s="20"/>
      <c r="P3316" s="11"/>
    </row>
    <row r="3317" spans="1:16">
      <c r="A3317" s="11"/>
      <c r="B3317" s="11"/>
      <c r="C3317" s="11"/>
      <c r="D3317" s="11"/>
      <c r="E3317" s="11"/>
      <c r="F3317" s="11"/>
      <c r="G3317" s="11"/>
      <c r="H3317" s="11"/>
      <c r="I3317" s="11"/>
      <c r="J3317" s="11"/>
      <c r="K3317" s="11"/>
      <c r="L3317" s="11"/>
      <c r="M3317" s="11"/>
      <c r="N3317" s="11"/>
      <c r="O3317" s="20"/>
      <c r="P3317" s="11"/>
    </row>
    <row r="3318" spans="1:16">
      <c r="A3318" s="11"/>
      <c r="B3318" s="11"/>
      <c r="C3318" s="11"/>
      <c r="D3318" s="11"/>
      <c r="E3318" s="11"/>
      <c r="F3318" s="11"/>
      <c r="G3318" s="11"/>
      <c r="H3318" s="11"/>
      <c r="I3318" s="11"/>
      <c r="J3318" s="11"/>
      <c r="K3318" s="11"/>
      <c r="L3318" s="11"/>
      <c r="M3318" s="11"/>
      <c r="N3318" s="11"/>
      <c r="O3318" s="20"/>
      <c r="P3318" s="11"/>
    </row>
    <row r="3319" spans="1:16">
      <c r="A3319" s="11"/>
      <c r="B3319" s="11"/>
      <c r="C3319" s="11"/>
      <c r="D3319" s="11"/>
      <c r="E3319" s="11"/>
      <c r="F3319" s="11"/>
      <c r="G3319" s="11"/>
      <c r="H3319" s="11"/>
      <c r="I3319" s="11"/>
      <c r="J3319" s="11"/>
      <c r="K3319" s="11"/>
      <c r="L3319" s="11"/>
      <c r="M3319" s="11"/>
      <c r="N3319" s="11"/>
      <c r="O3319" s="20"/>
      <c r="P3319" s="11"/>
    </row>
    <row r="3320" spans="1:16">
      <c r="A3320" s="11"/>
      <c r="B3320" s="11"/>
      <c r="C3320" s="11"/>
      <c r="D3320" s="11"/>
      <c r="E3320" s="11"/>
      <c r="F3320" s="11"/>
      <c r="G3320" s="11"/>
      <c r="H3320" s="11"/>
      <c r="I3320" s="11"/>
      <c r="J3320" s="11"/>
      <c r="K3320" s="11"/>
      <c r="L3320" s="11"/>
      <c r="M3320" s="11"/>
      <c r="N3320" s="11"/>
      <c r="O3320" s="20"/>
      <c r="P3320" s="11"/>
    </row>
    <row r="3321" spans="1:16">
      <c r="A3321" s="11"/>
      <c r="B3321" s="11"/>
      <c r="C3321" s="11"/>
      <c r="D3321" s="11"/>
      <c r="E3321" s="11"/>
      <c r="F3321" s="11"/>
      <c r="G3321" s="11"/>
      <c r="H3321" s="11"/>
      <c r="I3321" s="11"/>
      <c r="J3321" s="11"/>
      <c r="K3321" s="11"/>
      <c r="L3321" s="11"/>
      <c r="M3321" s="11"/>
      <c r="N3321" s="11"/>
      <c r="O3321" s="20"/>
      <c r="P3321" s="11"/>
    </row>
    <row r="3322" spans="1:16">
      <c r="A3322" s="11"/>
      <c r="B3322" s="11"/>
      <c r="C3322" s="11"/>
      <c r="D3322" s="11"/>
      <c r="E3322" s="11"/>
      <c r="F3322" s="11"/>
      <c r="G3322" s="11"/>
      <c r="H3322" s="11"/>
      <c r="I3322" s="11"/>
      <c r="J3322" s="11"/>
      <c r="K3322" s="11"/>
      <c r="L3322" s="11"/>
      <c r="M3322" s="11"/>
      <c r="N3322" s="11"/>
      <c r="O3322" s="20"/>
      <c r="P3322" s="11"/>
    </row>
    <row r="3323" spans="1:16">
      <c r="A3323" s="11"/>
      <c r="B3323" s="11"/>
      <c r="C3323" s="11"/>
      <c r="D3323" s="11"/>
      <c r="E3323" s="11"/>
      <c r="F3323" s="11"/>
      <c r="G3323" s="11"/>
      <c r="H3323" s="11"/>
      <c r="I3323" s="11"/>
      <c r="J3323" s="11"/>
      <c r="K3323" s="11"/>
      <c r="L3323" s="11"/>
      <c r="M3323" s="11"/>
      <c r="N3323" s="11"/>
      <c r="O3323" s="20"/>
      <c r="P3323" s="11"/>
    </row>
    <row r="3324" spans="1:16">
      <c r="A3324" s="11"/>
      <c r="B3324" s="11"/>
      <c r="C3324" s="11"/>
      <c r="D3324" s="11"/>
      <c r="E3324" s="11"/>
      <c r="F3324" s="11"/>
      <c r="G3324" s="11"/>
      <c r="H3324" s="11"/>
      <c r="I3324" s="11"/>
      <c r="J3324" s="11"/>
      <c r="K3324" s="11"/>
      <c r="L3324" s="11"/>
      <c r="M3324" s="11"/>
      <c r="N3324" s="11"/>
      <c r="O3324" s="20"/>
      <c r="P3324" s="11"/>
    </row>
    <row r="3325" spans="1:16">
      <c r="A3325" s="11"/>
      <c r="B3325" s="11"/>
      <c r="C3325" s="11"/>
      <c r="D3325" s="11"/>
      <c r="E3325" s="11"/>
      <c r="F3325" s="11"/>
      <c r="G3325" s="11"/>
      <c r="H3325" s="11"/>
      <c r="I3325" s="11"/>
      <c r="J3325" s="11"/>
      <c r="K3325" s="11"/>
      <c r="L3325" s="11"/>
      <c r="M3325" s="11"/>
      <c r="N3325" s="11"/>
      <c r="O3325" s="20"/>
      <c r="P3325" s="11"/>
    </row>
    <row r="3326" spans="1:16">
      <c r="A3326" s="11"/>
      <c r="B3326" s="11"/>
      <c r="C3326" s="11"/>
      <c r="D3326" s="11"/>
      <c r="E3326" s="11"/>
      <c r="F3326" s="11"/>
      <c r="G3326" s="11"/>
      <c r="H3326" s="11"/>
      <c r="I3326" s="11"/>
      <c r="J3326" s="11"/>
      <c r="K3326" s="11"/>
      <c r="L3326" s="11"/>
      <c r="M3326" s="11"/>
      <c r="N3326" s="11"/>
      <c r="O3326" s="20"/>
      <c r="P3326" s="11"/>
    </row>
    <row r="3327" spans="1:16">
      <c r="A3327" s="11"/>
      <c r="B3327" s="11"/>
      <c r="C3327" s="11"/>
      <c r="D3327" s="11"/>
      <c r="E3327" s="11"/>
      <c r="F3327" s="11"/>
      <c r="G3327" s="11"/>
      <c r="H3327" s="11"/>
      <c r="I3327" s="11"/>
      <c r="J3327" s="11"/>
      <c r="K3327" s="11"/>
      <c r="L3327" s="11"/>
      <c r="M3327" s="11"/>
      <c r="N3327" s="11"/>
      <c r="O3327" s="20"/>
      <c r="P3327" s="11"/>
    </row>
    <row r="3328" spans="1:16">
      <c r="A3328" s="11"/>
      <c r="B3328" s="11"/>
      <c r="C3328" s="11"/>
      <c r="D3328" s="11"/>
      <c r="E3328" s="11"/>
      <c r="F3328" s="11"/>
      <c r="G3328" s="11"/>
      <c r="H3328" s="11"/>
      <c r="I3328" s="11"/>
      <c r="J3328" s="11"/>
      <c r="K3328" s="11"/>
      <c r="L3328" s="11"/>
      <c r="M3328" s="11"/>
      <c r="N3328" s="11"/>
      <c r="O3328" s="20"/>
      <c r="P3328" s="11"/>
    </row>
    <row r="3329" spans="1:16">
      <c r="A3329" s="11"/>
      <c r="B3329" s="11"/>
      <c r="C3329" s="11"/>
      <c r="D3329" s="11"/>
      <c r="E3329" s="11"/>
      <c r="F3329" s="11"/>
      <c r="G3329" s="11"/>
      <c r="H3329" s="11"/>
      <c r="I3329" s="11"/>
      <c r="J3329" s="11"/>
      <c r="K3329" s="11"/>
      <c r="L3329" s="11"/>
      <c r="M3329" s="11"/>
      <c r="N3329" s="11"/>
      <c r="O3329" s="20"/>
      <c r="P3329" s="11"/>
    </row>
    <row r="3330" spans="1:16">
      <c r="A3330" s="11"/>
      <c r="B3330" s="11"/>
      <c r="C3330" s="11"/>
      <c r="D3330" s="11"/>
      <c r="E3330" s="11"/>
      <c r="F3330" s="11"/>
      <c r="G3330" s="11"/>
      <c r="H3330" s="11"/>
      <c r="I3330" s="11"/>
      <c r="J3330" s="11"/>
      <c r="K3330" s="11"/>
      <c r="L3330" s="11"/>
      <c r="M3330" s="11"/>
      <c r="N3330" s="11"/>
      <c r="O3330" s="20"/>
      <c r="P3330" s="11"/>
    </row>
    <row r="3331" spans="1:16">
      <c r="A3331" s="11"/>
      <c r="B3331" s="11"/>
      <c r="C3331" s="11"/>
      <c r="D3331" s="11"/>
      <c r="E3331" s="11"/>
      <c r="F3331" s="11"/>
      <c r="G3331" s="11"/>
      <c r="H3331" s="11"/>
      <c r="I3331" s="11"/>
      <c r="J3331" s="11"/>
      <c r="K3331" s="11"/>
      <c r="L3331" s="11"/>
      <c r="M3331" s="11"/>
      <c r="N3331" s="11"/>
      <c r="O3331" s="20"/>
      <c r="P3331" s="11"/>
    </row>
    <row r="3332" spans="1:16">
      <c r="A3332" s="11"/>
      <c r="B3332" s="11"/>
      <c r="C3332" s="11"/>
      <c r="D3332" s="11"/>
      <c r="E3332" s="11"/>
      <c r="F3332" s="11"/>
      <c r="G3332" s="11"/>
      <c r="H3332" s="11"/>
      <c r="I3332" s="11"/>
      <c r="J3332" s="11"/>
      <c r="K3332" s="11"/>
      <c r="L3332" s="11"/>
      <c r="M3332" s="11"/>
      <c r="N3332" s="11"/>
      <c r="O3332" s="20"/>
      <c r="P3332" s="11"/>
    </row>
    <row r="3333" spans="1:16">
      <c r="A3333" s="11"/>
      <c r="B3333" s="11"/>
      <c r="C3333" s="11"/>
      <c r="D3333" s="11"/>
      <c r="E3333" s="11"/>
      <c r="F3333" s="11"/>
      <c r="G3333" s="11"/>
      <c r="H3333" s="11"/>
      <c r="I3333" s="11"/>
      <c r="J3333" s="11"/>
      <c r="K3333" s="11"/>
      <c r="L3333" s="11"/>
      <c r="M3333" s="11"/>
      <c r="N3333" s="11"/>
      <c r="O3333" s="20"/>
      <c r="P3333" s="11"/>
    </row>
    <row r="3334" spans="1:16">
      <c r="A3334" s="11"/>
      <c r="B3334" s="11"/>
      <c r="C3334" s="11"/>
      <c r="D3334" s="11"/>
      <c r="E3334" s="11"/>
      <c r="F3334" s="11"/>
      <c r="G3334" s="11"/>
      <c r="H3334" s="11"/>
      <c r="I3334" s="11"/>
      <c r="J3334" s="11"/>
      <c r="K3334" s="11"/>
      <c r="L3334" s="11"/>
      <c r="M3334" s="11"/>
      <c r="N3334" s="11"/>
      <c r="O3334" s="20"/>
      <c r="P3334" s="11"/>
    </row>
    <row r="3335" spans="1:16">
      <c r="A3335" s="11"/>
      <c r="B3335" s="11"/>
      <c r="C3335" s="11"/>
      <c r="D3335" s="11"/>
      <c r="E3335" s="11"/>
      <c r="F3335" s="11"/>
      <c r="G3335" s="11"/>
      <c r="H3335" s="11"/>
      <c r="I3335" s="11"/>
      <c r="J3335" s="11"/>
      <c r="K3335" s="11"/>
      <c r="L3335" s="11"/>
      <c r="M3335" s="11"/>
      <c r="N3335" s="11"/>
      <c r="O3335" s="20"/>
      <c r="P3335" s="11"/>
    </row>
    <row r="3336" spans="1:16">
      <c r="A3336" s="11"/>
      <c r="B3336" s="11"/>
      <c r="C3336" s="11"/>
      <c r="D3336" s="11"/>
      <c r="E3336" s="11"/>
      <c r="F3336" s="11"/>
      <c r="G3336" s="11"/>
      <c r="H3336" s="11"/>
      <c r="I3336" s="11"/>
      <c r="J3336" s="11"/>
      <c r="K3336" s="11"/>
      <c r="L3336" s="11"/>
      <c r="M3336" s="11"/>
      <c r="N3336" s="11"/>
      <c r="O3336" s="20"/>
      <c r="P3336" s="11"/>
    </row>
    <row r="3337" spans="1:16">
      <c r="A3337" s="11"/>
      <c r="B3337" s="11"/>
      <c r="C3337" s="11"/>
      <c r="D3337" s="11"/>
      <c r="E3337" s="11"/>
      <c r="F3337" s="11"/>
      <c r="G3337" s="11"/>
      <c r="H3337" s="11"/>
      <c r="I3337" s="11"/>
      <c r="J3337" s="11"/>
      <c r="K3337" s="11"/>
      <c r="L3337" s="11"/>
      <c r="M3337" s="11"/>
      <c r="N3337" s="11"/>
      <c r="O3337" s="20"/>
      <c r="P3337" s="11"/>
    </row>
    <row r="3338" spans="1:16">
      <c r="A3338" s="11"/>
      <c r="B3338" s="11"/>
      <c r="C3338" s="11"/>
      <c r="D3338" s="11"/>
      <c r="E3338" s="11"/>
      <c r="F3338" s="11"/>
      <c r="G3338" s="11"/>
      <c r="H3338" s="11"/>
      <c r="I3338" s="11"/>
      <c r="J3338" s="11"/>
      <c r="K3338" s="11"/>
      <c r="L3338" s="11"/>
      <c r="M3338" s="11"/>
      <c r="N3338" s="11"/>
      <c r="O3338" s="20"/>
      <c r="P3338" s="11"/>
    </row>
    <row r="3339" spans="1:16">
      <c r="A3339" s="11"/>
      <c r="B3339" s="11"/>
      <c r="C3339" s="11"/>
      <c r="D3339" s="11"/>
      <c r="E3339" s="11"/>
      <c r="F3339" s="11"/>
      <c r="G3339" s="11"/>
      <c r="H3339" s="11"/>
      <c r="I3339" s="11"/>
      <c r="J3339" s="11"/>
      <c r="K3339" s="11"/>
      <c r="L3339" s="11"/>
      <c r="M3339" s="11"/>
      <c r="N3339" s="11"/>
      <c r="O3339" s="20"/>
      <c r="P3339" s="11"/>
    </row>
    <row r="3340" spans="1:16">
      <c r="A3340" s="11"/>
      <c r="B3340" s="11"/>
      <c r="C3340" s="11"/>
      <c r="D3340" s="11"/>
      <c r="E3340" s="11"/>
      <c r="F3340" s="11"/>
      <c r="G3340" s="11"/>
      <c r="H3340" s="11"/>
      <c r="I3340" s="11"/>
      <c r="J3340" s="11"/>
      <c r="K3340" s="11"/>
      <c r="L3340" s="11"/>
      <c r="M3340" s="11"/>
      <c r="N3340" s="11"/>
      <c r="O3340" s="20"/>
      <c r="P3340" s="11"/>
    </row>
    <row r="3341" spans="1:16">
      <c r="A3341" s="11"/>
      <c r="B3341" s="11"/>
      <c r="C3341" s="11"/>
      <c r="D3341" s="11"/>
      <c r="E3341" s="11"/>
      <c r="F3341" s="11"/>
      <c r="G3341" s="11"/>
      <c r="H3341" s="11"/>
      <c r="I3341" s="11"/>
      <c r="J3341" s="11"/>
      <c r="K3341" s="11"/>
      <c r="L3341" s="11"/>
      <c r="M3341" s="11"/>
      <c r="N3341" s="11"/>
      <c r="O3341" s="20"/>
      <c r="P3341" s="11"/>
    </row>
    <row r="3342" spans="1:16">
      <c r="A3342" s="11"/>
      <c r="B3342" s="11"/>
      <c r="C3342" s="11"/>
      <c r="D3342" s="11"/>
      <c r="E3342" s="11"/>
      <c r="F3342" s="11"/>
      <c r="G3342" s="11"/>
      <c r="H3342" s="11"/>
      <c r="I3342" s="11"/>
      <c r="J3342" s="11"/>
      <c r="K3342" s="11"/>
      <c r="L3342" s="11"/>
      <c r="M3342" s="11"/>
      <c r="N3342" s="11"/>
      <c r="O3342" s="20"/>
      <c r="P3342" s="11"/>
    </row>
    <row r="3343" spans="1:16">
      <c r="A3343" s="11"/>
      <c r="B3343" s="11"/>
      <c r="C3343" s="11"/>
      <c r="D3343" s="11"/>
      <c r="E3343" s="11"/>
      <c r="F3343" s="11"/>
      <c r="G3343" s="11"/>
      <c r="H3343" s="11"/>
      <c r="I3343" s="11"/>
      <c r="J3343" s="11"/>
      <c r="K3343" s="11"/>
      <c r="L3343" s="11"/>
      <c r="M3343" s="11"/>
      <c r="N3343" s="11"/>
      <c r="O3343" s="20"/>
      <c r="P3343" s="11"/>
    </row>
    <row r="3344" spans="1:16">
      <c r="A3344" s="11"/>
      <c r="B3344" s="11"/>
      <c r="C3344" s="11"/>
      <c r="D3344" s="11"/>
      <c r="E3344" s="11"/>
      <c r="F3344" s="11"/>
      <c r="G3344" s="11"/>
      <c r="H3344" s="11"/>
      <c r="I3344" s="11"/>
      <c r="J3344" s="11"/>
      <c r="K3344" s="11"/>
      <c r="L3344" s="11"/>
      <c r="M3344" s="11"/>
      <c r="N3344" s="11"/>
      <c r="O3344" s="20"/>
      <c r="P3344" s="11"/>
    </row>
    <row r="3345" spans="1:16">
      <c r="A3345" s="11"/>
      <c r="B3345" s="11"/>
      <c r="C3345" s="11"/>
      <c r="D3345" s="11"/>
      <c r="E3345" s="11"/>
      <c r="F3345" s="11"/>
      <c r="G3345" s="11"/>
      <c r="H3345" s="11"/>
      <c r="I3345" s="11"/>
      <c r="J3345" s="11"/>
      <c r="K3345" s="11"/>
      <c r="L3345" s="11"/>
      <c r="M3345" s="11"/>
      <c r="N3345" s="11"/>
      <c r="O3345" s="20"/>
      <c r="P3345" s="11"/>
    </row>
    <row r="3346" spans="1:16">
      <c r="A3346" s="11"/>
      <c r="B3346" s="11"/>
      <c r="C3346" s="11"/>
      <c r="D3346" s="11"/>
      <c r="E3346" s="11"/>
      <c r="F3346" s="11"/>
      <c r="G3346" s="11"/>
      <c r="H3346" s="11"/>
      <c r="I3346" s="11"/>
      <c r="J3346" s="11"/>
      <c r="K3346" s="11"/>
      <c r="L3346" s="11"/>
      <c r="M3346" s="11"/>
      <c r="N3346" s="11"/>
      <c r="O3346" s="20"/>
      <c r="P3346" s="11"/>
    </row>
    <row r="3347" spans="1:16">
      <c r="A3347" s="11"/>
      <c r="B3347" s="11"/>
      <c r="C3347" s="11"/>
      <c r="D3347" s="11"/>
      <c r="E3347" s="11"/>
      <c r="F3347" s="11"/>
      <c r="G3347" s="11"/>
      <c r="H3347" s="11"/>
      <c r="I3347" s="11"/>
      <c r="J3347" s="11"/>
      <c r="K3347" s="11"/>
      <c r="L3347" s="11"/>
      <c r="M3347" s="11"/>
      <c r="N3347" s="11"/>
      <c r="O3347" s="20"/>
      <c r="P3347" s="11"/>
    </row>
    <row r="3348" spans="1:16">
      <c r="A3348" s="11"/>
      <c r="B3348" s="11"/>
      <c r="C3348" s="11"/>
      <c r="D3348" s="11"/>
      <c r="E3348" s="11"/>
      <c r="F3348" s="11"/>
      <c r="G3348" s="11"/>
      <c r="H3348" s="11"/>
      <c r="I3348" s="11"/>
      <c r="J3348" s="11"/>
      <c r="K3348" s="11"/>
      <c r="L3348" s="11"/>
      <c r="M3348" s="11"/>
      <c r="N3348" s="11"/>
      <c r="O3348" s="20"/>
      <c r="P3348" s="11"/>
    </row>
    <row r="3349" spans="1:16">
      <c r="A3349" s="11"/>
      <c r="B3349" s="11"/>
      <c r="C3349" s="11"/>
      <c r="D3349" s="11"/>
      <c r="E3349" s="11"/>
      <c r="F3349" s="11"/>
      <c r="G3349" s="11"/>
      <c r="H3349" s="11"/>
      <c r="I3349" s="11"/>
      <c r="J3349" s="11"/>
      <c r="K3349" s="11"/>
      <c r="L3349" s="11"/>
      <c r="M3349" s="11"/>
      <c r="N3349" s="11"/>
      <c r="O3349" s="20"/>
      <c r="P3349" s="11"/>
    </row>
    <row r="3350" spans="1:16">
      <c r="A3350" s="11"/>
      <c r="B3350" s="11"/>
      <c r="C3350" s="11"/>
      <c r="D3350" s="11"/>
      <c r="E3350" s="11"/>
      <c r="F3350" s="11"/>
      <c r="G3350" s="11"/>
      <c r="H3350" s="11"/>
      <c r="I3350" s="11"/>
      <c r="J3350" s="11"/>
      <c r="K3350" s="11"/>
      <c r="L3350" s="11"/>
      <c r="M3350" s="11"/>
      <c r="N3350" s="11"/>
      <c r="O3350" s="20"/>
      <c r="P3350" s="11"/>
    </row>
    <row r="3351" spans="1:16">
      <c r="A3351" s="11"/>
      <c r="B3351" s="11"/>
      <c r="C3351" s="11"/>
      <c r="D3351" s="11"/>
      <c r="E3351" s="11"/>
      <c r="F3351" s="11"/>
      <c r="G3351" s="11"/>
      <c r="H3351" s="11"/>
      <c r="I3351" s="11"/>
      <c r="J3351" s="11"/>
      <c r="K3351" s="11"/>
      <c r="L3351" s="11"/>
      <c r="M3351" s="11"/>
      <c r="N3351" s="11"/>
      <c r="O3351" s="20"/>
      <c r="P3351" s="11"/>
    </row>
    <row r="3352" spans="1:16">
      <c r="A3352" s="11"/>
      <c r="B3352" s="11"/>
      <c r="C3352" s="11"/>
      <c r="D3352" s="11"/>
      <c r="E3352" s="11"/>
      <c r="F3352" s="11"/>
      <c r="G3352" s="11"/>
      <c r="H3352" s="11"/>
      <c r="I3352" s="11"/>
      <c r="J3352" s="11"/>
      <c r="K3352" s="11"/>
      <c r="L3352" s="11"/>
      <c r="M3352" s="11"/>
      <c r="N3352" s="11"/>
      <c r="O3352" s="20"/>
      <c r="P3352" s="11"/>
    </row>
    <row r="3353" spans="1:16">
      <c r="A3353" s="11"/>
      <c r="B3353" s="11"/>
      <c r="C3353" s="11"/>
      <c r="D3353" s="11"/>
      <c r="E3353" s="11"/>
      <c r="F3353" s="11"/>
      <c r="G3353" s="11"/>
      <c r="H3353" s="11"/>
      <c r="I3353" s="11"/>
      <c r="J3353" s="11"/>
      <c r="K3353" s="11"/>
      <c r="L3353" s="11"/>
      <c r="M3353" s="11"/>
      <c r="N3353" s="11"/>
      <c r="O3353" s="20"/>
      <c r="P3353" s="11"/>
    </row>
    <row r="3354" spans="1:16">
      <c r="A3354" s="11"/>
      <c r="B3354" s="11"/>
      <c r="C3354" s="11"/>
      <c r="D3354" s="11"/>
      <c r="E3354" s="11"/>
      <c r="F3354" s="11"/>
      <c r="G3354" s="11"/>
      <c r="H3354" s="11"/>
      <c r="I3354" s="11"/>
      <c r="J3354" s="11"/>
      <c r="K3354" s="11"/>
      <c r="L3354" s="11"/>
      <c r="M3354" s="11"/>
      <c r="N3354" s="11"/>
      <c r="O3354" s="20"/>
      <c r="P3354" s="11"/>
    </row>
    <row r="3355" spans="1:16">
      <c r="A3355" s="11"/>
      <c r="B3355" s="11"/>
      <c r="C3355" s="11"/>
      <c r="D3355" s="11"/>
      <c r="E3355" s="11"/>
      <c r="F3355" s="11"/>
      <c r="G3355" s="11"/>
      <c r="H3355" s="11"/>
      <c r="I3355" s="11"/>
      <c r="J3355" s="11"/>
      <c r="K3355" s="11"/>
      <c r="L3355" s="11"/>
      <c r="M3355" s="11"/>
      <c r="N3355" s="11"/>
      <c r="O3355" s="20"/>
      <c r="P3355" s="11"/>
    </row>
    <row r="3356" spans="1:16">
      <c r="A3356" s="11"/>
      <c r="B3356" s="11"/>
      <c r="C3356" s="11"/>
      <c r="D3356" s="11"/>
      <c r="E3356" s="11"/>
      <c r="F3356" s="11"/>
      <c r="G3356" s="11"/>
      <c r="H3356" s="11"/>
      <c r="I3356" s="11"/>
      <c r="J3356" s="11"/>
      <c r="K3356" s="11"/>
      <c r="L3356" s="11"/>
      <c r="M3356" s="11"/>
      <c r="N3356" s="11"/>
      <c r="O3356" s="20"/>
      <c r="P3356" s="11"/>
    </row>
    <row r="3357" spans="1:16">
      <c r="A3357" s="11"/>
      <c r="B3357" s="11"/>
      <c r="C3357" s="11"/>
      <c r="D3357" s="11"/>
      <c r="E3357" s="11"/>
      <c r="F3357" s="11"/>
      <c r="G3357" s="11"/>
      <c r="H3357" s="11"/>
      <c r="I3357" s="11"/>
      <c r="J3357" s="11"/>
      <c r="K3357" s="11"/>
      <c r="L3357" s="11"/>
      <c r="M3357" s="11"/>
      <c r="N3357" s="11"/>
      <c r="O3357" s="20"/>
      <c r="P3357" s="11"/>
    </row>
    <row r="3358" spans="1:16">
      <c r="A3358" s="11"/>
      <c r="B3358" s="11"/>
      <c r="C3358" s="11"/>
      <c r="D3358" s="11"/>
      <c r="E3358" s="11"/>
      <c r="F3358" s="11"/>
      <c r="G3358" s="11"/>
      <c r="H3358" s="11"/>
      <c r="I3358" s="11"/>
      <c r="J3358" s="11"/>
      <c r="K3358" s="11"/>
      <c r="L3358" s="11"/>
      <c r="M3358" s="11"/>
      <c r="N3358" s="11"/>
      <c r="O3358" s="20"/>
      <c r="P3358" s="11"/>
    </row>
    <row r="3359" spans="1:16">
      <c r="A3359" s="11"/>
      <c r="B3359" s="11"/>
      <c r="C3359" s="11"/>
      <c r="D3359" s="11"/>
      <c r="E3359" s="11"/>
      <c r="F3359" s="11"/>
      <c r="G3359" s="11"/>
      <c r="H3359" s="11"/>
      <c r="I3359" s="11"/>
      <c r="J3359" s="11"/>
      <c r="K3359" s="11"/>
      <c r="L3359" s="11"/>
      <c r="M3359" s="11"/>
      <c r="N3359" s="11"/>
      <c r="O3359" s="20"/>
      <c r="P3359" s="11"/>
    </row>
    <row r="3360" spans="1:16">
      <c r="A3360" s="11"/>
      <c r="B3360" s="11"/>
      <c r="C3360" s="11"/>
      <c r="D3360" s="11"/>
      <c r="E3360" s="11"/>
      <c r="F3360" s="11"/>
      <c r="G3360" s="11"/>
      <c r="H3360" s="11"/>
      <c r="I3360" s="11"/>
      <c r="J3360" s="11"/>
      <c r="K3360" s="11"/>
      <c r="L3360" s="11"/>
      <c r="M3360" s="11"/>
      <c r="N3360" s="11"/>
      <c r="O3360" s="20"/>
      <c r="P3360" s="11"/>
    </row>
    <row r="3361" spans="1:16">
      <c r="A3361" s="11"/>
      <c r="B3361" s="11"/>
      <c r="C3361" s="11"/>
      <c r="D3361" s="11"/>
      <c r="E3361" s="11"/>
      <c r="F3361" s="11"/>
      <c r="G3361" s="11"/>
      <c r="H3361" s="11"/>
      <c r="I3361" s="11"/>
      <c r="J3361" s="11"/>
      <c r="K3361" s="11"/>
      <c r="L3361" s="11"/>
      <c r="M3361" s="11"/>
      <c r="N3361" s="11"/>
      <c r="O3361" s="20"/>
      <c r="P3361" s="11"/>
    </row>
    <row r="3362" spans="1:16">
      <c r="A3362" s="11"/>
      <c r="B3362" s="11"/>
      <c r="C3362" s="11"/>
      <c r="D3362" s="11"/>
      <c r="E3362" s="11"/>
      <c r="F3362" s="11"/>
      <c r="G3362" s="11"/>
      <c r="H3362" s="11"/>
      <c r="I3362" s="11"/>
      <c r="J3362" s="11"/>
      <c r="K3362" s="11"/>
      <c r="L3362" s="11"/>
      <c r="M3362" s="11"/>
      <c r="N3362" s="11"/>
      <c r="O3362" s="20"/>
      <c r="P3362" s="11"/>
    </row>
    <row r="3363" spans="1:16">
      <c r="A3363" s="11"/>
      <c r="B3363" s="11"/>
      <c r="C3363" s="11"/>
      <c r="D3363" s="11"/>
      <c r="E3363" s="11"/>
      <c r="F3363" s="11"/>
      <c r="G3363" s="11"/>
      <c r="H3363" s="11"/>
      <c r="I3363" s="11"/>
      <c r="J3363" s="11"/>
      <c r="K3363" s="11"/>
      <c r="L3363" s="11"/>
      <c r="M3363" s="11"/>
      <c r="N3363" s="11"/>
      <c r="O3363" s="20"/>
      <c r="P3363" s="11"/>
    </row>
    <row r="3364" spans="1:16">
      <c r="A3364" s="11"/>
      <c r="B3364" s="11"/>
      <c r="C3364" s="11"/>
      <c r="D3364" s="11"/>
      <c r="E3364" s="11"/>
      <c r="F3364" s="11"/>
      <c r="G3364" s="11"/>
      <c r="H3364" s="11"/>
      <c r="I3364" s="11"/>
      <c r="J3364" s="11"/>
      <c r="K3364" s="11"/>
      <c r="L3364" s="11"/>
      <c r="M3364" s="11"/>
      <c r="N3364" s="11"/>
      <c r="O3364" s="20"/>
      <c r="P3364" s="11"/>
    </row>
    <row r="3365" spans="1:16">
      <c r="A3365" s="11"/>
      <c r="B3365" s="11"/>
      <c r="C3365" s="11"/>
      <c r="D3365" s="11"/>
      <c r="E3365" s="11"/>
      <c r="F3365" s="11"/>
      <c r="G3365" s="11"/>
      <c r="H3365" s="11"/>
      <c r="I3365" s="11"/>
      <c r="J3365" s="11"/>
      <c r="K3365" s="11"/>
      <c r="L3365" s="11"/>
      <c r="M3365" s="11"/>
      <c r="N3365" s="11"/>
      <c r="O3365" s="20"/>
      <c r="P3365" s="11"/>
    </row>
    <row r="3366" spans="1:16">
      <c r="A3366" s="11"/>
      <c r="B3366" s="11"/>
      <c r="C3366" s="11"/>
      <c r="D3366" s="11"/>
      <c r="E3366" s="11"/>
      <c r="F3366" s="11"/>
      <c r="G3366" s="11"/>
      <c r="H3366" s="11"/>
      <c r="I3366" s="11"/>
      <c r="J3366" s="11"/>
      <c r="K3366" s="11"/>
      <c r="L3366" s="11"/>
      <c r="M3366" s="11"/>
      <c r="N3366" s="11"/>
      <c r="O3366" s="20"/>
      <c r="P3366" s="11"/>
    </row>
    <row r="3367" spans="1:16">
      <c r="A3367" s="11"/>
      <c r="B3367" s="11"/>
      <c r="C3367" s="11"/>
      <c r="D3367" s="11"/>
      <c r="E3367" s="11"/>
      <c r="F3367" s="11"/>
      <c r="G3367" s="11"/>
      <c r="H3367" s="11"/>
      <c r="I3367" s="11"/>
      <c r="J3367" s="11"/>
      <c r="K3367" s="11"/>
      <c r="L3367" s="11"/>
      <c r="M3367" s="11"/>
      <c r="N3367" s="11"/>
      <c r="O3367" s="20"/>
      <c r="P3367" s="11"/>
    </row>
    <row r="3368" spans="1:16">
      <c r="A3368" s="11"/>
      <c r="B3368" s="11"/>
      <c r="C3368" s="11"/>
      <c r="D3368" s="11"/>
      <c r="E3368" s="11"/>
      <c r="F3368" s="11"/>
      <c r="G3368" s="11"/>
      <c r="H3368" s="11"/>
      <c r="I3368" s="11"/>
      <c r="J3368" s="11"/>
      <c r="K3368" s="11"/>
      <c r="L3368" s="11"/>
      <c r="M3368" s="11"/>
      <c r="N3368" s="11"/>
      <c r="O3368" s="20"/>
      <c r="P3368" s="11"/>
    </row>
    <row r="3369" spans="1:16">
      <c r="A3369" s="11"/>
      <c r="B3369" s="11"/>
      <c r="C3369" s="11"/>
      <c r="D3369" s="11"/>
      <c r="E3369" s="11"/>
      <c r="F3369" s="11"/>
      <c r="G3369" s="11"/>
      <c r="H3369" s="11"/>
      <c r="I3369" s="11"/>
      <c r="J3369" s="11"/>
      <c r="K3369" s="11"/>
      <c r="L3369" s="11"/>
      <c r="M3369" s="11"/>
      <c r="N3369" s="11"/>
      <c r="O3369" s="20"/>
      <c r="P3369" s="11"/>
    </row>
    <row r="3370" spans="1:16">
      <c r="A3370" s="11"/>
      <c r="B3370" s="11"/>
      <c r="C3370" s="11"/>
      <c r="D3370" s="11"/>
      <c r="E3370" s="11"/>
      <c r="F3370" s="11"/>
      <c r="G3370" s="11"/>
      <c r="H3370" s="11"/>
      <c r="I3370" s="11"/>
      <c r="J3370" s="11"/>
      <c r="K3370" s="11"/>
      <c r="L3370" s="11"/>
      <c r="M3370" s="11"/>
      <c r="N3370" s="11"/>
      <c r="O3370" s="20"/>
      <c r="P3370" s="11"/>
    </row>
    <row r="3371" spans="1:16">
      <c r="A3371" s="11"/>
      <c r="B3371" s="11"/>
      <c r="C3371" s="11"/>
      <c r="D3371" s="11"/>
      <c r="E3371" s="11"/>
      <c r="F3371" s="11"/>
      <c r="G3371" s="11"/>
      <c r="H3371" s="11"/>
      <c r="I3371" s="11"/>
      <c r="J3371" s="11"/>
      <c r="K3371" s="11"/>
      <c r="L3371" s="11"/>
      <c r="M3371" s="11"/>
      <c r="N3371" s="11"/>
      <c r="O3371" s="20"/>
      <c r="P3371" s="11"/>
    </row>
    <row r="3372" spans="1:16">
      <c r="A3372" s="11"/>
      <c r="B3372" s="11"/>
      <c r="C3372" s="11"/>
      <c r="D3372" s="11"/>
      <c r="E3372" s="11"/>
      <c r="F3372" s="11"/>
      <c r="G3372" s="11"/>
      <c r="H3372" s="11"/>
      <c r="I3372" s="11"/>
      <c r="J3372" s="11"/>
      <c r="K3372" s="11"/>
      <c r="L3372" s="11"/>
      <c r="M3372" s="11"/>
      <c r="N3372" s="11"/>
      <c r="O3372" s="20"/>
      <c r="P3372" s="11"/>
    </row>
    <row r="3373" spans="1:16">
      <c r="A3373" s="11"/>
      <c r="B3373" s="11"/>
      <c r="C3373" s="11"/>
      <c r="D3373" s="11"/>
      <c r="E3373" s="11"/>
      <c r="F3373" s="11"/>
      <c r="G3373" s="11"/>
      <c r="H3373" s="11"/>
      <c r="I3373" s="11"/>
      <c r="J3373" s="11"/>
      <c r="K3373" s="11"/>
      <c r="L3373" s="11"/>
      <c r="M3373" s="11"/>
      <c r="N3373" s="11"/>
      <c r="O3373" s="20"/>
      <c r="P3373" s="11"/>
    </row>
    <row r="3374" spans="1:16">
      <c r="A3374" s="11"/>
      <c r="B3374" s="11"/>
      <c r="C3374" s="11"/>
      <c r="D3374" s="11"/>
      <c r="E3374" s="11"/>
      <c r="F3374" s="11"/>
      <c r="G3374" s="11"/>
      <c r="H3374" s="11"/>
      <c r="I3374" s="11"/>
      <c r="J3374" s="11"/>
      <c r="K3374" s="11"/>
      <c r="L3374" s="11"/>
      <c r="M3374" s="11"/>
      <c r="N3374" s="11"/>
      <c r="O3374" s="20"/>
      <c r="P3374" s="11"/>
    </row>
    <row r="3375" spans="1:16">
      <c r="A3375" s="11"/>
      <c r="B3375" s="11"/>
      <c r="C3375" s="11"/>
      <c r="D3375" s="11"/>
      <c r="E3375" s="11"/>
      <c r="F3375" s="11"/>
      <c r="G3375" s="11"/>
      <c r="H3375" s="11"/>
      <c r="I3375" s="11"/>
      <c r="J3375" s="11"/>
      <c r="K3375" s="11"/>
      <c r="L3375" s="11"/>
      <c r="M3375" s="11"/>
      <c r="N3375" s="11"/>
      <c r="O3375" s="20"/>
      <c r="P3375" s="11"/>
    </row>
    <row r="3376" spans="1:16">
      <c r="A3376" s="11"/>
      <c r="B3376" s="11"/>
      <c r="C3376" s="11"/>
      <c r="D3376" s="11"/>
      <c r="E3376" s="11"/>
      <c r="F3376" s="11"/>
      <c r="G3376" s="11"/>
      <c r="H3376" s="11"/>
      <c r="I3376" s="11"/>
      <c r="J3376" s="11"/>
      <c r="K3376" s="11"/>
      <c r="L3376" s="11"/>
      <c r="M3376" s="11"/>
      <c r="N3376" s="11"/>
      <c r="O3376" s="20"/>
      <c r="P3376" s="11"/>
    </row>
    <row r="3377" spans="1:16">
      <c r="A3377" s="11"/>
      <c r="B3377" s="11"/>
      <c r="C3377" s="11"/>
      <c r="D3377" s="11"/>
      <c r="E3377" s="11"/>
      <c r="F3377" s="11"/>
      <c r="G3377" s="11"/>
      <c r="H3377" s="11"/>
      <c r="I3377" s="11"/>
      <c r="J3377" s="11"/>
      <c r="K3377" s="11"/>
      <c r="L3377" s="11"/>
      <c r="M3377" s="11"/>
      <c r="N3377" s="11"/>
      <c r="O3377" s="20"/>
      <c r="P3377" s="11"/>
    </row>
    <row r="3378" spans="1:16">
      <c r="A3378" s="11"/>
      <c r="B3378" s="11"/>
      <c r="C3378" s="11"/>
      <c r="D3378" s="11"/>
      <c r="E3378" s="11"/>
      <c r="F3378" s="11"/>
      <c r="G3378" s="11"/>
      <c r="H3378" s="11"/>
      <c r="I3378" s="11"/>
      <c r="J3378" s="11"/>
      <c r="K3378" s="11"/>
      <c r="L3378" s="11"/>
      <c r="M3378" s="11"/>
      <c r="N3378" s="11"/>
      <c r="O3378" s="20"/>
      <c r="P3378" s="11"/>
    </row>
    <row r="3379" spans="1:16">
      <c r="A3379" s="11"/>
      <c r="B3379" s="11"/>
      <c r="C3379" s="11"/>
      <c r="D3379" s="11"/>
      <c r="E3379" s="11"/>
      <c r="F3379" s="11"/>
      <c r="G3379" s="11"/>
      <c r="H3379" s="11"/>
      <c r="I3379" s="11"/>
      <c r="J3379" s="11"/>
      <c r="K3379" s="11"/>
      <c r="L3379" s="11"/>
      <c r="M3379" s="11"/>
      <c r="N3379" s="11"/>
      <c r="O3379" s="20"/>
      <c r="P3379" s="11"/>
    </row>
    <row r="3380" spans="1:16">
      <c r="A3380" s="11"/>
      <c r="B3380" s="11"/>
      <c r="C3380" s="11"/>
      <c r="D3380" s="11"/>
      <c r="E3380" s="11"/>
      <c r="F3380" s="11"/>
      <c r="G3380" s="11"/>
      <c r="H3380" s="11"/>
      <c r="I3380" s="11"/>
      <c r="J3380" s="11"/>
      <c r="K3380" s="11"/>
      <c r="L3380" s="11"/>
      <c r="M3380" s="11"/>
      <c r="N3380" s="11"/>
      <c r="O3380" s="20"/>
      <c r="P3380" s="11"/>
    </row>
    <row r="3381" spans="1:16">
      <c r="A3381" s="11"/>
      <c r="B3381" s="11"/>
      <c r="C3381" s="11"/>
      <c r="D3381" s="11"/>
      <c r="E3381" s="11"/>
      <c r="F3381" s="11"/>
      <c r="G3381" s="11"/>
      <c r="H3381" s="11"/>
      <c r="I3381" s="11"/>
      <c r="J3381" s="11"/>
      <c r="K3381" s="11"/>
      <c r="L3381" s="11"/>
      <c r="M3381" s="11"/>
      <c r="N3381" s="11"/>
      <c r="O3381" s="20"/>
      <c r="P3381" s="11"/>
    </row>
    <row r="3382" spans="1:16">
      <c r="A3382" s="11"/>
      <c r="B3382" s="11"/>
      <c r="C3382" s="11"/>
      <c r="D3382" s="11"/>
      <c r="E3382" s="11"/>
      <c r="F3382" s="11"/>
      <c r="G3382" s="11"/>
      <c r="H3382" s="11"/>
      <c r="I3382" s="11"/>
      <c r="J3382" s="11"/>
      <c r="K3382" s="11"/>
      <c r="L3382" s="11"/>
      <c r="M3382" s="11"/>
      <c r="N3382" s="11"/>
      <c r="O3382" s="20"/>
      <c r="P3382" s="11"/>
    </row>
    <row r="3383" spans="1:16">
      <c r="A3383" s="11"/>
      <c r="B3383" s="11"/>
      <c r="C3383" s="11"/>
      <c r="D3383" s="11"/>
      <c r="E3383" s="11"/>
      <c r="F3383" s="11"/>
      <c r="G3383" s="11"/>
      <c r="H3383" s="11"/>
      <c r="I3383" s="11"/>
      <c r="J3383" s="11"/>
      <c r="K3383" s="11"/>
      <c r="L3383" s="11"/>
      <c r="M3383" s="11"/>
      <c r="N3383" s="11"/>
      <c r="O3383" s="20"/>
      <c r="P3383" s="11"/>
    </row>
    <row r="3384" spans="1:16">
      <c r="A3384" s="11"/>
      <c r="B3384" s="11"/>
      <c r="C3384" s="11"/>
      <c r="D3384" s="11"/>
      <c r="E3384" s="11"/>
      <c r="F3384" s="11"/>
      <c r="G3384" s="11"/>
      <c r="H3384" s="11"/>
      <c r="I3384" s="11"/>
      <c r="J3384" s="11"/>
      <c r="K3384" s="11"/>
      <c r="L3384" s="11"/>
      <c r="M3384" s="11"/>
      <c r="N3384" s="11"/>
      <c r="O3384" s="20"/>
      <c r="P3384" s="11"/>
    </row>
    <row r="3385" spans="1:16">
      <c r="A3385" s="11"/>
      <c r="B3385" s="11"/>
      <c r="C3385" s="11"/>
      <c r="D3385" s="11"/>
      <c r="E3385" s="11"/>
      <c r="F3385" s="11"/>
      <c r="G3385" s="11"/>
      <c r="H3385" s="11"/>
      <c r="I3385" s="11"/>
      <c r="J3385" s="11"/>
      <c r="K3385" s="11"/>
      <c r="L3385" s="11"/>
      <c r="M3385" s="11"/>
      <c r="N3385" s="11"/>
      <c r="O3385" s="20"/>
      <c r="P3385" s="11"/>
    </row>
    <row r="3386" spans="1:16">
      <c r="A3386" s="11"/>
      <c r="B3386" s="11"/>
      <c r="C3386" s="11"/>
      <c r="D3386" s="11"/>
      <c r="E3386" s="11"/>
      <c r="F3386" s="11"/>
      <c r="G3386" s="11"/>
      <c r="H3386" s="11"/>
      <c r="I3386" s="11"/>
      <c r="J3386" s="11"/>
      <c r="K3386" s="11"/>
      <c r="L3386" s="11"/>
      <c r="M3386" s="11"/>
      <c r="N3386" s="11"/>
      <c r="O3386" s="20"/>
      <c r="P3386" s="11"/>
    </row>
    <row r="3387" spans="1:16">
      <c r="A3387" s="11"/>
      <c r="B3387" s="11"/>
      <c r="C3387" s="11"/>
      <c r="D3387" s="11"/>
      <c r="E3387" s="11"/>
      <c r="F3387" s="11"/>
      <c r="G3387" s="11"/>
      <c r="H3387" s="11"/>
      <c r="I3387" s="11"/>
      <c r="J3387" s="11"/>
      <c r="K3387" s="11"/>
      <c r="L3387" s="11"/>
      <c r="M3387" s="11"/>
      <c r="N3387" s="11"/>
      <c r="O3387" s="20"/>
      <c r="P3387" s="11"/>
    </row>
    <row r="3388" spans="1:16">
      <c r="A3388" s="11"/>
      <c r="B3388" s="11"/>
      <c r="C3388" s="11"/>
      <c r="D3388" s="11"/>
      <c r="E3388" s="11"/>
      <c r="F3388" s="11"/>
      <c r="G3388" s="11"/>
      <c r="H3388" s="11"/>
      <c r="I3388" s="11"/>
      <c r="J3388" s="11"/>
      <c r="K3388" s="11"/>
      <c r="L3388" s="11"/>
      <c r="M3388" s="11"/>
      <c r="N3388" s="11"/>
      <c r="O3388" s="20"/>
      <c r="P3388" s="11"/>
    </row>
    <row r="3389" spans="1:16">
      <c r="A3389" s="11"/>
      <c r="B3389" s="11"/>
      <c r="C3389" s="11"/>
      <c r="D3389" s="11"/>
      <c r="E3389" s="11"/>
      <c r="F3389" s="11"/>
      <c r="G3389" s="11"/>
      <c r="H3389" s="11"/>
      <c r="I3389" s="11"/>
      <c r="J3389" s="11"/>
      <c r="K3389" s="11"/>
      <c r="L3389" s="11"/>
      <c r="M3389" s="11"/>
      <c r="N3389" s="11"/>
      <c r="O3389" s="20"/>
      <c r="P3389" s="11"/>
    </row>
    <row r="3390" spans="1:16">
      <c r="A3390" s="11"/>
      <c r="B3390" s="11"/>
      <c r="C3390" s="11"/>
      <c r="D3390" s="11"/>
      <c r="E3390" s="11"/>
      <c r="F3390" s="11"/>
      <c r="G3390" s="11"/>
      <c r="H3390" s="11"/>
      <c r="I3390" s="11"/>
      <c r="J3390" s="11"/>
      <c r="K3390" s="11"/>
      <c r="L3390" s="11"/>
      <c r="M3390" s="11"/>
      <c r="N3390" s="11"/>
      <c r="O3390" s="20"/>
      <c r="P3390" s="11"/>
    </row>
    <row r="3391" spans="1:16">
      <c r="A3391" s="11"/>
      <c r="B3391" s="11"/>
      <c r="C3391" s="11"/>
      <c r="D3391" s="11"/>
      <c r="E3391" s="11"/>
      <c r="F3391" s="11"/>
      <c r="G3391" s="11"/>
      <c r="H3391" s="11"/>
      <c r="I3391" s="11"/>
      <c r="J3391" s="11"/>
      <c r="K3391" s="11"/>
      <c r="L3391" s="11"/>
      <c r="M3391" s="11"/>
      <c r="N3391" s="11"/>
      <c r="O3391" s="20"/>
      <c r="P3391" s="11"/>
    </row>
    <row r="3392" spans="1:16">
      <c r="A3392" s="11"/>
      <c r="B3392" s="11"/>
      <c r="C3392" s="11"/>
      <c r="D3392" s="11"/>
      <c r="E3392" s="11"/>
      <c r="F3392" s="11"/>
      <c r="G3392" s="11"/>
      <c r="H3392" s="11"/>
      <c r="I3392" s="11"/>
      <c r="J3392" s="11"/>
      <c r="K3392" s="11"/>
      <c r="L3392" s="11"/>
      <c r="M3392" s="11"/>
      <c r="N3392" s="11"/>
      <c r="O3392" s="20"/>
      <c r="P3392" s="11"/>
    </row>
    <row r="3393" spans="1:16">
      <c r="A3393" s="11"/>
      <c r="B3393" s="11"/>
      <c r="C3393" s="11"/>
      <c r="D3393" s="11"/>
      <c r="E3393" s="11"/>
      <c r="F3393" s="11"/>
      <c r="G3393" s="11"/>
      <c r="H3393" s="11"/>
      <c r="I3393" s="11"/>
      <c r="J3393" s="11"/>
      <c r="K3393" s="11"/>
      <c r="L3393" s="11"/>
      <c r="M3393" s="11"/>
      <c r="N3393" s="11"/>
      <c r="O3393" s="20"/>
      <c r="P3393" s="11"/>
    </row>
    <row r="3394" spans="1:16">
      <c r="A3394" s="11"/>
      <c r="B3394" s="11"/>
      <c r="C3394" s="11"/>
      <c r="D3394" s="11"/>
      <c r="E3394" s="11"/>
      <c r="F3394" s="11"/>
      <c r="G3394" s="11"/>
      <c r="H3394" s="11"/>
      <c r="I3394" s="11"/>
      <c r="J3394" s="11"/>
      <c r="K3394" s="11"/>
      <c r="L3394" s="11"/>
      <c r="M3394" s="11"/>
      <c r="N3394" s="11"/>
      <c r="O3394" s="20"/>
      <c r="P3394" s="11"/>
    </row>
    <row r="3395" spans="1:16">
      <c r="A3395" s="11"/>
      <c r="B3395" s="11"/>
      <c r="C3395" s="11"/>
      <c r="D3395" s="11"/>
      <c r="E3395" s="11"/>
      <c r="F3395" s="11"/>
      <c r="G3395" s="11"/>
      <c r="H3395" s="11"/>
      <c r="I3395" s="11"/>
      <c r="J3395" s="11"/>
      <c r="K3395" s="11"/>
      <c r="L3395" s="11"/>
      <c r="M3395" s="11"/>
      <c r="N3395" s="11"/>
      <c r="O3395" s="20"/>
      <c r="P3395" s="11"/>
    </row>
    <row r="3396" spans="1:16">
      <c r="A3396" s="11"/>
      <c r="B3396" s="11"/>
      <c r="C3396" s="11"/>
      <c r="D3396" s="11"/>
      <c r="E3396" s="11"/>
      <c r="F3396" s="11"/>
      <c r="G3396" s="11"/>
      <c r="H3396" s="11"/>
      <c r="I3396" s="11"/>
      <c r="J3396" s="11"/>
      <c r="K3396" s="11"/>
      <c r="L3396" s="11"/>
      <c r="M3396" s="11"/>
      <c r="N3396" s="11"/>
      <c r="O3396" s="20"/>
      <c r="P3396" s="11"/>
    </row>
    <row r="3397" spans="1:16">
      <c r="A3397" s="11"/>
      <c r="B3397" s="11"/>
      <c r="C3397" s="11"/>
      <c r="D3397" s="11"/>
      <c r="E3397" s="11"/>
      <c r="F3397" s="11"/>
      <c r="G3397" s="11"/>
      <c r="H3397" s="11"/>
      <c r="I3397" s="11"/>
      <c r="J3397" s="11"/>
      <c r="K3397" s="11"/>
      <c r="L3397" s="11"/>
      <c r="M3397" s="11"/>
      <c r="N3397" s="11"/>
      <c r="O3397" s="20"/>
      <c r="P3397" s="11"/>
    </row>
    <row r="3398" spans="1:16">
      <c r="A3398" s="11"/>
      <c r="B3398" s="11"/>
      <c r="C3398" s="11"/>
      <c r="D3398" s="11"/>
      <c r="E3398" s="11"/>
      <c r="F3398" s="11"/>
      <c r="G3398" s="11"/>
      <c r="H3398" s="11"/>
      <c r="I3398" s="11"/>
      <c r="J3398" s="11"/>
      <c r="K3398" s="11"/>
      <c r="L3398" s="11"/>
      <c r="M3398" s="11"/>
      <c r="N3398" s="11"/>
      <c r="O3398" s="20"/>
      <c r="P3398" s="11"/>
    </row>
    <row r="3399" spans="1:16">
      <c r="A3399" s="11"/>
      <c r="B3399" s="11"/>
      <c r="C3399" s="11"/>
      <c r="D3399" s="11"/>
      <c r="E3399" s="11"/>
      <c r="F3399" s="11"/>
      <c r="G3399" s="11"/>
      <c r="H3399" s="11"/>
      <c r="I3399" s="11"/>
      <c r="J3399" s="11"/>
      <c r="K3399" s="11"/>
      <c r="L3399" s="11"/>
      <c r="M3399" s="11"/>
      <c r="N3399" s="11"/>
      <c r="O3399" s="20"/>
      <c r="P3399" s="11"/>
    </row>
    <row r="3400" spans="1:16">
      <c r="A3400" s="11"/>
      <c r="B3400" s="11"/>
      <c r="C3400" s="11"/>
      <c r="D3400" s="11"/>
      <c r="E3400" s="11"/>
      <c r="F3400" s="11"/>
      <c r="G3400" s="11"/>
      <c r="H3400" s="11"/>
      <c r="I3400" s="11"/>
      <c r="J3400" s="11"/>
      <c r="K3400" s="11"/>
      <c r="L3400" s="11"/>
      <c r="M3400" s="11"/>
      <c r="N3400" s="11"/>
      <c r="O3400" s="20"/>
      <c r="P3400" s="11"/>
    </row>
    <row r="3401" spans="1:16">
      <c r="A3401" s="11"/>
      <c r="B3401" s="11"/>
      <c r="C3401" s="11"/>
      <c r="D3401" s="11"/>
      <c r="E3401" s="11"/>
      <c r="F3401" s="11"/>
      <c r="G3401" s="11"/>
      <c r="H3401" s="11"/>
      <c r="I3401" s="11"/>
      <c r="J3401" s="11"/>
      <c r="K3401" s="11"/>
      <c r="L3401" s="11"/>
      <c r="M3401" s="11"/>
      <c r="N3401" s="11"/>
      <c r="O3401" s="20"/>
      <c r="P3401" s="11"/>
    </row>
    <row r="3402" spans="1:16">
      <c r="A3402" s="11"/>
      <c r="B3402" s="11"/>
      <c r="C3402" s="11"/>
      <c r="D3402" s="11"/>
      <c r="E3402" s="11"/>
      <c r="F3402" s="11"/>
      <c r="G3402" s="11"/>
      <c r="H3402" s="11"/>
      <c r="I3402" s="11"/>
      <c r="J3402" s="11"/>
      <c r="K3402" s="11"/>
      <c r="L3402" s="11"/>
      <c r="M3402" s="11"/>
      <c r="N3402" s="11"/>
      <c r="O3402" s="20"/>
      <c r="P3402" s="11"/>
    </row>
    <row r="3403" spans="1:16">
      <c r="A3403" s="11"/>
      <c r="B3403" s="11"/>
      <c r="C3403" s="11"/>
      <c r="D3403" s="11"/>
      <c r="E3403" s="11"/>
      <c r="F3403" s="11"/>
      <c r="G3403" s="11"/>
      <c r="H3403" s="11"/>
      <c r="I3403" s="11"/>
      <c r="J3403" s="11"/>
      <c r="K3403" s="11"/>
      <c r="L3403" s="11"/>
      <c r="M3403" s="11"/>
      <c r="N3403" s="11"/>
      <c r="O3403" s="20"/>
      <c r="P3403" s="11"/>
    </row>
    <row r="3404" spans="1:16">
      <c r="A3404" s="11"/>
      <c r="B3404" s="11"/>
      <c r="C3404" s="11"/>
      <c r="D3404" s="11"/>
      <c r="E3404" s="11"/>
      <c r="F3404" s="11"/>
      <c r="G3404" s="11"/>
      <c r="H3404" s="11"/>
      <c r="I3404" s="11"/>
      <c r="J3404" s="11"/>
      <c r="K3404" s="11"/>
      <c r="L3404" s="11"/>
      <c r="M3404" s="11"/>
      <c r="N3404" s="11"/>
      <c r="O3404" s="20"/>
      <c r="P3404" s="11"/>
    </row>
    <row r="3405" spans="1:16">
      <c r="A3405" s="11"/>
      <c r="B3405" s="11"/>
      <c r="C3405" s="11"/>
      <c r="D3405" s="11"/>
      <c r="E3405" s="11"/>
      <c r="F3405" s="11"/>
      <c r="G3405" s="11"/>
      <c r="H3405" s="11"/>
      <c r="I3405" s="11"/>
      <c r="J3405" s="11"/>
      <c r="K3405" s="11"/>
      <c r="L3405" s="11"/>
      <c r="M3405" s="11"/>
      <c r="N3405" s="11"/>
      <c r="O3405" s="20"/>
      <c r="P3405" s="11"/>
    </row>
    <row r="3406" spans="1:16">
      <c r="A3406" s="11"/>
      <c r="B3406" s="11"/>
      <c r="C3406" s="11"/>
      <c r="D3406" s="11"/>
      <c r="E3406" s="11"/>
      <c r="F3406" s="11"/>
      <c r="G3406" s="11"/>
      <c r="H3406" s="11"/>
      <c r="I3406" s="11"/>
      <c r="J3406" s="11"/>
      <c r="K3406" s="11"/>
      <c r="L3406" s="11"/>
      <c r="M3406" s="11"/>
      <c r="N3406" s="11"/>
      <c r="O3406" s="20"/>
      <c r="P3406" s="11"/>
    </row>
    <row r="3407" spans="1:16">
      <c r="A3407" s="11"/>
      <c r="B3407" s="11"/>
      <c r="C3407" s="11"/>
      <c r="D3407" s="11"/>
      <c r="E3407" s="11"/>
      <c r="F3407" s="11"/>
      <c r="G3407" s="11"/>
      <c r="H3407" s="11"/>
      <c r="I3407" s="11"/>
      <c r="J3407" s="11"/>
      <c r="K3407" s="11"/>
      <c r="L3407" s="11"/>
      <c r="M3407" s="11"/>
      <c r="N3407" s="11"/>
      <c r="O3407" s="20"/>
      <c r="P3407" s="11"/>
    </row>
    <row r="3408" spans="1:16">
      <c r="A3408" s="11"/>
      <c r="B3408" s="11"/>
      <c r="C3408" s="11"/>
      <c r="D3408" s="11"/>
      <c r="E3408" s="11"/>
      <c r="F3408" s="11"/>
      <c r="G3408" s="11"/>
      <c r="H3408" s="11"/>
      <c r="I3408" s="11"/>
      <c r="J3408" s="11"/>
      <c r="K3408" s="11"/>
      <c r="L3408" s="11"/>
      <c r="M3408" s="11"/>
      <c r="N3408" s="11"/>
      <c r="O3408" s="20"/>
      <c r="P3408" s="11"/>
    </row>
    <row r="3409" spans="1:16">
      <c r="A3409" s="11"/>
      <c r="B3409" s="11"/>
      <c r="C3409" s="11"/>
      <c r="D3409" s="11"/>
      <c r="E3409" s="11"/>
      <c r="F3409" s="11"/>
      <c r="G3409" s="11"/>
      <c r="H3409" s="11"/>
      <c r="I3409" s="11"/>
      <c r="J3409" s="11"/>
      <c r="K3409" s="11"/>
      <c r="L3409" s="11"/>
      <c r="M3409" s="11"/>
      <c r="N3409" s="11"/>
      <c r="O3409" s="20"/>
      <c r="P3409" s="11"/>
    </row>
    <row r="3410" spans="1:16">
      <c r="A3410" s="11"/>
      <c r="B3410" s="11"/>
      <c r="C3410" s="11"/>
      <c r="D3410" s="11"/>
      <c r="E3410" s="11"/>
      <c r="F3410" s="11"/>
      <c r="G3410" s="11"/>
      <c r="H3410" s="11"/>
      <c r="I3410" s="11"/>
      <c r="J3410" s="11"/>
      <c r="K3410" s="11"/>
      <c r="L3410" s="11"/>
      <c r="M3410" s="11"/>
      <c r="N3410" s="11"/>
      <c r="O3410" s="20"/>
      <c r="P3410" s="11"/>
    </row>
    <row r="3411" spans="1:16">
      <c r="A3411" s="11"/>
      <c r="B3411" s="11"/>
      <c r="C3411" s="11"/>
      <c r="D3411" s="11"/>
      <c r="E3411" s="11"/>
      <c r="F3411" s="11"/>
      <c r="G3411" s="11"/>
      <c r="H3411" s="11"/>
      <c r="I3411" s="11"/>
      <c r="J3411" s="11"/>
      <c r="K3411" s="11"/>
      <c r="L3411" s="11"/>
      <c r="M3411" s="11"/>
      <c r="N3411" s="11"/>
      <c r="O3411" s="20"/>
      <c r="P3411" s="11"/>
    </row>
    <row r="3412" spans="1:16">
      <c r="A3412" s="11"/>
      <c r="B3412" s="11"/>
      <c r="C3412" s="11"/>
      <c r="D3412" s="11"/>
      <c r="E3412" s="11"/>
      <c r="F3412" s="11"/>
      <c r="G3412" s="11"/>
      <c r="H3412" s="11"/>
      <c r="I3412" s="11"/>
      <c r="J3412" s="11"/>
      <c r="K3412" s="11"/>
      <c r="L3412" s="11"/>
      <c r="M3412" s="11"/>
      <c r="N3412" s="11"/>
      <c r="O3412" s="20"/>
      <c r="P3412" s="11"/>
    </row>
    <row r="3413" spans="1:16">
      <c r="A3413" s="11"/>
      <c r="B3413" s="11"/>
      <c r="C3413" s="11"/>
      <c r="D3413" s="11"/>
      <c r="E3413" s="11"/>
      <c r="F3413" s="11"/>
      <c r="G3413" s="11"/>
      <c r="H3413" s="11"/>
      <c r="I3413" s="11"/>
      <c r="J3413" s="11"/>
      <c r="K3413" s="11"/>
      <c r="L3413" s="11"/>
      <c r="M3413" s="11"/>
      <c r="N3413" s="11"/>
      <c r="O3413" s="20"/>
      <c r="P3413" s="11"/>
    </row>
    <row r="3414" spans="1:16">
      <c r="A3414" s="11"/>
      <c r="B3414" s="11"/>
      <c r="C3414" s="11"/>
      <c r="D3414" s="11"/>
      <c r="E3414" s="11"/>
      <c r="F3414" s="11"/>
      <c r="G3414" s="11"/>
      <c r="H3414" s="11"/>
      <c r="I3414" s="11"/>
      <c r="J3414" s="11"/>
      <c r="K3414" s="11"/>
      <c r="L3414" s="11"/>
      <c r="M3414" s="11"/>
      <c r="N3414" s="11"/>
      <c r="O3414" s="20"/>
      <c r="P3414" s="11"/>
    </row>
    <row r="3415" spans="1:16">
      <c r="A3415" s="11"/>
      <c r="B3415" s="11"/>
      <c r="C3415" s="11"/>
      <c r="D3415" s="11"/>
      <c r="E3415" s="11"/>
      <c r="F3415" s="11"/>
      <c r="G3415" s="11"/>
      <c r="H3415" s="11"/>
      <c r="I3415" s="11"/>
      <c r="J3415" s="11"/>
      <c r="K3415" s="11"/>
      <c r="L3415" s="11"/>
      <c r="M3415" s="11"/>
      <c r="N3415" s="11"/>
      <c r="O3415" s="20"/>
      <c r="P3415" s="11"/>
    </row>
    <row r="3416" spans="1:16">
      <c r="A3416" s="11"/>
      <c r="B3416" s="11"/>
      <c r="C3416" s="11"/>
      <c r="D3416" s="11"/>
      <c r="E3416" s="11"/>
      <c r="F3416" s="11"/>
      <c r="G3416" s="11"/>
      <c r="H3416" s="11"/>
      <c r="I3416" s="11"/>
      <c r="J3416" s="11"/>
      <c r="K3416" s="11"/>
      <c r="L3416" s="11"/>
      <c r="M3416" s="11"/>
      <c r="N3416" s="11"/>
      <c r="O3416" s="20"/>
      <c r="P3416" s="11"/>
    </row>
    <row r="3417" spans="1:16">
      <c r="A3417" s="11"/>
      <c r="B3417" s="11"/>
      <c r="C3417" s="11"/>
      <c r="D3417" s="11"/>
      <c r="E3417" s="11"/>
      <c r="F3417" s="11"/>
      <c r="G3417" s="11"/>
      <c r="H3417" s="11"/>
      <c r="I3417" s="11"/>
      <c r="J3417" s="11"/>
      <c r="K3417" s="11"/>
      <c r="L3417" s="11"/>
      <c r="M3417" s="11"/>
      <c r="N3417" s="11"/>
      <c r="O3417" s="20"/>
      <c r="P3417" s="11"/>
    </row>
    <row r="3418" spans="1:16">
      <c r="A3418" s="11"/>
      <c r="B3418" s="11"/>
      <c r="C3418" s="11"/>
      <c r="D3418" s="11"/>
      <c r="E3418" s="11"/>
      <c r="F3418" s="11"/>
      <c r="G3418" s="11"/>
      <c r="H3418" s="11"/>
      <c r="I3418" s="11"/>
      <c r="J3418" s="11"/>
      <c r="K3418" s="11"/>
      <c r="L3418" s="11"/>
      <c r="M3418" s="11"/>
      <c r="N3418" s="11"/>
      <c r="O3418" s="20"/>
      <c r="P3418" s="11"/>
    </row>
    <row r="3419" spans="1:16">
      <c r="A3419" s="11"/>
      <c r="B3419" s="11"/>
      <c r="C3419" s="11"/>
      <c r="D3419" s="11"/>
      <c r="E3419" s="11"/>
      <c r="F3419" s="11"/>
      <c r="G3419" s="11"/>
      <c r="H3419" s="11"/>
      <c r="I3419" s="11"/>
      <c r="J3419" s="11"/>
      <c r="K3419" s="11"/>
      <c r="L3419" s="11"/>
      <c r="M3419" s="11"/>
      <c r="N3419" s="11"/>
      <c r="O3419" s="20"/>
      <c r="P3419" s="11"/>
    </row>
    <row r="3420" spans="1:16">
      <c r="A3420" s="11"/>
      <c r="B3420" s="11"/>
      <c r="C3420" s="11"/>
      <c r="D3420" s="11"/>
      <c r="E3420" s="11"/>
      <c r="F3420" s="11"/>
      <c r="G3420" s="11"/>
      <c r="H3420" s="11"/>
      <c r="I3420" s="11"/>
      <c r="J3420" s="11"/>
      <c r="K3420" s="11"/>
      <c r="L3420" s="11"/>
      <c r="M3420" s="11"/>
      <c r="N3420" s="11"/>
      <c r="O3420" s="20"/>
      <c r="P3420" s="11"/>
    </row>
    <row r="3421" spans="1:16">
      <c r="A3421" s="11"/>
      <c r="B3421" s="11"/>
      <c r="C3421" s="11"/>
      <c r="D3421" s="11"/>
      <c r="E3421" s="11"/>
      <c r="F3421" s="11"/>
      <c r="G3421" s="11"/>
      <c r="H3421" s="11"/>
      <c r="I3421" s="11"/>
      <c r="J3421" s="11"/>
      <c r="K3421" s="11"/>
      <c r="L3421" s="11"/>
      <c r="M3421" s="11"/>
      <c r="N3421" s="11"/>
      <c r="O3421" s="20"/>
      <c r="P3421" s="11"/>
    </row>
    <row r="3422" spans="1:16">
      <c r="A3422" s="11"/>
      <c r="B3422" s="11"/>
      <c r="C3422" s="11"/>
      <c r="D3422" s="11"/>
      <c r="E3422" s="11"/>
      <c r="F3422" s="11"/>
      <c r="G3422" s="11"/>
      <c r="H3422" s="11"/>
      <c r="I3422" s="11"/>
      <c r="J3422" s="11"/>
      <c r="K3422" s="11"/>
      <c r="L3422" s="11"/>
      <c r="M3422" s="11"/>
      <c r="N3422" s="11"/>
      <c r="O3422" s="20"/>
      <c r="P3422" s="11"/>
    </row>
    <row r="3423" spans="1:16">
      <c r="A3423" s="11"/>
      <c r="B3423" s="11"/>
      <c r="C3423" s="11"/>
      <c r="D3423" s="11"/>
      <c r="E3423" s="11"/>
      <c r="F3423" s="11"/>
      <c r="G3423" s="11"/>
      <c r="H3423" s="11"/>
      <c r="I3423" s="11"/>
      <c r="J3423" s="11"/>
      <c r="K3423" s="11"/>
      <c r="L3423" s="11"/>
      <c r="M3423" s="11"/>
      <c r="N3423" s="11"/>
      <c r="O3423" s="20"/>
      <c r="P3423" s="11"/>
    </row>
    <row r="3424" spans="1:16">
      <c r="A3424" s="11"/>
      <c r="B3424" s="11"/>
      <c r="C3424" s="11"/>
      <c r="D3424" s="11"/>
      <c r="E3424" s="11"/>
      <c r="F3424" s="11"/>
      <c r="G3424" s="11"/>
      <c r="H3424" s="11"/>
      <c r="I3424" s="11"/>
      <c r="J3424" s="11"/>
      <c r="K3424" s="11"/>
      <c r="L3424" s="11"/>
      <c r="M3424" s="11"/>
      <c r="N3424" s="11"/>
      <c r="O3424" s="20"/>
      <c r="P3424" s="11"/>
    </row>
    <row r="3425" spans="1:16">
      <c r="A3425" s="11"/>
      <c r="B3425" s="11"/>
      <c r="C3425" s="11"/>
      <c r="D3425" s="11"/>
      <c r="E3425" s="11"/>
      <c r="F3425" s="11"/>
      <c r="G3425" s="11"/>
      <c r="H3425" s="11"/>
      <c r="I3425" s="11"/>
      <c r="J3425" s="11"/>
      <c r="K3425" s="11"/>
      <c r="L3425" s="11"/>
      <c r="M3425" s="11"/>
      <c r="N3425" s="11"/>
      <c r="O3425" s="20"/>
      <c r="P3425" s="11"/>
    </row>
    <row r="3426" spans="1:16">
      <c r="A3426" s="11"/>
      <c r="B3426" s="11"/>
      <c r="C3426" s="11"/>
      <c r="D3426" s="11"/>
      <c r="E3426" s="11"/>
      <c r="F3426" s="11"/>
      <c r="G3426" s="11"/>
      <c r="H3426" s="11"/>
      <c r="I3426" s="11"/>
      <c r="J3426" s="11"/>
      <c r="K3426" s="11"/>
      <c r="L3426" s="11"/>
      <c r="M3426" s="11"/>
      <c r="N3426" s="11"/>
      <c r="O3426" s="20"/>
      <c r="P3426" s="11"/>
    </row>
    <row r="3427" spans="1:16">
      <c r="A3427" s="11"/>
      <c r="B3427" s="11"/>
      <c r="C3427" s="11"/>
      <c r="D3427" s="11"/>
      <c r="E3427" s="11"/>
      <c r="F3427" s="11"/>
      <c r="G3427" s="11"/>
      <c r="H3427" s="11"/>
      <c r="I3427" s="11"/>
      <c r="J3427" s="11"/>
      <c r="K3427" s="11"/>
      <c r="L3427" s="11"/>
      <c r="M3427" s="11"/>
      <c r="N3427" s="11"/>
      <c r="O3427" s="20"/>
      <c r="P3427" s="11"/>
    </row>
    <row r="3428" spans="1:16">
      <c r="A3428" s="11"/>
      <c r="B3428" s="11"/>
      <c r="C3428" s="11"/>
      <c r="D3428" s="11"/>
      <c r="E3428" s="11"/>
      <c r="F3428" s="11"/>
      <c r="G3428" s="11"/>
      <c r="H3428" s="11"/>
      <c r="I3428" s="11"/>
      <c r="J3428" s="11"/>
      <c r="K3428" s="11"/>
      <c r="L3428" s="11"/>
      <c r="M3428" s="11"/>
      <c r="N3428" s="11"/>
      <c r="O3428" s="20"/>
      <c r="P3428" s="11"/>
    </row>
    <row r="3429" spans="1:16">
      <c r="A3429" s="11"/>
      <c r="B3429" s="11"/>
      <c r="C3429" s="11"/>
      <c r="D3429" s="11"/>
      <c r="E3429" s="11"/>
      <c r="F3429" s="11"/>
      <c r="G3429" s="11"/>
      <c r="H3429" s="11"/>
      <c r="I3429" s="11"/>
      <c r="J3429" s="11"/>
      <c r="K3429" s="11"/>
      <c r="L3429" s="11"/>
      <c r="M3429" s="11"/>
      <c r="N3429" s="11"/>
      <c r="O3429" s="20"/>
      <c r="P3429" s="11"/>
    </row>
    <row r="3430" spans="1:16">
      <c r="A3430" s="11"/>
      <c r="B3430" s="11"/>
      <c r="C3430" s="11"/>
      <c r="D3430" s="11"/>
      <c r="E3430" s="11"/>
      <c r="F3430" s="11"/>
      <c r="G3430" s="11"/>
      <c r="H3430" s="11"/>
      <c r="I3430" s="11"/>
      <c r="J3430" s="11"/>
      <c r="K3430" s="11"/>
      <c r="L3430" s="11"/>
      <c r="M3430" s="11"/>
      <c r="N3430" s="11"/>
      <c r="O3430" s="20"/>
      <c r="P3430" s="11"/>
    </row>
    <row r="3431" spans="1:16">
      <c r="A3431" s="11"/>
      <c r="B3431" s="11"/>
      <c r="C3431" s="11"/>
      <c r="D3431" s="11"/>
      <c r="E3431" s="11"/>
      <c r="F3431" s="11"/>
      <c r="G3431" s="11"/>
      <c r="H3431" s="11"/>
      <c r="I3431" s="11"/>
      <c r="J3431" s="11"/>
      <c r="K3431" s="11"/>
      <c r="L3431" s="11"/>
      <c r="M3431" s="11"/>
      <c r="N3431" s="11"/>
      <c r="O3431" s="20"/>
      <c r="P3431" s="11"/>
    </row>
    <row r="3432" spans="1:16">
      <c r="A3432" s="11"/>
      <c r="B3432" s="11"/>
      <c r="C3432" s="11"/>
      <c r="D3432" s="11"/>
      <c r="E3432" s="11"/>
      <c r="F3432" s="11"/>
      <c r="G3432" s="11"/>
      <c r="H3432" s="11"/>
      <c r="I3432" s="11"/>
      <c r="J3432" s="11"/>
      <c r="K3432" s="11"/>
      <c r="L3432" s="11"/>
      <c r="M3432" s="11"/>
      <c r="N3432" s="11"/>
      <c r="O3432" s="20"/>
      <c r="P3432" s="11"/>
    </row>
    <row r="3433" spans="1:16">
      <c r="A3433" s="11"/>
      <c r="B3433" s="11"/>
      <c r="C3433" s="11"/>
      <c r="D3433" s="11"/>
      <c r="E3433" s="11"/>
      <c r="F3433" s="11"/>
      <c r="G3433" s="11"/>
      <c r="H3433" s="11"/>
      <c r="I3433" s="11"/>
      <c r="J3433" s="11"/>
      <c r="K3433" s="11"/>
      <c r="L3433" s="11"/>
      <c r="M3433" s="11"/>
      <c r="N3433" s="11"/>
      <c r="O3433" s="20"/>
      <c r="P3433" s="11"/>
    </row>
    <row r="3434" spans="1:16">
      <c r="A3434" s="11"/>
      <c r="B3434" s="11"/>
      <c r="C3434" s="11"/>
      <c r="D3434" s="11"/>
      <c r="E3434" s="11"/>
      <c r="F3434" s="11"/>
      <c r="G3434" s="11"/>
      <c r="H3434" s="11"/>
      <c r="I3434" s="11"/>
      <c r="J3434" s="11"/>
      <c r="K3434" s="11"/>
      <c r="L3434" s="11"/>
      <c r="M3434" s="11"/>
      <c r="N3434" s="11"/>
      <c r="O3434" s="20"/>
      <c r="P3434" s="11"/>
    </row>
    <row r="3435" spans="1:16">
      <c r="A3435" s="11"/>
      <c r="B3435" s="11"/>
      <c r="C3435" s="11"/>
      <c r="D3435" s="11"/>
      <c r="E3435" s="11"/>
      <c r="F3435" s="11"/>
      <c r="G3435" s="11"/>
      <c r="H3435" s="11"/>
      <c r="I3435" s="11"/>
      <c r="J3435" s="11"/>
      <c r="K3435" s="11"/>
      <c r="L3435" s="11"/>
      <c r="M3435" s="11"/>
      <c r="N3435" s="11"/>
      <c r="O3435" s="20"/>
      <c r="P3435" s="11"/>
    </row>
    <row r="3436" spans="1:16">
      <c r="A3436" s="11"/>
      <c r="B3436" s="11"/>
      <c r="C3436" s="11"/>
      <c r="D3436" s="11"/>
      <c r="E3436" s="11"/>
      <c r="F3436" s="11"/>
      <c r="G3436" s="11"/>
      <c r="H3436" s="11"/>
      <c r="I3436" s="11"/>
      <c r="J3436" s="11"/>
      <c r="K3436" s="11"/>
      <c r="L3436" s="11"/>
      <c r="M3436" s="11"/>
      <c r="N3436" s="11"/>
      <c r="O3436" s="20"/>
      <c r="P3436" s="11"/>
    </row>
    <row r="3437" spans="1:16">
      <c r="A3437" s="11"/>
      <c r="B3437" s="11"/>
      <c r="C3437" s="11"/>
      <c r="D3437" s="11"/>
      <c r="E3437" s="11"/>
      <c r="F3437" s="11"/>
      <c r="G3437" s="11"/>
      <c r="H3437" s="11"/>
      <c r="I3437" s="11"/>
      <c r="J3437" s="11"/>
      <c r="K3437" s="11"/>
      <c r="L3437" s="11"/>
      <c r="M3437" s="11"/>
      <c r="N3437" s="11"/>
      <c r="O3437" s="20"/>
      <c r="P3437" s="11"/>
    </row>
    <row r="3438" spans="1:16">
      <c r="A3438" s="11"/>
      <c r="B3438" s="11"/>
      <c r="C3438" s="11"/>
      <c r="D3438" s="11"/>
      <c r="E3438" s="11"/>
      <c r="F3438" s="11"/>
      <c r="G3438" s="11"/>
      <c r="H3438" s="11"/>
      <c r="I3438" s="11"/>
      <c r="J3438" s="11"/>
      <c r="K3438" s="11"/>
      <c r="L3438" s="11"/>
      <c r="M3438" s="11"/>
      <c r="N3438" s="11"/>
      <c r="O3438" s="20"/>
      <c r="P3438" s="11"/>
    </row>
    <row r="3439" spans="1:16">
      <c r="A3439" s="11"/>
      <c r="B3439" s="11"/>
      <c r="C3439" s="11"/>
      <c r="D3439" s="11"/>
      <c r="E3439" s="11"/>
      <c r="F3439" s="11"/>
      <c r="G3439" s="11"/>
      <c r="H3439" s="11"/>
      <c r="I3439" s="11"/>
      <c r="J3439" s="11"/>
      <c r="K3439" s="11"/>
      <c r="L3439" s="11"/>
      <c r="M3439" s="11"/>
      <c r="N3439" s="11"/>
      <c r="O3439" s="20"/>
      <c r="P3439" s="11"/>
    </row>
    <row r="3440" spans="1:16">
      <c r="A3440" s="11"/>
      <c r="B3440" s="11"/>
      <c r="C3440" s="11"/>
      <c r="D3440" s="11"/>
      <c r="E3440" s="11"/>
      <c r="F3440" s="11"/>
      <c r="G3440" s="11"/>
      <c r="H3440" s="11"/>
      <c r="I3440" s="11"/>
      <c r="J3440" s="11"/>
      <c r="K3440" s="11"/>
      <c r="L3440" s="11"/>
      <c r="M3440" s="11"/>
      <c r="N3440" s="11"/>
      <c r="O3440" s="20"/>
      <c r="P3440" s="11"/>
    </row>
    <row r="3441" spans="1:16">
      <c r="A3441" s="11"/>
      <c r="B3441" s="11"/>
      <c r="C3441" s="11"/>
      <c r="D3441" s="11"/>
      <c r="E3441" s="11"/>
      <c r="F3441" s="11"/>
      <c r="G3441" s="11"/>
      <c r="H3441" s="11"/>
      <c r="I3441" s="11"/>
      <c r="J3441" s="11"/>
      <c r="K3441" s="11"/>
      <c r="L3441" s="11"/>
      <c r="M3441" s="11"/>
      <c r="N3441" s="11"/>
      <c r="O3441" s="20"/>
      <c r="P3441" s="11"/>
    </row>
    <row r="3442" spans="1:16">
      <c r="A3442" s="11"/>
      <c r="B3442" s="11"/>
      <c r="C3442" s="11"/>
      <c r="D3442" s="11"/>
      <c r="E3442" s="11"/>
      <c r="F3442" s="11"/>
      <c r="G3442" s="11"/>
      <c r="H3442" s="11"/>
      <c r="I3442" s="11"/>
      <c r="J3442" s="11"/>
      <c r="K3442" s="11"/>
      <c r="L3442" s="11"/>
      <c r="M3442" s="11"/>
      <c r="N3442" s="11"/>
      <c r="O3442" s="20"/>
      <c r="P3442" s="11"/>
    </row>
    <row r="3443" spans="1:16">
      <c r="A3443" s="11"/>
      <c r="B3443" s="11"/>
      <c r="C3443" s="11"/>
      <c r="D3443" s="11"/>
      <c r="E3443" s="11"/>
      <c r="F3443" s="11"/>
      <c r="G3443" s="11"/>
      <c r="H3443" s="11"/>
      <c r="I3443" s="11"/>
      <c r="J3443" s="11"/>
      <c r="K3443" s="11"/>
      <c r="L3443" s="11"/>
      <c r="M3443" s="11"/>
      <c r="N3443" s="11"/>
      <c r="O3443" s="20"/>
      <c r="P3443" s="11"/>
    </row>
    <row r="3444" spans="1:16">
      <c r="A3444" s="11"/>
      <c r="B3444" s="11"/>
      <c r="C3444" s="11"/>
      <c r="D3444" s="11"/>
      <c r="E3444" s="11"/>
      <c r="F3444" s="11"/>
      <c r="G3444" s="11"/>
      <c r="H3444" s="11"/>
      <c r="I3444" s="11"/>
      <c r="J3444" s="11"/>
      <c r="K3444" s="11"/>
      <c r="L3444" s="11"/>
      <c r="M3444" s="11"/>
      <c r="N3444" s="11"/>
      <c r="O3444" s="20"/>
      <c r="P3444" s="11"/>
    </row>
    <row r="3445" spans="1:16">
      <c r="A3445" s="11"/>
      <c r="B3445" s="11"/>
      <c r="C3445" s="11"/>
      <c r="D3445" s="11"/>
      <c r="E3445" s="11"/>
      <c r="F3445" s="11"/>
      <c r="G3445" s="11"/>
      <c r="H3445" s="11"/>
      <c r="I3445" s="11"/>
      <c r="J3445" s="11"/>
      <c r="K3445" s="11"/>
      <c r="L3445" s="11"/>
      <c r="M3445" s="11"/>
      <c r="N3445" s="11"/>
      <c r="O3445" s="20"/>
      <c r="P3445" s="11"/>
    </row>
    <row r="3446" spans="1:16">
      <c r="A3446" s="11"/>
      <c r="B3446" s="11"/>
      <c r="C3446" s="11"/>
      <c r="D3446" s="11"/>
      <c r="E3446" s="11"/>
      <c r="F3446" s="11"/>
      <c r="G3446" s="11"/>
      <c r="H3446" s="11"/>
      <c r="I3446" s="11"/>
      <c r="J3446" s="11"/>
      <c r="K3446" s="11"/>
      <c r="L3446" s="11"/>
      <c r="M3446" s="11"/>
      <c r="N3446" s="11"/>
      <c r="O3446" s="20"/>
      <c r="P3446" s="11"/>
    </row>
    <row r="3447" spans="1:16">
      <c r="A3447" s="11"/>
      <c r="B3447" s="11"/>
      <c r="C3447" s="11"/>
      <c r="D3447" s="11"/>
      <c r="E3447" s="11"/>
      <c r="F3447" s="11"/>
      <c r="G3447" s="11"/>
      <c r="H3447" s="11"/>
      <c r="I3447" s="11"/>
      <c r="J3447" s="11"/>
      <c r="K3447" s="11"/>
      <c r="L3447" s="11"/>
      <c r="M3447" s="11"/>
      <c r="N3447" s="11"/>
      <c r="O3447" s="20"/>
      <c r="P3447" s="11"/>
    </row>
    <row r="3448" spans="1:16">
      <c r="A3448" s="11"/>
      <c r="B3448" s="11"/>
      <c r="C3448" s="11"/>
      <c r="D3448" s="11"/>
      <c r="E3448" s="11"/>
      <c r="F3448" s="11"/>
      <c r="G3448" s="11"/>
      <c r="H3448" s="11"/>
      <c r="I3448" s="11"/>
      <c r="J3448" s="11"/>
      <c r="K3448" s="11"/>
      <c r="L3448" s="11"/>
      <c r="M3448" s="11"/>
      <c r="N3448" s="11"/>
      <c r="O3448" s="20"/>
      <c r="P3448" s="11"/>
    </row>
    <row r="3449" spans="1:16">
      <c r="A3449" s="11"/>
      <c r="B3449" s="11"/>
      <c r="C3449" s="11"/>
      <c r="D3449" s="11"/>
      <c r="E3449" s="11"/>
      <c r="F3449" s="11"/>
      <c r="G3449" s="11"/>
      <c r="H3449" s="11"/>
      <c r="I3449" s="11"/>
      <c r="J3449" s="11"/>
      <c r="K3449" s="11"/>
      <c r="L3449" s="11"/>
      <c r="M3449" s="11"/>
      <c r="N3449" s="11"/>
      <c r="O3449" s="20"/>
      <c r="P3449" s="11"/>
    </row>
    <row r="3450" spans="1:16">
      <c r="A3450" s="11"/>
      <c r="B3450" s="11"/>
      <c r="C3450" s="11"/>
      <c r="D3450" s="11"/>
      <c r="E3450" s="11"/>
      <c r="F3450" s="11"/>
      <c r="G3450" s="11"/>
      <c r="H3450" s="11"/>
      <c r="I3450" s="11"/>
      <c r="J3450" s="11"/>
      <c r="K3450" s="11"/>
      <c r="L3450" s="11"/>
      <c r="M3450" s="11"/>
      <c r="N3450" s="11"/>
      <c r="O3450" s="20"/>
      <c r="P3450" s="11"/>
    </row>
    <row r="3451" spans="1:16">
      <c r="A3451" s="11"/>
      <c r="B3451" s="11"/>
      <c r="C3451" s="11"/>
      <c r="D3451" s="11"/>
      <c r="E3451" s="11"/>
      <c r="F3451" s="11"/>
      <c r="G3451" s="11"/>
      <c r="H3451" s="11"/>
      <c r="I3451" s="11"/>
      <c r="J3451" s="11"/>
      <c r="K3451" s="11"/>
      <c r="L3451" s="11"/>
      <c r="M3451" s="11"/>
      <c r="N3451" s="11"/>
      <c r="O3451" s="20"/>
      <c r="P3451" s="11"/>
    </row>
    <row r="3452" spans="1:16">
      <c r="A3452" s="11"/>
      <c r="B3452" s="11"/>
      <c r="C3452" s="11"/>
      <c r="D3452" s="11"/>
      <c r="E3452" s="11"/>
      <c r="F3452" s="11"/>
      <c r="G3452" s="11"/>
      <c r="H3452" s="11"/>
      <c r="I3452" s="11"/>
      <c r="J3452" s="11"/>
      <c r="K3452" s="11"/>
      <c r="L3452" s="11"/>
      <c r="M3452" s="11"/>
      <c r="N3452" s="11"/>
      <c r="O3452" s="20"/>
      <c r="P3452" s="11"/>
    </row>
    <row r="3453" spans="1:16">
      <c r="A3453" s="11"/>
      <c r="B3453" s="11"/>
      <c r="C3453" s="11"/>
      <c r="D3453" s="11"/>
      <c r="E3453" s="11"/>
      <c r="F3453" s="11"/>
      <c r="G3453" s="11"/>
      <c r="H3453" s="11"/>
      <c r="I3453" s="11"/>
      <c r="J3453" s="11"/>
      <c r="K3453" s="11"/>
      <c r="L3453" s="11"/>
      <c r="M3453" s="11"/>
      <c r="N3453" s="11"/>
      <c r="O3453" s="20"/>
      <c r="P3453" s="11"/>
    </row>
    <row r="3454" spans="1:16">
      <c r="A3454" s="11"/>
      <c r="B3454" s="11"/>
      <c r="C3454" s="11"/>
      <c r="D3454" s="11"/>
      <c r="E3454" s="11"/>
      <c r="F3454" s="11"/>
      <c r="G3454" s="11"/>
      <c r="H3454" s="11"/>
      <c r="I3454" s="11"/>
      <c r="J3454" s="11"/>
      <c r="K3454" s="11"/>
      <c r="L3454" s="11"/>
      <c r="M3454" s="11"/>
      <c r="N3454" s="11"/>
      <c r="O3454" s="20"/>
      <c r="P3454" s="11"/>
    </row>
    <row r="3455" spans="1:16">
      <c r="A3455" s="11"/>
      <c r="B3455" s="11"/>
      <c r="C3455" s="11"/>
      <c r="D3455" s="11"/>
      <c r="E3455" s="11"/>
      <c r="F3455" s="11"/>
      <c r="G3455" s="11"/>
      <c r="H3455" s="11"/>
      <c r="I3455" s="11"/>
      <c r="J3455" s="11"/>
      <c r="K3455" s="11"/>
      <c r="L3455" s="11"/>
      <c r="M3455" s="11"/>
      <c r="N3455" s="11"/>
      <c r="O3455" s="20"/>
      <c r="P3455" s="11"/>
    </row>
    <row r="3456" spans="1:16">
      <c r="A3456" s="11"/>
      <c r="B3456" s="11"/>
      <c r="C3456" s="11"/>
      <c r="D3456" s="11"/>
      <c r="E3456" s="11"/>
      <c r="F3456" s="11"/>
      <c r="G3456" s="11"/>
      <c r="H3456" s="11"/>
      <c r="I3456" s="11"/>
      <c r="J3456" s="11"/>
      <c r="K3456" s="11"/>
      <c r="L3456" s="11"/>
      <c r="M3456" s="11"/>
      <c r="N3456" s="11"/>
      <c r="O3456" s="20"/>
      <c r="P3456" s="11"/>
    </row>
    <row r="3457" spans="1:16">
      <c r="A3457" s="11"/>
      <c r="B3457" s="11"/>
      <c r="C3457" s="11"/>
      <c r="D3457" s="11"/>
      <c r="E3457" s="11"/>
      <c r="F3457" s="11"/>
      <c r="G3457" s="11"/>
      <c r="H3457" s="11"/>
      <c r="I3457" s="11"/>
      <c r="J3457" s="11"/>
      <c r="K3457" s="11"/>
      <c r="L3457" s="11"/>
      <c r="M3457" s="11"/>
      <c r="N3457" s="11"/>
      <c r="O3457" s="20"/>
      <c r="P3457" s="11"/>
    </row>
    <row r="3458" spans="1:16">
      <c r="A3458" s="11"/>
      <c r="B3458" s="11"/>
      <c r="C3458" s="11"/>
      <c r="D3458" s="11"/>
      <c r="E3458" s="11"/>
      <c r="F3458" s="11"/>
      <c r="G3458" s="11"/>
      <c r="H3458" s="11"/>
      <c r="I3458" s="11"/>
      <c r="J3458" s="11"/>
      <c r="K3458" s="11"/>
      <c r="L3458" s="11"/>
      <c r="M3458" s="11"/>
      <c r="N3458" s="11"/>
      <c r="O3458" s="20"/>
      <c r="P3458" s="11"/>
    </row>
    <row r="3459" spans="1:16">
      <c r="A3459" s="11"/>
      <c r="B3459" s="11"/>
      <c r="C3459" s="11"/>
      <c r="D3459" s="11"/>
      <c r="E3459" s="11"/>
      <c r="F3459" s="11"/>
      <c r="G3459" s="11"/>
      <c r="H3459" s="11"/>
      <c r="I3459" s="11"/>
      <c r="J3459" s="11"/>
      <c r="K3459" s="11"/>
      <c r="L3459" s="11"/>
      <c r="M3459" s="11"/>
      <c r="N3459" s="11"/>
      <c r="O3459" s="20"/>
      <c r="P3459" s="11"/>
    </row>
    <row r="3460" spans="1:16">
      <c r="A3460" s="11"/>
      <c r="B3460" s="11"/>
      <c r="C3460" s="11"/>
      <c r="D3460" s="11"/>
      <c r="E3460" s="11"/>
      <c r="F3460" s="11"/>
      <c r="G3460" s="11"/>
      <c r="H3460" s="11"/>
      <c r="I3460" s="11"/>
      <c r="J3460" s="11"/>
      <c r="K3460" s="11"/>
      <c r="L3460" s="11"/>
      <c r="M3460" s="11"/>
      <c r="N3460" s="11"/>
      <c r="O3460" s="20"/>
      <c r="P3460" s="11"/>
    </row>
    <row r="3461" spans="1:16">
      <c r="A3461" s="11"/>
      <c r="B3461" s="11"/>
      <c r="C3461" s="11"/>
      <c r="D3461" s="11"/>
      <c r="E3461" s="11"/>
      <c r="F3461" s="11"/>
      <c r="G3461" s="11"/>
      <c r="H3461" s="11"/>
      <c r="I3461" s="11"/>
      <c r="J3461" s="11"/>
      <c r="K3461" s="11"/>
      <c r="L3461" s="11"/>
      <c r="M3461" s="11"/>
      <c r="N3461" s="11"/>
      <c r="O3461" s="20"/>
      <c r="P3461" s="11"/>
    </row>
    <row r="3462" spans="1:16">
      <c r="A3462" s="11"/>
      <c r="B3462" s="11"/>
      <c r="C3462" s="11"/>
      <c r="D3462" s="11"/>
      <c r="E3462" s="11"/>
      <c r="F3462" s="11"/>
      <c r="G3462" s="11"/>
      <c r="H3462" s="11"/>
      <c r="I3462" s="11"/>
      <c r="J3462" s="11"/>
      <c r="K3462" s="11"/>
      <c r="L3462" s="11"/>
      <c r="M3462" s="11"/>
      <c r="N3462" s="11"/>
      <c r="O3462" s="20"/>
      <c r="P3462" s="11"/>
    </row>
    <row r="3463" spans="1:16">
      <c r="A3463" s="11"/>
      <c r="B3463" s="11"/>
      <c r="C3463" s="11"/>
      <c r="D3463" s="11"/>
      <c r="E3463" s="11"/>
      <c r="F3463" s="11"/>
      <c r="G3463" s="11"/>
      <c r="H3463" s="11"/>
      <c r="I3463" s="11"/>
      <c r="J3463" s="11"/>
      <c r="K3463" s="11"/>
      <c r="L3463" s="11"/>
      <c r="M3463" s="11"/>
      <c r="N3463" s="11"/>
      <c r="O3463" s="20"/>
      <c r="P3463" s="11"/>
    </row>
    <row r="3464" spans="1:16">
      <c r="A3464" s="11"/>
      <c r="B3464" s="11"/>
      <c r="C3464" s="11"/>
      <c r="D3464" s="11"/>
      <c r="E3464" s="11"/>
      <c r="F3464" s="11"/>
      <c r="G3464" s="11"/>
      <c r="H3464" s="11"/>
      <c r="I3464" s="11"/>
      <c r="J3464" s="11"/>
      <c r="K3464" s="11"/>
      <c r="L3464" s="11"/>
      <c r="M3464" s="11"/>
      <c r="N3464" s="11"/>
      <c r="O3464" s="20"/>
      <c r="P3464" s="11"/>
    </row>
    <row r="3465" spans="1:16">
      <c r="A3465" s="11"/>
      <c r="B3465" s="11"/>
      <c r="C3465" s="11"/>
      <c r="D3465" s="11"/>
      <c r="E3465" s="11"/>
      <c r="F3465" s="11"/>
      <c r="G3465" s="11"/>
      <c r="H3465" s="11"/>
      <c r="I3465" s="11"/>
      <c r="J3465" s="11"/>
      <c r="K3465" s="11"/>
      <c r="L3465" s="11"/>
      <c r="M3465" s="11"/>
      <c r="N3465" s="11"/>
      <c r="O3465" s="20"/>
      <c r="P3465" s="11"/>
    </row>
    <row r="3466" spans="1:16">
      <c r="A3466" s="11"/>
      <c r="B3466" s="11"/>
      <c r="C3466" s="11"/>
      <c r="D3466" s="11"/>
      <c r="E3466" s="11"/>
      <c r="F3466" s="11"/>
      <c r="G3466" s="11"/>
      <c r="H3466" s="11"/>
      <c r="I3466" s="11"/>
      <c r="J3466" s="11"/>
      <c r="K3466" s="11"/>
      <c r="L3466" s="11"/>
      <c r="M3466" s="11"/>
      <c r="N3466" s="11"/>
      <c r="O3466" s="20"/>
      <c r="P3466" s="11"/>
    </row>
    <row r="3467" spans="1:16">
      <c r="A3467" s="11"/>
      <c r="B3467" s="11"/>
      <c r="C3467" s="11"/>
      <c r="D3467" s="11"/>
      <c r="E3467" s="11"/>
      <c r="F3467" s="11"/>
      <c r="G3467" s="11"/>
      <c r="H3467" s="11"/>
      <c r="I3467" s="11"/>
      <c r="J3467" s="11"/>
      <c r="K3467" s="11"/>
      <c r="L3467" s="11"/>
      <c r="M3467" s="11"/>
      <c r="N3467" s="11"/>
      <c r="O3467" s="20"/>
      <c r="P3467" s="11"/>
    </row>
    <row r="3468" spans="1:16">
      <c r="A3468" s="11"/>
      <c r="B3468" s="11"/>
      <c r="C3468" s="11"/>
      <c r="D3468" s="11"/>
      <c r="E3468" s="11"/>
      <c r="F3468" s="11"/>
      <c r="G3468" s="11"/>
      <c r="H3468" s="11"/>
      <c r="I3468" s="11"/>
      <c r="J3468" s="11"/>
      <c r="K3468" s="11"/>
      <c r="L3468" s="11"/>
      <c r="M3468" s="11"/>
      <c r="N3468" s="11"/>
      <c r="O3468" s="20"/>
      <c r="P3468" s="11"/>
    </row>
    <row r="3469" spans="1:16">
      <c r="A3469" s="11"/>
      <c r="B3469" s="11"/>
      <c r="C3469" s="11"/>
      <c r="D3469" s="11"/>
      <c r="E3469" s="11"/>
      <c r="F3469" s="11"/>
      <c r="G3469" s="11"/>
      <c r="H3469" s="11"/>
      <c r="I3469" s="11"/>
      <c r="J3469" s="11"/>
      <c r="K3469" s="11"/>
      <c r="L3469" s="11"/>
      <c r="M3469" s="11"/>
      <c r="N3469" s="11"/>
      <c r="O3469" s="20"/>
      <c r="P3469" s="11"/>
    </row>
    <row r="3470" spans="1:16">
      <c r="A3470" s="11"/>
      <c r="B3470" s="11"/>
      <c r="C3470" s="11"/>
      <c r="D3470" s="11"/>
      <c r="E3470" s="11"/>
      <c r="F3470" s="11"/>
      <c r="G3470" s="11"/>
      <c r="H3470" s="11"/>
      <c r="I3470" s="11"/>
      <c r="J3470" s="11"/>
      <c r="K3470" s="11"/>
      <c r="L3470" s="11"/>
      <c r="M3470" s="11"/>
      <c r="N3470" s="11"/>
      <c r="O3470" s="20"/>
      <c r="P3470" s="11"/>
    </row>
    <row r="3471" spans="1:16">
      <c r="A3471" s="11"/>
      <c r="B3471" s="11"/>
      <c r="C3471" s="11"/>
      <c r="D3471" s="11"/>
      <c r="E3471" s="11"/>
      <c r="F3471" s="11"/>
      <c r="G3471" s="11"/>
      <c r="H3471" s="11"/>
      <c r="I3471" s="11"/>
      <c r="J3471" s="11"/>
      <c r="K3471" s="11"/>
      <c r="L3471" s="11"/>
      <c r="M3471" s="11"/>
      <c r="N3471" s="11"/>
      <c r="O3471" s="20"/>
      <c r="P3471" s="11"/>
    </row>
    <row r="3472" spans="1:16">
      <c r="A3472" s="11"/>
      <c r="B3472" s="11"/>
      <c r="C3472" s="11"/>
      <c r="D3472" s="11"/>
      <c r="E3472" s="11"/>
      <c r="F3472" s="11"/>
      <c r="G3472" s="11"/>
      <c r="H3472" s="11"/>
      <c r="I3472" s="11"/>
      <c r="J3472" s="11"/>
      <c r="K3472" s="11"/>
      <c r="L3472" s="11"/>
      <c r="M3472" s="11"/>
      <c r="N3472" s="11"/>
      <c r="O3472" s="20"/>
      <c r="P3472" s="11"/>
    </row>
    <row r="3473" spans="1:16">
      <c r="A3473" s="11"/>
      <c r="B3473" s="11"/>
      <c r="C3473" s="11"/>
      <c r="D3473" s="11"/>
      <c r="E3473" s="11"/>
      <c r="F3473" s="11"/>
      <c r="G3473" s="11"/>
      <c r="H3473" s="11"/>
      <c r="I3473" s="11"/>
      <c r="J3473" s="11"/>
      <c r="K3473" s="11"/>
      <c r="L3473" s="11"/>
      <c r="M3473" s="11"/>
      <c r="N3473" s="11"/>
      <c r="O3473" s="20"/>
      <c r="P3473" s="11"/>
    </row>
    <row r="3474" spans="1:16">
      <c r="A3474" s="11"/>
      <c r="B3474" s="11"/>
      <c r="C3474" s="11"/>
      <c r="D3474" s="11"/>
      <c r="E3474" s="11"/>
      <c r="F3474" s="11"/>
      <c r="G3474" s="11"/>
      <c r="H3474" s="11"/>
      <c r="I3474" s="11"/>
      <c r="J3474" s="11"/>
      <c r="K3474" s="11"/>
      <c r="L3474" s="11"/>
      <c r="M3474" s="11"/>
      <c r="N3474" s="11"/>
      <c r="O3474" s="20"/>
      <c r="P3474" s="11"/>
    </row>
    <row r="3475" spans="1:16">
      <c r="A3475" s="11"/>
      <c r="B3475" s="11"/>
      <c r="C3475" s="11"/>
      <c r="D3475" s="11"/>
      <c r="E3475" s="11"/>
      <c r="F3475" s="11"/>
      <c r="G3475" s="11"/>
      <c r="H3475" s="11"/>
      <c r="I3475" s="11"/>
      <c r="J3475" s="11"/>
      <c r="K3475" s="11"/>
      <c r="L3475" s="11"/>
      <c r="M3475" s="11"/>
      <c r="N3475" s="11"/>
      <c r="O3475" s="20"/>
      <c r="P3475" s="11"/>
    </row>
    <row r="3476" spans="1:16">
      <c r="A3476" s="11"/>
      <c r="B3476" s="11"/>
      <c r="C3476" s="11"/>
      <c r="D3476" s="11"/>
      <c r="E3476" s="11"/>
      <c r="F3476" s="11"/>
      <c r="G3476" s="11"/>
      <c r="H3476" s="11"/>
      <c r="I3476" s="11"/>
      <c r="J3476" s="11"/>
      <c r="K3476" s="11"/>
      <c r="L3476" s="11"/>
      <c r="M3476" s="11"/>
      <c r="N3476" s="11"/>
      <c r="O3476" s="20"/>
      <c r="P3476" s="11"/>
    </row>
    <row r="3477" spans="1:16">
      <c r="A3477" s="11"/>
      <c r="B3477" s="11"/>
      <c r="C3477" s="11"/>
      <c r="D3477" s="11"/>
      <c r="E3477" s="11"/>
      <c r="F3477" s="11"/>
      <c r="G3477" s="11"/>
      <c r="H3477" s="11"/>
      <c r="I3477" s="11"/>
      <c r="J3477" s="11"/>
      <c r="K3477" s="11"/>
      <c r="L3477" s="11"/>
      <c r="M3477" s="11"/>
      <c r="N3477" s="11"/>
      <c r="O3477" s="20"/>
      <c r="P3477" s="11"/>
    </row>
    <row r="3478" spans="1:16">
      <c r="A3478" s="11"/>
      <c r="B3478" s="11"/>
      <c r="C3478" s="11"/>
      <c r="D3478" s="11"/>
      <c r="E3478" s="11"/>
      <c r="F3478" s="11"/>
      <c r="G3478" s="11"/>
      <c r="H3478" s="11"/>
      <c r="I3478" s="11"/>
      <c r="J3478" s="11"/>
      <c r="K3478" s="11"/>
      <c r="L3478" s="11"/>
      <c r="M3478" s="11"/>
      <c r="N3478" s="11"/>
      <c r="O3478" s="20"/>
      <c r="P3478" s="11"/>
    </row>
    <row r="3479" spans="1:16">
      <c r="A3479" s="11"/>
      <c r="B3479" s="11"/>
      <c r="C3479" s="11"/>
      <c r="D3479" s="11"/>
      <c r="E3479" s="11"/>
      <c r="F3479" s="11"/>
      <c r="G3479" s="11"/>
      <c r="H3479" s="11"/>
      <c r="I3479" s="11"/>
      <c r="J3479" s="11"/>
      <c r="K3479" s="11"/>
      <c r="L3479" s="11"/>
      <c r="M3479" s="11"/>
      <c r="N3479" s="11"/>
      <c r="O3479" s="20"/>
      <c r="P3479" s="11"/>
    </row>
    <row r="3480" spans="1:16">
      <c r="A3480" s="11"/>
      <c r="B3480" s="11"/>
      <c r="C3480" s="11"/>
      <c r="D3480" s="11"/>
      <c r="E3480" s="11"/>
      <c r="F3480" s="11"/>
      <c r="G3480" s="11"/>
      <c r="H3480" s="11"/>
      <c r="I3480" s="11"/>
      <c r="J3480" s="11"/>
      <c r="K3480" s="11"/>
      <c r="L3480" s="11"/>
      <c r="M3480" s="11"/>
      <c r="N3480" s="11"/>
      <c r="O3480" s="20"/>
      <c r="P3480" s="11"/>
    </row>
    <row r="3481" spans="1:16">
      <c r="A3481" s="11"/>
      <c r="B3481" s="11"/>
      <c r="C3481" s="11"/>
      <c r="D3481" s="11"/>
      <c r="E3481" s="11"/>
      <c r="F3481" s="11"/>
      <c r="G3481" s="11"/>
      <c r="H3481" s="11"/>
      <c r="I3481" s="11"/>
      <c r="J3481" s="11"/>
      <c r="K3481" s="11"/>
      <c r="L3481" s="11"/>
      <c r="M3481" s="11"/>
      <c r="N3481" s="11"/>
      <c r="O3481" s="20"/>
      <c r="P3481" s="11"/>
    </row>
    <row r="3482" spans="1:16">
      <c r="A3482" s="11"/>
      <c r="B3482" s="11"/>
      <c r="C3482" s="11"/>
      <c r="D3482" s="11"/>
      <c r="E3482" s="11"/>
      <c r="F3482" s="11"/>
      <c r="G3482" s="11"/>
      <c r="H3482" s="11"/>
      <c r="I3482" s="11"/>
      <c r="J3482" s="11"/>
      <c r="K3482" s="11"/>
      <c r="L3482" s="11"/>
      <c r="M3482" s="11"/>
      <c r="N3482" s="11"/>
      <c r="O3482" s="20"/>
      <c r="P3482" s="11"/>
    </row>
    <row r="3483" spans="1:16">
      <c r="A3483" s="11"/>
      <c r="B3483" s="11"/>
      <c r="C3483" s="11"/>
      <c r="D3483" s="11"/>
      <c r="E3483" s="11"/>
      <c r="F3483" s="11"/>
      <c r="G3483" s="11"/>
      <c r="H3483" s="11"/>
      <c r="I3483" s="11"/>
      <c r="J3483" s="11"/>
      <c r="K3483" s="11"/>
      <c r="L3483" s="11"/>
      <c r="M3483" s="11"/>
      <c r="N3483" s="11"/>
      <c r="O3483" s="20"/>
      <c r="P3483" s="11"/>
    </row>
    <row r="3484" spans="1:16">
      <c r="A3484" s="11"/>
      <c r="B3484" s="11"/>
      <c r="C3484" s="11"/>
      <c r="D3484" s="11"/>
      <c r="E3484" s="11"/>
      <c r="F3484" s="11"/>
      <c r="G3484" s="11"/>
      <c r="H3484" s="11"/>
      <c r="I3484" s="11"/>
      <c r="J3484" s="11"/>
      <c r="K3484" s="11"/>
      <c r="L3484" s="11"/>
      <c r="M3484" s="11"/>
      <c r="N3484" s="11"/>
      <c r="O3484" s="20"/>
      <c r="P3484" s="11"/>
    </row>
    <row r="3485" spans="1:16">
      <c r="A3485" s="11"/>
      <c r="B3485" s="11"/>
      <c r="C3485" s="11"/>
      <c r="D3485" s="11"/>
      <c r="E3485" s="11"/>
      <c r="F3485" s="11"/>
      <c r="G3485" s="11"/>
      <c r="H3485" s="11"/>
      <c r="I3485" s="11"/>
      <c r="J3485" s="11"/>
      <c r="K3485" s="11"/>
      <c r="L3485" s="11"/>
      <c r="M3485" s="11"/>
      <c r="N3485" s="11"/>
      <c r="O3485" s="20"/>
      <c r="P3485" s="11"/>
    </row>
    <row r="3486" spans="1:16">
      <c r="A3486" s="11"/>
      <c r="B3486" s="11"/>
      <c r="C3486" s="11"/>
      <c r="D3486" s="11"/>
      <c r="E3486" s="11"/>
      <c r="F3486" s="11"/>
      <c r="G3486" s="11"/>
      <c r="H3486" s="11"/>
      <c r="I3486" s="11"/>
      <c r="J3486" s="11"/>
      <c r="K3486" s="11"/>
      <c r="L3486" s="11"/>
      <c r="M3486" s="11"/>
      <c r="N3486" s="11"/>
      <c r="O3486" s="20"/>
      <c r="P3486" s="11"/>
    </row>
    <row r="3487" spans="1:16">
      <c r="A3487" s="11"/>
      <c r="B3487" s="11"/>
      <c r="C3487" s="11"/>
      <c r="D3487" s="11"/>
      <c r="E3487" s="11"/>
      <c r="F3487" s="11"/>
      <c r="G3487" s="11"/>
      <c r="H3487" s="11"/>
      <c r="I3487" s="11"/>
      <c r="J3487" s="11"/>
      <c r="K3487" s="11"/>
      <c r="L3487" s="11"/>
      <c r="M3487" s="11"/>
      <c r="N3487" s="11"/>
      <c r="O3487" s="20"/>
      <c r="P3487" s="11"/>
    </row>
    <row r="3488" spans="1:16">
      <c r="A3488" s="11"/>
      <c r="B3488" s="11"/>
      <c r="C3488" s="11"/>
      <c r="D3488" s="11"/>
      <c r="E3488" s="11"/>
      <c r="F3488" s="11"/>
      <c r="G3488" s="11"/>
      <c r="H3488" s="11"/>
      <c r="I3488" s="11"/>
      <c r="J3488" s="11"/>
      <c r="K3488" s="11"/>
      <c r="L3488" s="11"/>
      <c r="M3488" s="11"/>
      <c r="N3488" s="11"/>
      <c r="O3488" s="20"/>
      <c r="P3488" s="11"/>
    </row>
    <row r="3489" spans="1:16">
      <c r="A3489" s="11"/>
      <c r="B3489" s="11"/>
      <c r="C3489" s="11"/>
      <c r="D3489" s="11"/>
      <c r="E3489" s="11"/>
      <c r="F3489" s="11"/>
      <c r="G3489" s="11"/>
      <c r="H3489" s="11"/>
      <c r="I3489" s="11"/>
      <c r="J3489" s="11"/>
      <c r="K3489" s="11"/>
      <c r="L3489" s="11"/>
      <c r="M3489" s="11"/>
      <c r="N3489" s="11"/>
      <c r="O3489" s="20"/>
      <c r="P3489" s="11"/>
    </row>
    <row r="3490" spans="1:16">
      <c r="A3490" s="11"/>
      <c r="B3490" s="11"/>
      <c r="C3490" s="11"/>
      <c r="D3490" s="11"/>
      <c r="E3490" s="11"/>
      <c r="F3490" s="11"/>
      <c r="G3490" s="11"/>
      <c r="H3490" s="11"/>
      <c r="I3490" s="11"/>
      <c r="J3490" s="11"/>
      <c r="K3490" s="11"/>
      <c r="L3490" s="11"/>
      <c r="M3490" s="11"/>
      <c r="N3490" s="11"/>
      <c r="O3490" s="20"/>
      <c r="P3490" s="11"/>
    </row>
    <row r="3491" spans="1:16">
      <c r="A3491" s="11"/>
      <c r="B3491" s="11"/>
      <c r="C3491" s="11"/>
      <c r="D3491" s="11"/>
      <c r="E3491" s="11"/>
      <c r="F3491" s="11"/>
      <c r="G3491" s="11"/>
      <c r="H3491" s="11"/>
      <c r="I3491" s="11"/>
      <c r="J3491" s="11"/>
      <c r="K3491" s="11"/>
      <c r="L3491" s="11"/>
      <c r="M3491" s="11"/>
      <c r="N3491" s="11"/>
      <c r="O3491" s="20"/>
      <c r="P3491" s="11"/>
    </row>
    <row r="3492" spans="1:16">
      <c r="A3492" s="11"/>
      <c r="B3492" s="11"/>
      <c r="C3492" s="11"/>
      <c r="D3492" s="11"/>
      <c r="E3492" s="11"/>
      <c r="F3492" s="11"/>
      <c r="G3492" s="11"/>
      <c r="H3492" s="11"/>
      <c r="I3492" s="11"/>
      <c r="J3492" s="11"/>
      <c r="K3492" s="11"/>
      <c r="L3492" s="11"/>
      <c r="M3492" s="11"/>
      <c r="N3492" s="11"/>
      <c r="O3492" s="20"/>
      <c r="P3492" s="11"/>
    </row>
    <row r="3493" spans="1:16">
      <c r="A3493" s="11"/>
      <c r="B3493" s="11"/>
      <c r="C3493" s="11"/>
      <c r="D3493" s="11"/>
      <c r="E3493" s="11"/>
      <c r="F3493" s="11"/>
      <c r="G3493" s="11"/>
      <c r="H3493" s="11"/>
      <c r="I3493" s="11"/>
      <c r="J3493" s="11"/>
      <c r="K3493" s="11"/>
      <c r="L3493" s="11"/>
      <c r="M3493" s="11"/>
      <c r="N3493" s="11"/>
      <c r="O3493" s="20"/>
      <c r="P3493" s="11"/>
    </row>
    <row r="3494" spans="1:16">
      <c r="A3494" s="11"/>
      <c r="B3494" s="11"/>
      <c r="C3494" s="11"/>
      <c r="D3494" s="11"/>
      <c r="E3494" s="11"/>
      <c r="F3494" s="11"/>
      <c r="G3494" s="11"/>
      <c r="H3494" s="11"/>
      <c r="I3494" s="11"/>
      <c r="J3494" s="11"/>
      <c r="K3494" s="11"/>
      <c r="L3494" s="11"/>
      <c r="M3494" s="11"/>
      <c r="N3494" s="11"/>
      <c r="O3494" s="20"/>
      <c r="P3494" s="11"/>
    </row>
    <row r="3495" spans="1:16">
      <c r="A3495" s="11"/>
      <c r="B3495" s="11"/>
      <c r="C3495" s="11"/>
      <c r="D3495" s="11"/>
      <c r="E3495" s="11"/>
      <c r="F3495" s="11"/>
      <c r="G3495" s="11"/>
      <c r="H3495" s="11"/>
      <c r="I3495" s="11"/>
      <c r="J3495" s="11"/>
      <c r="K3495" s="11"/>
      <c r="L3495" s="11"/>
      <c r="M3495" s="11"/>
      <c r="N3495" s="11"/>
      <c r="O3495" s="20"/>
      <c r="P3495" s="11"/>
    </row>
    <row r="3496" spans="1:16">
      <c r="A3496" s="11"/>
      <c r="B3496" s="11"/>
      <c r="C3496" s="11"/>
      <c r="D3496" s="11"/>
      <c r="E3496" s="11"/>
      <c r="F3496" s="11"/>
      <c r="G3496" s="11"/>
      <c r="H3496" s="11"/>
      <c r="I3496" s="11"/>
      <c r="J3496" s="11"/>
      <c r="K3496" s="11"/>
      <c r="L3496" s="11"/>
      <c r="M3496" s="11"/>
      <c r="N3496" s="11"/>
      <c r="O3496" s="20"/>
      <c r="P3496" s="11"/>
    </row>
    <row r="3497" spans="1:16">
      <c r="A3497" s="11"/>
      <c r="B3497" s="11"/>
      <c r="C3497" s="11"/>
      <c r="D3497" s="11"/>
      <c r="E3497" s="11"/>
      <c r="F3497" s="11"/>
      <c r="G3497" s="11"/>
      <c r="H3497" s="11"/>
      <c r="I3497" s="11"/>
      <c r="J3497" s="11"/>
      <c r="K3497" s="11"/>
      <c r="L3497" s="11"/>
      <c r="M3497" s="11"/>
      <c r="N3497" s="11"/>
      <c r="O3497" s="20"/>
      <c r="P3497" s="11"/>
    </row>
    <row r="3498" spans="1:16">
      <c r="A3498" s="11"/>
      <c r="B3498" s="11"/>
      <c r="C3498" s="11"/>
      <c r="D3498" s="11"/>
      <c r="E3498" s="11"/>
      <c r="F3498" s="11"/>
      <c r="G3498" s="11"/>
      <c r="H3498" s="11"/>
      <c r="I3498" s="11"/>
      <c r="J3498" s="11"/>
      <c r="K3498" s="11"/>
      <c r="L3498" s="11"/>
      <c r="M3498" s="11"/>
      <c r="N3498" s="11"/>
      <c r="O3498" s="20"/>
      <c r="P3498" s="11"/>
    </row>
    <row r="3499" spans="1:16">
      <c r="A3499" s="11"/>
      <c r="B3499" s="11"/>
      <c r="C3499" s="11"/>
      <c r="D3499" s="11"/>
      <c r="E3499" s="11"/>
      <c r="F3499" s="11"/>
      <c r="G3499" s="11"/>
      <c r="H3499" s="11"/>
      <c r="I3499" s="11"/>
      <c r="J3499" s="11"/>
      <c r="K3499" s="11"/>
      <c r="L3499" s="11"/>
      <c r="M3499" s="11"/>
      <c r="N3499" s="11"/>
      <c r="O3499" s="20"/>
      <c r="P3499" s="11"/>
    </row>
    <row r="3500" spans="1:16">
      <c r="A3500" s="11"/>
      <c r="B3500" s="11"/>
      <c r="C3500" s="11"/>
      <c r="D3500" s="11"/>
      <c r="E3500" s="11"/>
      <c r="F3500" s="11"/>
      <c r="G3500" s="11"/>
      <c r="H3500" s="11"/>
      <c r="I3500" s="11"/>
      <c r="J3500" s="11"/>
      <c r="K3500" s="11"/>
      <c r="L3500" s="11"/>
      <c r="M3500" s="11"/>
      <c r="N3500" s="11"/>
      <c r="O3500" s="20"/>
      <c r="P3500" s="11"/>
    </row>
    <row r="3501" spans="1:16">
      <c r="A3501" s="11"/>
      <c r="B3501" s="11"/>
      <c r="C3501" s="11"/>
      <c r="D3501" s="11"/>
      <c r="E3501" s="11"/>
      <c r="F3501" s="11"/>
      <c r="G3501" s="11"/>
      <c r="H3501" s="11"/>
      <c r="I3501" s="11"/>
      <c r="J3501" s="11"/>
      <c r="K3501" s="11"/>
      <c r="L3501" s="11"/>
      <c r="M3501" s="11"/>
      <c r="N3501" s="11"/>
      <c r="O3501" s="20"/>
      <c r="P3501" s="11"/>
    </row>
    <row r="3502" spans="1:16">
      <c r="A3502" s="11"/>
      <c r="B3502" s="11"/>
      <c r="C3502" s="11"/>
      <c r="D3502" s="11"/>
      <c r="E3502" s="11"/>
      <c r="F3502" s="11"/>
      <c r="G3502" s="11"/>
      <c r="H3502" s="11"/>
      <c r="I3502" s="11"/>
      <c r="J3502" s="11"/>
      <c r="K3502" s="11"/>
      <c r="L3502" s="11"/>
      <c r="M3502" s="11"/>
      <c r="N3502" s="11"/>
      <c r="O3502" s="20"/>
      <c r="P3502" s="11"/>
    </row>
    <row r="3503" spans="1:16">
      <c r="A3503" s="11"/>
      <c r="B3503" s="11"/>
      <c r="C3503" s="11"/>
      <c r="D3503" s="11"/>
      <c r="E3503" s="11"/>
      <c r="F3503" s="11"/>
      <c r="G3503" s="11"/>
      <c r="H3503" s="11"/>
      <c r="I3503" s="11"/>
      <c r="J3503" s="11"/>
      <c r="K3503" s="11"/>
      <c r="L3503" s="11"/>
      <c r="M3503" s="11"/>
      <c r="N3503" s="11"/>
      <c r="O3503" s="20"/>
      <c r="P3503" s="11"/>
    </row>
    <row r="3504" spans="1:16">
      <c r="A3504" s="11"/>
      <c r="B3504" s="11"/>
      <c r="C3504" s="11"/>
      <c r="D3504" s="11"/>
      <c r="E3504" s="11"/>
      <c r="F3504" s="11"/>
      <c r="G3504" s="11"/>
      <c r="H3504" s="11"/>
      <c r="I3504" s="11"/>
      <c r="J3504" s="11"/>
      <c r="K3504" s="11"/>
      <c r="L3504" s="11"/>
      <c r="M3504" s="11"/>
      <c r="N3504" s="11"/>
      <c r="O3504" s="20"/>
      <c r="P3504" s="11"/>
    </row>
    <row r="3505" spans="1:16">
      <c r="A3505" s="11"/>
      <c r="B3505" s="11"/>
      <c r="C3505" s="11"/>
      <c r="D3505" s="11"/>
      <c r="E3505" s="11"/>
      <c r="F3505" s="11"/>
      <c r="G3505" s="11"/>
      <c r="H3505" s="11"/>
      <c r="I3505" s="11"/>
      <c r="J3505" s="11"/>
      <c r="K3505" s="11"/>
      <c r="L3505" s="11"/>
      <c r="M3505" s="11"/>
      <c r="N3505" s="11"/>
      <c r="O3505" s="20"/>
      <c r="P3505" s="11"/>
    </row>
    <row r="3506" spans="1:16">
      <c r="A3506" s="11"/>
      <c r="B3506" s="11"/>
      <c r="C3506" s="11"/>
      <c r="D3506" s="11"/>
      <c r="E3506" s="11"/>
      <c r="F3506" s="11"/>
      <c r="G3506" s="11"/>
      <c r="H3506" s="11"/>
      <c r="I3506" s="11"/>
      <c r="J3506" s="11"/>
      <c r="K3506" s="11"/>
      <c r="L3506" s="11"/>
      <c r="M3506" s="11"/>
      <c r="N3506" s="11"/>
      <c r="O3506" s="20"/>
      <c r="P3506" s="11"/>
    </row>
    <row r="3507" spans="1:16">
      <c r="A3507" s="11"/>
      <c r="B3507" s="11"/>
      <c r="C3507" s="11"/>
      <c r="D3507" s="11"/>
      <c r="E3507" s="11"/>
      <c r="F3507" s="11"/>
      <c r="G3507" s="11"/>
      <c r="H3507" s="11"/>
      <c r="I3507" s="11"/>
      <c r="J3507" s="11"/>
      <c r="K3507" s="11"/>
      <c r="L3507" s="11"/>
      <c r="M3507" s="11"/>
      <c r="N3507" s="11"/>
      <c r="O3507" s="20"/>
      <c r="P3507" s="11"/>
    </row>
    <row r="3508" spans="1:16">
      <c r="A3508" s="11"/>
      <c r="B3508" s="11"/>
      <c r="C3508" s="11"/>
      <c r="D3508" s="11"/>
      <c r="E3508" s="11"/>
      <c r="F3508" s="11"/>
      <c r="G3508" s="11"/>
      <c r="H3508" s="11"/>
      <c r="I3508" s="11"/>
      <c r="J3508" s="11"/>
      <c r="K3508" s="11"/>
      <c r="L3508" s="11"/>
      <c r="M3508" s="11"/>
      <c r="N3508" s="11"/>
      <c r="O3508" s="20"/>
      <c r="P3508" s="11"/>
    </row>
    <row r="3509" spans="1:16">
      <c r="A3509" s="11"/>
      <c r="B3509" s="11"/>
      <c r="C3509" s="11"/>
      <c r="D3509" s="11"/>
      <c r="E3509" s="11"/>
      <c r="F3509" s="11"/>
      <c r="G3509" s="11"/>
      <c r="H3509" s="11"/>
      <c r="I3509" s="11"/>
      <c r="J3509" s="11"/>
      <c r="K3509" s="11"/>
      <c r="L3509" s="11"/>
      <c r="M3509" s="11"/>
      <c r="N3509" s="11"/>
      <c r="O3509" s="20"/>
      <c r="P3509" s="11"/>
    </row>
    <row r="3510" spans="1:16">
      <c r="A3510" s="11"/>
      <c r="B3510" s="11"/>
      <c r="C3510" s="11"/>
      <c r="D3510" s="11"/>
      <c r="E3510" s="11"/>
      <c r="F3510" s="11"/>
      <c r="G3510" s="11"/>
      <c r="H3510" s="11"/>
      <c r="I3510" s="11"/>
      <c r="J3510" s="11"/>
      <c r="K3510" s="11"/>
      <c r="L3510" s="11"/>
      <c r="M3510" s="11"/>
      <c r="N3510" s="11"/>
      <c r="O3510" s="20"/>
      <c r="P3510" s="11"/>
    </row>
    <row r="3511" spans="1:16">
      <c r="A3511" s="11"/>
      <c r="B3511" s="11"/>
      <c r="C3511" s="11"/>
      <c r="D3511" s="11"/>
      <c r="E3511" s="11"/>
      <c r="F3511" s="11"/>
      <c r="G3511" s="11"/>
      <c r="H3511" s="11"/>
      <c r="I3511" s="11"/>
      <c r="J3511" s="11"/>
      <c r="K3511" s="11"/>
      <c r="L3511" s="11"/>
      <c r="M3511" s="11"/>
      <c r="N3511" s="11"/>
      <c r="O3511" s="20"/>
      <c r="P3511" s="11"/>
    </row>
    <row r="3512" spans="1:16">
      <c r="A3512" s="11"/>
      <c r="B3512" s="11"/>
      <c r="C3512" s="11"/>
      <c r="D3512" s="11"/>
      <c r="E3512" s="11"/>
      <c r="F3512" s="11"/>
      <c r="G3512" s="11"/>
      <c r="H3512" s="11"/>
      <c r="I3512" s="11"/>
      <c r="J3512" s="11"/>
      <c r="K3512" s="11"/>
      <c r="L3512" s="11"/>
      <c r="M3512" s="11"/>
      <c r="N3512" s="11"/>
      <c r="O3512" s="20"/>
      <c r="P3512" s="11"/>
    </row>
    <row r="3513" spans="1:16">
      <c r="A3513" s="11"/>
      <c r="B3513" s="11"/>
      <c r="C3513" s="11"/>
      <c r="D3513" s="11"/>
      <c r="E3513" s="11"/>
      <c r="F3513" s="11"/>
      <c r="G3513" s="11"/>
      <c r="H3513" s="11"/>
      <c r="I3513" s="11"/>
      <c r="J3513" s="11"/>
      <c r="K3513" s="11"/>
      <c r="L3513" s="11"/>
      <c r="M3513" s="11"/>
      <c r="N3513" s="11"/>
      <c r="O3513" s="20"/>
      <c r="P3513" s="11"/>
    </row>
    <row r="3514" spans="1:16">
      <c r="A3514" s="11"/>
      <c r="B3514" s="11"/>
      <c r="C3514" s="11"/>
      <c r="D3514" s="11"/>
      <c r="E3514" s="11"/>
      <c r="F3514" s="11"/>
      <c r="G3514" s="11"/>
      <c r="H3514" s="11"/>
      <c r="I3514" s="11"/>
      <c r="J3514" s="11"/>
      <c r="K3514" s="11"/>
      <c r="L3514" s="11"/>
      <c r="M3514" s="11"/>
      <c r="N3514" s="11"/>
      <c r="O3514" s="20"/>
      <c r="P3514" s="11"/>
    </row>
    <row r="3515" spans="1:16">
      <c r="A3515" s="11"/>
      <c r="B3515" s="11"/>
      <c r="C3515" s="11"/>
      <c r="D3515" s="11"/>
      <c r="E3515" s="11"/>
      <c r="F3515" s="11"/>
      <c r="G3515" s="11"/>
      <c r="H3515" s="11"/>
      <c r="I3515" s="11"/>
      <c r="J3515" s="11"/>
      <c r="K3515" s="11"/>
      <c r="L3515" s="11"/>
      <c r="M3515" s="11"/>
      <c r="N3515" s="11"/>
      <c r="O3515" s="20"/>
      <c r="P3515" s="11"/>
    </row>
    <row r="3516" spans="1:16">
      <c r="A3516" s="11"/>
      <c r="B3516" s="11"/>
      <c r="C3516" s="11"/>
      <c r="D3516" s="11"/>
      <c r="E3516" s="11"/>
      <c r="F3516" s="11"/>
      <c r="G3516" s="11"/>
      <c r="H3516" s="11"/>
      <c r="I3516" s="11"/>
      <c r="J3516" s="11"/>
      <c r="K3516" s="11"/>
      <c r="L3516" s="11"/>
      <c r="M3516" s="11"/>
      <c r="N3516" s="11"/>
      <c r="O3516" s="20"/>
      <c r="P3516" s="11"/>
    </row>
    <row r="3517" spans="1:16">
      <c r="A3517" s="11"/>
      <c r="B3517" s="11"/>
      <c r="C3517" s="11"/>
      <c r="D3517" s="11"/>
      <c r="E3517" s="11"/>
      <c r="F3517" s="11"/>
      <c r="G3517" s="11"/>
      <c r="H3517" s="11"/>
      <c r="I3517" s="11"/>
      <c r="J3517" s="11"/>
      <c r="K3517" s="11"/>
      <c r="L3517" s="11"/>
      <c r="M3517" s="11"/>
      <c r="N3517" s="11"/>
      <c r="O3517" s="20"/>
      <c r="P3517" s="11"/>
    </row>
    <row r="3518" spans="1:16">
      <c r="A3518" s="11"/>
      <c r="B3518" s="11"/>
      <c r="C3518" s="11"/>
      <c r="D3518" s="11"/>
      <c r="E3518" s="11"/>
      <c r="F3518" s="11"/>
      <c r="G3518" s="11"/>
      <c r="H3518" s="11"/>
      <c r="I3518" s="11"/>
      <c r="J3518" s="11"/>
      <c r="K3518" s="11"/>
      <c r="L3518" s="11"/>
      <c r="M3518" s="11"/>
      <c r="N3518" s="11"/>
      <c r="O3518" s="20"/>
      <c r="P3518" s="11"/>
    </row>
    <row r="3519" spans="1:16">
      <c r="A3519" s="11"/>
      <c r="B3519" s="11"/>
      <c r="C3519" s="11"/>
      <c r="D3519" s="11"/>
      <c r="E3519" s="11"/>
      <c r="F3519" s="11"/>
      <c r="G3519" s="11"/>
      <c r="H3519" s="11"/>
      <c r="I3519" s="11"/>
      <c r="J3519" s="11"/>
      <c r="K3519" s="11"/>
      <c r="L3519" s="11"/>
      <c r="M3519" s="11"/>
      <c r="N3519" s="11"/>
      <c r="O3519" s="20"/>
      <c r="P3519" s="11"/>
    </row>
    <row r="3520" spans="1:16">
      <c r="A3520" s="11"/>
      <c r="B3520" s="11"/>
      <c r="C3520" s="11"/>
      <c r="D3520" s="11"/>
      <c r="E3520" s="11"/>
      <c r="F3520" s="11"/>
      <c r="G3520" s="11"/>
      <c r="H3520" s="11"/>
      <c r="I3520" s="11"/>
      <c r="J3520" s="11"/>
      <c r="K3520" s="11"/>
      <c r="L3520" s="11"/>
      <c r="M3520" s="11"/>
      <c r="N3520" s="11"/>
      <c r="O3520" s="20"/>
      <c r="P3520" s="11"/>
    </row>
    <row r="3521" spans="1:16">
      <c r="A3521" s="11"/>
      <c r="B3521" s="11"/>
      <c r="C3521" s="11"/>
      <c r="D3521" s="11"/>
      <c r="E3521" s="11"/>
      <c r="F3521" s="11"/>
      <c r="G3521" s="11"/>
      <c r="H3521" s="11"/>
      <c r="I3521" s="11"/>
      <c r="J3521" s="11"/>
      <c r="K3521" s="11"/>
      <c r="L3521" s="11"/>
      <c r="M3521" s="11"/>
      <c r="N3521" s="11"/>
      <c r="O3521" s="20"/>
      <c r="P3521" s="11"/>
    </row>
    <row r="3522" spans="1:16">
      <c r="A3522" s="11"/>
      <c r="B3522" s="11"/>
      <c r="C3522" s="11"/>
      <c r="D3522" s="11"/>
      <c r="E3522" s="11"/>
      <c r="F3522" s="11"/>
      <c r="G3522" s="11"/>
      <c r="H3522" s="11"/>
      <c r="I3522" s="11"/>
      <c r="J3522" s="11"/>
      <c r="K3522" s="11"/>
      <c r="L3522" s="11"/>
      <c r="M3522" s="11"/>
      <c r="N3522" s="11"/>
      <c r="O3522" s="20"/>
      <c r="P3522" s="11"/>
    </row>
    <row r="3523" spans="1:16">
      <c r="A3523" s="11"/>
      <c r="B3523" s="11"/>
      <c r="C3523" s="11"/>
      <c r="D3523" s="11"/>
      <c r="E3523" s="11"/>
      <c r="F3523" s="11"/>
      <c r="G3523" s="11"/>
      <c r="H3523" s="11"/>
      <c r="I3523" s="11"/>
      <c r="J3523" s="11"/>
      <c r="K3523" s="11"/>
      <c r="L3523" s="11"/>
      <c r="M3523" s="11"/>
      <c r="N3523" s="11"/>
      <c r="O3523" s="20"/>
      <c r="P3523" s="11"/>
    </row>
    <row r="3524" spans="1:16">
      <c r="A3524" s="11"/>
      <c r="B3524" s="11"/>
      <c r="C3524" s="11"/>
      <c r="D3524" s="11"/>
      <c r="E3524" s="11"/>
      <c r="F3524" s="11"/>
      <c r="G3524" s="11"/>
      <c r="H3524" s="11"/>
      <c r="I3524" s="11"/>
      <c r="J3524" s="11"/>
      <c r="K3524" s="11"/>
      <c r="L3524" s="11"/>
      <c r="M3524" s="11"/>
      <c r="N3524" s="11"/>
      <c r="O3524" s="20"/>
      <c r="P3524" s="11"/>
    </row>
    <row r="3525" spans="1:16">
      <c r="A3525" s="11"/>
      <c r="B3525" s="11"/>
      <c r="C3525" s="11"/>
      <c r="D3525" s="11"/>
      <c r="E3525" s="11"/>
      <c r="F3525" s="11"/>
      <c r="G3525" s="11"/>
      <c r="H3525" s="11"/>
      <c r="I3525" s="11"/>
      <c r="J3525" s="11"/>
      <c r="K3525" s="11"/>
      <c r="L3525" s="11"/>
      <c r="M3525" s="11"/>
      <c r="N3525" s="11"/>
      <c r="O3525" s="20"/>
      <c r="P3525" s="11"/>
    </row>
    <row r="3526" spans="1:16">
      <c r="A3526" s="11"/>
      <c r="B3526" s="11"/>
      <c r="C3526" s="11"/>
      <c r="D3526" s="11"/>
      <c r="E3526" s="11"/>
      <c r="F3526" s="11"/>
      <c r="G3526" s="11"/>
      <c r="H3526" s="11"/>
      <c r="I3526" s="11"/>
      <c r="J3526" s="11"/>
      <c r="K3526" s="11"/>
      <c r="L3526" s="11"/>
      <c r="M3526" s="11"/>
      <c r="N3526" s="11"/>
      <c r="O3526" s="20"/>
      <c r="P3526" s="11"/>
    </row>
    <row r="3527" spans="1:16">
      <c r="A3527" s="11"/>
      <c r="B3527" s="11"/>
      <c r="C3527" s="11"/>
      <c r="D3527" s="11"/>
      <c r="E3527" s="11"/>
      <c r="F3527" s="11"/>
      <c r="G3527" s="11"/>
      <c r="H3527" s="11"/>
      <c r="I3527" s="11"/>
      <c r="J3527" s="11"/>
      <c r="K3527" s="11"/>
      <c r="L3527" s="11"/>
      <c r="M3527" s="11"/>
      <c r="N3527" s="11"/>
      <c r="O3527" s="20"/>
      <c r="P3527" s="11"/>
    </row>
    <row r="3528" spans="1:16">
      <c r="A3528" s="11"/>
      <c r="B3528" s="11"/>
      <c r="C3528" s="11"/>
      <c r="D3528" s="11"/>
      <c r="E3528" s="11"/>
      <c r="F3528" s="11"/>
      <c r="G3528" s="11"/>
      <c r="H3528" s="11"/>
      <c r="I3528" s="11"/>
      <c r="J3528" s="11"/>
      <c r="K3528" s="11"/>
      <c r="L3528" s="11"/>
      <c r="M3528" s="11"/>
      <c r="N3528" s="11"/>
      <c r="O3528" s="20"/>
      <c r="P3528" s="11"/>
    </row>
    <row r="3529" spans="1:16">
      <c r="A3529" s="11"/>
      <c r="B3529" s="11"/>
      <c r="C3529" s="11"/>
      <c r="D3529" s="11"/>
      <c r="E3529" s="11"/>
      <c r="F3529" s="11"/>
      <c r="G3529" s="11"/>
      <c r="H3529" s="11"/>
      <c r="I3529" s="11"/>
      <c r="J3529" s="11"/>
      <c r="K3529" s="11"/>
      <c r="L3529" s="11"/>
      <c r="M3529" s="11"/>
      <c r="N3529" s="11"/>
      <c r="O3529" s="20"/>
      <c r="P3529" s="11"/>
    </row>
    <row r="3530" spans="1:16">
      <c r="A3530" s="11"/>
      <c r="B3530" s="11"/>
      <c r="C3530" s="11"/>
      <c r="D3530" s="11"/>
      <c r="E3530" s="11"/>
      <c r="F3530" s="11"/>
      <c r="G3530" s="11"/>
      <c r="H3530" s="11"/>
      <c r="I3530" s="11"/>
      <c r="J3530" s="11"/>
      <c r="K3530" s="11"/>
      <c r="L3530" s="11"/>
      <c r="M3530" s="11"/>
      <c r="N3530" s="11"/>
      <c r="O3530" s="20"/>
      <c r="P3530" s="11"/>
    </row>
    <row r="3531" spans="1:16">
      <c r="A3531" s="11"/>
      <c r="B3531" s="11"/>
      <c r="C3531" s="11"/>
      <c r="D3531" s="11"/>
      <c r="E3531" s="11"/>
      <c r="F3531" s="11"/>
      <c r="G3531" s="11"/>
      <c r="H3531" s="11"/>
      <c r="I3531" s="11"/>
      <c r="J3531" s="11"/>
      <c r="K3531" s="11"/>
      <c r="L3531" s="11"/>
      <c r="M3531" s="11"/>
      <c r="N3531" s="11"/>
      <c r="O3531" s="20"/>
      <c r="P3531" s="11"/>
    </row>
    <row r="3532" spans="1:16">
      <c r="A3532" s="11"/>
      <c r="B3532" s="11"/>
      <c r="C3532" s="11"/>
      <c r="D3532" s="11"/>
      <c r="E3532" s="11"/>
      <c r="F3532" s="11"/>
      <c r="G3532" s="11"/>
      <c r="H3532" s="11"/>
      <c r="I3532" s="11"/>
      <c r="J3532" s="11"/>
      <c r="K3532" s="11"/>
      <c r="L3532" s="11"/>
      <c r="M3532" s="11"/>
      <c r="N3532" s="11"/>
      <c r="O3532" s="20"/>
      <c r="P3532" s="11"/>
    </row>
    <row r="3533" spans="1:16">
      <c r="A3533" s="11"/>
      <c r="B3533" s="11"/>
      <c r="C3533" s="11"/>
      <c r="D3533" s="11"/>
      <c r="E3533" s="11"/>
      <c r="F3533" s="11"/>
      <c r="G3533" s="11"/>
      <c r="H3533" s="11"/>
      <c r="I3533" s="11"/>
      <c r="J3533" s="11"/>
      <c r="K3533" s="11"/>
      <c r="L3533" s="11"/>
      <c r="M3533" s="11"/>
      <c r="N3533" s="11"/>
      <c r="O3533" s="20"/>
      <c r="P3533" s="11"/>
    </row>
    <row r="3534" spans="1:16">
      <c r="A3534" s="11"/>
      <c r="B3534" s="11"/>
      <c r="C3534" s="11"/>
      <c r="D3534" s="11"/>
      <c r="E3534" s="11"/>
      <c r="F3534" s="11"/>
      <c r="G3534" s="11"/>
      <c r="H3534" s="11"/>
      <c r="I3534" s="11"/>
      <c r="J3534" s="11"/>
      <c r="K3534" s="11"/>
      <c r="L3534" s="11"/>
      <c r="M3534" s="11"/>
      <c r="N3534" s="11"/>
      <c r="O3534" s="20"/>
      <c r="P3534" s="11"/>
    </row>
    <row r="3535" spans="1:16">
      <c r="A3535" s="11"/>
      <c r="B3535" s="11"/>
      <c r="C3535" s="11"/>
      <c r="D3535" s="11"/>
      <c r="E3535" s="11"/>
      <c r="F3535" s="11"/>
      <c r="G3535" s="11"/>
      <c r="H3535" s="11"/>
      <c r="I3535" s="11"/>
      <c r="J3535" s="11"/>
      <c r="K3535" s="11"/>
      <c r="L3535" s="11"/>
      <c r="M3535" s="11"/>
      <c r="N3535" s="11"/>
      <c r="O3535" s="20"/>
      <c r="P3535" s="11"/>
    </row>
    <row r="3536" spans="1:16">
      <c r="A3536" s="11"/>
      <c r="B3536" s="11"/>
      <c r="C3536" s="11"/>
      <c r="D3536" s="11"/>
      <c r="E3536" s="11"/>
      <c r="F3536" s="11"/>
      <c r="G3536" s="11"/>
      <c r="H3536" s="11"/>
      <c r="I3536" s="11"/>
      <c r="J3536" s="11"/>
      <c r="K3536" s="11"/>
      <c r="L3536" s="11"/>
      <c r="M3536" s="11"/>
      <c r="N3536" s="11"/>
      <c r="O3536" s="20"/>
      <c r="P3536" s="11"/>
    </row>
    <row r="3537" spans="1:16">
      <c r="A3537" s="11"/>
      <c r="B3537" s="11"/>
      <c r="C3537" s="11"/>
      <c r="D3537" s="11"/>
      <c r="E3537" s="11"/>
      <c r="F3537" s="11"/>
      <c r="G3537" s="11"/>
      <c r="H3537" s="11"/>
      <c r="I3537" s="11"/>
      <c r="J3537" s="11"/>
      <c r="K3537" s="11"/>
      <c r="L3537" s="11"/>
      <c r="M3537" s="11"/>
      <c r="N3537" s="11"/>
      <c r="O3537" s="20"/>
      <c r="P3537" s="11"/>
    </row>
    <row r="3538" spans="1:16">
      <c r="A3538" s="11"/>
      <c r="B3538" s="11"/>
      <c r="C3538" s="11"/>
      <c r="D3538" s="11"/>
      <c r="E3538" s="11"/>
      <c r="F3538" s="11"/>
      <c r="G3538" s="11"/>
      <c r="H3538" s="11"/>
      <c r="I3538" s="11"/>
      <c r="J3538" s="11"/>
      <c r="K3538" s="11"/>
      <c r="L3538" s="11"/>
      <c r="M3538" s="11"/>
      <c r="N3538" s="11"/>
      <c r="O3538" s="20"/>
      <c r="P3538" s="11"/>
    </row>
    <row r="3539" spans="1:16">
      <c r="A3539" s="11"/>
      <c r="B3539" s="11"/>
      <c r="C3539" s="11"/>
      <c r="D3539" s="11"/>
      <c r="E3539" s="11"/>
      <c r="F3539" s="11"/>
      <c r="G3539" s="11"/>
      <c r="H3539" s="11"/>
      <c r="I3539" s="11"/>
      <c r="J3539" s="11"/>
      <c r="K3539" s="11"/>
      <c r="L3539" s="11"/>
      <c r="M3539" s="11"/>
      <c r="N3539" s="11"/>
      <c r="O3539" s="20"/>
      <c r="P3539" s="11"/>
    </row>
    <row r="3540" spans="1:16">
      <c r="A3540" s="11"/>
      <c r="B3540" s="11"/>
      <c r="C3540" s="11"/>
      <c r="D3540" s="11"/>
      <c r="E3540" s="11"/>
      <c r="F3540" s="11"/>
      <c r="G3540" s="11"/>
      <c r="H3540" s="11"/>
      <c r="I3540" s="11"/>
      <c r="J3540" s="11"/>
      <c r="K3540" s="11"/>
      <c r="L3540" s="11"/>
      <c r="M3540" s="11"/>
      <c r="N3540" s="11"/>
      <c r="O3540" s="20"/>
      <c r="P3540" s="11"/>
    </row>
    <row r="3541" spans="1:16">
      <c r="A3541" s="11"/>
      <c r="B3541" s="11"/>
      <c r="C3541" s="11"/>
      <c r="D3541" s="11"/>
      <c r="E3541" s="11"/>
      <c r="F3541" s="11"/>
      <c r="G3541" s="11"/>
      <c r="H3541" s="11"/>
      <c r="I3541" s="11"/>
      <c r="J3541" s="11"/>
      <c r="K3541" s="11"/>
      <c r="L3541" s="11"/>
      <c r="M3541" s="11"/>
      <c r="N3541" s="11"/>
      <c r="O3541" s="20"/>
      <c r="P3541" s="11"/>
    </row>
    <row r="3542" spans="1:16">
      <c r="A3542" s="11"/>
      <c r="B3542" s="11"/>
      <c r="C3542" s="11"/>
      <c r="D3542" s="11"/>
      <c r="E3542" s="11"/>
      <c r="F3542" s="11"/>
      <c r="G3542" s="11"/>
      <c r="H3542" s="11"/>
      <c r="I3542" s="11"/>
      <c r="J3542" s="11"/>
      <c r="K3542" s="11"/>
      <c r="L3542" s="11"/>
      <c r="M3542" s="11"/>
      <c r="N3542" s="11"/>
      <c r="O3542" s="20"/>
      <c r="P3542" s="11"/>
    </row>
    <row r="3543" spans="1:16">
      <c r="A3543" s="11"/>
      <c r="B3543" s="11"/>
      <c r="C3543" s="11"/>
      <c r="D3543" s="11"/>
      <c r="E3543" s="11"/>
      <c r="F3543" s="11"/>
      <c r="G3543" s="11"/>
      <c r="H3543" s="11"/>
      <c r="I3543" s="11"/>
      <c r="J3543" s="11"/>
      <c r="K3543" s="11"/>
      <c r="L3543" s="11"/>
      <c r="M3543" s="11"/>
      <c r="N3543" s="11"/>
      <c r="O3543" s="20"/>
      <c r="P3543" s="11"/>
    </row>
    <row r="3544" spans="1:16">
      <c r="A3544" s="11"/>
      <c r="B3544" s="11"/>
      <c r="C3544" s="11"/>
      <c r="D3544" s="11"/>
      <c r="E3544" s="11"/>
      <c r="F3544" s="11"/>
      <c r="G3544" s="11"/>
      <c r="H3544" s="11"/>
      <c r="I3544" s="11"/>
      <c r="J3544" s="11"/>
      <c r="K3544" s="11"/>
      <c r="L3544" s="11"/>
      <c r="M3544" s="11"/>
      <c r="N3544" s="11"/>
      <c r="O3544" s="20"/>
      <c r="P3544" s="11"/>
    </row>
    <row r="3545" spans="1:16">
      <c r="A3545" s="11"/>
      <c r="B3545" s="11"/>
      <c r="C3545" s="11"/>
      <c r="D3545" s="11"/>
      <c r="E3545" s="11"/>
      <c r="F3545" s="11"/>
      <c r="G3545" s="11"/>
      <c r="H3545" s="11"/>
      <c r="I3545" s="11"/>
      <c r="J3545" s="11"/>
      <c r="K3545" s="11"/>
      <c r="L3545" s="11"/>
      <c r="M3545" s="11"/>
      <c r="N3545" s="11"/>
      <c r="O3545" s="20"/>
      <c r="P3545" s="11"/>
    </row>
    <row r="3546" spans="1:16">
      <c r="A3546" s="11"/>
      <c r="B3546" s="11"/>
      <c r="C3546" s="11"/>
      <c r="D3546" s="11"/>
      <c r="E3546" s="11"/>
      <c r="F3546" s="11"/>
      <c r="G3546" s="11"/>
      <c r="H3546" s="11"/>
      <c r="I3546" s="11"/>
      <c r="J3546" s="11"/>
      <c r="K3546" s="11"/>
      <c r="L3546" s="11"/>
      <c r="M3546" s="11"/>
      <c r="N3546" s="11"/>
      <c r="O3546" s="20"/>
      <c r="P3546" s="11"/>
    </row>
    <row r="3547" spans="1:16">
      <c r="A3547" s="11"/>
      <c r="B3547" s="11"/>
      <c r="C3547" s="11"/>
      <c r="D3547" s="11"/>
      <c r="E3547" s="11"/>
      <c r="F3547" s="11"/>
      <c r="G3547" s="11"/>
      <c r="H3547" s="11"/>
      <c r="I3547" s="11"/>
      <c r="J3547" s="11"/>
      <c r="K3547" s="11"/>
      <c r="L3547" s="11"/>
      <c r="M3547" s="11"/>
      <c r="N3547" s="11"/>
      <c r="O3547" s="20"/>
      <c r="P3547" s="11"/>
    </row>
    <row r="3548" spans="1:16">
      <c r="A3548" s="11"/>
      <c r="B3548" s="11"/>
      <c r="C3548" s="11"/>
      <c r="D3548" s="11"/>
      <c r="E3548" s="11"/>
      <c r="F3548" s="11"/>
      <c r="G3548" s="11"/>
      <c r="H3548" s="11"/>
      <c r="I3548" s="11"/>
      <c r="J3548" s="11"/>
      <c r="K3548" s="11"/>
      <c r="L3548" s="11"/>
      <c r="M3548" s="11"/>
      <c r="N3548" s="11"/>
      <c r="O3548" s="20"/>
      <c r="P3548" s="11"/>
    </row>
    <row r="3549" spans="1:16">
      <c r="A3549" s="11"/>
      <c r="B3549" s="11"/>
      <c r="C3549" s="11"/>
      <c r="D3549" s="11"/>
      <c r="E3549" s="11"/>
      <c r="F3549" s="11"/>
      <c r="G3549" s="11"/>
      <c r="H3549" s="11"/>
      <c r="I3549" s="11"/>
      <c r="J3549" s="11"/>
      <c r="K3549" s="11"/>
      <c r="L3549" s="11"/>
      <c r="M3549" s="11"/>
      <c r="N3549" s="11"/>
      <c r="O3549" s="20"/>
      <c r="P3549" s="11"/>
    </row>
    <row r="3550" spans="1:16">
      <c r="A3550" s="11"/>
      <c r="B3550" s="11"/>
      <c r="C3550" s="11"/>
      <c r="D3550" s="11"/>
      <c r="E3550" s="11"/>
      <c r="F3550" s="11"/>
      <c r="G3550" s="11"/>
      <c r="H3550" s="11"/>
      <c r="I3550" s="11"/>
      <c r="J3550" s="11"/>
      <c r="K3550" s="11"/>
      <c r="L3550" s="11"/>
      <c r="M3550" s="11"/>
      <c r="N3550" s="11"/>
      <c r="O3550" s="20"/>
      <c r="P3550" s="11"/>
    </row>
    <row r="3551" spans="1:16">
      <c r="A3551" s="11"/>
      <c r="B3551" s="11"/>
      <c r="C3551" s="11"/>
      <c r="D3551" s="11"/>
      <c r="E3551" s="11"/>
      <c r="F3551" s="11"/>
      <c r="G3551" s="11"/>
      <c r="H3551" s="11"/>
      <c r="I3551" s="11"/>
      <c r="J3551" s="11"/>
      <c r="K3551" s="11"/>
      <c r="L3551" s="11"/>
      <c r="M3551" s="11"/>
      <c r="N3551" s="11"/>
      <c r="O3551" s="20"/>
      <c r="P3551" s="11"/>
    </row>
    <row r="3552" spans="1:16">
      <c r="A3552" s="11"/>
      <c r="B3552" s="11"/>
      <c r="C3552" s="11"/>
      <c r="D3552" s="11"/>
      <c r="E3552" s="11"/>
      <c r="F3552" s="11"/>
      <c r="G3552" s="11"/>
      <c r="H3552" s="11"/>
      <c r="I3552" s="11"/>
      <c r="J3552" s="11"/>
      <c r="K3552" s="11"/>
      <c r="L3552" s="11"/>
      <c r="M3552" s="11"/>
      <c r="N3552" s="11"/>
      <c r="O3552" s="20"/>
      <c r="P3552" s="11"/>
    </row>
    <row r="3553" spans="1:16">
      <c r="A3553" s="11"/>
      <c r="B3553" s="11"/>
      <c r="C3553" s="11"/>
      <c r="D3553" s="11"/>
      <c r="E3553" s="11"/>
      <c r="F3553" s="11"/>
      <c r="G3553" s="11"/>
      <c r="H3553" s="11"/>
      <c r="I3553" s="11"/>
      <c r="J3553" s="11"/>
      <c r="K3553" s="11"/>
      <c r="L3553" s="11"/>
      <c r="M3553" s="11"/>
      <c r="N3553" s="11"/>
      <c r="O3553" s="20"/>
      <c r="P3553" s="11"/>
    </row>
    <row r="3554" spans="1:16">
      <c r="A3554" s="11"/>
      <c r="B3554" s="11"/>
      <c r="C3554" s="11"/>
      <c r="D3554" s="11"/>
      <c r="E3554" s="11"/>
      <c r="F3554" s="11"/>
      <c r="G3554" s="11"/>
      <c r="H3554" s="11"/>
      <c r="I3554" s="11"/>
      <c r="J3554" s="11"/>
      <c r="K3554" s="11"/>
      <c r="L3554" s="11"/>
      <c r="M3554" s="11"/>
      <c r="N3554" s="11"/>
      <c r="O3554" s="20"/>
      <c r="P3554" s="11"/>
    </row>
    <row r="3555" spans="1:16">
      <c r="A3555" s="11"/>
      <c r="B3555" s="11"/>
      <c r="C3555" s="11"/>
      <c r="D3555" s="11"/>
      <c r="E3555" s="11"/>
      <c r="F3555" s="11"/>
      <c r="G3555" s="11"/>
      <c r="H3555" s="11"/>
      <c r="I3555" s="11"/>
      <c r="J3555" s="11"/>
      <c r="K3555" s="11"/>
      <c r="L3555" s="11"/>
      <c r="M3555" s="11"/>
      <c r="N3555" s="11"/>
      <c r="O3555" s="20"/>
      <c r="P3555" s="11"/>
    </row>
    <row r="3556" spans="1:16">
      <c r="A3556" s="11"/>
      <c r="B3556" s="11"/>
      <c r="C3556" s="11"/>
      <c r="D3556" s="11"/>
      <c r="E3556" s="11"/>
      <c r="F3556" s="11"/>
      <c r="G3556" s="11"/>
      <c r="H3556" s="11"/>
      <c r="I3556" s="11"/>
      <c r="J3556" s="11"/>
      <c r="K3556" s="11"/>
      <c r="L3556" s="11"/>
      <c r="M3556" s="11"/>
      <c r="N3556" s="11"/>
      <c r="O3556" s="20"/>
      <c r="P3556" s="11"/>
    </row>
    <row r="3557" spans="1:16">
      <c r="A3557" s="11"/>
      <c r="B3557" s="11"/>
      <c r="C3557" s="11"/>
      <c r="D3557" s="11"/>
      <c r="E3557" s="11"/>
      <c r="F3557" s="11"/>
      <c r="G3557" s="11"/>
      <c r="H3557" s="11"/>
      <c r="I3557" s="11"/>
      <c r="J3557" s="11"/>
      <c r="K3557" s="11"/>
      <c r="L3557" s="11"/>
      <c r="M3557" s="11"/>
      <c r="N3557" s="11"/>
      <c r="O3557" s="20"/>
      <c r="P3557" s="11"/>
    </row>
    <row r="3558" spans="1:16">
      <c r="A3558" s="11"/>
      <c r="B3558" s="11"/>
      <c r="C3558" s="11"/>
      <c r="D3558" s="11"/>
      <c r="E3558" s="11"/>
      <c r="F3558" s="11"/>
      <c r="G3558" s="11"/>
      <c r="H3558" s="11"/>
      <c r="I3558" s="11"/>
      <c r="J3558" s="11"/>
      <c r="K3558" s="11"/>
      <c r="L3558" s="11"/>
      <c r="M3558" s="11"/>
      <c r="N3558" s="11"/>
      <c r="O3558" s="20"/>
      <c r="P3558" s="11"/>
    </row>
    <row r="3559" spans="1:16">
      <c r="A3559" s="11"/>
      <c r="B3559" s="11"/>
      <c r="C3559" s="11"/>
      <c r="D3559" s="11"/>
      <c r="E3559" s="11"/>
      <c r="F3559" s="11"/>
      <c r="G3559" s="11"/>
      <c r="H3559" s="11"/>
      <c r="I3559" s="11"/>
      <c r="J3559" s="11"/>
      <c r="K3559" s="11"/>
      <c r="L3559" s="11"/>
      <c r="M3559" s="11"/>
      <c r="N3559" s="11"/>
      <c r="O3559" s="20"/>
      <c r="P3559" s="11"/>
    </row>
    <row r="3560" spans="1:16">
      <c r="A3560" s="11"/>
      <c r="B3560" s="11"/>
      <c r="C3560" s="11"/>
      <c r="D3560" s="11"/>
      <c r="E3560" s="11"/>
      <c r="F3560" s="11"/>
      <c r="G3560" s="11"/>
      <c r="H3560" s="11"/>
      <c r="I3560" s="11"/>
      <c r="J3560" s="11"/>
      <c r="K3560" s="11"/>
      <c r="L3560" s="11"/>
      <c r="M3560" s="11"/>
      <c r="N3560" s="11"/>
      <c r="O3560" s="20"/>
      <c r="P3560" s="11"/>
    </row>
    <row r="3561" spans="1:16">
      <c r="A3561" s="11"/>
      <c r="B3561" s="11"/>
      <c r="C3561" s="11"/>
      <c r="D3561" s="11"/>
      <c r="E3561" s="11"/>
      <c r="F3561" s="11"/>
      <c r="G3561" s="11"/>
      <c r="H3561" s="11"/>
      <c r="I3561" s="11"/>
      <c r="J3561" s="11"/>
      <c r="K3561" s="11"/>
      <c r="L3561" s="11"/>
      <c r="M3561" s="11"/>
      <c r="N3561" s="11"/>
      <c r="O3561" s="20"/>
      <c r="P3561" s="11"/>
    </row>
    <row r="3562" spans="1:16">
      <c r="A3562" s="11"/>
      <c r="B3562" s="11"/>
      <c r="C3562" s="11"/>
      <c r="D3562" s="11"/>
      <c r="E3562" s="11"/>
      <c r="F3562" s="11"/>
      <c r="G3562" s="11"/>
      <c r="H3562" s="11"/>
      <c r="I3562" s="11"/>
      <c r="J3562" s="11"/>
      <c r="K3562" s="11"/>
      <c r="L3562" s="11"/>
      <c r="M3562" s="11"/>
      <c r="N3562" s="11"/>
      <c r="O3562" s="20"/>
      <c r="P3562" s="11"/>
    </row>
    <row r="3563" spans="1:16">
      <c r="A3563" s="11"/>
      <c r="B3563" s="11"/>
      <c r="C3563" s="11"/>
      <c r="D3563" s="11"/>
      <c r="E3563" s="11"/>
      <c r="F3563" s="11"/>
      <c r="G3563" s="11"/>
      <c r="H3563" s="11"/>
      <c r="I3563" s="11"/>
      <c r="J3563" s="11"/>
      <c r="K3563" s="11"/>
      <c r="L3563" s="11"/>
      <c r="M3563" s="11"/>
      <c r="N3563" s="11"/>
      <c r="O3563" s="20"/>
      <c r="P3563" s="11"/>
    </row>
    <row r="3564" spans="1:16">
      <c r="A3564" s="11"/>
      <c r="B3564" s="11"/>
      <c r="C3564" s="11"/>
      <c r="D3564" s="11"/>
      <c r="E3564" s="11"/>
      <c r="F3564" s="11"/>
      <c r="G3564" s="11"/>
      <c r="H3564" s="11"/>
      <c r="I3564" s="11"/>
      <c r="J3564" s="11"/>
      <c r="K3564" s="11"/>
      <c r="L3564" s="11"/>
      <c r="M3564" s="11"/>
      <c r="N3564" s="11"/>
      <c r="O3564" s="20"/>
      <c r="P3564" s="11"/>
    </row>
    <row r="3565" spans="1:16">
      <c r="A3565" s="11"/>
      <c r="B3565" s="11"/>
      <c r="C3565" s="11"/>
      <c r="D3565" s="11"/>
      <c r="E3565" s="11"/>
      <c r="F3565" s="11"/>
      <c r="G3565" s="11"/>
      <c r="H3565" s="11"/>
      <c r="I3565" s="11"/>
      <c r="J3565" s="11"/>
      <c r="K3565" s="11"/>
      <c r="L3565" s="11"/>
      <c r="M3565" s="11"/>
      <c r="N3565" s="11"/>
      <c r="O3565" s="20"/>
      <c r="P3565" s="11"/>
    </row>
    <row r="3566" spans="1:16">
      <c r="A3566" s="11"/>
      <c r="B3566" s="11"/>
      <c r="C3566" s="11"/>
      <c r="D3566" s="11"/>
      <c r="E3566" s="11"/>
      <c r="F3566" s="11"/>
      <c r="G3566" s="11"/>
      <c r="H3566" s="11"/>
      <c r="I3566" s="11"/>
      <c r="J3566" s="11"/>
      <c r="K3566" s="11"/>
      <c r="L3566" s="11"/>
      <c r="M3566" s="11"/>
      <c r="N3566" s="11"/>
      <c r="O3566" s="20"/>
      <c r="P3566" s="11"/>
    </row>
    <row r="3567" spans="1:16">
      <c r="A3567" s="11"/>
      <c r="B3567" s="11"/>
      <c r="C3567" s="11"/>
      <c r="D3567" s="11"/>
      <c r="E3567" s="11"/>
      <c r="F3567" s="11"/>
      <c r="G3567" s="11"/>
      <c r="H3567" s="11"/>
      <c r="I3567" s="11"/>
      <c r="J3567" s="11"/>
      <c r="K3567" s="11"/>
      <c r="L3567" s="11"/>
      <c r="M3567" s="11"/>
      <c r="N3567" s="11"/>
      <c r="O3567" s="20"/>
      <c r="P3567" s="11"/>
    </row>
    <row r="3568" spans="1:16">
      <c r="A3568" s="11"/>
      <c r="B3568" s="11"/>
      <c r="C3568" s="11"/>
      <c r="D3568" s="11"/>
      <c r="E3568" s="11"/>
      <c r="F3568" s="11"/>
      <c r="G3568" s="11"/>
      <c r="H3568" s="11"/>
      <c r="I3568" s="11"/>
      <c r="J3568" s="11"/>
      <c r="K3568" s="11"/>
      <c r="L3568" s="11"/>
      <c r="M3568" s="11"/>
      <c r="N3568" s="11"/>
      <c r="O3568" s="20"/>
      <c r="P3568" s="11"/>
    </row>
    <row r="3569" spans="1:16">
      <c r="A3569" s="11"/>
      <c r="B3569" s="11"/>
      <c r="C3569" s="11"/>
      <c r="D3569" s="11"/>
      <c r="E3569" s="11"/>
      <c r="F3569" s="11"/>
      <c r="G3569" s="11"/>
      <c r="H3569" s="11"/>
      <c r="I3569" s="11"/>
      <c r="J3569" s="11"/>
      <c r="K3569" s="11"/>
      <c r="L3569" s="11"/>
      <c r="M3569" s="11"/>
      <c r="N3569" s="11"/>
      <c r="O3569" s="20"/>
      <c r="P3569" s="11"/>
    </row>
    <row r="3570" spans="1:16">
      <c r="A3570" s="11"/>
      <c r="B3570" s="11"/>
      <c r="C3570" s="11"/>
      <c r="D3570" s="11"/>
      <c r="E3570" s="11"/>
      <c r="F3570" s="11"/>
      <c r="G3570" s="11"/>
      <c r="H3570" s="11"/>
      <c r="I3570" s="11"/>
      <c r="J3570" s="11"/>
      <c r="K3570" s="11"/>
      <c r="L3570" s="11"/>
      <c r="M3570" s="11"/>
      <c r="N3570" s="11"/>
      <c r="O3570" s="20"/>
      <c r="P3570" s="11"/>
    </row>
    <row r="3571" spans="1:16">
      <c r="A3571" s="11"/>
      <c r="B3571" s="11"/>
      <c r="C3571" s="11"/>
      <c r="D3571" s="11"/>
      <c r="E3571" s="11"/>
      <c r="F3571" s="11"/>
      <c r="G3571" s="11"/>
      <c r="H3571" s="11"/>
      <c r="I3571" s="11"/>
      <c r="J3571" s="11"/>
      <c r="K3571" s="11"/>
      <c r="L3571" s="11"/>
      <c r="M3571" s="11"/>
      <c r="N3571" s="11"/>
      <c r="O3571" s="20"/>
      <c r="P3571" s="11"/>
    </row>
    <row r="3572" spans="1:16">
      <c r="A3572" s="11"/>
      <c r="B3572" s="11"/>
      <c r="C3572" s="11"/>
      <c r="D3572" s="11"/>
      <c r="E3572" s="11"/>
      <c r="F3572" s="11"/>
      <c r="G3572" s="11"/>
      <c r="H3572" s="11"/>
      <c r="I3572" s="11"/>
      <c r="J3572" s="11"/>
      <c r="K3572" s="11"/>
      <c r="L3572" s="11"/>
      <c r="M3572" s="11"/>
      <c r="N3572" s="11"/>
      <c r="O3572" s="20"/>
      <c r="P3572" s="11"/>
    </row>
    <row r="3573" spans="1:16">
      <c r="A3573" s="11"/>
      <c r="B3573" s="11"/>
      <c r="C3573" s="11"/>
      <c r="D3573" s="11"/>
      <c r="E3573" s="11"/>
      <c r="F3573" s="11"/>
      <c r="G3573" s="11"/>
      <c r="H3573" s="11"/>
      <c r="I3573" s="11"/>
      <c r="J3573" s="11"/>
      <c r="K3573" s="11"/>
      <c r="L3573" s="11"/>
      <c r="M3573" s="11"/>
      <c r="N3573" s="11"/>
      <c r="O3573" s="20"/>
      <c r="P3573" s="11"/>
    </row>
    <row r="3574" spans="1:16">
      <c r="A3574" s="11"/>
      <c r="B3574" s="11"/>
      <c r="C3574" s="11"/>
      <c r="D3574" s="11"/>
      <c r="E3574" s="11"/>
      <c r="F3574" s="11"/>
      <c r="G3574" s="11"/>
      <c r="H3574" s="11"/>
      <c r="I3574" s="11"/>
      <c r="J3574" s="11"/>
      <c r="K3574" s="11"/>
      <c r="L3574" s="11"/>
      <c r="M3574" s="11"/>
      <c r="N3574" s="11"/>
      <c r="O3574" s="20"/>
      <c r="P3574" s="11"/>
    </row>
    <row r="3575" spans="1:16">
      <c r="A3575" s="11"/>
      <c r="B3575" s="11"/>
      <c r="C3575" s="11"/>
      <c r="D3575" s="11"/>
      <c r="E3575" s="11"/>
      <c r="F3575" s="11"/>
      <c r="G3575" s="11"/>
      <c r="H3575" s="11"/>
      <c r="I3575" s="11"/>
      <c r="J3575" s="11"/>
      <c r="K3575" s="11"/>
      <c r="L3575" s="11"/>
      <c r="M3575" s="11"/>
      <c r="N3575" s="11"/>
      <c r="O3575" s="20"/>
      <c r="P3575" s="11"/>
    </row>
    <row r="3576" spans="1:16">
      <c r="A3576" s="11"/>
      <c r="B3576" s="11"/>
      <c r="C3576" s="11"/>
      <c r="D3576" s="11"/>
      <c r="E3576" s="11"/>
      <c r="F3576" s="11"/>
      <c r="G3576" s="11"/>
      <c r="H3576" s="11"/>
      <c r="I3576" s="11"/>
      <c r="J3576" s="11"/>
      <c r="K3576" s="11"/>
      <c r="L3576" s="11"/>
      <c r="M3576" s="11"/>
      <c r="N3576" s="11"/>
      <c r="O3576" s="20"/>
      <c r="P3576" s="11"/>
    </row>
    <row r="3577" spans="1:16">
      <c r="A3577" s="11"/>
      <c r="B3577" s="11"/>
      <c r="C3577" s="11"/>
      <c r="D3577" s="11"/>
      <c r="E3577" s="11"/>
      <c r="F3577" s="11"/>
      <c r="G3577" s="11"/>
      <c r="H3577" s="11"/>
      <c r="I3577" s="11"/>
      <c r="J3577" s="11"/>
      <c r="K3577" s="11"/>
      <c r="L3577" s="11"/>
      <c r="M3577" s="11"/>
      <c r="N3577" s="11"/>
      <c r="O3577" s="20"/>
      <c r="P3577" s="11"/>
    </row>
    <row r="3578" spans="1:16">
      <c r="A3578" s="11"/>
      <c r="B3578" s="11"/>
      <c r="C3578" s="11"/>
      <c r="D3578" s="11"/>
      <c r="E3578" s="11"/>
      <c r="F3578" s="11"/>
      <c r="G3578" s="11"/>
      <c r="H3578" s="11"/>
      <c r="I3578" s="11"/>
      <c r="J3578" s="11"/>
      <c r="K3578" s="11"/>
      <c r="L3578" s="11"/>
      <c r="M3578" s="11"/>
      <c r="N3578" s="11"/>
      <c r="O3578" s="20"/>
      <c r="P3578" s="11"/>
    </row>
    <row r="3579" spans="1:16">
      <c r="A3579" s="11"/>
      <c r="B3579" s="11"/>
      <c r="C3579" s="11"/>
      <c r="D3579" s="11"/>
      <c r="E3579" s="11"/>
      <c r="F3579" s="11"/>
      <c r="G3579" s="11"/>
      <c r="H3579" s="11"/>
      <c r="I3579" s="11"/>
      <c r="J3579" s="11"/>
      <c r="K3579" s="11"/>
      <c r="L3579" s="11"/>
      <c r="M3579" s="11"/>
      <c r="N3579" s="11"/>
      <c r="O3579" s="20"/>
      <c r="P3579" s="11"/>
    </row>
    <row r="3580" spans="1:16">
      <c r="A3580" s="11"/>
      <c r="B3580" s="11"/>
      <c r="C3580" s="11"/>
      <c r="D3580" s="11"/>
      <c r="E3580" s="11"/>
      <c r="F3580" s="11"/>
      <c r="G3580" s="11"/>
      <c r="H3580" s="11"/>
      <c r="I3580" s="11"/>
      <c r="J3580" s="11"/>
      <c r="K3580" s="11"/>
      <c r="L3580" s="11"/>
      <c r="M3580" s="11"/>
      <c r="N3580" s="11"/>
      <c r="O3580" s="20"/>
      <c r="P3580" s="11"/>
    </row>
    <row r="3581" spans="1:16">
      <c r="A3581" s="11"/>
      <c r="B3581" s="11"/>
      <c r="C3581" s="11"/>
      <c r="D3581" s="11"/>
      <c r="E3581" s="11"/>
      <c r="F3581" s="11"/>
      <c r="G3581" s="11"/>
      <c r="H3581" s="11"/>
      <c r="I3581" s="11"/>
      <c r="J3581" s="11"/>
      <c r="K3581" s="11"/>
      <c r="L3581" s="11"/>
      <c r="M3581" s="11"/>
      <c r="N3581" s="11"/>
      <c r="O3581" s="20"/>
      <c r="P3581" s="11"/>
    </row>
    <row r="3582" spans="1:16">
      <c r="A3582" s="11"/>
      <c r="B3582" s="11"/>
      <c r="C3582" s="11"/>
      <c r="D3582" s="11"/>
      <c r="E3582" s="11"/>
      <c r="F3582" s="11"/>
      <c r="G3582" s="11"/>
      <c r="H3582" s="11"/>
      <c r="I3582" s="11"/>
      <c r="J3582" s="11"/>
      <c r="K3582" s="11"/>
      <c r="L3582" s="11"/>
      <c r="M3582" s="11"/>
      <c r="N3582" s="11"/>
      <c r="O3582" s="20"/>
      <c r="P3582" s="11"/>
    </row>
    <row r="3583" spans="1:16">
      <c r="A3583" s="11"/>
      <c r="B3583" s="11"/>
      <c r="C3583" s="11"/>
      <c r="D3583" s="11"/>
      <c r="E3583" s="11"/>
      <c r="F3583" s="11"/>
      <c r="G3583" s="11"/>
      <c r="H3583" s="11"/>
      <c r="I3583" s="11"/>
      <c r="J3583" s="11"/>
      <c r="K3583" s="11"/>
      <c r="L3583" s="11"/>
      <c r="M3583" s="11"/>
      <c r="N3583" s="11"/>
      <c r="O3583" s="20"/>
      <c r="P3583" s="11"/>
    </row>
    <row r="3584" spans="1:16">
      <c r="A3584" s="11"/>
      <c r="B3584" s="11"/>
      <c r="C3584" s="11"/>
      <c r="D3584" s="11"/>
      <c r="E3584" s="11"/>
      <c r="F3584" s="11"/>
      <c r="G3584" s="11"/>
      <c r="H3584" s="11"/>
      <c r="I3584" s="11"/>
      <c r="J3584" s="11"/>
      <c r="K3584" s="11"/>
      <c r="L3584" s="11"/>
      <c r="M3584" s="11"/>
      <c r="N3584" s="11"/>
      <c r="O3584" s="20"/>
      <c r="P3584" s="11"/>
    </row>
    <row r="3585" spans="1:16">
      <c r="A3585" s="11"/>
      <c r="B3585" s="11"/>
      <c r="C3585" s="11"/>
      <c r="D3585" s="11"/>
      <c r="E3585" s="11"/>
      <c r="F3585" s="11"/>
      <c r="G3585" s="11"/>
      <c r="H3585" s="11"/>
      <c r="I3585" s="11"/>
      <c r="J3585" s="11"/>
      <c r="K3585" s="11"/>
      <c r="L3585" s="11"/>
      <c r="M3585" s="11"/>
      <c r="N3585" s="11"/>
      <c r="O3585" s="20"/>
      <c r="P3585" s="11"/>
    </row>
    <row r="3586" spans="1:16">
      <c r="A3586" s="11"/>
      <c r="B3586" s="11"/>
      <c r="C3586" s="11"/>
      <c r="D3586" s="11"/>
      <c r="E3586" s="11"/>
      <c r="F3586" s="11"/>
      <c r="G3586" s="11"/>
      <c r="H3586" s="11"/>
      <c r="I3586" s="11"/>
      <c r="J3586" s="11"/>
      <c r="K3586" s="11"/>
      <c r="L3586" s="11"/>
      <c r="M3586" s="11"/>
      <c r="N3586" s="11"/>
      <c r="O3586" s="20"/>
      <c r="P3586" s="11"/>
    </row>
    <row r="3587" spans="1:16">
      <c r="A3587" s="11"/>
      <c r="B3587" s="11"/>
      <c r="C3587" s="11"/>
      <c r="D3587" s="11"/>
      <c r="E3587" s="11"/>
      <c r="F3587" s="11"/>
      <c r="G3587" s="11"/>
      <c r="H3587" s="11"/>
      <c r="I3587" s="11"/>
      <c r="J3587" s="11"/>
      <c r="K3587" s="11"/>
      <c r="L3587" s="11"/>
      <c r="M3587" s="11"/>
      <c r="N3587" s="11"/>
      <c r="O3587" s="20"/>
      <c r="P3587" s="11"/>
    </row>
    <row r="3588" spans="1:16">
      <c r="A3588" s="11"/>
      <c r="B3588" s="11"/>
      <c r="C3588" s="11"/>
      <c r="D3588" s="11"/>
      <c r="E3588" s="11"/>
      <c r="F3588" s="11"/>
      <c r="G3588" s="11"/>
      <c r="H3588" s="11"/>
      <c r="I3588" s="11"/>
      <c r="J3588" s="11"/>
      <c r="K3588" s="11"/>
      <c r="L3588" s="11"/>
      <c r="M3588" s="11"/>
      <c r="N3588" s="11"/>
      <c r="O3588" s="20"/>
      <c r="P3588" s="11"/>
    </row>
    <row r="3589" spans="1:16">
      <c r="A3589" s="11"/>
      <c r="B3589" s="11"/>
      <c r="C3589" s="11"/>
      <c r="D3589" s="11"/>
      <c r="E3589" s="11"/>
      <c r="F3589" s="11"/>
      <c r="G3589" s="11"/>
      <c r="H3589" s="11"/>
      <c r="I3589" s="11"/>
      <c r="J3589" s="11"/>
      <c r="K3589" s="11"/>
      <c r="L3589" s="11"/>
      <c r="M3589" s="11"/>
      <c r="N3589" s="11"/>
      <c r="O3589" s="20"/>
      <c r="P3589" s="11"/>
    </row>
    <row r="3590" spans="1:16">
      <c r="A3590" s="11"/>
      <c r="B3590" s="11"/>
      <c r="C3590" s="11"/>
      <c r="D3590" s="11"/>
      <c r="E3590" s="11"/>
      <c r="F3590" s="11"/>
      <c r="G3590" s="11"/>
      <c r="H3590" s="11"/>
      <c r="I3590" s="11"/>
      <c r="J3590" s="11"/>
      <c r="K3590" s="11"/>
      <c r="L3590" s="11"/>
      <c r="M3590" s="11"/>
      <c r="N3590" s="11"/>
      <c r="O3590" s="20"/>
      <c r="P3590" s="11"/>
    </row>
    <row r="3591" spans="1:16">
      <c r="A3591" s="11"/>
      <c r="B3591" s="11"/>
      <c r="C3591" s="11"/>
      <c r="D3591" s="11"/>
      <c r="E3591" s="11"/>
      <c r="F3591" s="11"/>
      <c r="G3591" s="11"/>
      <c r="H3591" s="11"/>
      <c r="I3591" s="11"/>
      <c r="J3591" s="11"/>
      <c r="K3591" s="11"/>
      <c r="L3591" s="11"/>
      <c r="M3591" s="11"/>
      <c r="N3591" s="11"/>
      <c r="O3591" s="20"/>
      <c r="P3591" s="11"/>
    </row>
    <row r="3592" spans="1:16">
      <c r="A3592" s="11"/>
      <c r="B3592" s="11"/>
      <c r="C3592" s="11"/>
      <c r="D3592" s="11"/>
      <c r="E3592" s="11"/>
      <c r="F3592" s="11"/>
      <c r="G3592" s="11"/>
      <c r="H3592" s="11"/>
      <c r="I3592" s="11"/>
      <c r="J3592" s="11"/>
      <c r="K3592" s="11"/>
      <c r="L3592" s="11"/>
      <c r="M3592" s="11"/>
      <c r="N3592" s="11"/>
      <c r="O3592" s="20"/>
      <c r="P3592" s="11"/>
    </row>
    <row r="3593" spans="1:16">
      <c r="A3593" s="11"/>
      <c r="B3593" s="11"/>
      <c r="C3593" s="11"/>
      <c r="D3593" s="11"/>
      <c r="E3593" s="11"/>
      <c r="F3593" s="11"/>
      <c r="G3593" s="11"/>
      <c r="H3593" s="11"/>
      <c r="I3593" s="11"/>
      <c r="J3593" s="11"/>
      <c r="K3593" s="11"/>
      <c r="L3593" s="11"/>
      <c r="M3593" s="11"/>
      <c r="N3593" s="11"/>
      <c r="O3593" s="20"/>
      <c r="P3593" s="11"/>
    </row>
    <row r="3594" spans="1:16">
      <c r="A3594" s="11"/>
      <c r="B3594" s="11"/>
      <c r="C3594" s="11"/>
      <c r="D3594" s="11"/>
      <c r="E3594" s="11"/>
      <c r="F3594" s="11"/>
      <c r="G3594" s="11"/>
      <c r="H3594" s="11"/>
      <c r="I3594" s="11"/>
      <c r="J3594" s="11"/>
      <c r="K3594" s="11"/>
      <c r="L3594" s="11"/>
      <c r="M3594" s="11"/>
      <c r="N3594" s="11"/>
      <c r="O3594" s="20"/>
      <c r="P3594" s="11"/>
    </row>
    <row r="3595" spans="1:16">
      <c r="A3595" s="11"/>
      <c r="B3595" s="11"/>
      <c r="C3595" s="11"/>
      <c r="D3595" s="11"/>
      <c r="E3595" s="11"/>
      <c r="F3595" s="11"/>
      <c r="G3595" s="11"/>
      <c r="H3595" s="11"/>
      <c r="I3595" s="11"/>
      <c r="J3595" s="11"/>
      <c r="K3595" s="11"/>
      <c r="L3595" s="11"/>
      <c r="M3595" s="11"/>
      <c r="N3595" s="11"/>
      <c r="O3595" s="20"/>
      <c r="P3595" s="11"/>
    </row>
    <row r="3596" spans="1:16">
      <c r="A3596" s="11"/>
      <c r="B3596" s="11"/>
      <c r="C3596" s="11"/>
      <c r="D3596" s="11"/>
      <c r="E3596" s="11"/>
      <c r="F3596" s="11"/>
      <c r="G3596" s="11"/>
      <c r="H3596" s="11"/>
      <c r="I3596" s="11"/>
      <c r="J3596" s="11"/>
      <c r="K3596" s="11"/>
      <c r="L3596" s="11"/>
      <c r="M3596" s="11"/>
      <c r="N3596" s="11"/>
      <c r="O3596" s="20"/>
      <c r="P3596" s="11"/>
    </row>
    <row r="3597" spans="1:16">
      <c r="A3597" s="11"/>
      <c r="B3597" s="11"/>
      <c r="C3597" s="11"/>
      <c r="D3597" s="11"/>
      <c r="E3597" s="11"/>
      <c r="F3597" s="11"/>
      <c r="G3597" s="11"/>
      <c r="H3597" s="11"/>
      <c r="I3597" s="11"/>
      <c r="J3597" s="11"/>
      <c r="K3597" s="11"/>
      <c r="L3597" s="11"/>
      <c r="M3597" s="11"/>
      <c r="N3597" s="11"/>
      <c r="O3597" s="20"/>
      <c r="P3597" s="11"/>
    </row>
    <row r="3598" spans="1:16">
      <c r="A3598" s="11"/>
      <c r="B3598" s="11"/>
      <c r="C3598" s="11"/>
      <c r="D3598" s="11"/>
      <c r="E3598" s="11"/>
      <c r="F3598" s="11"/>
      <c r="G3598" s="11"/>
      <c r="H3598" s="11"/>
      <c r="I3598" s="11"/>
      <c r="J3598" s="11"/>
      <c r="K3598" s="11"/>
      <c r="L3598" s="11"/>
      <c r="M3598" s="11"/>
      <c r="N3598" s="11"/>
      <c r="O3598" s="20"/>
      <c r="P3598" s="11"/>
    </row>
    <row r="3599" spans="1:16">
      <c r="A3599" s="11"/>
      <c r="B3599" s="11"/>
      <c r="C3599" s="11"/>
      <c r="D3599" s="11"/>
      <c r="E3599" s="11"/>
      <c r="F3599" s="11"/>
      <c r="G3599" s="11"/>
      <c r="H3599" s="11"/>
      <c r="I3599" s="11"/>
      <c r="J3599" s="11"/>
      <c r="K3599" s="11"/>
      <c r="L3599" s="11"/>
      <c r="M3599" s="11"/>
      <c r="N3599" s="11"/>
      <c r="O3599" s="20"/>
      <c r="P3599" s="11"/>
    </row>
    <row r="3600" spans="1:16">
      <c r="A3600" s="11"/>
      <c r="B3600" s="11"/>
      <c r="C3600" s="11"/>
      <c r="D3600" s="11"/>
      <c r="E3600" s="11"/>
      <c r="F3600" s="11"/>
      <c r="G3600" s="11"/>
      <c r="H3600" s="11"/>
      <c r="I3600" s="11"/>
      <c r="J3600" s="11"/>
      <c r="K3600" s="11"/>
      <c r="L3600" s="11"/>
      <c r="M3600" s="11"/>
      <c r="N3600" s="11"/>
      <c r="O3600" s="20"/>
      <c r="P3600" s="11"/>
    </row>
    <row r="3601" spans="1:16">
      <c r="A3601" s="11"/>
      <c r="B3601" s="11"/>
      <c r="C3601" s="11"/>
      <c r="D3601" s="11"/>
      <c r="E3601" s="11"/>
      <c r="F3601" s="11"/>
      <c r="G3601" s="11"/>
      <c r="H3601" s="11"/>
      <c r="I3601" s="11"/>
      <c r="J3601" s="11"/>
      <c r="K3601" s="11"/>
      <c r="L3601" s="11"/>
      <c r="M3601" s="11"/>
      <c r="N3601" s="11"/>
      <c r="O3601" s="20"/>
      <c r="P3601" s="11"/>
    </row>
    <row r="3602" spans="1:16">
      <c r="A3602" s="11"/>
      <c r="B3602" s="11"/>
      <c r="C3602" s="11"/>
      <c r="D3602" s="11"/>
      <c r="E3602" s="11"/>
      <c r="F3602" s="11"/>
      <c r="G3602" s="11"/>
      <c r="H3602" s="11"/>
      <c r="I3602" s="11"/>
      <c r="J3602" s="11"/>
      <c r="K3602" s="11"/>
      <c r="L3602" s="11"/>
      <c r="M3602" s="11"/>
      <c r="N3602" s="11"/>
      <c r="O3602" s="20"/>
      <c r="P3602" s="11"/>
    </row>
    <row r="3603" spans="1:16">
      <c r="A3603" s="11"/>
      <c r="B3603" s="11"/>
      <c r="C3603" s="11"/>
      <c r="D3603" s="11"/>
      <c r="E3603" s="11"/>
      <c r="F3603" s="11"/>
      <c r="G3603" s="11"/>
      <c r="H3603" s="11"/>
      <c r="I3603" s="11"/>
      <c r="J3603" s="11"/>
      <c r="K3603" s="11"/>
      <c r="L3603" s="11"/>
      <c r="M3603" s="11"/>
      <c r="N3603" s="11"/>
      <c r="O3603" s="20"/>
      <c r="P3603" s="11"/>
    </row>
    <row r="3604" spans="1:16">
      <c r="A3604" s="11"/>
      <c r="B3604" s="11"/>
      <c r="C3604" s="11"/>
      <c r="D3604" s="11"/>
      <c r="E3604" s="11"/>
      <c r="F3604" s="11"/>
      <c r="G3604" s="11"/>
      <c r="H3604" s="11"/>
      <c r="I3604" s="11"/>
      <c r="J3604" s="11"/>
      <c r="K3604" s="11"/>
      <c r="L3604" s="11"/>
      <c r="M3604" s="11"/>
      <c r="N3604" s="11"/>
      <c r="O3604" s="20"/>
      <c r="P3604" s="11"/>
    </row>
    <row r="3605" spans="1:16">
      <c r="A3605" s="11"/>
      <c r="B3605" s="11"/>
      <c r="C3605" s="11"/>
      <c r="D3605" s="11"/>
      <c r="E3605" s="11"/>
      <c r="F3605" s="11"/>
      <c r="G3605" s="11"/>
      <c r="H3605" s="11"/>
      <c r="I3605" s="11"/>
      <c r="J3605" s="11"/>
      <c r="K3605" s="11"/>
      <c r="L3605" s="11"/>
      <c r="M3605" s="11"/>
      <c r="N3605" s="11"/>
      <c r="O3605" s="20"/>
      <c r="P3605" s="11"/>
    </row>
    <row r="3606" spans="1:16">
      <c r="A3606" s="11"/>
      <c r="B3606" s="11"/>
      <c r="C3606" s="11"/>
      <c r="D3606" s="11"/>
      <c r="E3606" s="11"/>
      <c r="F3606" s="11"/>
      <c r="G3606" s="11"/>
      <c r="H3606" s="11"/>
      <c r="I3606" s="11"/>
      <c r="J3606" s="11"/>
      <c r="K3606" s="11"/>
      <c r="L3606" s="11"/>
      <c r="M3606" s="11"/>
      <c r="N3606" s="11"/>
      <c r="O3606" s="20"/>
      <c r="P3606" s="11"/>
    </row>
    <row r="3607" spans="1:16">
      <c r="A3607" s="11"/>
      <c r="B3607" s="11"/>
      <c r="C3607" s="11"/>
      <c r="D3607" s="11"/>
      <c r="E3607" s="11"/>
      <c r="F3607" s="11"/>
      <c r="G3607" s="11"/>
      <c r="H3607" s="11"/>
      <c r="I3607" s="11"/>
      <c r="J3607" s="11"/>
      <c r="K3607" s="11"/>
      <c r="L3607" s="11"/>
      <c r="M3607" s="11"/>
      <c r="N3607" s="11"/>
      <c r="O3607" s="20"/>
      <c r="P3607" s="11"/>
    </row>
    <row r="3608" spans="1:16">
      <c r="A3608" s="11"/>
      <c r="B3608" s="11"/>
      <c r="C3608" s="11"/>
      <c r="D3608" s="11"/>
      <c r="E3608" s="11"/>
      <c r="F3608" s="11"/>
      <c r="G3608" s="11"/>
      <c r="H3608" s="11"/>
      <c r="I3608" s="11"/>
      <c r="J3608" s="11"/>
      <c r="K3608" s="11"/>
      <c r="L3608" s="11"/>
      <c r="M3608" s="11"/>
      <c r="N3608" s="11"/>
      <c r="O3608" s="20"/>
      <c r="P3608" s="11"/>
    </row>
    <row r="3609" spans="1:16">
      <c r="A3609" s="11"/>
      <c r="B3609" s="11"/>
      <c r="C3609" s="11"/>
      <c r="D3609" s="11"/>
      <c r="E3609" s="11"/>
      <c r="F3609" s="11"/>
      <c r="G3609" s="11"/>
      <c r="H3609" s="11"/>
      <c r="I3609" s="11"/>
      <c r="J3609" s="11"/>
      <c r="K3609" s="11"/>
      <c r="L3609" s="11"/>
      <c r="M3609" s="11"/>
      <c r="N3609" s="11"/>
      <c r="O3609" s="20"/>
      <c r="P3609" s="11"/>
    </row>
    <row r="3610" spans="1:16">
      <c r="A3610" s="11"/>
      <c r="B3610" s="11"/>
      <c r="C3610" s="11"/>
      <c r="D3610" s="11"/>
      <c r="E3610" s="11"/>
      <c r="F3610" s="11"/>
      <c r="G3610" s="11"/>
      <c r="H3610" s="11"/>
      <c r="I3610" s="11"/>
      <c r="J3610" s="11"/>
      <c r="K3610" s="11"/>
      <c r="L3610" s="11"/>
      <c r="M3610" s="11"/>
      <c r="N3610" s="11"/>
      <c r="O3610" s="20"/>
      <c r="P3610" s="11"/>
    </row>
    <row r="3611" spans="1:16">
      <c r="A3611" s="11"/>
      <c r="B3611" s="11"/>
      <c r="C3611" s="11"/>
      <c r="D3611" s="11"/>
      <c r="E3611" s="11"/>
      <c r="F3611" s="11"/>
      <c r="G3611" s="11"/>
      <c r="H3611" s="11"/>
      <c r="I3611" s="11"/>
      <c r="J3611" s="11"/>
      <c r="K3611" s="11"/>
      <c r="L3611" s="11"/>
      <c r="M3611" s="11"/>
      <c r="N3611" s="11"/>
      <c r="O3611" s="20"/>
      <c r="P3611" s="11"/>
    </row>
    <row r="3612" spans="1:16">
      <c r="A3612" s="11"/>
      <c r="B3612" s="11"/>
      <c r="C3612" s="11"/>
      <c r="D3612" s="11"/>
      <c r="E3612" s="11"/>
      <c r="F3612" s="11"/>
      <c r="G3612" s="11"/>
      <c r="H3612" s="11"/>
      <c r="I3612" s="11"/>
      <c r="J3612" s="11"/>
      <c r="K3612" s="11"/>
      <c r="L3612" s="11"/>
      <c r="M3612" s="11"/>
      <c r="N3612" s="11"/>
      <c r="O3612" s="20"/>
      <c r="P3612" s="11"/>
    </row>
    <row r="3613" spans="1:16">
      <c r="A3613" s="11"/>
      <c r="B3613" s="11"/>
      <c r="C3613" s="11"/>
      <c r="D3613" s="11"/>
      <c r="E3613" s="11"/>
      <c r="F3613" s="11"/>
      <c r="G3613" s="11"/>
      <c r="H3613" s="11"/>
      <c r="I3613" s="11"/>
      <c r="J3613" s="11"/>
      <c r="K3613" s="11"/>
      <c r="L3613" s="11"/>
      <c r="M3613" s="11"/>
      <c r="N3613" s="11"/>
      <c r="O3613" s="20"/>
      <c r="P3613" s="11"/>
    </row>
    <row r="3614" spans="1:16">
      <c r="A3614" s="11"/>
      <c r="B3614" s="11"/>
      <c r="C3614" s="11"/>
      <c r="D3614" s="11"/>
      <c r="E3614" s="11"/>
      <c r="F3614" s="11"/>
      <c r="G3614" s="11"/>
      <c r="H3614" s="11"/>
      <c r="I3614" s="11"/>
      <c r="J3614" s="11"/>
      <c r="K3614" s="11"/>
      <c r="L3614" s="11"/>
      <c r="M3614" s="11"/>
      <c r="N3614" s="11"/>
      <c r="O3614" s="20"/>
      <c r="P3614" s="11"/>
    </row>
    <row r="3615" spans="1:16">
      <c r="A3615" s="11"/>
      <c r="B3615" s="11"/>
      <c r="C3615" s="11"/>
      <c r="D3615" s="11"/>
      <c r="E3615" s="11"/>
      <c r="F3615" s="11"/>
      <c r="G3615" s="11"/>
      <c r="H3615" s="11"/>
      <c r="I3615" s="11"/>
      <c r="J3615" s="11"/>
      <c r="K3615" s="11"/>
      <c r="L3615" s="11"/>
      <c r="M3615" s="11"/>
      <c r="N3615" s="11"/>
      <c r="O3615" s="20"/>
      <c r="P3615" s="11"/>
    </row>
    <row r="3616" spans="1:16">
      <c r="A3616" s="11"/>
      <c r="B3616" s="11"/>
      <c r="C3616" s="11"/>
      <c r="D3616" s="11"/>
      <c r="E3616" s="11"/>
      <c r="F3616" s="11"/>
      <c r="G3616" s="11"/>
      <c r="H3616" s="11"/>
      <c r="I3616" s="11"/>
      <c r="J3616" s="11"/>
      <c r="K3616" s="11"/>
      <c r="L3616" s="11"/>
      <c r="M3616" s="11"/>
      <c r="N3616" s="11"/>
      <c r="O3616" s="20"/>
      <c r="P3616" s="11"/>
    </row>
    <row r="3617" spans="1:16">
      <c r="A3617" s="11"/>
      <c r="B3617" s="11"/>
      <c r="C3617" s="11"/>
      <c r="D3617" s="11"/>
      <c r="E3617" s="11"/>
      <c r="F3617" s="11"/>
      <c r="G3617" s="11"/>
      <c r="H3617" s="11"/>
      <c r="I3617" s="11"/>
      <c r="J3617" s="11"/>
      <c r="K3617" s="11"/>
      <c r="L3617" s="11"/>
      <c r="M3617" s="11"/>
      <c r="N3617" s="11"/>
      <c r="O3617" s="20"/>
      <c r="P3617" s="11"/>
    </row>
    <row r="3618" spans="1:16">
      <c r="A3618" s="11"/>
      <c r="B3618" s="11"/>
      <c r="C3618" s="11"/>
      <c r="D3618" s="11"/>
      <c r="E3618" s="11"/>
      <c r="F3618" s="11"/>
      <c r="G3618" s="11"/>
      <c r="H3618" s="11"/>
      <c r="I3618" s="11"/>
      <c r="J3618" s="11"/>
      <c r="K3618" s="11"/>
      <c r="L3618" s="11"/>
      <c r="M3618" s="11"/>
      <c r="N3618" s="11"/>
      <c r="O3618" s="20"/>
      <c r="P3618" s="11"/>
    </row>
    <row r="3619" spans="1:16">
      <c r="A3619" s="11"/>
      <c r="B3619" s="11"/>
      <c r="C3619" s="11"/>
      <c r="D3619" s="11"/>
      <c r="E3619" s="11"/>
      <c r="F3619" s="11"/>
      <c r="G3619" s="11"/>
      <c r="H3619" s="11"/>
      <c r="I3619" s="11"/>
      <c r="J3619" s="11"/>
      <c r="K3619" s="11"/>
      <c r="L3619" s="11"/>
      <c r="M3619" s="11"/>
      <c r="N3619" s="11"/>
      <c r="O3619" s="20"/>
      <c r="P3619" s="11"/>
    </row>
    <row r="3620" spans="1:16">
      <c r="A3620" s="11"/>
      <c r="B3620" s="11"/>
      <c r="C3620" s="11"/>
      <c r="D3620" s="11"/>
      <c r="E3620" s="11"/>
      <c r="F3620" s="11"/>
      <c r="G3620" s="11"/>
      <c r="H3620" s="11"/>
      <c r="I3620" s="11"/>
      <c r="J3620" s="11"/>
      <c r="K3620" s="11"/>
      <c r="L3620" s="11"/>
      <c r="M3620" s="11"/>
      <c r="N3620" s="11"/>
      <c r="O3620" s="20"/>
      <c r="P3620" s="11"/>
    </row>
    <row r="3621" spans="1:16">
      <c r="A3621" s="11"/>
      <c r="B3621" s="11"/>
      <c r="C3621" s="11"/>
      <c r="D3621" s="11"/>
      <c r="E3621" s="11"/>
      <c r="F3621" s="11"/>
      <c r="G3621" s="11"/>
      <c r="H3621" s="11"/>
      <c r="I3621" s="11"/>
      <c r="J3621" s="11"/>
      <c r="K3621" s="11"/>
      <c r="L3621" s="11"/>
      <c r="M3621" s="11"/>
      <c r="N3621" s="11"/>
      <c r="O3621" s="20"/>
      <c r="P3621" s="11"/>
    </row>
    <row r="3622" spans="1:16">
      <c r="A3622" s="11"/>
      <c r="B3622" s="11"/>
      <c r="C3622" s="11"/>
      <c r="D3622" s="11"/>
      <c r="E3622" s="11"/>
      <c r="F3622" s="11"/>
      <c r="G3622" s="11"/>
      <c r="H3622" s="11"/>
      <c r="I3622" s="11"/>
      <c r="J3622" s="11"/>
      <c r="K3622" s="11"/>
      <c r="L3622" s="11"/>
      <c r="M3622" s="11"/>
      <c r="N3622" s="11"/>
      <c r="O3622" s="20"/>
      <c r="P3622" s="11"/>
    </row>
    <row r="3623" spans="1:16">
      <c r="A3623" s="11"/>
      <c r="B3623" s="11"/>
      <c r="C3623" s="11"/>
      <c r="D3623" s="11"/>
      <c r="E3623" s="11"/>
      <c r="F3623" s="11"/>
      <c r="G3623" s="11"/>
      <c r="H3623" s="11"/>
      <c r="I3623" s="11"/>
      <c r="J3623" s="11"/>
      <c r="K3623" s="11"/>
      <c r="L3623" s="11"/>
      <c r="M3623" s="11"/>
      <c r="N3623" s="11"/>
      <c r="O3623" s="20"/>
      <c r="P3623" s="11"/>
    </row>
    <row r="3624" spans="1:16">
      <c r="A3624" s="11"/>
      <c r="B3624" s="11"/>
      <c r="C3624" s="11"/>
      <c r="D3624" s="11"/>
      <c r="E3624" s="11"/>
      <c r="F3624" s="11"/>
      <c r="G3624" s="11"/>
      <c r="H3624" s="11"/>
      <c r="I3624" s="11"/>
      <c r="J3624" s="11"/>
      <c r="K3624" s="11"/>
      <c r="L3624" s="11"/>
      <c r="M3624" s="11"/>
      <c r="N3624" s="11"/>
      <c r="O3624" s="20"/>
      <c r="P3624" s="11"/>
    </row>
    <row r="3625" spans="1:16">
      <c r="A3625" s="11"/>
      <c r="B3625" s="11"/>
      <c r="C3625" s="11"/>
      <c r="D3625" s="11"/>
      <c r="E3625" s="11"/>
      <c r="F3625" s="11"/>
      <c r="G3625" s="11"/>
      <c r="H3625" s="11"/>
      <c r="I3625" s="11"/>
      <c r="J3625" s="11"/>
      <c r="K3625" s="11"/>
      <c r="L3625" s="11"/>
      <c r="M3625" s="11"/>
      <c r="N3625" s="11"/>
      <c r="O3625" s="20"/>
      <c r="P3625" s="11"/>
    </row>
    <row r="3626" spans="1:16">
      <c r="A3626" s="11"/>
      <c r="B3626" s="11"/>
      <c r="C3626" s="11"/>
      <c r="D3626" s="11"/>
      <c r="E3626" s="11"/>
      <c r="F3626" s="11"/>
      <c r="G3626" s="11"/>
      <c r="H3626" s="11"/>
      <c r="I3626" s="11"/>
      <c r="J3626" s="11"/>
      <c r="K3626" s="11"/>
      <c r="L3626" s="11"/>
      <c r="M3626" s="11"/>
      <c r="N3626" s="11"/>
      <c r="O3626" s="20"/>
      <c r="P3626" s="11"/>
    </row>
    <row r="3627" spans="1:16">
      <c r="A3627" s="11"/>
      <c r="B3627" s="11"/>
      <c r="C3627" s="11"/>
      <c r="D3627" s="11"/>
      <c r="E3627" s="11"/>
      <c r="F3627" s="11"/>
      <c r="G3627" s="11"/>
      <c r="H3627" s="11"/>
      <c r="I3627" s="11"/>
      <c r="J3627" s="11"/>
      <c r="K3627" s="11"/>
      <c r="L3627" s="11"/>
      <c r="M3627" s="11"/>
      <c r="N3627" s="11"/>
      <c r="O3627" s="20"/>
      <c r="P3627" s="11"/>
    </row>
    <row r="3628" spans="1:16">
      <c r="A3628" s="11"/>
      <c r="B3628" s="11"/>
      <c r="C3628" s="11"/>
      <c r="D3628" s="11"/>
      <c r="E3628" s="11"/>
      <c r="F3628" s="11"/>
      <c r="G3628" s="11"/>
      <c r="H3628" s="11"/>
      <c r="I3628" s="11"/>
      <c r="J3628" s="11"/>
      <c r="K3628" s="11"/>
      <c r="L3628" s="11"/>
      <c r="M3628" s="11"/>
      <c r="N3628" s="11"/>
      <c r="O3628" s="20"/>
      <c r="P3628" s="11"/>
    </row>
    <row r="3629" spans="1:16">
      <c r="A3629" s="11"/>
      <c r="B3629" s="11"/>
      <c r="C3629" s="11"/>
      <c r="D3629" s="11"/>
      <c r="E3629" s="11"/>
      <c r="F3629" s="11"/>
      <c r="G3629" s="11"/>
      <c r="H3629" s="11"/>
      <c r="I3629" s="11"/>
      <c r="J3629" s="11"/>
      <c r="K3629" s="11"/>
      <c r="L3629" s="11"/>
      <c r="M3629" s="11"/>
      <c r="N3629" s="11"/>
      <c r="O3629" s="20"/>
      <c r="P3629" s="11"/>
    </row>
    <row r="3630" spans="1:16">
      <c r="A3630" s="11"/>
      <c r="B3630" s="11"/>
      <c r="C3630" s="11"/>
      <c r="D3630" s="11"/>
      <c r="E3630" s="11"/>
      <c r="F3630" s="11"/>
      <c r="G3630" s="11"/>
      <c r="H3630" s="11"/>
      <c r="I3630" s="11"/>
      <c r="J3630" s="11"/>
      <c r="K3630" s="11"/>
      <c r="L3630" s="11"/>
      <c r="M3630" s="11"/>
      <c r="N3630" s="11"/>
      <c r="O3630" s="20"/>
      <c r="P3630" s="11"/>
    </row>
    <row r="3631" spans="1:16">
      <c r="A3631" s="11"/>
      <c r="B3631" s="11"/>
      <c r="C3631" s="11"/>
      <c r="D3631" s="11"/>
      <c r="E3631" s="11"/>
      <c r="F3631" s="11"/>
      <c r="G3631" s="11"/>
      <c r="H3631" s="11"/>
      <c r="I3631" s="11"/>
      <c r="J3631" s="11"/>
      <c r="K3631" s="11"/>
      <c r="L3631" s="11"/>
      <c r="M3631" s="11"/>
      <c r="N3631" s="11"/>
      <c r="O3631" s="20"/>
      <c r="P3631" s="11"/>
    </row>
    <row r="3632" spans="1:16">
      <c r="A3632" s="11"/>
      <c r="B3632" s="11"/>
      <c r="C3632" s="11"/>
      <c r="D3632" s="11"/>
      <c r="E3632" s="11"/>
      <c r="F3632" s="11"/>
      <c r="G3632" s="11"/>
      <c r="H3632" s="11"/>
      <c r="I3632" s="11"/>
      <c r="J3632" s="11"/>
      <c r="K3632" s="11"/>
      <c r="L3632" s="11"/>
      <c r="M3632" s="11"/>
      <c r="N3632" s="11"/>
      <c r="O3632" s="20"/>
      <c r="P3632" s="11"/>
    </row>
    <row r="3633" spans="1:16">
      <c r="A3633" s="11"/>
      <c r="B3633" s="11"/>
      <c r="C3633" s="11"/>
      <c r="D3633" s="11"/>
      <c r="E3633" s="11"/>
      <c r="F3633" s="11"/>
      <c r="G3633" s="11"/>
      <c r="H3633" s="11"/>
      <c r="I3633" s="11"/>
      <c r="J3633" s="11"/>
      <c r="K3633" s="11"/>
      <c r="L3633" s="11"/>
      <c r="M3633" s="11"/>
      <c r="N3633" s="11"/>
      <c r="O3633" s="20"/>
      <c r="P3633" s="11"/>
    </row>
    <row r="3634" spans="1:16">
      <c r="A3634" s="11"/>
      <c r="B3634" s="11"/>
      <c r="C3634" s="11"/>
      <c r="D3634" s="11"/>
      <c r="E3634" s="11"/>
      <c r="F3634" s="11"/>
      <c r="G3634" s="11"/>
      <c r="H3634" s="11"/>
      <c r="I3634" s="11"/>
      <c r="J3634" s="11"/>
      <c r="K3634" s="11"/>
      <c r="L3634" s="11"/>
      <c r="M3634" s="11"/>
      <c r="N3634" s="11"/>
      <c r="O3634" s="20"/>
      <c r="P3634" s="11"/>
    </row>
    <row r="3635" spans="1:16">
      <c r="A3635" s="11"/>
      <c r="B3635" s="11"/>
      <c r="C3635" s="11"/>
      <c r="D3635" s="11"/>
      <c r="E3635" s="11"/>
      <c r="F3635" s="11"/>
      <c r="G3635" s="11"/>
      <c r="H3635" s="11"/>
      <c r="I3635" s="11"/>
      <c r="J3635" s="11"/>
      <c r="K3635" s="11"/>
      <c r="L3635" s="11"/>
      <c r="M3635" s="11"/>
      <c r="N3635" s="11"/>
      <c r="O3635" s="20"/>
      <c r="P3635" s="11"/>
    </row>
    <row r="3636" spans="1:16">
      <c r="A3636" s="11"/>
      <c r="B3636" s="11"/>
      <c r="C3636" s="11"/>
      <c r="D3636" s="11"/>
      <c r="E3636" s="11"/>
      <c r="F3636" s="11"/>
      <c r="G3636" s="11"/>
      <c r="H3636" s="11"/>
      <c r="I3636" s="11"/>
      <c r="J3636" s="11"/>
      <c r="K3636" s="11"/>
      <c r="L3636" s="11"/>
      <c r="M3636" s="11"/>
      <c r="N3636" s="11"/>
      <c r="O3636" s="20"/>
      <c r="P3636" s="11"/>
    </row>
    <row r="3637" spans="1:16">
      <c r="A3637" s="11"/>
      <c r="B3637" s="11"/>
      <c r="C3637" s="11"/>
      <c r="D3637" s="11"/>
      <c r="E3637" s="11"/>
      <c r="F3637" s="11"/>
      <c r="G3637" s="11"/>
      <c r="H3637" s="11"/>
      <c r="I3637" s="11"/>
      <c r="J3637" s="11"/>
      <c r="K3637" s="11"/>
      <c r="L3637" s="11"/>
      <c r="M3637" s="11"/>
      <c r="N3637" s="11"/>
      <c r="O3637" s="20"/>
      <c r="P3637" s="11"/>
    </row>
    <row r="3638" spans="1:16">
      <c r="A3638" s="11"/>
      <c r="B3638" s="11"/>
      <c r="C3638" s="11"/>
      <c r="D3638" s="11"/>
      <c r="E3638" s="11"/>
      <c r="F3638" s="11"/>
      <c r="G3638" s="11"/>
      <c r="H3638" s="11"/>
      <c r="I3638" s="11"/>
      <c r="J3638" s="11"/>
      <c r="K3638" s="11"/>
      <c r="L3638" s="11"/>
      <c r="M3638" s="11"/>
      <c r="N3638" s="11"/>
      <c r="O3638" s="20"/>
      <c r="P3638" s="11"/>
    </row>
    <row r="3639" spans="1:16">
      <c r="A3639" s="11"/>
      <c r="B3639" s="11"/>
      <c r="C3639" s="11"/>
      <c r="D3639" s="11"/>
      <c r="E3639" s="11"/>
      <c r="F3639" s="11"/>
      <c r="G3639" s="11"/>
      <c r="H3639" s="11"/>
      <c r="I3639" s="11"/>
      <c r="J3639" s="11"/>
      <c r="K3639" s="11"/>
      <c r="L3639" s="11"/>
      <c r="M3639" s="11"/>
      <c r="N3639" s="11"/>
      <c r="O3639" s="20"/>
      <c r="P3639" s="11"/>
    </row>
    <row r="3640" spans="1:16">
      <c r="A3640" s="11"/>
      <c r="B3640" s="11"/>
      <c r="C3640" s="11"/>
      <c r="D3640" s="11"/>
      <c r="E3640" s="11"/>
      <c r="F3640" s="11"/>
      <c r="G3640" s="11"/>
      <c r="H3640" s="11"/>
      <c r="I3640" s="11"/>
      <c r="J3640" s="11"/>
      <c r="K3640" s="11"/>
      <c r="L3640" s="11"/>
      <c r="M3640" s="11"/>
      <c r="N3640" s="11"/>
      <c r="O3640" s="20"/>
      <c r="P3640" s="11"/>
    </row>
    <row r="3641" spans="1:16">
      <c r="A3641" s="11"/>
      <c r="B3641" s="11"/>
      <c r="C3641" s="11"/>
      <c r="D3641" s="11"/>
      <c r="E3641" s="11"/>
      <c r="F3641" s="11"/>
      <c r="G3641" s="11"/>
      <c r="H3641" s="11"/>
      <c r="I3641" s="11"/>
      <c r="J3641" s="11"/>
      <c r="K3641" s="11"/>
      <c r="L3641" s="11"/>
      <c r="M3641" s="11"/>
      <c r="N3641" s="11"/>
      <c r="O3641" s="20"/>
      <c r="P3641" s="11"/>
    </row>
    <row r="3642" spans="1:16">
      <c r="A3642" s="11"/>
      <c r="B3642" s="11"/>
      <c r="C3642" s="11"/>
      <c r="D3642" s="11"/>
      <c r="E3642" s="11"/>
      <c r="F3642" s="11"/>
      <c r="G3642" s="11"/>
      <c r="H3642" s="11"/>
      <c r="I3642" s="11"/>
      <c r="J3642" s="11"/>
      <c r="K3642" s="11"/>
      <c r="L3642" s="11"/>
      <c r="M3642" s="11"/>
      <c r="N3642" s="11"/>
      <c r="O3642" s="20"/>
      <c r="P3642" s="11"/>
    </row>
    <row r="3643" spans="1:16">
      <c r="A3643" s="11"/>
      <c r="B3643" s="11"/>
      <c r="C3643" s="11"/>
      <c r="D3643" s="11"/>
      <c r="E3643" s="11"/>
      <c r="F3643" s="11"/>
      <c r="G3643" s="11"/>
      <c r="H3643" s="11"/>
      <c r="I3643" s="11"/>
      <c r="J3643" s="11"/>
      <c r="K3643" s="11"/>
      <c r="L3643" s="11"/>
      <c r="M3643" s="11"/>
      <c r="N3643" s="11"/>
      <c r="O3643" s="20"/>
      <c r="P3643" s="11"/>
    </row>
    <row r="3644" spans="1:16">
      <c r="A3644" s="11"/>
      <c r="B3644" s="11"/>
      <c r="C3644" s="11"/>
      <c r="D3644" s="11"/>
      <c r="E3644" s="11"/>
      <c r="F3644" s="11"/>
      <c r="G3644" s="11"/>
      <c r="H3644" s="11"/>
      <c r="I3644" s="11"/>
      <c r="J3644" s="11"/>
      <c r="K3644" s="11"/>
      <c r="L3644" s="11"/>
      <c r="M3644" s="11"/>
      <c r="N3644" s="11"/>
      <c r="O3644" s="20"/>
      <c r="P3644" s="11"/>
    </row>
    <row r="3645" spans="1:16">
      <c r="A3645" s="11"/>
      <c r="B3645" s="11"/>
      <c r="C3645" s="11"/>
      <c r="D3645" s="11"/>
      <c r="E3645" s="11"/>
      <c r="F3645" s="11"/>
      <c r="G3645" s="11"/>
      <c r="H3645" s="11"/>
      <c r="I3645" s="11"/>
      <c r="J3645" s="11"/>
      <c r="K3645" s="11"/>
      <c r="L3645" s="11"/>
      <c r="M3645" s="11"/>
      <c r="N3645" s="11"/>
      <c r="O3645" s="20"/>
      <c r="P3645" s="11"/>
    </row>
    <row r="3646" spans="1:16">
      <c r="A3646" s="11"/>
      <c r="B3646" s="11"/>
      <c r="C3646" s="11"/>
      <c r="D3646" s="11"/>
      <c r="E3646" s="11"/>
      <c r="F3646" s="11"/>
      <c r="G3646" s="11"/>
      <c r="H3646" s="11"/>
      <c r="I3646" s="11"/>
      <c r="J3646" s="11"/>
      <c r="K3646" s="11"/>
      <c r="L3646" s="11"/>
      <c r="M3646" s="11"/>
      <c r="N3646" s="11"/>
      <c r="O3646" s="20"/>
      <c r="P3646" s="11"/>
    </row>
    <row r="3647" spans="1:16">
      <c r="A3647" s="11"/>
      <c r="B3647" s="11"/>
      <c r="C3647" s="11"/>
      <c r="D3647" s="11"/>
      <c r="E3647" s="11"/>
      <c r="F3647" s="11"/>
      <c r="G3647" s="11"/>
      <c r="H3647" s="11"/>
      <c r="I3647" s="11"/>
      <c r="J3647" s="11"/>
      <c r="K3647" s="11"/>
      <c r="L3647" s="11"/>
      <c r="M3647" s="11"/>
      <c r="N3647" s="11"/>
      <c r="O3647" s="20"/>
      <c r="P3647" s="11"/>
    </row>
    <row r="3648" spans="1:16">
      <c r="A3648" s="11"/>
      <c r="B3648" s="11"/>
      <c r="C3648" s="11"/>
      <c r="D3648" s="11"/>
      <c r="E3648" s="11"/>
      <c r="F3648" s="11"/>
      <c r="G3648" s="11"/>
      <c r="H3648" s="11"/>
      <c r="I3648" s="11"/>
      <c r="J3648" s="11"/>
      <c r="K3648" s="11"/>
      <c r="L3648" s="11"/>
      <c r="M3648" s="11"/>
      <c r="N3648" s="11"/>
      <c r="O3648" s="20"/>
      <c r="P3648" s="11"/>
    </row>
    <row r="3649" spans="1:16">
      <c r="A3649" s="11"/>
      <c r="B3649" s="11"/>
      <c r="C3649" s="11"/>
      <c r="D3649" s="11"/>
      <c r="E3649" s="11"/>
      <c r="F3649" s="11"/>
      <c r="G3649" s="11"/>
      <c r="H3649" s="11"/>
      <c r="I3649" s="11"/>
      <c r="J3649" s="11"/>
      <c r="K3649" s="11"/>
      <c r="L3649" s="11"/>
      <c r="M3649" s="11"/>
      <c r="N3649" s="11"/>
      <c r="O3649" s="20"/>
      <c r="P3649" s="11"/>
    </row>
    <row r="3650" spans="1:16">
      <c r="A3650" s="11"/>
      <c r="B3650" s="11"/>
      <c r="C3650" s="11"/>
      <c r="D3650" s="11"/>
      <c r="E3650" s="11"/>
      <c r="F3650" s="11"/>
      <c r="G3650" s="11"/>
      <c r="H3650" s="11"/>
      <c r="I3650" s="11"/>
      <c r="J3650" s="11"/>
      <c r="K3650" s="11"/>
      <c r="L3650" s="11"/>
      <c r="M3650" s="11"/>
      <c r="N3650" s="11"/>
      <c r="O3650" s="20"/>
      <c r="P3650" s="11"/>
    </row>
    <row r="3651" spans="1:16">
      <c r="A3651" s="11"/>
      <c r="B3651" s="11"/>
      <c r="C3651" s="11"/>
      <c r="D3651" s="11"/>
      <c r="E3651" s="11"/>
      <c r="F3651" s="11"/>
      <c r="G3651" s="11"/>
      <c r="H3651" s="11"/>
      <c r="I3651" s="11"/>
      <c r="J3651" s="11"/>
      <c r="K3651" s="11"/>
      <c r="L3651" s="11"/>
      <c r="M3651" s="11"/>
      <c r="N3651" s="11"/>
      <c r="O3651" s="20"/>
      <c r="P3651" s="11"/>
    </row>
    <row r="3652" spans="1:16">
      <c r="A3652" s="11"/>
      <c r="B3652" s="11"/>
      <c r="C3652" s="11"/>
      <c r="D3652" s="11"/>
      <c r="E3652" s="11"/>
      <c r="F3652" s="11"/>
      <c r="G3652" s="11"/>
      <c r="H3652" s="11"/>
      <c r="I3652" s="11"/>
      <c r="J3652" s="11"/>
      <c r="K3652" s="11"/>
      <c r="L3652" s="11"/>
      <c r="M3652" s="11"/>
      <c r="N3652" s="11"/>
      <c r="O3652" s="20"/>
      <c r="P3652" s="11"/>
    </row>
    <row r="3653" spans="1:16">
      <c r="A3653" s="11"/>
      <c r="B3653" s="11"/>
      <c r="C3653" s="11"/>
      <c r="D3653" s="11"/>
      <c r="E3653" s="11"/>
      <c r="F3653" s="11"/>
      <c r="G3653" s="11"/>
      <c r="H3653" s="11"/>
      <c r="I3653" s="11"/>
      <c r="J3653" s="11"/>
      <c r="K3653" s="11"/>
      <c r="L3653" s="11"/>
      <c r="M3653" s="11"/>
      <c r="N3653" s="11"/>
      <c r="O3653" s="20"/>
      <c r="P3653" s="11"/>
    </row>
    <row r="3654" spans="1:16">
      <c r="A3654" s="11"/>
      <c r="B3654" s="11"/>
      <c r="C3654" s="11"/>
      <c r="D3654" s="11"/>
      <c r="E3654" s="11"/>
      <c r="F3654" s="11"/>
      <c r="G3654" s="11"/>
      <c r="H3654" s="11"/>
      <c r="I3654" s="11"/>
      <c r="J3654" s="11"/>
      <c r="K3654" s="11"/>
      <c r="L3654" s="11"/>
      <c r="M3654" s="11"/>
      <c r="N3654" s="11"/>
      <c r="O3654" s="20"/>
      <c r="P3654" s="11"/>
    </row>
    <row r="3655" spans="1:16">
      <c r="A3655" s="11"/>
      <c r="B3655" s="11"/>
      <c r="C3655" s="11"/>
      <c r="D3655" s="11"/>
      <c r="E3655" s="11"/>
      <c r="F3655" s="11"/>
      <c r="G3655" s="11"/>
      <c r="H3655" s="11"/>
      <c r="I3655" s="11"/>
      <c r="J3655" s="11"/>
      <c r="K3655" s="11"/>
      <c r="L3655" s="11"/>
      <c r="M3655" s="11"/>
      <c r="N3655" s="11"/>
      <c r="O3655" s="20"/>
      <c r="P3655" s="11"/>
    </row>
    <row r="3656" spans="1:16">
      <c r="A3656" s="11"/>
      <c r="B3656" s="11"/>
      <c r="C3656" s="11"/>
      <c r="D3656" s="11"/>
      <c r="E3656" s="11"/>
      <c r="F3656" s="11"/>
      <c r="G3656" s="11"/>
      <c r="H3656" s="11"/>
      <c r="I3656" s="11"/>
      <c r="J3656" s="11"/>
      <c r="K3656" s="11"/>
      <c r="L3656" s="11"/>
      <c r="M3656" s="11"/>
      <c r="N3656" s="11"/>
      <c r="O3656" s="20"/>
      <c r="P3656" s="11"/>
    </row>
    <row r="3657" spans="1:16">
      <c r="A3657" s="11"/>
      <c r="B3657" s="11"/>
      <c r="C3657" s="11"/>
      <c r="D3657" s="11"/>
      <c r="E3657" s="11"/>
      <c r="F3657" s="11"/>
      <c r="G3657" s="11"/>
      <c r="H3657" s="11"/>
      <c r="I3657" s="11"/>
      <c r="J3657" s="11"/>
      <c r="K3657" s="11"/>
      <c r="L3657" s="11"/>
      <c r="M3657" s="11"/>
      <c r="N3657" s="11"/>
      <c r="O3657" s="20"/>
      <c r="P3657" s="11"/>
    </row>
    <row r="3658" spans="1:16">
      <c r="A3658" s="11"/>
      <c r="B3658" s="11"/>
      <c r="C3658" s="11"/>
      <c r="D3658" s="11"/>
      <c r="E3658" s="11"/>
      <c r="F3658" s="11"/>
      <c r="G3658" s="11"/>
      <c r="H3658" s="11"/>
      <c r="I3658" s="11"/>
      <c r="J3658" s="11"/>
      <c r="K3658" s="11"/>
      <c r="L3658" s="11"/>
      <c r="M3658" s="11"/>
      <c r="N3658" s="11"/>
      <c r="O3658" s="20"/>
      <c r="P3658" s="11"/>
    </row>
    <row r="3659" spans="1:16">
      <c r="A3659" s="11"/>
      <c r="B3659" s="11"/>
      <c r="C3659" s="11"/>
      <c r="D3659" s="11"/>
      <c r="E3659" s="11"/>
      <c r="F3659" s="11"/>
      <c r="G3659" s="11"/>
      <c r="H3659" s="11"/>
      <c r="I3659" s="11"/>
      <c r="J3659" s="11"/>
      <c r="K3659" s="11"/>
      <c r="L3659" s="11"/>
      <c r="M3659" s="11"/>
      <c r="N3659" s="11"/>
      <c r="O3659" s="20"/>
      <c r="P3659" s="11"/>
    </row>
    <row r="3660" spans="1:16">
      <c r="A3660" s="11"/>
      <c r="B3660" s="11"/>
      <c r="C3660" s="11"/>
      <c r="D3660" s="11"/>
      <c r="E3660" s="11"/>
      <c r="F3660" s="11"/>
      <c r="G3660" s="11"/>
      <c r="H3660" s="11"/>
      <c r="I3660" s="11"/>
      <c r="J3660" s="11"/>
      <c r="K3660" s="11"/>
      <c r="L3660" s="11"/>
      <c r="M3660" s="11"/>
      <c r="N3660" s="11"/>
      <c r="O3660" s="20"/>
      <c r="P3660" s="11"/>
    </row>
    <row r="3661" spans="1:16">
      <c r="A3661" s="11"/>
      <c r="B3661" s="11"/>
      <c r="C3661" s="11"/>
      <c r="D3661" s="11"/>
      <c r="E3661" s="11"/>
      <c r="F3661" s="11"/>
      <c r="G3661" s="11"/>
      <c r="H3661" s="11"/>
      <c r="I3661" s="11"/>
      <c r="J3661" s="11"/>
      <c r="K3661" s="11"/>
      <c r="L3661" s="11"/>
      <c r="M3661" s="11"/>
      <c r="N3661" s="11"/>
      <c r="O3661" s="20"/>
      <c r="P3661" s="11"/>
    </row>
    <row r="3662" spans="1:16">
      <c r="A3662" s="11"/>
      <c r="B3662" s="11"/>
      <c r="C3662" s="11"/>
      <c r="D3662" s="11"/>
      <c r="E3662" s="11"/>
      <c r="F3662" s="11"/>
      <c r="G3662" s="11"/>
      <c r="H3662" s="11"/>
      <c r="I3662" s="11"/>
      <c r="J3662" s="11"/>
      <c r="K3662" s="11"/>
      <c r="L3662" s="11"/>
      <c r="M3662" s="11"/>
      <c r="N3662" s="11"/>
      <c r="O3662" s="20"/>
      <c r="P3662" s="11"/>
    </row>
    <row r="3663" spans="1:16">
      <c r="A3663" s="11"/>
      <c r="B3663" s="11"/>
      <c r="C3663" s="11"/>
      <c r="D3663" s="11"/>
      <c r="E3663" s="11"/>
      <c r="F3663" s="11"/>
      <c r="G3663" s="11"/>
      <c r="H3663" s="11"/>
      <c r="I3663" s="11"/>
      <c r="J3663" s="11"/>
      <c r="K3663" s="11"/>
      <c r="L3663" s="11"/>
      <c r="M3663" s="11"/>
      <c r="N3663" s="11"/>
      <c r="O3663" s="20"/>
      <c r="P3663" s="11"/>
    </row>
    <row r="3664" spans="1:16">
      <c r="A3664" s="11"/>
      <c r="B3664" s="11"/>
      <c r="C3664" s="11"/>
      <c r="D3664" s="11"/>
      <c r="E3664" s="11"/>
      <c r="F3664" s="11"/>
      <c r="G3664" s="11"/>
      <c r="H3664" s="11"/>
      <c r="I3664" s="11"/>
      <c r="J3664" s="11"/>
      <c r="K3664" s="11"/>
      <c r="L3664" s="11"/>
      <c r="M3664" s="11"/>
      <c r="N3664" s="11"/>
      <c r="O3664" s="20"/>
      <c r="P3664" s="11"/>
    </row>
    <row r="3665" spans="1:16">
      <c r="A3665" s="11"/>
      <c r="B3665" s="11"/>
      <c r="C3665" s="11"/>
      <c r="D3665" s="11"/>
      <c r="E3665" s="11"/>
      <c r="F3665" s="11"/>
      <c r="G3665" s="11"/>
      <c r="H3665" s="11"/>
      <c r="I3665" s="11"/>
      <c r="J3665" s="11"/>
      <c r="K3665" s="11"/>
      <c r="L3665" s="11"/>
      <c r="M3665" s="11"/>
      <c r="N3665" s="11"/>
      <c r="O3665" s="20"/>
      <c r="P3665" s="11"/>
    </row>
    <row r="3666" spans="1:16">
      <c r="A3666" s="11"/>
      <c r="B3666" s="11"/>
      <c r="C3666" s="11"/>
      <c r="D3666" s="11"/>
      <c r="E3666" s="11"/>
      <c r="F3666" s="11"/>
      <c r="G3666" s="11"/>
      <c r="H3666" s="11"/>
      <c r="I3666" s="11"/>
      <c r="J3666" s="11"/>
      <c r="K3666" s="11"/>
      <c r="L3666" s="11"/>
      <c r="M3666" s="11"/>
      <c r="N3666" s="11"/>
      <c r="O3666" s="20"/>
      <c r="P3666" s="11"/>
    </row>
    <row r="3667" spans="1:16">
      <c r="A3667" s="11"/>
      <c r="B3667" s="11"/>
      <c r="C3667" s="11"/>
      <c r="D3667" s="11"/>
      <c r="E3667" s="11"/>
      <c r="F3667" s="11"/>
      <c r="G3667" s="11"/>
      <c r="H3667" s="11"/>
      <c r="I3667" s="11"/>
      <c r="J3667" s="11"/>
      <c r="K3667" s="11"/>
      <c r="L3667" s="11"/>
      <c r="M3667" s="11"/>
      <c r="N3667" s="11"/>
      <c r="O3667" s="20"/>
      <c r="P3667" s="11"/>
    </row>
    <row r="3668" spans="1:16">
      <c r="A3668" s="11"/>
      <c r="B3668" s="11"/>
      <c r="C3668" s="11"/>
      <c r="D3668" s="11"/>
      <c r="E3668" s="11"/>
      <c r="F3668" s="11"/>
      <c r="G3668" s="11"/>
      <c r="H3668" s="11"/>
      <c r="I3668" s="11"/>
      <c r="J3668" s="11"/>
      <c r="K3668" s="11"/>
      <c r="L3668" s="11"/>
      <c r="M3668" s="11"/>
      <c r="N3668" s="11"/>
      <c r="O3668" s="20"/>
      <c r="P3668" s="11"/>
    </row>
    <row r="3669" spans="1:16">
      <c r="A3669" s="11"/>
      <c r="B3669" s="11"/>
      <c r="C3669" s="11"/>
      <c r="D3669" s="11"/>
      <c r="E3669" s="11"/>
      <c r="F3669" s="11"/>
      <c r="G3669" s="11"/>
      <c r="H3669" s="11"/>
      <c r="I3669" s="11"/>
      <c r="J3669" s="11"/>
      <c r="K3669" s="11"/>
      <c r="L3669" s="11"/>
      <c r="M3669" s="11"/>
      <c r="N3669" s="11"/>
      <c r="O3669" s="20"/>
      <c r="P3669" s="11"/>
    </row>
    <row r="3670" spans="1:16">
      <c r="A3670" s="11"/>
      <c r="B3670" s="11"/>
      <c r="C3670" s="11"/>
      <c r="D3670" s="11"/>
      <c r="E3670" s="11"/>
      <c r="F3670" s="11"/>
      <c r="G3670" s="11"/>
      <c r="H3670" s="11"/>
      <c r="I3670" s="11"/>
      <c r="J3670" s="11"/>
      <c r="K3670" s="11"/>
      <c r="L3670" s="11"/>
      <c r="M3670" s="11"/>
      <c r="N3670" s="11"/>
      <c r="O3670" s="20"/>
      <c r="P3670" s="11"/>
    </row>
    <row r="3671" spans="1:16">
      <c r="A3671" s="11"/>
      <c r="B3671" s="11"/>
      <c r="C3671" s="11"/>
      <c r="D3671" s="11"/>
      <c r="E3671" s="11"/>
      <c r="F3671" s="11"/>
      <c r="G3671" s="11"/>
      <c r="H3671" s="11"/>
      <c r="I3671" s="11"/>
      <c r="J3671" s="11"/>
      <c r="K3671" s="11"/>
      <c r="L3671" s="11"/>
      <c r="M3671" s="11"/>
      <c r="N3671" s="11"/>
      <c r="O3671" s="20"/>
      <c r="P3671" s="11"/>
    </row>
    <row r="3672" spans="1:16">
      <c r="A3672" s="11"/>
      <c r="B3672" s="11"/>
      <c r="C3672" s="11"/>
      <c r="D3672" s="11"/>
      <c r="E3672" s="11"/>
      <c r="F3672" s="11"/>
      <c r="G3672" s="11"/>
      <c r="H3672" s="11"/>
      <c r="I3672" s="11"/>
      <c r="J3672" s="11"/>
      <c r="K3672" s="11"/>
      <c r="L3672" s="11"/>
      <c r="M3672" s="11"/>
      <c r="N3672" s="11"/>
      <c r="O3672" s="20"/>
      <c r="P3672" s="11"/>
    </row>
    <row r="3673" spans="1:16">
      <c r="A3673" s="11"/>
      <c r="B3673" s="11"/>
      <c r="C3673" s="11"/>
      <c r="D3673" s="11"/>
      <c r="E3673" s="11"/>
      <c r="F3673" s="11"/>
      <c r="G3673" s="11"/>
      <c r="H3673" s="11"/>
      <c r="I3673" s="11"/>
      <c r="J3673" s="11"/>
      <c r="K3673" s="11"/>
      <c r="L3673" s="11"/>
      <c r="M3673" s="11"/>
      <c r="N3673" s="11"/>
      <c r="O3673" s="20"/>
      <c r="P3673" s="11"/>
    </row>
    <row r="3674" spans="1:16">
      <c r="A3674" s="11"/>
      <c r="B3674" s="11"/>
      <c r="C3674" s="11"/>
      <c r="D3674" s="11"/>
      <c r="E3674" s="11"/>
      <c r="F3674" s="11"/>
      <c r="G3674" s="11"/>
      <c r="H3674" s="11"/>
      <c r="I3674" s="11"/>
      <c r="J3674" s="11"/>
      <c r="K3674" s="11"/>
      <c r="L3674" s="11"/>
      <c r="M3674" s="11"/>
      <c r="N3674" s="11"/>
      <c r="O3674" s="20"/>
      <c r="P3674" s="11"/>
    </row>
    <row r="3675" spans="1:16">
      <c r="A3675" s="11"/>
      <c r="B3675" s="11"/>
      <c r="C3675" s="11"/>
      <c r="D3675" s="11"/>
      <c r="E3675" s="11"/>
      <c r="F3675" s="11"/>
      <c r="G3675" s="11"/>
      <c r="H3675" s="11"/>
      <c r="I3675" s="11"/>
      <c r="J3675" s="11"/>
      <c r="K3675" s="11"/>
      <c r="L3675" s="11"/>
      <c r="M3675" s="11"/>
      <c r="N3675" s="11"/>
      <c r="O3675" s="20"/>
      <c r="P3675" s="11"/>
    </row>
    <row r="3676" spans="1:16">
      <c r="A3676" s="11"/>
      <c r="B3676" s="11"/>
      <c r="C3676" s="11"/>
      <c r="D3676" s="11"/>
      <c r="E3676" s="11"/>
      <c r="F3676" s="11"/>
      <c r="G3676" s="11"/>
      <c r="H3676" s="11"/>
      <c r="I3676" s="11"/>
      <c r="J3676" s="11"/>
      <c r="K3676" s="11"/>
      <c r="L3676" s="11"/>
      <c r="M3676" s="11"/>
      <c r="N3676" s="11"/>
      <c r="O3676" s="20"/>
      <c r="P3676" s="11"/>
    </row>
    <row r="3677" spans="1:16">
      <c r="A3677" s="11"/>
      <c r="B3677" s="11"/>
      <c r="C3677" s="11"/>
      <c r="D3677" s="11"/>
      <c r="E3677" s="11"/>
      <c r="F3677" s="11"/>
      <c r="G3677" s="11"/>
      <c r="H3677" s="11"/>
      <c r="I3677" s="11"/>
      <c r="J3677" s="11"/>
      <c r="K3677" s="11"/>
      <c r="L3677" s="11"/>
      <c r="M3677" s="11"/>
      <c r="N3677" s="11"/>
      <c r="O3677" s="20"/>
      <c r="P3677" s="11"/>
    </row>
    <row r="3678" spans="1:16">
      <c r="A3678" s="11"/>
      <c r="B3678" s="11"/>
      <c r="C3678" s="11"/>
      <c r="D3678" s="11"/>
      <c r="E3678" s="11"/>
      <c r="F3678" s="11"/>
      <c r="G3678" s="11"/>
      <c r="H3678" s="11"/>
      <c r="I3678" s="11"/>
      <c r="J3678" s="11"/>
      <c r="K3678" s="11"/>
      <c r="L3678" s="11"/>
      <c r="M3678" s="11"/>
      <c r="N3678" s="11"/>
      <c r="O3678" s="20"/>
      <c r="P3678" s="11"/>
    </row>
    <row r="3679" spans="1:16">
      <c r="A3679" s="11"/>
      <c r="B3679" s="11"/>
      <c r="C3679" s="11"/>
      <c r="D3679" s="11"/>
      <c r="E3679" s="11"/>
      <c r="F3679" s="11"/>
      <c r="G3679" s="11"/>
      <c r="H3679" s="11"/>
      <c r="I3679" s="11"/>
      <c r="J3679" s="11"/>
      <c r="K3679" s="11"/>
      <c r="L3679" s="11"/>
      <c r="M3679" s="11"/>
      <c r="N3679" s="11"/>
      <c r="O3679" s="20"/>
      <c r="P3679" s="11"/>
    </row>
    <row r="3680" spans="1:16">
      <c r="A3680" s="11"/>
      <c r="B3680" s="11"/>
      <c r="C3680" s="11"/>
      <c r="D3680" s="11"/>
      <c r="E3680" s="11"/>
      <c r="F3680" s="11"/>
      <c r="G3680" s="11"/>
      <c r="H3680" s="11"/>
      <c r="I3680" s="11"/>
      <c r="J3680" s="11"/>
      <c r="K3680" s="11"/>
      <c r="L3680" s="11"/>
      <c r="M3680" s="11"/>
      <c r="N3680" s="11"/>
      <c r="O3680" s="20"/>
      <c r="P3680" s="11"/>
    </row>
    <row r="3681" spans="1:16">
      <c r="A3681" s="11"/>
      <c r="B3681" s="11"/>
      <c r="C3681" s="11"/>
      <c r="D3681" s="11"/>
      <c r="E3681" s="11"/>
      <c r="F3681" s="11"/>
      <c r="G3681" s="11"/>
      <c r="H3681" s="11"/>
      <c r="I3681" s="11"/>
      <c r="J3681" s="11"/>
      <c r="K3681" s="11"/>
      <c r="L3681" s="11"/>
      <c r="M3681" s="11"/>
      <c r="N3681" s="11"/>
      <c r="O3681" s="20"/>
      <c r="P3681" s="11"/>
    </row>
    <row r="3682" spans="1:16">
      <c r="A3682" s="11"/>
      <c r="B3682" s="11"/>
      <c r="C3682" s="11"/>
      <c r="D3682" s="11"/>
      <c r="E3682" s="11"/>
      <c r="F3682" s="11"/>
      <c r="G3682" s="11"/>
      <c r="H3682" s="11"/>
      <c r="I3682" s="11"/>
      <c r="J3682" s="11"/>
      <c r="K3682" s="11"/>
      <c r="L3682" s="11"/>
      <c r="M3682" s="11"/>
      <c r="N3682" s="11"/>
      <c r="O3682" s="20"/>
      <c r="P3682" s="11"/>
    </row>
    <row r="3683" spans="1:16">
      <c r="A3683" s="11"/>
      <c r="B3683" s="11"/>
      <c r="C3683" s="11"/>
      <c r="D3683" s="11"/>
      <c r="E3683" s="11"/>
      <c r="F3683" s="11"/>
      <c r="G3683" s="11"/>
      <c r="H3683" s="11"/>
      <c r="I3683" s="11"/>
      <c r="J3683" s="11"/>
      <c r="K3683" s="11"/>
      <c r="L3683" s="11"/>
      <c r="M3683" s="11"/>
      <c r="N3683" s="11"/>
      <c r="O3683" s="20"/>
      <c r="P3683" s="11"/>
    </row>
    <row r="3684" spans="1:16">
      <c r="A3684" s="11"/>
      <c r="B3684" s="11"/>
      <c r="C3684" s="11"/>
      <c r="D3684" s="11"/>
      <c r="E3684" s="11"/>
      <c r="F3684" s="11"/>
      <c r="G3684" s="11"/>
      <c r="H3684" s="11"/>
      <c r="I3684" s="11"/>
      <c r="J3684" s="11"/>
      <c r="K3684" s="11"/>
      <c r="L3684" s="11"/>
      <c r="M3684" s="11"/>
      <c r="N3684" s="11"/>
      <c r="O3684" s="20"/>
      <c r="P3684" s="11"/>
    </row>
    <row r="3685" spans="1:16">
      <c r="A3685" s="11"/>
      <c r="B3685" s="11"/>
      <c r="C3685" s="11"/>
      <c r="D3685" s="11"/>
      <c r="E3685" s="11"/>
      <c r="F3685" s="11"/>
      <c r="G3685" s="11"/>
      <c r="H3685" s="11"/>
      <c r="I3685" s="11"/>
      <c r="J3685" s="11"/>
      <c r="K3685" s="11"/>
      <c r="L3685" s="11"/>
      <c r="M3685" s="11"/>
      <c r="N3685" s="11"/>
      <c r="O3685" s="20"/>
      <c r="P3685" s="11"/>
    </row>
    <row r="3686" spans="1:16">
      <c r="A3686" s="11"/>
      <c r="B3686" s="11"/>
      <c r="C3686" s="11"/>
      <c r="D3686" s="11"/>
      <c r="E3686" s="11"/>
      <c r="F3686" s="11"/>
      <c r="G3686" s="11"/>
      <c r="H3686" s="11"/>
      <c r="I3686" s="11"/>
      <c r="J3686" s="11"/>
      <c r="K3686" s="11"/>
      <c r="L3686" s="11"/>
      <c r="M3686" s="11"/>
      <c r="N3686" s="11"/>
      <c r="O3686" s="20"/>
      <c r="P3686" s="11"/>
    </row>
    <row r="3687" spans="1:16">
      <c r="A3687" s="11"/>
      <c r="B3687" s="11"/>
      <c r="C3687" s="11"/>
      <c r="D3687" s="11"/>
      <c r="E3687" s="11"/>
      <c r="F3687" s="11"/>
      <c r="G3687" s="11"/>
      <c r="H3687" s="11"/>
      <c r="I3687" s="11"/>
      <c r="J3687" s="11"/>
      <c r="K3687" s="11"/>
      <c r="L3687" s="11"/>
      <c r="M3687" s="11"/>
      <c r="N3687" s="11"/>
      <c r="O3687" s="20"/>
      <c r="P3687" s="11"/>
    </row>
    <row r="3688" spans="1:16">
      <c r="A3688" s="11"/>
      <c r="B3688" s="11"/>
      <c r="C3688" s="11"/>
      <c r="D3688" s="11"/>
      <c r="E3688" s="11"/>
      <c r="F3688" s="11"/>
      <c r="G3688" s="11"/>
      <c r="H3688" s="11"/>
      <c r="I3688" s="11"/>
      <c r="J3688" s="11"/>
      <c r="K3688" s="11"/>
      <c r="L3688" s="11"/>
      <c r="M3688" s="11"/>
      <c r="N3688" s="11"/>
      <c r="O3688" s="20"/>
      <c r="P3688" s="11"/>
    </row>
    <row r="3689" spans="1:16">
      <c r="A3689" s="11"/>
      <c r="B3689" s="11"/>
      <c r="C3689" s="11"/>
      <c r="D3689" s="11"/>
      <c r="E3689" s="11"/>
      <c r="F3689" s="11"/>
      <c r="G3689" s="11"/>
      <c r="H3689" s="11"/>
      <c r="I3689" s="11"/>
      <c r="J3689" s="11"/>
      <c r="K3689" s="11"/>
      <c r="L3689" s="11"/>
      <c r="M3689" s="11"/>
      <c r="N3689" s="11"/>
      <c r="O3689" s="20"/>
      <c r="P3689" s="11"/>
    </row>
    <row r="3690" spans="1:16">
      <c r="A3690" s="11"/>
      <c r="B3690" s="11"/>
      <c r="C3690" s="11"/>
      <c r="D3690" s="11"/>
      <c r="E3690" s="11"/>
      <c r="F3690" s="11"/>
      <c r="G3690" s="11"/>
      <c r="H3690" s="11"/>
      <c r="I3690" s="11"/>
      <c r="J3690" s="11"/>
      <c r="K3690" s="11"/>
      <c r="L3690" s="11"/>
      <c r="M3690" s="11"/>
      <c r="N3690" s="11"/>
      <c r="O3690" s="20"/>
      <c r="P3690" s="11"/>
    </row>
    <row r="3691" spans="1:16">
      <c r="A3691" s="11"/>
      <c r="B3691" s="11"/>
      <c r="C3691" s="11"/>
      <c r="D3691" s="11"/>
      <c r="E3691" s="11"/>
      <c r="F3691" s="11"/>
      <c r="G3691" s="11"/>
      <c r="H3691" s="11"/>
      <c r="I3691" s="11"/>
      <c r="J3691" s="11"/>
      <c r="K3691" s="11"/>
      <c r="L3691" s="11"/>
      <c r="M3691" s="11"/>
      <c r="N3691" s="11"/>
      <c r="O3691" s="20"/>
      <c r="P3691" s="11"/>
    </row>
    <row r="3692" spans="1:16">
      <c r="A3692" s="11"/>
      <c r="B3692" s="11"/>
      <c r="C3692" s="11"/>
      <c r="D3692" s="11"/>
      <c r="E3692" s="11"/>
      <c r="F3692" s="11"/>
      <c r="G3692" s="11"/>
      <c r="H3692" s="11"/>
      <c r="I3692" s="11"/>
      <c r="J3692" s="11"/>
      <c r="K3692" s="11"/>
      <c r="L3692" s="11"/>
      <c r="M3692" s="11"/>
      <c r="N3692" s="11"/>
      <c r="O3692" s="20"/>
      <c r="P3692" s="11"/>
    </row>
    <row r="3693" spans="1:16">
      <c r="A3693" s="11"/>
      <c r="B3693" s="11"/>
      <c r="C3693" s="11"/>
      <c r="D3693" s="11"/>
      <c r="E3693" s="11"/>
      <c r="F3693" s="11"/>
      <c r="G3693" s="11"/>
      <c r="H3693" s="11"/>
      <c r="I3693" s="11"/>
      <c r="J3693" s="11"/>
      <c r="K3693" s="11"/>
      <c r="L3693" s="11"/>
      <c r="M3693" s="11"/>
      <c r="N3693" s="11"/>
      <c r="O3693" s="20"/>
      <c r="P3693" s="11"/>
    </row>
    <row r="3694" spans="1:16">
      <c r="A3694" s="11"/>
      <c r="B3694" s="11"/>
      <c r="C3694" s="11"/>
      <c r="D3694" s="11"/>
      <c r="E3694" s="11"/>
      <c r="F3694" s="11"/>
      <c r="G3694" s="11"/>
      <c r="H3694" s="11"/>
      <c r="I3694" s="11"/>
      <c r="J3694" s="11"/>
      <c r="K3694" s="11"/>
      <c r="L3694" s="11"/>
      <c r="M3694" s="11"/>
      <c r="N3694" s="11"/>
      <c r="O3694" s="20"/>
      <c r="P3694" s="11"/>
    </row>
    <row r="3695" spans="1:16">
      <c r="A3695" s="11"/>
      <c r="B3695" s="11"/>
      <c r="C3695" s="11"/>
      <c r="D3695" s="11"/>
      <c r="E3695" s="11"/>
      <c r="F3695" s="11"/>
      <c r="G3695" s="11"/>
      <c r="H3695" s="11"/>
      <c r="I3695" s="11"/>
      <c r="J3695" s="11"/>
      <c r="K3695" s="11"/>
      <c r="L3695" s="11"/>
      <c r="M3695" s="11"/>
      <c r="N3695" s="11"/>
      <c r="O3695" s="20"/>
      <c r="P3695" s="11"/>
    </row>
    <row r="3696" spans="1:16">
      <c r="A3696" s="11"/>
      <c r="B3696" s="11"/>
      <c r="C3696" s="11"/>
      <c r="D3696" s="11"/>
      <c r="E3696" s="11"/>
      <c r="F3696" s="11"/>
      <c r="G3696" s="11"/>
      <c r="H3696" s="11"/>
      <c r="I3696" s="11"/>
      <c r="J3696" s="11"/>
      <c r="K3696" s="11"/>
      <c r="L3696" s="11"/>
      <c r="M3696" s="11"/>
      <c r="N3696" s="11"/>
      <c r="O3696" s="20"/>
      <c r="P3696" s="11"/>
    </row>
    <row r="3697" spans="1:16">
      <c r="A3697" s="11"/>
      <c r="B3697" s="11"/>
      <c r="C3697" s="11"/>
      <c r="D3697" s="11"/>
      <c r="E3697" s="11"/>
      <c r="F3697" s="11"/>
      <c r="G3697" s="11"/>
      <c r="H3697" s="11"/>
      <c r="I3697" s="11"/>
      <c r="J3697" s="11"/>
      <c r="K3697" s="11"/>
      <c r="L3697" s="11"/>
      <c r="M3697" s="11"/>
      <c r="N3697" s="11"/>
      <c r="O3697" s="20"/>
      <c r="P3697" s="11"/>
    </row>
    <row r="3698" spans="1:16">
      <c r="A3698" s="11"/>
      <c r="B3698" s="11"/>
      <c r="C3698" s="11"/>
      <c r="D3698" s="11"/>
      <c r="E3698" s="11"/>
      <c r="F3698" s="11"/>
      <c r="G3698" s="11"/>
      <c r="H3698" s="11"/>
      <c r="I3698" s="11"/>
      <c r="J3698" s="11"/>
      <c r="K3698" s="11"/>
      <c r="L3698" s="11"/>
      <c r="M3698" s="11"/>
      <c r="N3698" s="11"/>
      <c r="O3698" s="20"/>
      <c r="P3698" s="11"/>
    </row>
    <row r="3699" spans="1:16">
      <c r="A3699" s="11"/>
      <c r="B3699" s="11"/>
      <c r="C3699" s="11"/>
      <c r="D3699" s="11"/>
      <c r="E3699" s="11"/>
      <c r="F3699" s="11"/>
      <c r="G3699" s="11"/>
      <c r="H3699" s="11"/>
      <c r="I3699" s="11"/>
      <c r="J3699" s="11"/>
      <c r="K3699" s="11"/>
      <c r="L3699" s="11"/>
      <c r="M3699" s="11"/>
      <c r="N3699" s="11"/>
      <c r="O3699" s="20"/>
      <c r="P3699" s="11"/>
    </row>
    <row r="3700" spans="1:16">
      <c r="A3700" s="11"/>
      <c r="B3700" s="11"/>
      <c r="C3700" s="11"/>
      <c r="D3700" s="11"/>
      <c r="E3700" s="11"/>
      <c r="F3700" s="11"/>
      <c r="G3700" s="11"/>
      <c r="H3700" s="11"/>
      <c r="I3700" s="11"/>
      <c r="J3700" s="11"/>
      <c r="K3700" s="11"/>
      <c r="L3700" s="11"/>
      <c r="M3700" s="11"/>
      <c r="N3700" s="11"/>
      <c r="O3700" s="20"/>
      <c r="P3700" s="11"/>
    </row>
    <row r="3701" spans="1:16">
      <c r="A3701" s="11"/>
      <c r="B3701" s="11"/>
      <c r="C3701" s="11"/>
      <c r="D3701" s="11"/>
      <c r="E3701" s="11"/>
      <c r="F3701" s="11"/>
      <c r="G3701" s="11"/>
      <c r="H3701" s="11"/>
      <c r="I3701" s="11"/>
      <c r="J3701" s="11"/>
      <c r="K3701" s="11"/>
      <c r="L3701" s="11"/>
      <c r="M3701" s="11"/>
      <c r="N3701" s="11"/>
      <c r="O3701" s="20"/>
      <c r="P3701" s="11"/>
    </row>
    <row r="3702" spans="1:16">
      <c r="A3702" s="11"/>
      <c r="B3702" s="11"/>
      <c r="C3702" s="11"/>
      <c r="D3702" s="11"/>
      <c r="E3702" s="11"/>
      <c r="F3702" s="11"/>
      <c r="G3702" s="11"/>
      <c r="H3702" s="11"/>
      <c r="I3702" s="11"/>
      <c r="J3702" s="11"/>
      <c r="K3702" s="11"/>
      <c r="L3702" s="11"/>
      <c r="M3702" s="11"/>
      <c r="N3702" s="11"/>
      <c r="O3702" s="20"/>
      <c r="P3702" s="11"/>
    </row>
    <row r="3703" spans="1:16">
      <c r="A3703" s="11"/>
      <c r="B3703" s="11"/>
      <c r="C3703" s="11"/>
      <c r="D3703" s="11"/>
      <c r="E3703" s="11"/>
      <c r="F3703" s="11"/>
      <c r="G3703" s="11"/>
      <c r="H3703" s="11"/>
      <c r="I3703" s="11"/>
      <c r="J3703" s="11"/>
      <c r="K3703" s="11"/>
      <c r="L3703" s="11"/>
      <c r="M3703" s="11"/>
      <c r="N3703" s="11"/>
      <c r="O3703" s="20"/>
      <c r="P3703" s="11"/>
    </row>
    <row r="3704" spans="1:16">
      <c r="A3704" s="11"/>
      <c r="B3704" s="11"/>
      <c r="C3704" s="11"/>
      <c r="D3704" s="11"/>
      <c r="E3704" s="11"/>
      <c r="F3704" s="11"/>
      <c r="G3704" s="11"/>
      <c r="H3704" s="11"/>
      <c r="I3704" s="11"/>
      <c r="J3704" s="11"/>
      <c r="K3704" s="11"/>
      <c r="L3704" s="11"/>
      <c r="M3704" s="11"/>
      <c r="N3704" s="11"/>
      <c r="O3704" s="20"/>
      <c r="P3704" s="11"/>
    </row>
    <row r="3705" spans="1:16">
      <c r="A3705" s="11"/>
      <c r="B3705" s="11"/>
      <c r="C3705" s="11"/>
      <c r="D3705" s="11"/>
      <c r="E3705" s="11"/>
      <c r="F3705" s="11"/>
      <c r="G3705" s="11"/>
      <c r="H3705" s="11"/>
      <c r="I3705" s="11"/>
      <c r="J3705" s="11"/>
      <c r="K3705" s="11"/>
      <c r="L3705" s="11"/>
      <c r="M3705" s="11"/>
      <c r="N3705" s="11"/>
      <c r="O3705" s="20"/>
      <c r="P3705" s="11"/>
    </row>
    <row r="3706" spans="1:16">
      <c r="A3706" s="11"/>
      <c r="B3706" s="11"/>
      <c r="C3706" s="11"/>
      <c r="D3706" s="11"/>
      <c r="E3706" s="11"/>
      <c r="F3706" s="11"/>
      <c r="G3706" s="11"/>
      <c r="H3706" s="11"/>
      <c r="I3706" s="11"/>
      <c r="J3706" s="11"/>
      <c r="K3706" s="11"/>
      <c r="L3706" s="11"/>
      <c r="M3706" s="11"/>
      <c r="N3706" s="11"/>
      <c r="O3706" s="20"/>
      <c r="P3706" s="11"/>
    </row>
    <row r="3707" spans="1:16">
      <c r="A3707" s="11"/>
      <c r="B3707" s="11"/>
      <c r="C3707" s="11"/>
      <c r="D3707" s="11"/>
      <c r="E3707" s="11"/>
      <c r="F3707" s="11"/>
      <c r="G3707" s="11"/>
      <c r="H3707" s="11"/>
      <c r="I3707" s="11"/>
      <c r="J3707" s="11"/>
      <c r="K3707" s="11"/>
      <c r="L3707" s="11"/>
      <c r="M3707" s="11"/>
      <c r="N3707" s="11"/>
      <c r="O3707" s="20"/>
      <c r="P3707" s="11"/>
    </row>
    <row r="3708" spans="1:16">
      <c r="A3708" s="11"/>
      <c r="B3708" s="11"/>
      <c r="C3708" s="11"/>
      <c r="D3708" s="11"/>
      <c r="E3708" s="11"/>
      <c r="F3708" s="11"/>
      <c r="G3708" s="11"/>
      <c r="H3708" s="11"/>
      <c r="I3708" s="11"/>
      <c r="J3708" s="11"/>
      <c r="K3708" s="11"/>
      <c r="L3708" s="11"/>
      <c r="M3708" s="11"/>
      <c r="N3708" s="11"/>
      <c r="O3708" s="20"/>
      <c r="P3708" s="11"/>
    </row>
    <row r="3709" spans="1:16">
      <c r="A3709" s="11"/>
      <c r="B3709" s="11"/>
      <c r="C3709" s="11"/>
      <c r="D3709" s="11"/>
      <c r="E3709" s="11"/>
      <c r="F3709" s="11"/>
      <c r="G3709" s="11"/>
      <c r="H3709" s="11"/>
      <c r="I3709" s="11"/>
      <c r="J3709" s="11"/>
      <c r="K3709" s="11"/>
      <c r="L3709" s="11"/>
      <c r="M3709" s="11"/>
      <c r="N3709" s="11"/>
      <c r="O3709" s="20"/>
      <c r="P3709" s="11"/>
    </row>
    <row r="3710" spans="1:16">
      <c r="A3710" s="11"/>
      <c r="B3710" s="11"/>
      <c r="C3710" s="11"/>
      <c r="D3710" s="11"/>
      <c r="E3710" s="11"/>
      <c r="F3710" s="11"/>
      <c r="G3710" s="11"/>
      <c r="H3710" s="11"/>
      <c r="I3710" s="11"/>
      <c r="J3710" s="11"/>
      <c r="K3710" s="11"/>
      <c r="L3710" s="11"/>
      <c r="M3710" s="11"/>
      <c r="N3710" s="11"/>
      <c r="O3710" s="20"/>
      <c r="P3710" s="11"/>
    </row>
    <row r="3711" spans="1:16">
      <c r="A3711" s="11"/>
      <c r="B3711" s="11"/>
      <c r="C3711" s="11"/>
      <c r="D3711" s="11"/>
      <c r="E3711" s="11"/>
      <c r="F3711" s="11"/>
      <c r="G3711" s="11"/>
      <c r="H3711" s="11"/>
      <c r="I3711" s="11"/>
      <c r="J3711" s="11"/>
      <c r="K3711" s="11"/>
      <c r="L3711" s="11"/>
      <c r="M3711" s="11"/>
      <c r="N3711" s="11"/>
      <c r="O3711" s="20"/>
      <c r="P3711" s="11"/>
    </row>
    <row r="3712" spans="1:16">
      <c r="A3712" s="11"/>
      <c r="B3712" s="11"/>
      <c r="C3712" s="11"/>
      <c r="D3712" s="11"/>
      <c r="E3712" s="11"/>
      <c r="F3712" s="11"/>
      <c r="G3712" s="11"/>
      <c r="H3712" s="11"/>
      <c r="I3712" s="11"/>
      <c r="J3712" s="11"/>
      <c r="K3712" s="11"/>
      <c r="L3712" s="11"/>
      <c r="M3712" s="11"/>
      <c r="N3712" s="11"/>
      <c r="O3712" s="20"/>
      <c r="P3712" s="11"/>
    </row>
    <row r="3713" spans="1:16">
      <c r="A3713" s="11"/>
      <c r="B3713" s="11"/>
      <c r="C3713" s="11"/>
      <c r="D3713" s="11"/>
      <c r="E3713" s="11"/>
      <c r="F3713" s="11"/>
      <c r="G3713" s="11"/>
      <c r="H3713" s="11"/>
      <c r="I3713" s="11"/>
      <c r="J3713" s="11"/>
      <c r="K3713" s="11"/>
      <c r="L3713" s="11"/>
      <c r="M3713" s="11"/>
      <c r="N3713" s="11"/>
      <c r="O3713" s="20"/>
      <c r="P3713" s="11"/>
    </row>
    <row r="3714" spans="1:16">
      <c r="A3714" s="11"/>
      <c r="B3714" s="11"/>
      <c r="C3714" s="11"/>
      <c r="D3714" s="11"/>
      <c r="E3714" s="11"/>
      <c r="F3714" s="11"/>
      <c r="G3714" s="11"/>
      <c r="H3714" s="11"/>
      <c r="I3714" s="11"/>
      <c r="J3714" s="11"/>
      <c r="K3714" s="11"/>
      <c r="L3714" s="11"/>
      <c r="M3714" s="11"/>
      <c r="N3714" s="11"/>
      <c r="O3714" s="20"/>
      <c r="P3714" s="11"/>
    </row>
    <row r="3715" spans="1:16">
      <c r="A3715" s="11"/>
      <c r="B3715" s="11"/>
      <c r="C3715" s="11"/>
      <c r="D3715" s="11"/>
      <c r="E3715" s="11"/>
      <c r="F3715" s="11"/>
      <c r="G3715" s="11"/>
      <c r="H3715" s="11"/>
      <c r="I3715" s="11"/>
      <c r="J3715" s="11"/>
      <c r="K3715" s="11"/>
      <c r="L3715" s="11"/>
      <c r="M3715" s="11"/>
      <c r="N3715" s="11"/>
      <c r="O3715" s="20"/>
      <c r="P3715" s="11"/>
    </row>
    <row r="3716" spans="1:16">
      <c r="A3716" s="11"/>
      <c r="B3716" s="11"/>
      <c r="C3716" s="11"/>
      <c r="D3716" s="11"/>
      <c r="E3716" s="11"/>
      <c r="F3716" s="11"/>
      <c r="G3716" s="11"/>
      <c r="H3716" s="11"/>
      <c r="I3716" s="11"/>
      <c r="J3716" s="11"/>
      <c r="K3716" s="11"/>
      <c r="L3716" s="11"/>
      <c r="M3716" s="11"/>
      <c r="N3716" s="11"/>
      <c r="O3716" s="20"/>
      <c r="P3716" s="11"/>
    </row>
    <row r="3717" spans="1:16">
      <c r="A3717" s="11"/>
      <c r="B3717" s="11"/>
      <c r="C3717" s="11"/>
      <c r="D3717" s="11"/>
      <c r="E3717" s="11"/>
      <c r="F3717" s="11"/>
      <c r="G3717" s="11"/>
      <c r="H3717" s="11"/>
      <c r="I3717" s="11"/>
      <c r="J3717" s="11"/>
      <c r="K3717" s="11"/>
      <c r="L3717" s="11"/>
      <c r="M3717" s="11"/>
      <c r="N3717" s="11"/>
      <c r="O3717" s="20"/>
      <c r="P3717" s="11"/>
    </row>
    <row r="3718" spans="1:16">
      <c r="A3718" s="11"/>
      <c r="B3718" s="11"/>
      <c r="C3718" s="11"/>
      <c r="D3718" s="11"/>
      <c r="E3718" s="11"/>
      <c r="F3718" s="11"/>
      <c r="G3718" s="11"/>
      <c r="H3718" s="11"/>
      <c r="I3718" s="11"/>
      <c r="J3718" s="11"/>
      <c r="K3718" s="11"/>
      <c r="L3718" s="11"/>
      <c r="M3718" s="11"/>
      <c r="N3718" s="11"/>
      <c r="O3718" s="20"/>
      <c r="P3718" s="11"/>
    </row>
    <row r="3719" spans="1:16">
      <c r="A3719" s="11"/>
      <c r="B3719" s="11"/>
      <c r="C3719" s="11"/>
      <c r="D3719" s="11"/>
      <c r="E3719" s="11"/>
      <c r="F3719" s="11"/>
      <c r="G3719" s="11"/>
      <c r="H3719" s="11"/>
      <c r="I3719" s="11"/>
      <c r="J3719" s="11"/>
      <c r="K3719" s="11"/>
      <c r="L3719" s="11"/>
      <c r="M3719" s="11"/>
      <c r="N3719" s="11"/>
      <c r="O3719" s="20"/>
      <c r="P3719" s="11"/>
    </row>
    <row r="3720" spans="1:16">
      <c r="A3720" s="11"/>
      <c r="B3720" s="11"/>
      <c r="C3720" s="11"/>
      <c r="D3720" s="11"/>
      <c r="E3720" s="11"/>
      <c r="F3720" s="11"/>
      <c r="G3720" s="11"/>
      <c r="H3720" s="11"/>
      <c r="I3720" s="11"/>
      <c r="J3720" s="11"/>
      <c r="K3720" s="11"/>
      <c r="L3720" s="11"/>
      <c r="M3720" s="11"/>
      <c r="N3720" s="11"/>
      <c r="O3720" s="20"/>
      <c r="P3720" s="11"/>
    </row>
    <row r="3721" spans="1:16">
      <c r="A3721" s="11"/>
      <c r="B3721" s="11"/>
      <c r="C3721" s="11"/>
      <c r="D3721" s="11"/>
      <c r="E3721" s="11"/>
      <c r="F3721" s="11"/>
      <c r="G3721" s="11"/>
      <c r="H3721" s="11"/>
      <c r="I3721" s="11"/>
      <c r="J3721" s="11"/>
      <c r="K3721" s="11"/>
      <c r="L3721" s="11"/>
      <c r="M3721" s="11"/>
      <c r="N3721" s="11"/>
      <c r="O3721" s="20"/>
      <c r="P3721" s="11"/>
    </row>
    <row r="3722" spans="1:16">
      <c r="A3722" s="11"/>
      <c r="B3722" s="11"/>
      <c r="C3722" s="11"/>
      <c r="D3722" s="11"/>
      <c r="E3722" s="11"/>
      <c r="F3722" s="11"/>
      <c r="G3722" s="11"/>
      <c r="H3722" s="11"/>
      <c r="I3722" s="11"/>
      <c r="J3722" s="11"/>
      <c r="K3722" s="11"/>
      <c r="L3722" s="11"/>
      <c r="M3722" s="11"/>
      <c r="N3722" s="11"/>
      <c r="O3722" s="20"/>
      <c r="P3722" s="11"/>
    </row>
    <row r="3723" spans="1:16">
      <c r="A3723" s="11"/>
      <c r="B3723" s="11"/>
      <c r="C3723" s="11"/>
      <c r="D3723" s="11"/>
      <c r="E3723" s="11"/>
      <c r="F3723" s="11"/>
      <c r="G3723" s="11"/>
      <c r="H3723" s="11"/>
      <c r="I3723" s="11"/>
      <c r="J3723" s="11"/>
      <c r="K3723" s="11"/>
      <c r="L3723" s="11"/>
      <c r="M3723" s="11"/>
      <c r="N3723" s="11"/>
      <c r="O3723" s="20"/>
      <c r="P3723" s="11"/>
    </row>
    <row r="3724" spans="1:16">
      <c r="A3724" s="11"/>
      <c r="B3724" s="11"/>
      <c r="C3724" s="11"/>
      <c r="D3724" s="11"/>
      <c r="E3724" s="11"/>
      <c r="F3724" s="11"/>
      <c r="G3724" s="11"/>
      <c r="H3724" s="11"/>
      <c r="I3724" s="11"/>
      <c r="J3724" s="11"/>
      <c r="K3724" s="11"/>
      <c r="L3724" s="11"/>
      <c r="M3724" s="11"/>
      <c r="N3724" s="11"/>
      <c r="O3724" s="20"/>
      <c r="P3724" s="11"/>
    </row>
    <row r="3725" spans="1:16">
      <c r="A3725" s="11"/>
      <c r="B3725" s="11"/>
      <c r="C3725" s="11"/>
      <c r="D3725" s="11"/>
      <c r="E3725" s="11"/>
      <c r="F3725" s="11"/>
      <c r="G3725" s="11"/>
      <c r="H3725" s="11"/>
      <c r="I3725" s="11"/>
      <c r="J3725" s="11"/>
      <c r="K3725" s="11"/>
      <c r="L3725" s="11"/>
      <c r="M3725" s="11"/>
      <c r="N3725" s="11"/>
      <c r="O3725" s="20"/>
      <c r="P3725" s="11"/>
    </row>
    <row r="3726" spans="1:16">
      <c r="A3726" s="11"/>
      <c r="B3726" s="11"/>
      <c r="C3726" s="11"/>
      <c r="D3726" s="11"/>
      <c r="E3726" s="11"/>
      <c r="F3726" s="11"/>
      <c r="G3726" s="11"/>
      <c r="H3726" s="11"/>
      <c r="I3726" s="11"/>
      <c r="J3726" s="11"/>
      <c r="K3726" s="11"/>
      <c r="L3726" s="11"/>
      <c r="M3726" s="11"/>
      <c r="N3726" s="11"/>
      <c r="O3726" s="20"/>
      <c r="P3726" s="11"/>
    </row>
    <row r="3727" spans="1:16">
      <c r="A3727" s="11"/>
      <c r="B3727" s="11"/>
      <c r="C3727" s="11"/>
      <c r="D3727" s="11"/>
      <c r="E3727" s="11"/>
      <c r="F3727" s="11"/>
      <c r="G3727" s="11"/>
      <c r="H3727" s="11"/>
      <c r="I3727" s="11"/>
      <c r="J3727" s="11"/>
      <c r="K3727" s="11"/>
      <c r="L3727" s="11"/>
      <c r="M3727" s="11"/>
      <c r="N3727" s="11"/>
      <c r="O3727" s="20"/>
      <c r="P3727" s="11"/>
    </row>
    <row r="3728" spans="1:16">
      <c r="A3728" s="11"/>
      <c r="B3728" s="11"/>
      <c r="C3728" s="11"/>
      <c r="D3728" s="11"/>
      <c r="E3728" s="11"/>
      <c r="F3728" s="11"/>
      <c r="G3728" s="11"/>
      <c r="H3728" s="11"/>
      <c r="I3728" s="11"/>
      <c r="J3728" s="11"/>
      <c r="K3728" s="11"/>
      <c r="L3728" s="11"/>
      <c r="M3728" s="11"/>
      <c r="N3728" s="11"/>
      <c r="O3728" s="20"/>
      <c r="P3728" s="11"/>
    </row>
    <row r="3729" spans="1:16">
      <c r="A3729" s="11"/>
      <c r="B3729" s="11"/>
      <c r="C3729" s="11"/>
      <c r="D3729" s="11"/>
      <c r="E3729" s="11"/>
      <c r="F3729" s="11"/>
      <c r="G3729" s="11"/>
      <c r="H3729" s="11"/>
      <c r="I3729" s="11"/>
      <c r="J3729" s="11"/>
      <c r="K3729" s="11"/>
      <c r="L3729" s="11"/>
      <c r="M3729" s="11"/>
      <c r="N3729" s="11"/>
      <c r="O3729" s="20"/>
      <c r="P3729" s="11"/>
    </row>
    <row r="3730" spans="1:16">
      <c r="A3730" s="11"/>
      <c r="B3730" s="11"/>
      <c r="C3730" s="11"/>
      <c r="D3730" s="11"/>
      <c r="E3730" s="11"/>
      <c r="F3730" s="11"/>
      <c r="G3730" s="11"/>
      <c r="H3730" s="11"/>
      <c r="I3730" s="11"/>
      <c r="J3730" s="11"/>
      <c r="K3730" s="11"/>
      <c r="L3730" s="11"/>
      <c r="M3730" s="11"/>
      <c r="N3730" s="11"/>
      <c r="O3730" s="20"/>
      <c r="P3730" s="11"/>
    </row>
    <row r="3731" spans="1:16">
      <c r="A3731" s="11"/>
      <c r="B3731" s="11"/>
      <c r="C3731" s="11"/>
      <c r="D3731" s="11"/>
      <c r="E3731" s="11"/>
      <c r="F3731" s="11"/>
      <c r="G3731" s="11"/>
      <c r="H3731" s="11"/>
      <c r="I3731" s="11"/>
      <c r="J3731" s="11"/>
      <c r="K3731" s="11"/>
      <c r="L3731" s="11"/>
      <c r="M3731" s="11"/>
      <c r="N3731" s="11"/>
      <c r="O3731" s="20"/>
      <c r="P3731" s="11"/>
    </row>
    <row r="3732" spans="1:16">
      <c r="A3732" s="11"/>
      <c r="B3732" s="11"/>
      <c r="C3732" s="11"/>
      <c r="D3732" s="11"/>
      <c r="E3732" s="11"/>
      <c r="F3732" s="11"/>
      <c r="G3732" s="11"/>
      <c r="H3732" s="11"/>
      <c r="I3732" s="11"/>
      <c r="J3732" s="11"/>
      <c r="K3732" s="11"/>
      <c r="L3732" s="11"/>
      <c r="M3732" s="11"/>
      <c r="N3732" s="11"/>
      <c r="O3732" s="20"/>
      <c r="P3732" s="11"/>
    </row>
    <row r="3733" spans="1:16">
      <c r="A3733" s="11"/>
      <c r="B3733" s="11"/>
      <c r="C3733" s="11"/>
      <c r="D3733" s="11"/>
      <c r="E3733" s="11"/>
      <c r="F3733" s="11"/>
      <c r="G3733" s="11"/>
      <c r="H3733" s="11"/>
      <c r="I3733" s="11"/>
      <c r="J3733" s="11"/>
      <c r="K3733" s="11"/>
      <c r="L3733" s="11"/>
      <c r="M3733" s="11"/>
      <c r="N3733" s="11"/>
      <c r="O3733" s="20"/>
      <c r="P3733" s="11"/>
    </row>
    <row r="3734" spans="1:16">
      <c r="A3734" s="11"/>
      <c r="B3734" s="11"/>
      <c r="C3734" s="11"/>
      <c r="D3734" s="11"/>
      <c r="E3734" s="11"/>
      <c r="F3734" s="11"/>
      <c r="G3734" s="11"/>
      <c r="H3734" s="11"/>
      <c r="I3734" s="11"/>
      <c r="J3734" s="11"/>
      <c r="K3734" s="11"/>
      <c r="L3734" s="11"/>
      <c r="M3734" s="11"/>
      <c r="N3734" s="11"/>
      <c r="O3734" s="20"/>
      <c r="P3734" s="11"/>
    </row>
    <row r="3735" spans="1:16">
      <c r="A3735" s="11"/>
      <c r="B3735" s="11"/>
      <c r="C3735" s="11"/>
      <c r="D3735" s="11"/>
      <c r="E3735" s="11"/>
      <c r="F3735" s="11"/>
      <c r="G3735" s="11"/>
      <c r="H3735" s="11"/>
      <c r="I3735" s="11"/>
      <c r="J3735" s="11"/>
      <c r="K3735" s="11"/>
      <c r="L3735" s="11"/>
      <c r="M3735" s="11"/>
      <c r="N3735" s="11"/>
      <c r="O3735" s="20"/>
      <c r="P3735" s="11"/>
    </row>
    <row r="3736" spans="1:16">
      <c r="A3736" s="11"/>
      <c r="B3736" s="11"/>
      <c r="C3736" s="11"/>
      <c r="D3736" s="11"/>
      <c r="E3736" s="11"/>
      <c r="F3736" s="11"/>
      <c r="G3736" s="11"/>
      <c r="H3736" s="11"/>
      <c r="I3736" s="11"/>
      <c r="J3736" s="11"/>
      <c r="K3736" s="11"/>
      <c r="L3736" s="11"/>
      <c r="M3736" s="11"/>
      <c r="N3736" s="11"/>
      <c r="O3736" s="20"/>
      <c r="P3736" s="11"/>
    </row>
    <row r="3737" spans="1:16">
      <c r="A3737" s="11"/>
      <c r="B3737" s="11"/>
      <c r="C3737" s="11"/>
      <c r="D3737" s="11"/>
      <c r="E3737" s="11"/>
      <c r="F3737" s="11"/>
      <c r="G3737" s="11"/>
      <c r="H3737" s="11"/>
      <c r="I3737" s="11"/>
      <c r="J3737" s="11"/>
      <c r="K3737" s="11"/>
      <c r="L3737" s="11"/>
      <c r="M3737" s="11"/>
      <c r="N3737" s="11"/>
      <c r="O3737" s="20"/>
      <c r="P3737" s="11"/>
    </row>
    <row r="3738" spans="1:16">
      <c r="A3738" s="11"/>
      <c r="B3738" s="11"/>
      <c r="C3738" s="11"/>
      <c r="D3738" s="11"/>
      <c r="E3738" s="11"/>
      <c r="F3738" s="11"/>
      <c r="G3738" s="11"/>
      <c r="H3738" s="11"/>
      <c r="I3738" s="11"/>
      <c r="J3738" s="11"/>
      <c r="K3738" s="11"/>
      <c r="L3738" s="11"/>
      <c r="M3738" s="11"/>
      <c r="N3738" s="11"/>
      <c r="O3738" s="20"/>
      <c r="P3738" s="11"/>
    </row>
    <row r="3739" spans="1:16">
      <c r="A3739" s="11"/>
      <c r="B3739" s="11"/>
      <c r="C3739" s="11"/>
      <c r="D3739" s="11"/>
      <c r="E3739" s="11"/>
      <c r="F3739" s="11"/>
      <c r="G3739" s="11"/>
      <c r="H3739" s="11"/>
      <c r="I3739" s="11"/>
      <c r="J3739" s="11"/>
      <c r="K3739" s="11"/>
      <c r="L3739" s="11"/>
      <c r="M3739" s="11"/>
      <c r="N3739" s="11"/>
      <c r="O3739" s="20"/>
      <c r="P3739" s="11"/>
    </row>
    <row r="3740" spans="1:16">
      <c r="A3740" s="11"/>
      <c r="B3740" s="11"/>
      <c r="C3740" s="11"/>
      <c r="D3740" s="11"/>
      <c r="E3740" s="11"/>
      <c r="F3740" s="11"/>
      <c r="G3740" s="11"/>
      <c r="H3740" s="11"/>
      <c r="I3740" s="11"/>
      <c r="J3740" s="11"/>
      <c r="K3740" s="11"/>
      <c r="L3740" s="11"/>
      <c r="M3740" s="11"/>
      <c r="N3740" s="11"/>
      <c r="O3740" s="20"/>
      <c r="P3740" s="11"/>
    </row>
    <row r="3741" spans="1:16">
      <c r="A3741" s="11"/>
      <c r="B3741" s="11"/>
      <c r="C3741" s="11"/>
      <c r="D3741" s="11"/>
      <c r="E3741" s="11"/>
      <c r="F3741" s="11"/>
      <c r="G3741" s="11"/>
      <c r="H3741" s="11"/>
      <c r="I3741" s="11"/>
      <c r="J3741" s="11"/>
      <c r="K3741" s="11"/>
      <c r="L3741" s="11"/>
      <c r="M3741" s="11"/>
      <c r="N3741" s="11"/>
      <c r="O3741" s="20"/>
      <c r="P3741" s="11"/>
    </row>
    <row r="3742" spans="1:16">
      <c r="A3742" s="11"/>
      <c r="B3742" s="11"/>
      <c r="C3742" s="11"/>
      <c r="D3742" s="11"/>
      <c r="E3742" s="11"/>
      <c r="F3742" s="11"/>
      <c r="G3742" s="11"/>
      <c r="H3742" s="11"/>
      <c r="I3742" s="11"/>
      <c r="J3742" s="11"/>
      <c r="K3742" s="11"/>
      <c r="L3742" s="11"/>
      <c r="M3742" s="11"/>
      <c r="N3742" s="11"/>
      <c r="O3742" s="20"/>
      <c r="P3742" s="11"/>
    </row>
    <row r="3743" spans="1:16">
      <c r="A3743" s="11"/>
      <c r="B3743" s="11"/>
      <c r="C3743" s="11"/>
      <c r="D3743" s="11"/>
      <c r="E3743" s="11"/>
      <c r="F3743" s="11"/>
      <c r="G3743" s="11"/>
      <c r="H3743" s="11"/>
      <c r="I3743" s="11"/>
      <c r="J3743" s="11"/>
      <c r="K3743" s="11"/>
      <c r="L3743" s="11"/>
      <c r="M3743" s="11"/>
      <c r="N3743" s="11"/>
      <c r="O3743" s="20"/>
      <c r="P3743" s="11"/>
    </row>
    <row r="3744" spans="1:16">
      <c r="A3744" s="11"/>
      <c r="B3744" s="11"/>
      <c r="C3744" s="11"/>
      <c r="D3744" s="11"/>
      <c r="E3744" s="11"/>
      <c r="F3744" s="11"/>
      <c r="G3744" s="11"/>
      <c r="H3744" s="11"/>
      <c r="I3744" s="11"/>
      <c r="J3744" s="11"/>
      <c r="K3744" s="11"/>
      <c r="L3744" s="11"/>
      <c r="M3744" s="11"/>
      <c r="N3744" s="11"/>
      <c r="O3744" s="20"/>
      <c r="P3744" s="11"/>
    </row>
    <row r="3745" spans="1:16">
      <c r="A3745" s="11"/>
      <c r="B3745" s="11"/>
      <c r="C3745" s="11"/>
      <c r="D3745" s="11"/>
      <c r="E3745" s="11"/>
      <c r="F3745" s="11"/>
      <c r="G3745" s="11"/>
      <c r="H3745" s="11"/>
      <c r="I3745" s="11"/>
      <c r="J3745" s="11"/>
      <c r="K3745" s="11"/>
      <c r="L3745" s="11"/>
      <c r="M3745" s="11"/>
      <c r="N3745" s="11"/>
      <c r="O3745" s="20"/>
      <c r="P3745" s="11"/>
    </row>
    <row r="3746" spans="1:16">
      <c r="A3746" s="11"/>
      <c r="B3746" s="11"/>
      <c r="C3746" s="11"/>
      <c r="D3746" s="11"/>
      <c r="E3746" s="11"/>
      <c r="F3746" s="11"/>
      <c r="G3746" s="11"/>
      <c r="H3746" s="11"/>
      <c r="I3746" s="11"/>
      <c r="J3746" s="11"/>
      <c r="K3746" s="11"/>
      <c r="L3746" s="11"/>
      <c r="M3746" s="11"/>
      <c r="N3746" s="11"/>
      <c r="O3746" s="20"/>
      <c r="P3746" s="11"/>
    </row>
    <row r="3747" spans="1:16">
      <c r="A3747" s="11"/>
      <c r="B3747" s="11"/>
      <c r="C3747" s="11"/>
      <c r="D3747" s="11"/>
      <c r="E3747" s="11"/>
      <c r="F3747" s="11"/>
      <c r="G3747" s="11"/>
      <c r="H3747" s="11"/>
      <c r="I3747" s="11"/>
      <c r="J3747" s="11"/>
      <c r="K3747" s="11"/>
      <c r="L3747" s="11"/>
      <c r="M3747" s="11"/>
      <c r="N3747" s="11"/>
      <c r="O3747" s="20"/>
      <c r="P3747" s="11"/>
    </row>
    <row r="3748" spans="1:16">
      <c r="A3748" s="11"/>
      <c r="B3748" s="11"/>
      <c r="C3748" s="11"/>
      <c r="D3748" s="11"/>
      <c r="E3748" s="11"/>
      <c r="F3748" s="11"/>
      <c r="G3748" s="11"/>
      <c r="H3748" s="11"/>
      <c r="I3748" s="11"/>
      <c r="J3748" s="11"/>
      <c r="K3748" s="11"/>
      <c r="L3748" s="11"/>
      <c r="M3748" s="11"/>
      <c r="N3748" s="11"/>
      <c r="O3748" s="20"/>
      <c r="P3748" s="11"/>
    </row>
    <row r="3749" spans="1:16">
      <c r="A3749" s="11"/>
      <c r="B3749" s="11"/>
      <c r="C3749" s="11"/>
      <c r="D3749" s="11"/>
      <c r="E3749" s="11"/>
      <c r="F3749" s="11"/>
      <c r="G3749" s="11"/>
      <c r="H3749" s="11"/>
      <c r="I3749" s="11"/>
      <c r="J3749" s="11"/>
      <c r="K3749" s="11"/>
      <c r="L3749" s="11"/>
      <c r="M3749" s="11"/>
      <c r="N3749" s="11"/>
      <c r="O3749" s="20"/>
      <c r="P3749" s="11"/>
    </row>
    <row r="3750" spans="1:16">
      <c r="A3750" s="11"/>
      <c r="B3750" s="11"/>
      <c r="C3750" s="11"/>
      <c r="D3750" s="11"/>
      <c r="E3750" s="11"/>
      <c r="F3750" s="11"/>
      <c r="G3750" s="11"/>
      <c r="H3750" s="11"/>
      <c r="I3750" s="11"/>
      <c r="J3750" s="11"/>
      <c r="K3750" s="11"/>
      <c r="L3750" s="11"/>
      <c r="M3750" s="11"/>
      <c r="N3750" s="11"/>
      <c r="O3750" s="20"/>
      <c r="P3750" s="11"/>
    </row>
    <row r="3751" spans="1:16">
      <c r="A3751" s="11"/>
      <c r="B3751" s="11"/>
      <c r="C3751" s="11"/>
      <c r="D3751" s="11"/>
      <c r="E3751" s="11"/>
      <c r="F3751" s="11"/>
      <c r="G3751" s="11"/>
      <c r="H3751" s="11"/>
      <c r="I3751" s="11"/>
      <c r="J3751" s="11"/>
      <c r="K3751" s="11"/>
      <c r="L3751" s="11"/>
      <c r="M3751" s="11"/>
      <c r="N3751" s="11"/>
      <c r="O3751" s="20"/>
      <c r="P3751" s="11"/>
    </row>
    <row r="3752" spans="1:16">
      <c r="A3752" s="11"/>
      <c r="B3752" s="11"/>
      <c r="C3752" s="11"/>
      <c r="D3752" s="11"/>
      <c r="E3752" s="11"/>
      <c r="F3752" s="11"/>
      <c r="G3752" s="11"/>
      <c r="H3752" s="11"/>
      <c r="I3752" s="11"/>
      <c r="J3752" s="11"/>
      <c r="K3752" s="11"/>
      <c r="L3752" s="11"/>
      <c r="M3752" s="11"/>
      <c r="N3752" s="11"/>
      <c r="O3752" s="20"/>
      <c r="P3752" s="11"/>
    </row>
    <row r="3753" spans="1:16">
      <c r="A3753" s="11"/>
      <c r="B3753" s="11"/>
      <c r="C3753" s="11"/>
      <c r="D3753" s="11"/>
      <c r="E3753" s="11"/>
      <c r="F3753" s="11"/>
      <c r="G3753" s="11"/>
      <c r="H3753" s="11"/>
      <c r="I3753" s="11"/>
      <c r="J3753" s="11"/>
      <c r="K3753" s="11"/>
      <c r="L3753" s="11"/>
      <c r="M3753" s="11"/>
      <c r="N3753" s="11"/>
      <c r="O3753" s="20"/>
      <c r="P3753" s="11"/>
    </row>
    <row r="3754" spans="1:16">
      <c r="A3754" s="11"/>
      <c r="B3754" s="11"/>
      <c r="C3754" s="11"/>
      <c r="D3754" s="11"/>
      <c r="E3754" s="11"/>
      <c r="F3754" s="11"/>
      <c r="G3754" s="11"/>
      <c r="H3754" s="11"/>
      <c r="I3754" s="11"/>
      <c r="J3754" s="11"/>
      <c r="K3754" s="11"/>
      <c r="L3754" s="11"/>
      <c r="M3754" s="11"/>
      <c r="N3754" s="11"/>
      <c r="O3754" s="20"/>
      <c r="P3754" s="11"/>
    </row>
    <row r="3755" spans="1:16">
      <c r="A3755" s="11"/>
      <c r="B3755" s="11"/>
      <c r="C3755" s="11"/>
      <c r="D3755" s="11"/>
      <c r="E3755" s="11"/>
      <c r="F3755" s="11"/>
      <c r="G3755" s="11"/>
      <c r="H3755" s="11"/>
      <c r="I3755" s="11"/>
      <c r="J3755" s="11"/>
      <c r="K3755" s="11"/>
      <c r="L3755" s="11"/>
      <c r="M3755" s="11"/>
      <c r="N3755" s="11"/>
      <c r="O3755" s="20"/>
      <c r="P3755" s="11"/>
    </row>
    <row r="3756" spans="1:16">
      <c r="A3756" s="11"/>
      <c r="B3756" s="11"/>
      <c r="C3756" s="11"/>
      <c r="D3756" s="11"/>
      <c r="E3756" s="11"/>
      <c r="F3756" s="11"/>
      <c r="G3756" s="11"/>
      <c r="H3756" s="11"/>
      <c r="I3756" s="11"/>
      <c r="J3756" s="11"/>
      <c r="K3756" s="11"/>
      <c r="L3756" s="11"/>
      <c r="M3756" s="11"/>
      <c r="N3756" s="11"/>
      <c r="O3756" s="20"/>
      <c r="P3756" s="11"/>
    </row>
    <row r="3757" spans="1:16">
      <c r="A3757" s="11"/>
      <c r="B3757" s="11"/>
      <c r="C3757" s="11"/>
      <c r="D3757" s="11"/>
      <c r="E3757" s="11"/>
      <c r="F3757" s="11"/>
      <c r="G3757" s="11"/>
      <c r="H3757" s="11"/>
      <c r="I3757" s="11"/>
      <c r="J3757" s="11"/>
      <c r="K3757" s="11"/>
      <c r="L3757" s="11"/>
      <c r="M3757" s="11"/>
      <c r="N3757" s="11"/>
      <c r="O3757" s="20"/>
      <c r="P3757" s="11"/>
    </row>
    <row r="3758" spans="1:16">
      <c r="A3758" s="11"/>
      <c r="B3758" s="11"/>
      <c r="C3758" s="11"/>
      <c r="D3758" s="11"/>
      <c r="E3758" s="11"/>
      <c r="F3758" s="11"/>
      <c r="G3758" s="11"/>
      <c r="H3758" s="11"/>
      <c r="I3758" s="11"/>
      <c r="J3758" s="11"/>
      <c r="K3758" s="11"/>
      <c r="L3758" s="11"/>
      <c r="M3758" s="11"/>
      <c r="N3758" s="11"/>
      <c r="O3758" s="20"/>
      <c r="P3758" s="11"/>
    </row>
    <row r="3759" spans="1:16">
      <c r="A3759" s="11"/>
      <c r="B3759" s="11"/>
      <c r="C3759" s="11"/>
      <c r="D3759" s="11"/>
      <c r="E3759" s="11"/>
      <c r="F3759" s="11"/>
      <c r="G3759" s="11"/>
      <c r="H3759" s="11"/>
      <c r="I3759" s="11"/>
      <c r="J3759" s="11"/>
      <c r="K3759" s="11"/>
      <c r="L3759" s="11"/>
      <c r="M3759" s="11"/>
      <c r="N3759" s="11"/>
      <c r="O3759" s="20"/>
      <c r="P3759" s="11"/>
    </row>
    <row r="3760" spans="1:16">
      <c r="A3760" s="11"/>
      <c r="B3760" s="11"/>
      <c r="C3760" s="11"/>
      <c r="D3760" s="11"/>
      <c r="E3760" s="11"/>
      <c r="F3760" s="11"/>
      <c r="G3760" s="11"/>
      <c r="H3760" s="11"/>
      <c r="I3760" s="11"/>
      <c r="J3760" s="11"/>
      <c r="K3760" s="11"/>
      <c r="L3760" s="11"/>
      <c r="M3760" s="11"/>
      <c r="N3760" s="11"/>
      <c r="O3760" s="20"/>
      <c r="P3760" s="11"/>
    </row>
    <row r="3761" spans="1:16">
      <c r="A3761" s="11"/>
      <c r="B3761" s="11"/>
      <c r="C3761" s="11"/>
      <c r="D3761" s="11"/>
      <c r="E3761" s="11"/>
      <c r="F3761" s="11"/>
      <c r="G3761" s="11"/>
      <c r="H3761" s="11"/>
      <c r="I3761" s="11"/>
      <c r="J3761" s="11"/>
      <c r="K3761" s="11"/>
      <c r="L3761" s="11"/>
      <c r="M3761" s="11"/>
      <c r="N3761" s="11"/>
      <c r="O3761" s="20"/>
      <c r="P3761" s="11"/>
    </row>
    <row r="3762" spans="1:16">
      <c r="A3762" s="11"/>
      <c r="B3762" s="11"/>
      <c r="C3762" s="11"/>
      <c r="D3762" s="11"/>
      <c r="E3762" s="11"/>
      <c r="F3762" s="11"/>
      <c r="G3762" s="11"/>
      <c r="H3762" s="11"/>
      <c r="I3762" s="11"/>
      <c r="J3762" s="11"/>
      <c r="K3762" s="11"/>
      <c r="L3762" s="11"/>
      <c r="M3762" s="11"/>
      <c r="N3762" s="11"/>
      <c r="O3762" s="20"/>
      <c r="P3762" s="11"/>
    </row>
    <row r="3763" spans="1:16">
      <c r="A3763" s="11"/>
      <c r="B3763" s="11"/>
      <c r="C3763" s="11"/>
      <c r="D3763" s="11"/>
      <c r="E3763" s="11"/>
      <c r="F3763" s="11"/>
      <c r="G3763" s="11"/>
      <c r="H3763" s="11"/>
      <c r="I3763" s="11"/>
      <c r="J3763" s="11"/>
      <c r="K3763" s="11"/>
      <c r="L3763" s="11"/>
      <c r="M3763" s="11"/>
      <c r="N3763" s="11"/>
      <c r="O3763" s="20"/>
      <c r="P3763" s="11"/>
    </row>
    <row r="3764" spans="1:16">
      <c r="A3764" s="11"/>
      <c r="B3764" s="11"/>
      <c r="C3764" s="11"/>
      <c r="D3764" s="11"/>
      <c r="E3764" s="11"/>
      <c r="F3764" s="11"/>
      <c r="G3764" s="11"/>
      <c r="H3764" s="11"/>
      <c r="I3764" s="11"/>
      <c r="J3764" s="11"/>
      <c r="K3764" s="11"/>
      <c r="L3764" s="11"/>
      <c r="M3764" s="11"/>
      <c r="N3764" s="11"/>
      <c r="O3764" s="20"/>
      <c r="P3764" s="11"/>
    </row>
    <row r="3765" spans="1:16">
      <c r="A3765" s="11"/>
      <c r="B3765" s="11"/>
      <c r="C3765" s="11"/>
      <c r="D3765" s="11"/>
      <c r="E3765" s="11"/>
      <c r="F3765" s="11"/>
      <c r="G3765" s="11"/>
      <c r="H3765" s="11"/>
      <c r="I3765" s="11"/>
      <c r="J3765" s="11"/>
      <c r="K3765" s="11"/>
      <c r="L3765" s="11"/>
      <c r="M3765" s="11"/>
      <c r="N3765" s="11"/>
      <c r="O3765" s="20"/>
      <c r="P3765" s="11"/>
    </row>
    <row r="3766" spans="1:16">
      <c r="A3766" s="11"/>
      <c r="B3766" s="11"/>
      <c r="C3766" s="11"/>
      <c r="D3766" s="11"/>
      <c r="E3766" s="11"/>
      <c r="F3766" s="11"/>
      <c r="G3766" s="11"/>
      <c r="H3766" s="11"/>
      <c r="I3766" s="11"/>
      <c r="J3766" s="11"/>
      <c r="K3766" s="11"/>
      <c r="L3766" s="11"/>
      <c r="M3766" s="11"/>
      <c r="N3766" s="11"/>
      <c r="O3766" s="20"/>
      <c r="P3766" s="11"/>
    </row>
    <row r="3767" spans="1:16">
      <c r="A3767" s="11"/>
      <c r="B3767" s="11"/>
      <c r="C3767" s="11"/>
      <c r="D3767" s="11"/>
      <c r="E3767" s="11"/>
      <c r="F3767" s="11"/>
      <c r="G3767" s="11"/>
      <c r="H3767" s="11"/>
      <c r="I3767" s="11"/>
      <c r="J3767" s="11"/>
      <c r="K3767" s="11"/>
      <c r="L3767" s="11"/>
      <c r="M3767" s="11"/>
      <c r="N3767" s="11"/>
      <c r="O3767" s="20"/>
      <c r="P3767" s="11"/>
    </row>
    <row r="3768" spans="1:16">
      <c r="A3768" s="11"/>
      <c r="B3768" s="11"/>
      <c r="C3768" s="11"/>
      <c r="D3768" s="11"/>
      <c r="E3768" s="11"/>
      <c r="F3768" s="11"/>
      <c r="G3768" s="11"/>
      <c r="H3768" s="11"/>
      <c r="I3768" s="11"/>
      <c r="J3768" s="11"/>
      <c r="K3768" s="11"/>
      <c r="L3768" s="11"/>
      <c r="M3768" s="11"/>
      <c r="N3768" s="11"/>
      <c r="O3768" s="20"/>
      <c r="P3768" s="11"/>
    </row>
    <row r="3769" spans="1:16">
      <c r="A3769" s="11"/>
      <c r="B3769" s="11"/>
      <c r="C3769" s="11"/>
      <c r="D3769" s="11"/>
      <c r="E3769" s="11"/>
      <c r="F3769" s="11"/>
      <c r="G3769" s="11"/>
      <c r="H3769" s="11"/>
      <c r="I3769" s="11"/>
      <c r="J3769" s="11"/>
      <c r="K3769" s="11"/>
      <c r="L3769" s="11"/>
      <c r="M3769" s="11"/>
      <c r="N3769" s="11"/>
      <c r="O3769" s="20"/>
      <c r="P3769" s="11"/>
    </row>
    <row r="3770" spans="1:16">
      <c r="A3770" s="11"/>
      <c r="B3770" s="11"/>
      <c r="C3770" s="11"/>
      <c r="D3770" s="11"/>
      <c r="E3770" s="11"/>
      <c r="F3770" s="11"/>
      <c r="G3770" s="11"/>
      <c r="H3770" s="11"/>
      <c r="I3770" s="11"/>
      <c r="J3770" s="11"/>
      <c r="K3770" s="11"/>
      <c r="L3770" s="11"/>
      <c r="M3770" s="11"/>
      <c r="N3770" s="11"/>
      <c r="O3770" s="20"/>
      <c r="P3770" s="11"/>
    </row>
    <row r="3771" spans="1:16">
      <c r="A3771" s="11"/>
      <c r="B3771" s="11"/>
      <c r="C3771" s="11"/>
      <c r="D3771" s="11"/>
      <c r="E3771" s="11"/>
      <c r="F3771" s="11"/>
      <c r="G3771" s="11"/>
      <c r="H3771" s="11"/>
      <c r="I3771" s="11"/>
      <c r="J3771" s="11"/>
      <c r="K3771" s="11"/>
      <c r="L3771" s="11"/>
      <c r="M3771" s="11"/>
      <c r="N3771" s="11"/>
      <c r="O3771" s="20"/>
      <c r="P3771" s="11"/>
    </row>
    <row r="3772" spans="1:16">
      <c r="A3772" s="11"/>
      <c r="B3772" s="11"/>
      <c r="C3772" s="11"/>
      <c r="D3772" s="11"/>
      <c r="E3772" s="11"/>
      <c r="F3772" s="11"/>
      <c r="G3772" s="11"/>
      <c r="H3772" s="11"/>
      <c r="I3772" s="11"/>
      <c r="J3772" s="11"/>
      <c r="K3772" s="11"/>
      <c r="L3772" s="11"/>
      <c r="M3772" s="11"/>
      <c r="N3772" s="11"/>
      <c r="O3772" s="20"/>
      <c r="P3772" s="11"/>
    </row>
    <row r="3773" spans="1:16">
      <c r="A3773" s="11"/>
      <c r="B3773" s="11"/>
      <c r="C3773" s="11"/>
      <c r="D3773" s="11"/>
      <c r="E3773" s="11"/>
      <c r="F3773" s="11"/>
      <c r="G3773" s="11"/>
      <c r="H3773" s="11"/>
      <c r="I3773" s="11"/>
      <c r="J3773" s="11"/>
      <c r="K3773" s="11"/>
      <c r="L3773" s="11"/>
      <c r="M3773" s="11"/>
      <c r="N3773" s="11"/>
      <c r="O3773" s="20"/>
      <c r="P3773" s="11"/>
    </row>
    <row r="3774" spans="1:16">
      <c r="A3774" s="11"/>
      <c r="B3774" s="11"/>
      <c r="C3774" s="11"/>
      <c r="D3774" s="11"/>
      <c r="E3774" s="11"/>
      <c r="F3774" s="11"/>
      <c r="G3774" s="11"/>
      <c r="H3774" s="11"/>
      <c r="I3774" s="11"/>
      <c r="J3774" s="11"/>
      <c r="K3774" s="11"/>
      <c r="L3774" s="11"/>
      <c r="M3774" s="11"/>
      <c r="N3774" s="11"/>
      <c r="O3774" s="20"/>
      <c r="P3774" s="11"/>
    </row>
    <row r="3775" spans="1:16">
      <c r="A3775" s="11"/>
      <c r="B3775" s="11"/>
      <c r="C3775" s="11"/>
      <c r="D3775" s="11"/>
      <c r="E3775" s="11"/>
      <c r="F3775" s="11"/>
      <c r="G3775" s="11"/>
      <c r="H3775" s="11"/>
      <c r="I3775" s="11"/>
      <c r="J3775" s="11"/>
      <c r="K3775" s="11"/>
      <c r="L3775" s="11"/>
      <c r="M3775" s="11"/>
      <c r="N3775" s="11"/>
      <c r="O3775" s="20"/>
      <c r="P3775" s="11"/>
    </row>
    <row r="3776" spans="1:16">
      <c r="A3776" s="11"/>
      <c r="B3776" s="11"/>
      <c r="C3776" s="11"/>
      <c r="D3776" s="11"/>
      <c r="E3776" s="11"/>
      <c r="F3776" s="11"/>
      <c r="G3776" s="11"/>
      <c r="H3776" s="11"/>
      <c r="I3776" s="11"/>
      <c r="J3776" s="11"/>
      <c r="K3776" s="11"/>
      <c r="L3776" s="11"/>
      <c r="M3776" s="11"/>
      <c r="N3776" s="11"/>
      <c r="O3776" s="20"/>
      <c r="P3776" s="11"/>
    </row>
    <row r="3777" spans="1:16">
      <c r="A3777" s="11"/>
      <c r="B3777" s="11"/>
      <c r="C3777" s="11"/>
      <c r="D3777" s="11"/>
      <c r="E3777" s="11"/>
      <c r="F3777" s="11"/>
      <c r="G3777" s="11"/>
      <c r="H3777" s="11"/>
      <c r="I3777" s="11"/>
      <c r="J3777" s="11"/>
      <c r="K3777" s="11"/>
      <c r="L3777" s="11"/>
      <c r="M3777" s="11"/>
      <c r="N3777" s="11"/>
      <c r="O3777" s="20"/>
      <c r="P3777" s="11"/>
    </row>
    <row r="3778" spans="1:16">
      <c r="A3778" s="11"/>
      <c r="B3778" s="11"/>
      <c r="C3778" s="11"/>
      <c r="D3778" s="11"/>
      <c r="E3778" s="11"/>
      <c r="F3778" s="11"/>
      <c r="G3778" s="11"/>
      <c r="H3778" s="11"/>
      <c r="I3778" s="11"/>
      <c r="J3778" s="11"/>
      <c r="K3778" s="11"/>
      <c r="L3778" s="11"/>
      <c r="M3778" s="11"/>
      <c r="N3778" s="11"/>
      <c r="O3778" s="20"/>
      <c r="P3778" s="11"/>
    </row>
    <row r="3779" spans="1:16">
      <c r="A3779" s="11"/>
      <c r="B3779" s="11"/>
      <c r="C3779" s="11"/>
      <c r="D3779" s="11"/>
      <c r="E3779" s="11"/>
      <c r="F3779" s="11"/>
      <c r="G3779" s="11"/>
      <c r="H3779" s="11"/>
      <c r="I3779" s="11"/>
      <c r="J3779" s="11"/>
      <c r="K3779" s="11"/>
      <c r="L3779" s="11"/>
      <c r="M3779" s="11"/>
      <c r="N3779" s="11"/>
      <c r="O3779" s="20"/>
      <c r="P3779" s="11"/>
    </row>
    <row r="3780" spans="1:16">
      <c r="A3780" s="11"/>
      <c r="B3780" s="11"/>
      <c r="C3780" s="11"/>
      <c r="D3780" s="11"/>
      <c r="E3780" s="11"/>
      <c r="F3780" s="11"/>
      <c r="G3780" s="11"/>
      <c r="H3780" s="11"/>
      <c r="I3780" s="11"/>
      <c r="J3780" s="11"/>
      <c r="K3780" s="11"/>
      <c r="L3780" s="11"/>
      <c r="M3780" s="11"/>
      <c r="N3780" s="11"/>
      <c r="O3780" s="20"/>
      <c r="P3780" s="11"/>
    </row>
    <row r="3781" spans="1:16">
      <c r="A3781" s="11"/>
      <c r="B3781" s="11"/>
      <c r="C3781" s="11"/>
      <c r="D3781" s="11"/>
      <c r="E3781" s="11"/>
      <c r="F3781" s="11"/>
      <c r="G3781" s="11"/>
      <c r="H3781" s="11"/>
      <c r="I3781" s="11"/>
      <c r="J3781" s="11"/>
      <c r="K3781" s="11"/>
      <c r="L3781" s="11"/>
      <c r="M3781" s="11"/>
      <c r="N3781" s="11"/>
      <c r="O3781" s="20"/>
      <c r="P3781" s="11"/>
    </row>
    <row r="3782" spans="1:16">
      <c r="A3782" s="11"/>
      <c r="B3782" s="11"/>
      <c r="C3782" s="11"/>
      <c r="D3782" s="11"/>
      <c r="E3782" s="11"/>
      <c r="F3782" s="11"/>
      <c r="G3782" s="11"/>
      <c r="H3782" s="11"/>
      <c r="I3782" s="11"/>
      <c r="J3782" s="11"/>
      <c r="K3782" s="11"/>
      <c r="L3782" s="11"/>
      <c r="M3782" s="11"/>
      <c r="N3782" s="11"/>
      <c r="O3782" s="20"/>
      <c r="P3782" s="11"/>
    </row>
    <row r="3783" spans="1:16">
      <c r="A3783" s="11"/>
      <c r="B3783" s="11"/>
      <c r="C3783" s="11"/>
      <c r="D3783" s="11"/>
      <c r="E3783" s="11"/>
      <c r="F3783" s="11"/>
      <c r="G3783" s="11"/>
      <c r="H3783" s="11"/>
      <c r="I3783" s="11"/>
      <c r="J3783" s="11"/>
      <c r="K3783" s="11"/>
      <c r="L3783" s="11"/>
      <c r="M3783" s="11"/>
      <c r="N3783" s="11"/>
      <c r="O3783" s="20"/>
      <c r="P3783" s="11"/>
    </row>
    <row r="3784" spans="1:16">
      <c r="A3784" s="11"/>
      <c r="B3784" s="11"/>
      <c r="C3784" s="11"/>
      <c r="D3784" s="11"/>
      <c r="E3784" s="11"/>
      <c r="F3784" s="11"/>
      <c r="G3784" s="11"/>
      <c r="H3784" s="11"/>
      <c r="I3784" s="11"/>
      <c r="J3784" s="11"/>
      <c r="K3784" s="11"/>
      <c r="L3784" s="11"/>
      <c r="M3784" s="11"/>
      <c r="N3784" s="11"/>
      <c r="O3784" s="20"/>
      <c r="P3784" s="11"/>
    </row>
    <row r="3785" spans="1:16">
      <c r="A3785" s="11"/>
      <c r="B3785" s="11"/>
      <c r="C3785" s="11"/>
      <c r="D3785" s="11"/>
      <c r="E3785" s="11"/>
      <c r="F3785" s="11"/>
      <c r="G3785" s="11"/>
      <c r="H3785" s="11"/>
      <c r="I3785" s="11"/>
      <c r="J3785" s="11"/>
      <c r="K3785" s="11"/>
      <c r="L3785" s="11"/>
      <c r="M3785" s="11"/>
      <c r="N3785" s="11"/>
      <c r="O3785" s="20"/>
      <c r="P3785" s="11"/>
    </row>
    <row r="3786" spans="1:16">
      <c r="A3786" s="11"/>
      <c r="B3786" s="11"/>
      <c r="C3786" s="11"/>
      <c r="D3786" s="11"/>
      <c r="E3786" s="11"/>
      <c r="F3786" s="11"/>
      <c r="G3786" s="11"/>
      <c r="H3786" s="11"/>
      <c r="I3786" s="11"/>
      <c r="J3786" s="11"/>
      <c r="K3786" s="11"/>
      <c r="L3786" s="11"/>
      <c r="M3786" s="11"/>
      <c r="N3786" s="11"/>
      <c r="O3786" s="20"/>
      <c r="P3786" s="11"/>
    </row>
    <row r="3787" spans="1:16">
      <c r="A3787" s="11"/>
      <c r="B3787" s="11"/>
      <c r="C3787" s="11"/>
      <c r="D3787" s="11"/>
      <c r="E3787" s="11"/>
      <c r="F3787" s="11"/>
      <c r="G3787" s="11"/>
      <c r="H3787" s="11"/>
      <c r="I3787" s="11"/>
      <c r="J3787" s="11"/>
      <c r="K3787" s="11"/>
      <c r="L3787" s="11"/>
      <c r="M3787" s="11"/>
      <c r="N3787" s="11"/>
      <c r="O3787" s="20"/>
      <c r="P3787" s="11"/>
    </row>
    <row r="3788" spans="1:16">
      <c r="A3788" s="11"/>
      <c r="B3788" s="11"/>
      <c r="C3788" s="11"/>
      <c r="D3788" s="11"/>
      <c r="E3788" s="11"/>
      <c r="F3788" s="11"/>
      <c r="G3788" s="11"/>
      <c r="H3788" s="11"/>
      <c r="I3788" s="11"/>
      <c r="J3788" s="11"/>
      <c r="K3788" s="11"/>
      <c r="L3788" s="11"/>
      <c r="M3788" s="11"/>
      <c r="N3788" s="11"/>
      <c r="O3788" s="20"/>
      <c r="P3788" s="11"/>
    </row>
    <row r="3789" spans="1:16">
      <c r="A3789" s="11"/>
      <c r="B3789" s="11"/>
      <c r="C3789" s="11"/>
      <c r="D3789" s="11"/>
      <c r="E3789" s="11"/>
      <c r="F3789" s="11"/>
      <c r="G3789" s="11"/>
      <c r="H3789" s="11"/>
      <c r="I3789" s="11"/>
      <c r="J3789" s="11"/>
      <c r="K3789" s="11"/>
      <c r="L3789" s="11"/>
      <c r="M3789" s="11"/>
      <c r="N3789" s="11"/>
      <c r="O3789" s="20"/>
      <c r="P3789" s="11"/>
    </row>
    <row r="3790" spans="1:16">
      <c r="A3790" s="11"/>
      <c r="B3790" s="11"/>
      <c r="C3790" s="11"/>
      <c r="D3790" s="11"/>
      <c r="E3790" s="11"/>
      <c r="F3790" s="11"/>
      <c r="G3790" s="11"/>
      <c r="H3790" s="11"/>
      <c r="I3790" s="11"/>
      <c r="J3790" s="11"/>
      <c r="K3790" s="11"/>
      <c r="L3790" s="11"/>
      <c r="M3790" s="11"/>
      <c r="N3790" s="11"/>
      <c r="O3790" s="20"/>
      <c r="P3790" s="11"/>
    </row>
    <row r="3791" spans="1:16">
      <c r="A3791" s="11"/>
      <c r="B3791" s="11"/>
      <c r="C3791" s="11"/>
      <c r="D3791" s="11"/>
      <c r="E3791" s="11"/>
      <c r="F3791" s="11"/>
      <c r="G3791" s="11"/>
      <c r="H3791" s="11"/>
      <c r="I3791" s="11"/>
      <c r="J3791" s="11"/>
      <c r="K3791" s="11"/>
      <c r="L3791" s="11"/>
      <c r="M3791" s="11"/>
      <c r="N3791" s="11"/>
      <c r="O3791" s="20"/>
      <c r="P3791" s="11"/>
    </row>
    <row r="3792" spans="1:16">
      <c r="A3792" s="11"/>
      <c r="B3792" s="11"/>
      <c r="C3792" s="11"/>
      <c r="D3792" s="11"/>
      <c r="E3792" s="11"/>
      <c r="F3792" s="11"/>
      <c r="G3792" s="11"/>
      <c r="H3792" s="11"/>
      <c r="I3792" s="11"/>
      <c r="J3792" s="11"/>
      <c r="K3792" s="11"/>
      <c r="L3792" s="11"/>
      <c r="M3792" s="11"/>
      <c r="N3792" s="11"/>
      <c r="O3792" s="20"/>
      <c r="P3792" s="11"/>
    </row>
    <row r="3793" spans="1:16">
      <c r="A3793" s="11"/>
      <c r="B3793" s="11"/>
      <c r="C3793" s="11"/>
      <c r="D3793" s="11"/>
      <c r="E3793" s="11"/>
      <c r="F3793" s="11"/>
      <c r="G3793" s="11"/>
      <c r="H3793" s="11"/>
      <c r="I3793" s="11"/>
      <c r="J3793" s="11"/>
      <c r="K3793" s="11"/>
      <c r="L3793" s="11"/>
      <c r="M3793" s="11"/>
      <c r="N3793" s="11"/>
      <c r="O3793" s="20"/>
      <c r="P3793" s="11"/>
    </row>
    <row r="3794" spans="1:16">
      <c r="A3794" s="11"/>
      <c r="B3794" s="11"/>
      <c r="C3794" s="11"/>
      <c r="D3794" s="11"/>
      <c r="E3794" s="11"/>
      <c r="F3794" s="11"/>
      <c r="G3794" s="11"/>
      <c r="H3794" s="11"/>
      <c r="I3794" s="11"/>
      <c r="J3794" s="11"/>
      <c r="K3794" s="11"/>
      <c r="L3794" s="11"/>
      <c r="M3794" s="11"/>
      <c r="N3794" s="11"/>
      <c r="O3794" s="20"/>
      <c r="P3794" s="11"/>
    </row>
    <row r="3795" spans="1:16">
      <c r="A3795" s="11"/>
      <c r="B3795" s="11"/>
      <c r="C3795" s="11"/>
      <c r="D3795" s="11"/>
      <c r="E3795" s="11"/>
      <c r="F3795" s="11"/>
      <c r="G3795" s="11"/>
      <c r="H3795" s="11"/>
      <c r="I3795" s="11"/>
      <c r="J3795" s="11"/>
      <c r="K3795" s="11"/>
      <c r="L3795" s="11"/>
      <c r="M3795" s="11"/>
      <c r="N3795" s="11"/>
      <c r="O3795" s="20"/>
      <c r="P3795" s="11"/>
    </row>
    <row r="3796" spans="1:16">
      <c r="A3796" s="11"/>
      <c r="B3796" s="11"/>
      <c r="C3796" s="11"/>
      <c r="D3796" s="11"/>
      <c r="E3796" s="11"/>
      <c r="F3796" s="11"/>
      <c r="G3796" s="11"/>
      <c r="H3796" s="11"/>
      <c r="I3796" s="11"/>
      <c r="J3796" s="11"/>
      <c r="K3796" s="11"/>
      <c r="L3796" s="11"/>
      <c r="M3796" s="11"/>
      <c r="N3796" s="11"/>
      <c r="O3796" s="20"/>
      <c r="P3796" s="11"/>
    </row>
    <row r="3797" spans="1:16">
      <c r="A3797" s="11"/>
      <c r="B3797" s="11"/>
      <c r="C3797" s="11"/>
      <c r="D3797" s="11"/>
      <c r="E3797" s="11"/>
      <c r="F3797" s="11"/>
      <c r="G3797" s="11"/>
      <c r="H3797" s="11"/>
      <c r="I3797" s="11"/>
      <c r="J3797" s="11"/>
      <c r="K3797" s="11"/>
      <c r="L3797" s="11"/>
      <c r="M3797" s="11"/>
      <c r="N3797" s="11"/>
      <c r="O3797" s="20"/>
      <c r="P3797" s="11"/>
    </row>
    <row r="3798" spans="1:16">
      <c r="A3798" s="11"/>
      <c r="B3798" s="11"/>
      <c r="C3798" s="11"/>
      <c r="D3798" s="11"/>
      <c r="E3798" s="11"/>
      <c r="F3798" s="11"/>
      <c r="G3798" s="11"/>
      <c r="H3798" s="11"/>
      <c r="I3798" s="11"/>
      <c r="J3798" s="11"/>
      <c r="K3798" s="11"/>
      <c r="L3798" s="11"/>
      <c r="M3798" s="11"/>
      <c r="N3798" s="11"/>
      <c r="O3798" s="20"/>
      <c r="P3798" s="11"/>
    </row>
    <row r="3799" spans="1:16">
      <c r="A3799" s="11"/>
      <c r="B3799" s="11"/>
      <c r="C3799" s="11"/>
      <c r="D3799" s="11"/>
      <c r="E3799" s="11"/>
      <c r="F3799" s="11"/>
      <c r="G3799" s="11"/>
      <c r="H3799" s="11"/>
      <c r="I3799" s="11"/>
      <c r="J3799" s="11"/>
      <c r="K3799" s="11"/>
      <c r="L3799" s="11"/>
      <c r="M3799" s="11"/>
      <c r="N3799" s="11"/>
      <c r="O3799" s="20"/>
      <c r="P3799" s="11"/>
    </row>
    <row r="3800" spans="1:16">
      <c r="A3800" s="11"/>
      <c r="B3800" s="11"/>
      <c r="C3800" s="11"/>
      <c r="D3800" s="11"/>
      <c r="E3800" s="11"/>
      <c r="F3800" s="11"/>
      <c r="G3800" s="11"/>
      <c r="H3800" s="11"/>
      <c r="I3800" s="11"/>
      <c r="J3800" s="11"/>
      <c r="K3800" s="11"/>
      <c r="L3800" s="11"/>
      <c r="M3800" s="11"/>
      <c r="N3800" s="11"/>
      <c r="O3800" s="20"/>
      <c r="P3800" s="11"/>
    </row>
    <row r="3801" spans="1:16">
      <c r="A3801" s="11"/>
      <c r="B3801" s="11"/>
      <c r="C3801" s="11"/>
      <c r="D3801" s="11"/>
      <c r="E3801" s="11"/>
      <c r="F3801" s="11"/>
      <c r="G3801" s="11"/>
      <c r="H3801" s="11"/>
      <c r="I3801" s="11"/>
      <c r="J3801" s="11"/>
      <c r="K3801" s="11"/>
      <c r="L3801" s="11"/>
      <c r="M3801" s="11"/>
      <c r="N3801" s="11"/>
      <c r="O3801" s="20"/>
      <c r="P3801" s="11"/>
    </row>
    <row r="3802" spans="1:16">
      <c r="A3802" s="11"/>
      <c r="B3802" s="11"/>
      <c r="C3802" s="11"/>
      <c r="D3802" s="11"/>
      <c r="E3802" s="11"/>
      <c r="F3802" s="11"/>
      <c r="G3802" s="11"/>
      <c r="H3802" s="11"/>
      <c r="I3802" s="11"/>
      <c r="J3802" s="11"/>
      <c r="K3802" s="11"/>
      <c r="L3802" s="11"/>
      <c r="M3802" s="11"/>
      <c r="N3802" s="11"/>
      <c r="O3802" s="20"/>
      <c r="P3802" s="11"/>
    </row>
    <row r="3803" spans="1:16">
      <c r="A3803" s="11"/>
      <c r="B3803" s="11"/>
      <c r="C3803" s="11"/>
      <c r="D3803" s="11"/>
      <c r="E3803" s="11"/>
      <c r="F3803" s="11"/>
      <c r="G3803" s="11"/>
      <c r="H3803" s="11"/>
      <c r="I3803" s="11"/>
      <c r="J3803" s="11"/>
      <c r="K3803" s="11"/>
      <c r="L3803" s="11"/>
      <c r="M3803" s="11"/>
      <c r="N3803" s="11"/>
      <c r="O3803" s="20"/>
      <c r="P3803" s="11"/>
    </row>
    <row r="3804" spans="1:16">
      <c r="A3804" s="11"/>
      <c r="B3804" s="11"/>
      <c r="C3804" s="11"/>
      <c r="D3804" s="11"/>
      <c r="E3804" s="11"/>
      <c r="F3804" s="11"/>
      <c r="G3804" s="11"/>
      <c r="H3804" s="11"/>
      <c r="I3804" s="11"/>
      <c r="J3804" s="11"/>
      <c r="K3804" s="11"/>
      <c r="L3804" s="11"/>
      <c r="M3804" s="11"/>
      <c r="N3804" s="11"/>
      <c r="O3804" s="20"/>
      <c r="P3804" s="11"/>
    </row>
    <row r="3805" spans="1:16">
      <c r="A3805" s="11"/>
      <c r="B3805" s="11"/>
      <c r="C3805" s="11"/>
      <c r="D3805" s="11"/>
      <c r="E3805" s="11"/>
      <c r="F3805" s="11"/>
      <c r="G3805" s="11"/>
      <c r="H3805" s="11"/>
      <c r="I3805" s="11"/>
      <c r="J3805" s="11"/>
      <c r="K3805" s="11"/>
      <c r="L3805" s="11"/>
      <c r="M3805" s="11"/>
      <c r="N3805" s="11"/>
      <c r="O3805" s="20"/>
      <c r="P3805" s="11"/>
    </row>
    <row r="3806" spans="1:16">
      <c r="A3806" s="11"/>
      <c r="B3806" s="11"/>
      <c r="C3806" s="11"/>
      <c r="D3806" s="11"/>
      <c r="E3806" s="11"/>
      <c r="F3806" s="11"/>
      <c r="G3806" s="11"/>
      <c r="H3806" s="11"/>
      <c r="I3806" s="11"/>
      <c r="J3806" s="11"/>
      <c r="K3806" s="11"/>
      <c r="L3806" s="11"/>
      <c r="M3806" s="11"/>
      <c r="N3806" s="11"/>
      <c r="O3806" s="20"/>
      <c r="P3806" s="11"/>
    </row>
    <row r="3807" spans="1:16">
      <c r="A3807" s="11"/>
      <c r="B3807" s="11"/>
      <c r="C3807" s="11"/>
      <c r="D3807" s="11"/>
      <c r="E3807" s="11"/>
      <c r="F3807" s="11"/>
      <c r="G3807" s="11"/>
      <c r="H3807" s="11"/>
      <c r="I3807" s="11"/>
      <c r="J3807" s="11"/>
      <c r="K3807" s="11"/>
      <c r="L3807" s="11"/>
      <c r="M3807" s="11"/>
      <c r="N3807" s="11"/>
      <c r="O3807" s="20"/>
      <c r="P3807" s="11"/>
    </row>
    <row r="3808" spans="1:16">
      <c r="A3808" s="11"/>
      <c r="B3808" s="11"/>
      <c r="C3808" s="11"/>
      <c r="D3808" s="11"/>
      <c r="E3808" s="11"/>
      <c r="F3808" s="11"/>
      <c r="G3808" s="11"/>
      <c r="H3808" s="11"/>
      <c r="I3808" s="11"/>
      <c r="J3808" s="11"/>
      <c r="K3808" s="11"/>
      <c r="L3808" s="11"/>
      <c r="M3808" s="11"/>
      <c r="N3808" s="11"/>
      <c r="O3808" s="20"/>
      <c r="P3808" s="11"/>
    </row>
    <row r="3809" spans="1:16">
      <c r="A3809" s="11"/>
      <c r="B3809" s="11"/>
      <c r="C3809" s="11"/>
      <c r="D3809" s="11"/>
      <c r="E3809" s="11"/>
      <c r="F3809" s="11"/>
      <c r="G3809" s="11"/>
      <c r="H3809" s="11"/>
      <c r="I3809" s="11"/>
      <c r="J3809" s="11"/>
      <c r="K3809" s="11"/>
      <c r="L3809" s="11"/>
      <c r="M3809" s="11"/>
      <c r="N3809" s="11"/>
      <c r="O3809" s="20"/>
      <c r="P3809" s="11"/>
    </row>
    <row r="3810" spans="1:16">
      <c r="A3810" s="11"/>
      <c r="B3810" s="11"/>
      <c r="C3810" s="11"/>
      <c r="D3810" s="11"/>
      <c r="E3810" s="11"/>
      <c r="F3810" s="11"/>
      <c r="G3810" s="11"/>
      <c r="H3810" s="11"/>
      <c r="I3810" s="11"/>
      <c r="J3810" s="11"/>
      <c r="K3810" s="11"/>
      <c r="L3810" s="11"/>
      <c r="M3810" s="11"/>
      <c r="N3810" s="11"/>
      <c r="O3810" s="20"/>
      <c r="P3810" s="11"/>
    </row>
    <row r="3811" spans="1:16">
      <c r="A3811" s="11"/>
      <c r="B3811" s="11"/>
      <c r="C3811" s="11"/>
      <c r="D3811" s="11"/>
      <c r="E3811" s="11"/>
      <c r="F3811" s="11"/>
      <c r="G3811" s="11"/>
      <c r="H3811" s="11"/>
      <c r="I3811" s="11"/>
      <c r="J3811" s="11"/>
      <c r="K3811" s="11"/>
      <c r="L3811" s="11"/>
      <c r="M3811" s="11"/>
      <c r="N3811" s="11"/>
      <c r="O3811" s="20"/>
      <c r="P3811" s="11"/>
    </row>
    <row r="3812" spans="1:16">
      <c r="A3812" s="11"/>
      <c r="B3812" s="11"/>
      <c r="C3812" s="11"/>
      <c r="D3812" s="11"/>
      <c r="E3812" s="11"/>
      <c r="F3812" s="11"/>
      <c r="G3812" s="11"/>
      <c r="H3812" s="11"/>
      <c r="I3812" s="11"/>
      <c r="J3812" s="11"/>
      <c r="K3812" s="11"/>
      <c r="L3812" s="11"/>
      <c r="M3812" s="11"/>
      <c r="N3812" s="11"/>
      <c r="O3812" s="20"/>
      <c r="P3812" s="11"/>
    </row>
    <row r="3813" spans="1:16">
      <c r="A3813" s="11"/>
      <c r="B3813" s="11"/>
      <c r="C3813" s="11"/>
      <c r="D3813" s="11"/>
      <c r="E3813" s="11"/>
      <c r="F3813" s="11"/>
      <c r="G3813" s="11"/>
      <c r="H3813" s="11"/>
      <c r="I3813" s="11"/>
      <c r="J3813" s="11"/>
      <c r="K3813" s="11"/>
      <c r="L3813" s="11"/>
      <c r="M3813" s="11"/>
      <c r="N3813" s="11"/>
      <c r="O3813" s="20"/>
      <c r="P3813" s="11"/>
    </row>
    <row r="3814" spans="1:16">
      <c r="A3814" s="11"/>
      <c r="B3814" s="11"/>
      <c r="C3814" s="11"/>
      <c r="D3814" s="11"/>
      <c r="E3814" s="11"/>
      <c r="F3814" s="11"/>
      <c r="G3814" s="11"/>
      <c r="H3814" s="11"/>
      <c r="I3814" s="11"/>
      <c r="J3814" s="11"/>
      <c r="K3814" s="11"/>
      <c r="L3814" s="11"/>
      <c r="M3814" s="11"/>
      <c r="N3814" s="11"/>
      <c r="O3814" s="20"/>
      <c r="P3814" s="11"/>
    </row>
    <row r="3815" spans="1:16">
      <c r="A3815" s="11"/>
      <c r="B3815" s="11"/>
      <c r="C3815" s="11"/>
      <c r="D3815" s="11"/>
      <c r="E3815" s="11"/>
      <c r="F3815" s="11"/>
      <c r="G3815" s="11"/>
      <c r="H3815" s="11"/>
      <c r="I3815" s="11"/>
      <c r="J3815" s="11"/>
      <c r="K3815" s="11"/>
      <c r="L3815" s="11"/>
      <c r="M3815" s="11"/>
      <c r="N3815" s="11"/>
      <c r="O3815" s="20"/>
      <c r="P3815" s="11"/>
    </row>
    <row r="3816" spans="1:16">
      <c r="A3816" s="11"/>
      <c r="B3816" s="11"/>
      <c r="C3816" s="11"/>
      <c r="D3816" s="11"/>
      <c r="E3816" s="11"/>
      <c r="F3816" s="11"/>
      <c r="G3816" s="11"/>
      <c r="H3816" s="11"/>
      <c r="I3816" s="11"/>
      <c r="J3816" s="11"/>
      <c r="K3816" s="11"/>
      <c r="L3816" s="11"/>
      <c r="M3816" s="11"/>
      <c r="N3816" s="11"/>
      <c r="O3816" s="20"/>
      <c r="P3816" s="11"/>
    </row>
    <row r="3817" spans="1:16">
      <c r="A3817" s="11"/>
      <c r="B3817" s="11"/>
      <c r="C3817" s="11"/>
      <c r="D3817" s="11"/>
      <c r="E3817" s="11"/>
      <c r="F3817" s="11"/>
      <c r="G3817" s="11"/>
      <c r="H3817" s="11"/>
      <c r="I3817" s="11"/>
      <c r="J3817" s="11"/>
      <c r="K3817" s="11"/>
      <c r="L3817" s="11"/>
      <c r="M3817" s="11"/>
      <c r="N3817" s="11"/>
      <c r="O3817" s="20"/>
      <c r="P3817" s="11"/>
    </row>
    <row r="3818" spans="1:16">
      <c r="A3818" s="11"/>
      <c r="B3818" s="11"/>
      <c r="C3818" s="11"/>
      <c r="D3818" s="11"/>
      <c r="E3818" s="11"/>
      <c r="F3818" s="11"/>
      <c r="G3818" s="11"/>
      <c r="H3818" s="11"/>
      <c r="I3818" s="11"/>
      <c r="J3818" s="11"/>
      <c r="K3818" s="11"/>
      <c r="L3818" s="11"/>
      <c r="M3818" s="11"/>
      <c r="N3818" s="11"/>
      <c r="O3818" s="20"/>
      <c r="P3818" s="11"/>
    </row>
    <row r="3819" spans="1:16">
      <c r="A3819" s="11"/>
      <c r="B3819" s="11"/>
      <c r="C3819" s="11"/>
      <c r="D3819" s="11"/>
      <c r="E3819" s="11"/>
      <c r="F3819" s="11"/>
      <c r="G3819" s="11"/>
      <c r="H3819" s="11"/>
      <c r="I3819" s="11"/>
      <c r="J3819" s="11"/>
      <c r="K3819" s="11"/>
      <c r="L3819" s="11"/>
      <c r="M3819" s="11"/>
      <c r="N3819" s="11"/>
      <c r="O3819" s="20"/>
      <c r="P3819" s="11"/>
    </row>
    <row r="3820" spans="1:16">
      <c r="A3820" s="11"/>
      <c r="B3820" s="11"/>
      <c r="C3820" s="11"/>
      <c r="D3820" s="11"/>
      <c r="E3820" s="11"/>
      <c r="F3820" s="11"/>
      <c r="G3820" s="11"/>
      <c r="H3820" s="11"/>
      <c r="I3820" s="11"/>
      <c r="J3820" s="11"/>
      <c r="K3820" s="11"/>
      <c r="L3820" s="11"/>
      <c r="M3820" s="11"/>
      <c r="N3820" s="11"/>
      <c r="O3820" s="20"/>
      <c r="P3820" s="11"/>
    </row>
    <row r="3821" spans="1:16">
      <c r="A3821" s="11"/>
      <c r="B3821" s="11"/>
      <c r="C3821" s="11"/>
      <c r="D3821" s="11"/>
      <c r="E3821" s="11"/>
      <c r="F3821" s="11"/>
      <c r="G3821" s="11"/>
      <c r="H3821" s="11"/>
      <c r="I3821" s="11"/>
      <c r="J3821" s="11"/>
      <c r="K3821" s="11"/>
      <c r="L3821" s="11"/>
      <c r="M3821" s="11"/>
      <c r="N3821" s="11"/>
      <c r="O3821" s="20"/>
      <c r="P3821" s="11"/>
    </row>
    <row r="3822" spans="1:16">
      <c r="A3822" s="11"/>
      <c r="B3822" s="11"/>
      <c r="C3822" s="11"/>
      <c r="D3822" s="11"/>
      <c r="E3822" s="11"/>
      <c r="F3822" s="11"/>
      <c r="G3822" s="11"/>
      <c r="H3822" s="11"/>
      <c r="I3822" s="11"/>
      <c r="J3822" s="11"/>
      <c r="K3822" s="11"/>
      <c r="L3822" s="11"/>
      <c r="M3822" s="11"/>
      <c r="N3822" s="11"/>
      <c r="O3822" s="20"/>
      <c r="P3822" s="11"/>
    </row>
    <row r="3823" spans="1:16">
      <c r="A3823" s="11"/>
      <c r="B3823" s="11"/>
      <c r="C3823" s="11"/>
      <c r="D3823" s="11"/>
      <c r="E3823" s="11"/>
      <c r="F3823" s="11"/>
      <c r="G3823" s="11"/>
      <c r="H3823" s="11"/>
      <c r="I3823" s="11"/>
      <c r="J3823" s="11"/>
      <c r="K3823" s="11"/>
      <c r="L3823" s="11"/>
      <c r="M3823" s="11"/>
      <c r="N3823" s="11"/>
      <c r="O3823" s="20"/>
      <c r="P3823" s="11"/>
    </row>
    <row r="3824" spans="1:16">
      <c r="A3824" s="11"/>
      <c r="B3824" s="11"/>
      <c r="C3824" s="11"/>
      <c r="D3824" s="11"/>
      <c r="E3824" s="11"/>
      <c r="F3824" s="11"/>
      <c r="G3824" s="11"/>
      <c r="H3824" s="11"/>
      <c r="I3824" s="11"/>
      <c r="J3824" s="11"/>
      <c r="K3824" s="11"/>
      <c r="L3824" s="11"/>
      <c r="M3824" s="11"/>
      <c r="N3824" s="11"/>
      <c r="O3824" s="20"/>
      <c r="P3824" s="11"/>
    </row>
    <row r="3825" spans="1:16">
      <c r="A3825" s="11"/>
      <c r="B3825" s="11"/>
      <c r="C3825" s="11"/>
      <c r="D3825" s="11"/>
      <c r="E3825" s="11"/>
      <c r="F3825" s="11"/>
      <c r="G3825" s="11"/>
      <c r="H3825" s="11"/>
      <c r="I3825" s="11"/>
      <c r="J3825" s="11"/>
      <c r="K3825" s="11"/>
      <c r="L3825" s="11"/>
      <c r="M3825" s="11"/>
      <c r="N3825" s="11"/>
      <c r="O3825" s="20"/>
      <c r="P3825" s="11"/>
    </row>
    <row r="3826" spans="1:16">
      <c r="A3826" s="11"/>
      <c r="B3826" s="11"/>
      <c r="C3826" s="11"/>
      <c r="D3826" s="11"/>
      <c r="E3826" s="11"/>
      <c r="F3826" s="11"/>
      <c r="G3826" s="11"/>
      <c r="H3826" s="11"/>
      <c r="I3826" s="11"/>
      <c r="J3826" s="11"/>
      <c r="K3826" s="11"/>
      <c r="L3826" s="11"/>
      <c r="M3826" s="11"/>
      <c r="N3826" s="11"/>
      <c r="O3826" s="20"/>
      <c r="P3826" s="11"/>
    </row>
    <row r="3827" spans="1:16">
      <c r="A3827" s="11"/>
      <c r="B3827" s="11"/>
      <c r="C3827" s="11"/>
      <c r="D3827" s="11"/>
      <c r="E3827" s="11"/>
      <c r="F3827" s="11"/>
      <c r="G3827" s="11"/>
      <c r="H3827" s="11"/>
      <c r="I3827" s="11"/>
      <c r="J3827" s="11"/>
      <c r="K3827" s="11"/>
      <c r="L3827" s="11"/>
      <c r="M3827" s="11"/>
      <c r="N3827" s="11"/>
      <c r="O3827" s="20"/>
      <c r="P3827" s="11"/>
    </row>
    <row r="3828" spans="1:16">
      <c r="A3828" s="11"/>
      <c r="B3828" s="11"/>
      <c r="C3828" s="11"/>
      <c r="D3828" s="11"/>
      <c r="E3828" s="11"/>
      <c r="F3828" s="11"/>
      <c r="G3828" s="11"/>
      <c r="H3828" s="11"/>
      <c r="I3828" s="11"/>
      <c r="J3828" s="11"/>
      <c r="K3828" s="11"/>
      <c r="L3828" s="11"/>
      <c r="M3828" s="11"/>
      <c r="N3828" s="11"/>
      <c r="O3828" s="20"/>
      <c r="P3828" s="11"/>
    </row>
    <row r="3829" spans="1:16">
      <c r="A3829" s="11"/>
      <c r="B3829" s="11"/>
      <c r="C3829" s="11"/>
      <c r="D3829" s="11"/>
      <c r="E3829" s="11"/>
      <c r="F3829" s="11"/>
      <c r="G3829" s="11"/>
      <c r="H3829" s="11"/>
      <c r="I3829" s="11"/>
      <c r="J3829" s="11"/>
      <c r="K3829" s="11"/>
      <c r="L3829" s="11"/>
      <c r="M3829" s="11"/>
      <c r="N3829" s="11"/>
      <c r="O3829" s="20"/>
      <c r="P3829" s="11"/>
    </row>
    <row r="3830" spans="1:16">
      <c r="A3830" s="11"/>
      <c r="B3830" s="11"/>
      <c r="C3830" s="11"/>
      <c r="D3830" s="11"/>
      <c r="E3830" s="11"/>
      <c r="F3830" s="11"/>
      <c r="G3830" s="11"/>
      <c r="H3830" s="11"/>
      <c r="I3830" s="11"/>
      <c r="J3830" s="11"/>
      <c r="K3830" s="11"/>
      <c r="L3830" s="11"/>
      <c r="M3830" s="11"/>
      <c r="N3830" s="11"/>
      <c r="O3830" s="20"/>
      <c r="P3830" s="11"/>
    </row>
    <row r="3831" spans="1:16">
      <c r="A3831" s="11"/>
      <c r="B3831" s="11"/>
      <c r="C3831" s="11"/>
      <c r="D3831" s="11"/>
      <c r="E3831" s="11"/>
      <c r="F3831" s="11"/>
      <c r="G3831" s="11"/>
      <c r="H3831" s="11"/>
      <c r="I3831" s="11"/>
      <c r="J3831" s="11"/>
      <c r="K3831" s="11"/>
      <c r="L3831" s="11"/>
      <c r="M3831" s="11"/>
      <c r="N3831" s="11"/>
      <c r="O3831" s="20"/>
      <c r="P3831" s="11"/>
    </row>
    <row r="3832" spans="1:16">
      <c r="A3832" s="11"/>
      <c r="B3832" s="11"/>
      <c r="C3832" s="11"/>
      <c r="D3832" s="11"/>
      <c r="E3832" s="11"/>
      <c r="F3832" s="11"/>
      <c r="G3832" s="11"/>
      <c r="H3832" s="11"/>
      <c r="I3832" s="11"/>
      <c r="J3832" s="11"/>
      <c r="K3832" s="11"/>
      <c r="L3832" s="11"/>
      <c r="M3832" s="11"/>
      <c r="N3832" s="11"/>
      <c r="O3832" s="20"/>
      <c r="P3832" s="11"/>
    </row>
    <row r="3833" spans="1:16">
      <c r="A3833" s="11"/>
      <c r="B3833" s="11"/>
      <c r="C3833" s="11"/>
      <c r="D3833" s="11"/>
      <c r="E3833" s="11"/>
      <c r="F3833" s="11"/>
      <c r="G3833" s="11"/>
      <c r="H3833" s="11"/>
      <c r="I3833" s="11"/>
      <c r="J3833" s="11"/>
      <c r="K3833" s="11"/>
      <c r="L3833" s="11"/>
      <c r="M3833" s="11"/>
      <c r="N3833" s="11"/>
      <c r="O3833" s="20"/>
      <c r="P3833" s="11"/>
    </row>
    <row r="3834" spans="1:16">
      <c r="A3834" s="11"/>
      <c r="B3834" s="11"/>
      <c r="C3834" s="11"/>
      <c r="D3834" s="11"/>
      <c r="E3834" s="11"/>
      <c r="F3834" s="11"/>
      <c r="G3834" s="11"/>
      <c r="H3834" s="11"/>
      <c r="I3834" s="11"/>
      <c r="J3834" s="11"/>
      <c r="K3834" s="11"/>
      <c r="L3834" s="11"/>
      <c r="M3834" s="11"/>
      <c r="N3834" s="11"/>
      <c r="O3834" s="20"/>
      <c r="P3834" s="11"/>
    </row>
    <row r="3835" spans="1:16">
      <c r="A3835" s="11"/>
      <c r="B3835" s="11"/>
      <c r="C3835" s="11"/>
      <c r="D3835" s="11"/>
      <c r="E3835" s="11"/>
      <c r="F3835" s="11"/>
      <c r="G3835" s="11"/>
      <c r="H3835" s="11"/>
      <c r="I3835" s="11"/>
      <c r="J3835" s="11"/>
      <c r="K3835" s="11"/>
      <c r="L3835" s="11"/>
      <c r="M3835" s="11"/>
      <c r="N3835" s="11"/>
      <c r="O3835" s="20"/>
      <c r="P3835" s="11"/>
    </row>
    <row r="3836" spans="1:16">
      <c r="A3836" s="11"/>
      <c r="B3836" s="11"/>
      <c r="C3836" s="11"/>
      <c r="D3836" s="11"/>
      <c r="E3836" s="11"/>
      <c r="F3836" s="11"/>
      <c r="G3836" s="11"/>
      <c r="H3836" s="11"/>
      <c r="I3836" s="11"/>
      <c r="J3836" s="11"/>
      <c r="K3836" s="11"/>
      <c r="L3836" s="11"/>
      <c r="M3836" s="11"/>
      <c r="N3836" s="11"/>
      <c r="O3836" s="20"/>
      <c r="P3836" s="11"/>
    </row>
    <row r="3837" spans="1:16">
      <c r="A3837" s="11"/>
      <c r="B3837" s="11"/>
      <c r="C3837" s="11"/>
      <c r="D3837" s="11"/>
      <c r="E3837" s="11"/>
      <c r="F3837" s="11"/>
      <c r="G3837" s="11"/>
      <c r="H3837" s="11"/>
      <c r="I3837" s="11"/>
      <c r="J3837" s="11"/>
      <c r="K3837" s="11"/>
      <c r="L3837" s="11"/>
      <c r="M3837" s="11"/>
      <c r="N3837" s="11"/>
      <c r="O3837" s="20"/>
      <c r="P3837" s="11"/>
    </row>
    <row r="3838" spans="1:16">
      <c r="A3838" s="11"/>
      <c r="B3838" s="11"/>
      <c r="C3838" s="11"/>
      <c r="D3838" s="11"/>
      <c r="E3838" s="11"/>
      <c r="F3838" s="11"/>
      <c r="G3838" s="11"/>
      <c r="H3838" s="11"/>
      <c r="I3838" s="11"/>
      <c r="J3838" s="11"/>
      <c r="K3838" s="11"/>
      <c r="L3838" s="11"/>
      <c r="M3838" s="11"/>
      <c r="N3838" s="11"/>
      <c r="O3838" s="20"/>
      <c r="P3838" s="11"/>
    </row>
    <row r="3839" spans="1:16">
      <c r="A3839" s="11"/>
      <c r="B3839" s="11"/>
      <c r="C3839" s="11"/>
      <c r="D3839" s="11"/>
      <c r="E3839" s="11"/>
      <c r="F3839" s="11"/>
      <c r="G3839" s="11"/>
      <c r="H3839" s="11"/>
      <c r="I3839" s="11"/>
      <c r="J3839" s="11"/>
      <c r="K3839" s="11"/>
      <c r="L3839" s="11"/>
      <c r="M3839" s="11"/>
      <c r="N3839" s="11"/>
      <c r="O3839" s="20"/>
      <c r="P3839" s="11"/>
    </row>
    <row r="3840" spans="1:16">
      <c r="A3840" s="11"/>
      <c r="B3840" s="11"/>
      <c r="C3840" s="11"/>
      <c r="D3840" s="11"/>
      <c r="E3840" s="11"/>
      <c r="F3840" s="11"/>
      <c r="G3840" s="11"/>
      <c r="H3840" s="11"/>
      <c r="I3840" s="11"/>
      <c r="J3840" s="11"/>
      <c r="K3840" s="11"/>
      <c r="L3840" s="11"/>
      <c r="M3840" s="11"/>
      <c r="N3840" s="11"/>
      <c r="O3840" s="20"/>
      <c r="P3840" s="11"/>
    </row>
    <row r="3841" spans="1:16">
      <c r="A3841" s="11"/>
      <c r="B3841" s="11"/>
      <c r="C3841" s="11"/>
      <c r="D3841" s="11"/>
      <c r="E3841" s="11"/>
      <c r="F3841" s="11"/>
      <c r="G3841" s="11"/>
      <c r="H3841" s="11"/>
      <c r="I3841" s="11"/>
      <c r="J3841" s="11"/>
      <c r="K3841" s="11"/>
      <c r="L3841" s="11"/>
      <c r="M3841" s="11"/>
      <c r="N3841" s="11"/>
      <c r="O3841" s="20"/>
      <c r="P3841" s="11"/>
    </row>
    <row r="3842" spans="1:16">
      <c r="A3842" s="11"/>
      <c r="B3842" s="11"/>
      <c r="C3842" s="11"/>
      <c r="D3842" s="11"/>
      <c r="E3842" s="11"/>
      <c r="F3842" s="11"/>
      <c r="G3842" s="11"/>
      <c r="H3842" s="11"/>
      <c r="I3842" s="11"/>
      <c r="J3842" s="11"/>
      <c r="K3842" s="11"/>
      <c r="L3842" s="11"/>
      <c r="M3842" s="11"/>
      <c r="N3842" s="11"/>
      <c r="O3842" s="20"/>
      <c r="P3842" s="11"/>
    </row>
    <row r="3843" spans="1:16">
      <c r="A3843" s="11"/>
      <c r="B3843" s="11"/>
      <c r="C3843" s="11"/>
      <c r="D3843" s="11"/>
      <c r="E3843" s="11"/>
      <c r="F3843" s="11"/>
      <c r="G3843" s="11"/>
      <c r="H3843" s="11"/>
      <c r="I3843" s="11"/>
      <c r="J3843" s="11"/>
      <c r="K3843" s="11"/>
      <c r="L3843" s="11"/>
      <c r="M3843" s="11"/>
      <c r="N3843" s="11"/>
      <c r="O3843" s="20"/>
      <c r="P3843" s="11"/>
    </row>
    <row r="3844" spans="1:16">
      <c r="A3844" s="11"/>
      <c r="B3844" s="11"/>
      <c r="C3844" s="11"/>
      <c r="D3844" s="11"/>
      <c r="E3844" s="11"/>
      <c r="F3844" s="11"/>
      <c r="G3844" s="11"/>
      <c r="H3844" s="11"/>
      <c r="I3844" s="11"/>
      <c r="J3844" s="11"/>
      <c r="K3844" s="11"/>
      <c r="L3844" s="11"/>
      <c r="M3844" s="11"/>
      <c r="N3844" s="11"/>
      <c r="O3844" s="20"/>
      <c r="P3844" s="11"/>
    </row>
    <row r="3845" spans="1:16">
      <c r="A3845" s="11"/>
      <c r="B3845" s="11"/>
      <c r="C3845" s="11"/>
      <c r="D3845" s="11"/>
      <c r="E3845" s="11"/>
      <c r="F3845" s="11"/>
      <c r="G3845" s="11"/>
      <c r="H3845" s="11"/>
      <c r="I3845" s="11"/>
      <c r="J3845" s="11"/>
      <c r="K3845" s="11"/>
      <c r="L3845" s="11"/>
      <c r="M3845" s="11"/>
      <c r="N3845" s="11"/>
      <c r="O3845" s="20"/>
      <c r="P3845" s="11"/>
    </row>
    <row r="3846" spans="1:16">
      <c r="A3846" s="11"/>
      <c r="B3846" s="11"/>
      <c r="C3846" s="11"/>
      <c r="D3846" s="11"/>
      <c r="E3846" s="11"/>
      <c r="F3846" s="11"/>
      <c r="G3846" s="11"/>
      <c r="H3846" s="11"/>
      <c r="I3846" s="11"/>
      <c r="J3846" s="11"/>
      <c r="K3846" s="11"/>
      <c r="L3846" s="11"/>
      <c r="M3846" s="11"/>
      <c r="N3846" s="11"/>
      <c r="O3846" s="20"/>
      <c r="P3846" s="11"/>
    </row>
    <row r="3847" spans="1:16">
      <c r="A3847" s="11"/>
      <c r="B3847" s="11"/>
      <c r="C3847" s="11"/>
      <c r="D3847" s="11"/>
      <c r="E3847" s="11"/>
      <c r="F3847" s="11"/>
      <c r="G3847" s="11"/>
      <c r="H3847" s="11"/>
      <c r="I3847" s="11"/>
      <c r="J3847" s="11"/>
      <c r="K3847" s="11"/>
      <c r="L3847" s="11"/>
      <c r="M3847" s="11"/>
      <c r="N3847" s="11"/>
      <c r="O3847" s="20"/>
      <c r="P3847" s="11"/>
    </row>
    <row r="3848" spans="1:16">
      <c r="A3848" s="11"/>
      <c r="B3848" s="11"/>
      <c r="C3848" s="11"/>
      <c r="D3848" s="11"/>
      <c r="E3848" s="11"/>
      <c r="F3848" s="11"/>
      <c r="G3848" s="11"/>
      <c r="H3848" s="11"/>
      <c r="I3848" s="11"/>
      <c r="J3848" s="11"/>
      <c r="K3848" s="11"/>
      <c r="L3848" s="11"/>
      <c r="M3848" s="11"/>
      <c r="N3848" s="11"/>
      <c r="O3848" s="20"/>
      <c r="P3848" s="11"/>
    </row>
    <row r="3849" spans="1:16">
      <c r="A3849" s="11"/>
      <c r="B3849" s="11"/>
      <c r="C3849" s="11"/>
      <c r="D3849" s="11"/>
      <c r="E3849" s="11"/>
      <c r="F3849" s="11"/>
      <c r="G3849" s="11"/>
      <c r="H3849" s="11"/>
      <c r="I3849" s="11"/>
      <c r="J3849" s="11"/>
      <c r="K3849" s="11"/>
      <c r="L3849" s="11"/>
      <c r="M3849" s="11"/>
      <c r="N3849" s="11"/>
      <c r="O3849" s="20"/>
      <c r="P3849" s="11"/>
    </row>
    <row r="3850" spans="1:16">
      <c r="A3850" s="11"/>
      <c r="B3850" s="11"/>
      <c r="C3850" s="11"/>
      <c r="D3850" s="11"/>
      <c r="E3850" s="11"/>
      <c r="F3850" s="11"/>
      <c r="G3850" s="11"/>
      <c r="H3850" s="11"/>
      <c r="I3850" s="11"/>
      <c r="J3850" s="11"/>
      <c r="K3850" s="11"/>
      <c r="L3850" s="11"/>
      <c r="M3850" s="11"/>
      <c r="N3850" s="11"/>
      <c r="O3850" s="20"/>
      <c r="P3850" s="11"/>
    </row>
    <row r="3851" spans="1:16">
      <c r="A3851" s="11"/>
      <c r="B3851" s="11"/>
      <c r="C3851" s="11"/>
      <c r="D3851" s="11"/>
      <c r="E3851" s="11"/>
      <c r="F3851" s="11"/>
      <c r="G3851" s="11"/>
      <c r="H3851" s="11"/>
      <c r="I3851" s="11"/>
      <c r="J3851" s="11"/>
      <c r="K3851" s="11"/>
      <c r="L3851" s="11"/>
      <c r="M3851" s="11"/>
      <c r="N3851" s="11"/>
      <c r="O3851" s="20"/>
      <c r="P3851" s="11"/>
    </row>
    <row r="3852" spans="1:16">
      <c r="A3852" s="11"/>
      <c r="B3852" s="11"/>
      <c r="C3852" s="11"/>
      <c r="D3852" s="11"/>
      <c r="E3852" s="11"/>
      <c r="F3852" s="11"/>
      <c r="G3852" s="11"/>
      <c r="H3852" s="11"/>
      <c r="I3852" s="11"/>
      <c r="J3852" s="11"/>
      <c r="K3852" s="11"/>
      <c r="L3852" s="11"/>
      <c r="M3852" s="11"/>
      <c r="N3852" s="11"/>
      <c r="O3852" s="20"/>
      <c r="P3852" s="11"/>
    </row>
    <row r="3853" spans="1:16">
      <c r="A3853" s="11"/>
      <c r="B3853" s="11"/>
      <c r="C3853" s="11"/>
      <c r="D3853" s="11"/>
      <c r="E3853" s="11"/>
      <c r="F3853" s="11"/>
      <c r="G3853" s="11"/>
      <c r="H3853" s="11"/>
      <c r="I3853" s="11"/>
      <c r="J3853" s="11"/>
      <c r="K3853" s="11"/>
      <c r="L3853" s="11"/>
      <c r="M3853" s="11"/>
      <c r="N3853" s="11"/>
      <c r="O3853" s="20"/>
      <c r="P3853" s="11"/>
    </row>
    <row r="3854" spans="1:16">
      <c r="A3854" s="11"/>
      <c r="B3854" s="11"/>
      <c r="C3854" s="11"/>
      <c r="D3854" s="11"/>
      <c r="E3854" s="11"/>
      <c r="F3854" s="11"/>
      <c r="G3854" s="11"/>
      <c r="H3854" s="11"/>
      <c r="I3854" s="11"/>
      <c r="J3854" s="11"/>
      <c r="K3854" s="11"/>
      <c r="L3854" s="11"/>
      <c r="M3854" s="11"/>
      <c r="N3854" s="11"/>
      <c r="O3854" s="20"/>
      <c r="P3854" s="11"/>
    </row>
    <row r="3855" spans="1:16">
      <c r="A3855" s="11"/>
      <c r="B3855" s="11"/>
      <c r="C3855" s="11"/>
      <c r="D3855" s="11"/>
      <c r="E3855" s="11"/>
      <c r="F3855" s="11"/>
      <c r="G3855" s="11"/>
      <c r="H3855" s="11"/>
      <c r="I3855" s="11"/>
      <c r="J3855" s="11"/>
      <c r="K3855" s="11"/>
      <c r="L3855" s="11"/>
      <c r="M3855" s="11"/>
      <c r="N3855" s="11"/>
      <c r="O3855" s="20"/>
      <c r="P3855" s="11"/>
    </row>
    <row r="3856" spans="1:16">
      <c r="A3856" s="11"/>
      <c r="B3856" s="11"/>
      <c r="C3856" s="11"/>
      <c r="D3856" s="11"/>
      <c r="E3856" s="11"/>
      <c r="F3856" s="11"/>
      <c r="G3856" s="11"/>
      <c r="H3856" s="11"/>
      <c r="I3856" s="11"/>
      <c r="J3856" s="11"/>
      <c r="K3856" s="11"/>
      <c r="L3856" s="11"/>
      <c r="M3856" s="11"/>
      <c r="N3856" s="11"/>
      <c r="O3856" s="20"/>
      <c r="P3856" s="11"/>
    </row>
    <row r="3857" spans="1:16">
      <c r="A3857" s="11"/>
      <c r="B3857" s="11"/>
      <c r="C3857" s="11"/>
      <c r="D3857" s="11"/>
      <c r="E3857" s="11"/>
      <c r="F3857" s="11"/>
      <c r="G3857" s="11"/>
      <c r="H3857" s="11"/>
      <c r="I3857" s="11"/>
      <c r="J3857" s="11"/>
      <c r="K3857" s="11"/>
      <c r="L3857" s="11"/>
      <c r="M3857" s="11"/>
      <c r="N3857" s="11"/>
      <c r="O3857" s="20"/>
      <c r="P3857" s="11"/>
    </row>
    <row r="3858" spans="1:16">
      <c r="A3858" s="11"/>
      <c r="B3858" s="11"/>
      <c r="C3858" s="11"/>
      <c r="D3858" s="11"/>
      <c r="E3858" s="11"/>
      <c r="F3858" s="11"/>
      <c r="G3858" s="11"/>
      <c r="H3858" s="11"/>
      <c r="I3858" s="11"/>
      <c r="J3858" s="11"/>
      <c r="K3858" s="11"/>
      <c r="L3858" s="11"/>
      <c r="M3858" s="11"/>
      <c r="N3858" s="11"/>
      <c r="O3858" s="20"/>
      <c r="P3858" s="11"/>
    </row>
    <row r="3859" spans="1:16">
      <c r="A3859" s="11"/>
      <c r="B3859" s="11"/>
      <c r="C3859" s="11"/>
      <c r="D3859" s="11"/>
      <c r="E3859" s="11"/>
      <c r="F3859" s="11"/>
      <c r="G3859" s="11"/>
      <c r="H3859" s="11"/>
      <c r="I3859" s="11"/>
      <c r="J3859" s="11"/>
      <c r="K3859" s="11"/>
      <c r="L3859" s="11"/>
      <c r="M3859" s="11"/>
      <c r="N3859" s="11"/>
      <c r="O3859" s="20"/>
      <c r="P3859" s="11"/>
    </row>
    <row r="3860" spans="1:16">
      <c r="A3860" s="11"/>
      <c r="B3860" s="11"/>
      <c r="C3860" s="11"/>
      <c r="D3860" s="11"/>
      <c r="E3860" s="11"/>
      <c r="F3860" s="11"/>
      <c r="G3860" s="11"/>
      <c r="H3860" s="11"/>
      <c r="I3860" s="11"/>
      <c r="J3860" s="11"/>
      <c r="K3860" s="11"/>
      <c r="L3860" s="11"/>
      <c r="M3860" s="11"/>
      <c r="N3860" s="11"/>
      <c r="O3860" s="20"/>
      <c r="P3860" s="11"/>
    </row>
    <row r="3861" spans="1:16">
      <c r="A3861" s="11"/>
      <c r="B3861" s="11"/>
      <c r="C3861" s="11"/>
      <c r="D3861" s="11"/>
      <c r="E3861" s="11"/>
      <c r="F3861" s="11"/>
      <c r="G3861" s="11"/>
      <c r="H3861" s="11"/>
      <c r="I3861" s="11"/>
      <c r="J3861" s="11"/>
      <c r="K3861" s="11"/>
      <c r="L3861" s="11"/>
      <c r="M3861" s="11"/>
      <c r="N3861" s="11"/>
      <c r="O3861" s="20"/>
      <c r="P3861" s="11"/>
    </row>
    <row r="3862" spans="1:16">
      <c r="A3862" s="11"/>
      <c r="B3862" s="11"/>
      <c r="C3862" s="11"/>
      <c r="D3862" s="11"/>
      <c r="E3862" s="11"/>
      <c r="F3862" s="11"/>
      <c r="G3862" s="11"/>
      <c r="H3862" s="11"/>
      <c r="I3862" s="11"/>
      <c r="J3862" s="11"/>
      <c r="K3862" s="11"/>
      <c r="L3862" s="11"/>
      <c r="M3862" s="11"/>
      <c r="N3862" s="11"/>
      <c r="O3862" s="20"/>
      <c r="P3862" s="11"/>
    </row>
    <row r="3863" spans="1:16">
      <c r="A3863" s="11"/>
      <c r="B3863" s="11"/>
      <c r="C3863" s="11"/>
      <c r="D3863" s="11"/>
      <c r="E3863" s="11"/>
      <c r="F3863" s="11"/>
      <c r="G3863" s="11"/>
      <c r="H3863" s="11"/>
      <c r="I3863" s="11"/>
      <c r="J3863" s="11"/>
      <c r="K3863" s="11"/>
      <c r="L3863" s="11"/>
      <c r="M3863" s="11"/>
      <c r="N3863" s="11"/>
      <c r="O3863" s="20"/>
      <c r="P3863" s="11"/>
    </row>
    <row r="3864" spans="1:16">
      <c r="A3864" s="11"/>
      <c r="B3864" s="11"/>
      <c r="C3864" s="11"/>
      <c r="D3864" s="11"/>
      <c r="E3864" s="11"/>
      <c r="F3864" s="11"/>
      <c r="G3864" s="11"/>
      <c r="H3864" s="11"/>
      <c r="I3864" s="11"/>
      <c r="J3864" s="11"/>
      <c r="K3864" s="11"/>
      <c r="L3864" s="11"/>
      <c r="M3864" s="11"/>
      <c r="N3864" s="11"/>
      <c r="O3864" s="20"/>
      <c r="P3864" s="11"/>
    </row>
    <row r="3865" spans="1:16">
      <c r="A3865" s="11"/>
      <c r="B3865" s="11"/>
      <c r="C3865" s="11"/>
      <c r="D3865" s="11"/>
      <c r="E3865" s="11"/>
      <c r="F3865" s="11"/>
      <c r="G3865" s="11"/>
      <c r="H3865" s="11"/>
      <c r="I3865" s="11"/>
      <c r="J3865" s="11"/>
      <c r="K3865" s="11"/>
      <c r="L3865" s="11"/>
      <c r="M3865" s="11"/>
      <c r="N3865" s="11"/>
      <c r="O3865" s="20"/>
      <c r="P3865" s="11"/>
    </row>
    <row r="3866" spans="1:16">
      <c r="A3866" s="11"/>
      <c r="B3866" s="11"/>
      <c r="C3866" s="11"/>
      <c r="D3866" s="11"/>
      <c r="E3866" s="11"/>
      <c r="F3866" s="11"/>
      <c r="G3866" s="11"/>
      <c r="H3866" s="11"/>
      <c r="I3866" s="11"/>
      <c r="J3866" s="11"/>
      <c r="K3866" s="11"/>
      <c r="L3866" s="11"/>
      <c r="M3866" s="11"/>
      <c r="N3866" s="11"/>
      <c r="O3866" s="20"/>
      <c r="P3866" s="11"/>
    </row>
    <row r="3867" spans="1:16">
      <c r="A3867" s="11"/>
      <c r="B3867" s="11"/>
      <c r="C3867" s="11"/>
      <c r="D3867" s="11"/>
      <c r="E3867" s="11"/>
      <c r="F3867" s="11"/>
      <c r="G3867" s="11"/>
      <c r="H3867" s="11"/>
      <c r="I3867" s="11"/>
      <c r="J3867" s="11"/>
      <c r="K3867" s="11"/>
      <c r="L3867" s="11"/>
      <c r="M3867" s="11"/>
      <c r="N3867" s="11"/>
      <c r="O3867" s="20"/>
      <c r="P3867" s="11"/>
    </row>
    <row r="3868" spans="1:16">
      <c r="A3868" s="11"/>
      <c r="B3868" s="11"/>
      <c r="C3868" s="11"/>
      <c r="D3868" s="11"/>
      <c r="E3868" s="11"/>
      <c r="F3868" s="11"/>
      <c r="G3868" s="11"/>
      <c r="H3868" s="11"/>
      <c r="I3868" s="11"/>
      <c r="J3868" s="11"/>
      <c r="K3868" s="11"/>
      <c r="L3868" s="11"/>
      <c r="M3868" s="11"/>
      <c r="N3868" s="11"/>
      <c r="O3868" s="20"/>
      <c r="P3868" s="11"/>
    </row>
    <row r="3869" spans="1:16">
      <c r="A3869" s="11"/>
      <c r="B3869" s="11"/>
      <c r="C3869" s="11"/>
      <c r="D3869" s="11"/>
      <c r="E3869" s="11"/>
      <c r="F3869" s="11"/>
      <c r="G3869" s="11"/>
      <c r="H3869" s="11"/>
      <c r="I3869" s="11"/>
      <c r="J3869" s="11"/>
      <c r="K3869" s="11"/>
      <c r="L3869" s="11"/>
      <c r="M3869" s="11"/>
      <c r="N3869" s="11"/>
      <c r="O3869" s="20"/>
      <c r="P3869" s="11"/>
    </row>
    <row r="3870" spans="1:16">
      <c r="A3870" s="11"/>
      <c r="B3870" s="11"/>
      <c r="C3870" s="11"/>
      <c r="D3870" s="11"/>
      <c r="E3870" s="11"/>
      <c r="F3870" s="11"/>
      <c r="G3870" s="11"/>
      <c r="H3870" s="11"/>
      <c r="I3870" s="11"/>
      <c r="J3870" s="11"/>
      <c r="K3870" s="11"/>
      <c r="L3870" s="11"/>
      <c r="M3870" s="11"/>
      <c r="N3870" s="11"/>
      <c r="O3870" s="20"/>
      <c r="P3870" s="11"/>
    </row>
    <row r="3871" spans="1:16">
      <c r="A3871" s="11"/>
      <c r="B3871" s="11"/>
      <c r="C3871" s="11"/>
      <c r="D3871" s="11"/>
      <c r="E3871" s="11"/>
      <c r="F3871" s="11"/>
      <c r="G3871" s="11"/>
      <c r="H3871" s="11"/>
      <c r="I3871" s="11"/>
      <c r="J3871" s="11"/>
      <c r="K3871" s="11"/>
      <c r="L3871" s="11"/>
      <c r="M3871" s="11"/>
      <c r="N3871" s="11"/>
      <c r="O3871" s="20"/>
      <c r="P3871" s="11"/>
    </row>
    <row r="3872" spans="1:16">
      <c r="A3872" s="11"/>
      <c r="B3872" s="11"/>
      <c r="C3872" s="11"/>
      <c r="D3872" s="11"/>
      <c r="E3872" s="11"/>
      <c r="F3872" s="11"/>
      <c r="G3872" s="11"/>
      <c r="H3872" s="11"/>
      <c r="I3872" s="11"/>
      <c r="J3872" s="11"/>
      <c r="K3872" s="11"/>
      <c r="L3872" s="11"/>
      <c r="M3872" s="11"/>
      <c r="N3872" s="11"/>
      <c r="O3872" s="20"/>
      <c r="P3872" s="11"/>
    </row>
    <row r="3873" spans="1:16">
      <c r="A3873" s="11"/>
      <c r="B3873" s="11"/>
      <c r="C3873" s="11"/>
      <c r="D3873" s="11"/>
      <c r="E3873" s="11"/>
      <c r="F3873" s="11"/>
      <c r="G3873" s="11"/>
      <c r="H3873" s="11"/>
      <c r="I3873" s="11"/>
      <c r="J3873" s="11"/>
      <c r="K3873" s="11"/>
      <c r="L3873" s="11"/>
      <c r="M3873" s="11"/>
      <c r="N3873" s="11"/>
      <c r="O3873" s="20"/>
      <c r="P3873" s="11"/>
    </row>
    <row r="3874" spans="1:16">
      <c r="A3874" s="11"/>
      <c r="B3874" s="11"/>
      <c r="C3874" s="11"/>
      <c r="D3874" s="11"/>
      <c r="E3874" s="11"/>
      <c r="F3874" s="11"/>
      <c r="G3874" s="11"/>
      <c r="H3874" s="11"/>
      <c r="I3874" s="11"/>
      <c r="J3874" s="11"/>
      <c r="K3874" s="11"/>
      <c r="L3874" s="11"/>
      <c r="M3874" s="11"/>
      <c r="N3874" s="11"/>
      <c r="O3874" s="20"/>
      <c r="P3874" s="11"/>
    </row>
    <row r="3875" spans="1:16">
      <c r="A3875" s="11"/>
      <c r="B3875" s="11"/>
      <c r="C3875" s="11"/>
      <c r="D3875" s="11"/>
      <c r="E3875" s="11"/>
      <c r="F3875" s="11"/>
      <c r="G3875" s="11"/>
      <c r="H3875" s="11"/>
      <c r="I3875" s="11"/>
      <c r="J3875" s="11"/>
      <c r="K3875" s="11"/>
      <c r="L3875" s="11"/>
      <c r="M3875" s="11"/>
      <c r="N3875" s="11"/>
      <c r="O3875" s="20"/>
      <c r="P3875" s="11"/>
    </row>
    <row r="3876" spans="1:16">
      <c r="A3876" s="11"/>
      <c r="B3876" s="11"/>
      <c r="C3876" s="11"/>
      <c r="D3876" s="11"/>
      <c r="E3876" s="11"/>
      <c r="F3876" s="11"/>
      <c r="G3876" s="11"/>
      <c r="H3876" s="11"/>
      <c r="I3876" s="11"/>
      <c r="J3876" s="11"/>
      <c r="K3876" s="11"/>
      <c r="L3876" s="11"/>
      <c r="M3876" s="11"/>
      <c r="N3876" s="11"/>
      <c r="O3876" s="20"/>
      <c r="P3876" s="11"/>
    </row>
    <row r="3877" spans="1:16">
      <c r="A3877" s="11"/>
      <c r="B3877" s="11"/>
      <c r="C3877" s="11"/>
      <c r="D3877" s="11"/>
      <c r="E3877" s="11"/>
      <c r="F3877" s="11"/>
      <c r="G3877" s="11"/>
      <c r="H3877" s="11"/>
      <c r="I3877" s="11"/>
      <c r="J3877" s="11"/>
      <c r="K3877" s="11"/>
      <c r="L3877" s="11"/>
      <c r="M3877" s="11"/>
      <c r="N3877" s="11"/>
      <c r="O3877" s="20"/>
      <c r="P3877" s="11"/>
    </row>
    <row r="3878" spans="1:16">
      <c r="A3878" s="11"/>
      <c r="B3878" s="11"/>
      <c r="C3878" s="11"/>
      <c r="D3878" s="11"/>
      <c r="E3878" s="11"/>
      <c r="F3878" s="11"/>
      <c r="G3878" s="11"/>
      <c r="H3878" s="11"/>
      <c r="I3878" s="11"/>
      <c r="J3878" s="11"/>
      <c r="K3878" s="11"/>
      <c r="L3878" s="11"/>
      <c r="M3878" s="11"/>
      <c r="N3878" s="11"/>
      <c r="O3878" s="20"/>
      <c r="P3878" s="11"/>
    </row>
    <row r="3879" spans="1:16">
      <c r="A3879" s="11"/>
      <c r="B3879" s="11"/>
      <c r="C3879" s="11"/>
      <c r="D3879" s="11"/>
      <c r="E3879" s="11"/>
      <c r="F3879" s="11"/>
      <c r="G3879" s="11"/>
      <c r="H3879" s="11"/>
      <c r="I3879" s="11"/>
      <c r="J3879" s="11"/>
      <c r="K3879" s="11"/>
      <c r="L3879" s="11"/>
      <c r="M3879" s="11"/>
      <c r="N3879" s="11"/>
      <c r="O3879" s="20"/>
      <c r="P3879" s="11"/>
    </row>
    <row r="3880" spans="1:16">
      <c r="A3880" s="11"/>
      <c r="B3880" s="11"/>
      <c r="C3880" s="11"/>
      <c r="D3880" s="11"/>
      <c r="E3880" s="11"/>
      <c r="F3880" s="11"/>
      <c r="G3880" s="11"/>
      <c r="H3880" s="11"/>
      <c r="I3880" s="11"/>
      <c r="J3880" s="11"/>
      <c r="K3880" s="11"/>
      <c r="L3880" s="11"/>
      <c r="M3880" s="11"/>
      <c r="N3880" s="11"/>
      <c r="O3880" s="20"/>
      <c r="P3880" s="11"/>
    </row>
    <row r="3881" spans="1:16">
      <c r="A3881" s="11"/>
      <c r="B3881" s="11"/>
      <c r="C3881" s="11"/>
      <c r="D3881" s="11"/>
      <c r="E3881" s="11"/>
      <c r="F3881" s="11"/>
      <c r="G3881" s="11"/>
      <c r="H3881" s="11"/>
      <c r="I3881" s="11"/>
      <c r="J3881" s="11"/>
      <c r="K3881" s="11"/>
      <c r="L3881" s="11"/>
      <c r="M3881" s="11"/>
      <c r="N3881" s="11"/>
      <c r="O3881" s="20"/>
      <c r="P3881" s="11"/>
    </row>
    <row r="3882" spans="1:16">
      <c r="A3882" s="11"/>
      <c r="B3882" s="11"/>
      <c r="C3882" s="11"/>
      <c r="D3882" s="11"/>
      <c r="E3882" s="11"/>
      <c r="F3882" s="11"/>
      <c r="G3882" s="11"/>
      <c r="H3882" s="11"/>
      <c r="I3882" s="11"/>
      <c r="J3882" s="11"/>
      <c r="K3882" s="11"/>
      <c r="L3882" s="11"/>
      <c r="M3882" s="11"/>
      <c r="N3882" s="11"/>
      <c r="O3882" s="20"/>
      <c r="P3882" s="11"/>
    </row>
    <row r="3883" spans="1:16">
      <c r="A3883" s="11"/>
      <c r="B3883" s="11"/>
      <c r="C3883" s="11"/>
      <c r="D3883" s="11"/>
      <c r="E3883" s="11"/>
      <c r="F3883" s="11"/>
      <c r="G3883" s="11"/>
      <c r="H3883" s="11"/>
      <c r="I3883" s="11"/>
      <c r="J3883" s="11"/>
      <c r="K3883" s="11"/>
      <c r="L3883" s="11"/>
      <c r="M3883" s="11"/>
      <c r="N3883" s="11"/>
      <c r="O3883" s="20"/>
      <c r="P3883" s="11"/>
    </row>
    <row r="3884" spans="1:16">
      <c r="A3884" s="11"/>
      <c r="B3884" s="11"/>
      <c r="C3884" s="11"/>
      <c r="D3884" s="11"/>
      <c r="E3884" s="11"/>
      <c r="F3884" s="11"/>
      <c r="G3884" s="11"/>
      <c r="H3884" s="11"/>
      <c r="I3884" s="11"/>
      <c r="J3884" s="11"/>
      <c r="K3884" s="11"/>
      <c r="L3884" s="11"/>
      <c r="M3884" s="11"/>
      <c r="N3884" s="11"/>
      <c r="O3884" s="20"/>
      <c r="P3884" s="11"/>
    </row>
    <row r="3885" spans="1:16">
      <c r="A3885" s="11"/>
      <c r="B3885" s="11"/>
      <c r="C3885" s="11"/>
      <c r="D3885" s="11"/>
      <c r="E3885" s="11"/>
      <c r="F3885" s="11"/>
      <c r="G3885" s="11"/>
      <c r="H3885" s="11"/>
      <c r="I3885" s="11"/>
      <c r="J3885" s="11"/>
      <c r="K3885" s="11"/>
      <c r="L3885" s="11"/>
      <c r="M3885" s="11"/>
      <c r="N3885" s="11"/>
      <c r="O3885" s="20"/>
      <c r="P3885" s="11"/>
    </row>
    <row r="3886" spans="1:16">
      <c r="A3886" s="11"/>
      <c r="B3886" s="11"/>
      <c r="C3886" s="11"/>
      <c r="D3886" s="11"/>
      <c r="E3886" s="11"/>
      <c r="F3886" s="11"/>
      <c r="G3886" s="11"/>
      <c r="H3886" s="11"/>
      <c r="I3886" s="11"/>
      <c r="J3886" s="11"/>
      <c r="K3886" s="11"/>
      <c r="L3886" s="11"/>
      <c r="M3886" s="11"/>
      <c r="N3886" s="11"/>
      <c r="O3886" s="20"/>
      <c r="P3886" s="11"/>
    </row>
    <row r="3887" spans="1:16">
      <c r="A3887" s="11"/>
      <c r="B3887" s="11"/>
      <c r="C3887" s="11"/>
      <c r="D3887" s="11"/>
      <c r="E3887" s="11"/>
      <c r="F3887" s="11"/>
      <c r="G3887" s="11"/>
      <c r="H3887" s="11"/>
      <c r="I3887" s="11"/>
      <c r="J3887" s="11"/>
      <c r="K3887" s="11"/>
      <c r="L3887" s="11"/>
      <c r="M3887" s="11"/>
      <c r="N3887" s="11"/>
      <c r="O3887" s="20"/>
      <c r="P3887" s="11"/>
    </row>
    <row r="3888" spans="1:16">
      <c r="A3888" s="11"/>
      <c r="B3888" s="11"/>
      <c r="C3888" s="11"/>
      <c r="D3888" s="11"/>
      <c r="E3888" s="11"/>
      <c r="F3888" s="11"/>
      <c r="G3888" s="11"/>
      <c r="H3888" s="11"/>
      <c r="I3888" s="11"/>
      <c r="J3888" s="11"/>
      <c r="K3888" s="11"/>
      <c r="L3888" s="11"/>
      <c r="M3888" s="11"/>
      <c r="N3888" s="11"/>
      <c r="O3888" s="20"/>
      <c r="P3888" s="11"/>
    </row>
    <row r="3889" spans="1:16">
      <c r="A3889" s="11"/>
      <c r="B3889" s="11"/>
      <c r="C3889" s="11"/>
      <c r="D3889" s="11"/>
      <c r="E3889" s="11"/>
      <c r="F3889" s="11"/>
      <c r="G3889" s="11"/>
      <c r="H3889" s="11"/>
      <c r="I3889" s="11"/>
      <c r="J3889" s="11"/>
      <c r="K3889" s="11"/>
      <c r="L3889" s="11"/>
      <c r="M3889" s="11"/>
      <c r="N3889" s="11"/>
      <c r="O3889" s="20"/>
      <c r="P3889" s="11"/>
    </row>
    <row r="3890" spans="1:16">
      <c r="A3890" s="11"/>
      <c r="B3890" s="11"/>
      <c r="C3890" s="11"/>
      <c r="D3890" s="11"/>
      <c r="E3890" s="11"/>
      <c r="F3890" s="11"/>
      <c r="G3890" s="11"/>
      <c r="H3890" s="11"/>
      <c r="I3890" s="11"/>
      <c r="J3890" s="11"/>
      <c r="K3890" s="11"/>
      <c r="L3890" s="11"/>
      <c r="M3890" s="11"/>
      <c r="N3890" s="11"/>
      <c r="O3890" s="20"/>
      <c r="P3890" s="11"/>
    </row>
    <row r="3891" spans="1:16">
      <c r="A3891" s="11"/>
      <c r="B3891" s="11"/>
      <c r="C3891" s="11"/>
      <c r="D3891" s="11"/>
      <c r="E3891" s="11"/>
      <c r="F3891" s="11"/>
      <c r="G3891" s="11"/>
      <c r="H3891" s="11"/>
      <c r="I3891" s="11"/>
      <c r="J3891" s="11"/>
      <c r="K3891" s="11"/>
      <c r="L3891" s="11"/>
      <c r="M3891" s="11"/>
      <c r="N3891" s="11"/>
      <c r="O3891" s="20"/>
      <c r="P3891" s="11"/>
    </row>
    <row r="3892" spans="1:16">
      <c r="A3892" s="11"/>
      <c r="B3892" s="11"/>
      <c r="C3892" s="11"/>
      <c r="D3892" s="11"/>
      <c r="E3892" s="11"/>
      <c r="F3892" s="11"/>
      <c r="G3892" s="11"/>
      <c r="H3892" s="11"/>
      <c r="I3892" s="11"/>
      <c r="J3892" s="11"/>
      <c r="K3892" s="11"/>
      <c r="L3892" s="11"/>
      <c r="M3892" s="11"/>
      <c r="N3892" s="11"/>
      <c r="O3892" s="20"/>
      <c r="P3892" s="11"/>
    </row>
    <row r="3893" spans="1:16">
      <c r="A3893" s="11"/>
      <c r="B3893" s="11"/>
      <c r="C3893" s="11"/>
      <c r="D3893" s="11"/>
      <c r="E3893" s="11"/>
      <c r="F3893" s="11"/>
      <c r="G3893" s="11"/>
      <c r="H3893" s="11"/>
      <c r="I3893" s="11"/>
      <c r="J3893" s="11"/>
      <c r="K3893" s="11"/>
      <c r="L3893" s="11"/>
      <c r="M3893" s="11"/>
      <c r="N3893" s="11"/>
      <c r="O3893" s="20"/>
      <c r="P3893" s="11"/>
    </row>
    <row r="3894" spans="1:16">
      <c r="A3894" s="11"/>
      <c r="B3894" s="11"/>
      <c r="C3894" s="11"/>
      <c r="D3894" s="11"/>
      <c r="E3894" s="11"/>
      <c r="F3894" s="11"/>
      <c r="G3894" s="11"/>
      <c r="H3894" s="11"/>
      <c r="I3894" s="11"/>
      <c r="J3894" s="11"/>
      <c r="K3894" s="11"/>
      <c r="L3894" s="11"/>
      <c r="M3894" s="11"/>
      <c r="N3894" s="11"/>
      <c r="O3894" s="20"/>
      <c r="P3894" s="11"/>
    </row>
    <row r="3895" spans="1:16">
      <c r="A3895" s="11"/>
      <c r="B3895" s="11"/>
      <c r="C3895" s="11"/>
      <c r="D3895" s="11"/>
      <c r="E3895" s="11"/>
      <c r="F3895" s="11"/>
      <c r="G3895" s="11"/>
      <c r="H3895" s="11"/>
      <c r="I3895" s="11"/>
      <c r="J3895" s="11"/>
      <c r="K3895" s="11"/>
      <c r="L3895" s="11"/>
      <c r="M3895" s="11"/>
      <c r="N3895" s="11"/>
      <c r="O3895" s="20"/>
      <c r="P3895" s="11"/>
    </row>
    <row r="3896" spans="1:16">
      <c r="A3896" s="11"/>
      <c r="B3896" s="11"/>
      <c r="C3896" s="11"/>
      <c r="D3896" s="11"/>
      <c r="E3896" s="11"/>
      <c r="F3896" s="11"/>
      <c r="G3896" s="11"/>
      <c r="H3896" s="11"/>
      <c r="I3896" s="11"/>
      <c r="J3896" s="11"/>
      <c r="K3896" s="11"/>
      <c r="L3896" s="11"/>
      <c r="M3896" s="11"/>
      <c r="N3896" s="11"/>
      <c r="O3896" s="20"/>
      <c r="P3896" s="11"/>
    </row>
    <row r="3897" spans="1:16">
      <c r="A3897" s="11"/>
      <c r="B3897" s="11"/>
      <c r="C3897" s="11"/>
      <c r="D3897" s="11"/>
      <c r="E3897" s="11"/>
      <c r="F3897" s="11"/>
      <c r="G3897" s="11"/>
      <c r="H3897" s="11"/>
      <c r="I3897" s="11"/>
      <c r="J3897" s="11"/>
      <c r="K3897" s="11"/>
      <c r="L3897" s="11"/>
      <c r="M3897" s="11"/>
      <c r="N3897" s="11"/>
      <c r="O3897" s="20"/>
      <c r="P3897" s="11"/>
    </row>
    <row r="3898" spans="1:16">
      <c r="A3898" s="11"/>
      <c r="B3898" s="11"/>
      <c r="C3898" s="11"/>
      <c r="D3898" s="11"/>
      <c r="E3898" s="11"/>
      <c r="F3898" s="11"/>
      <c r="G3898" s="11"/>
      <c r="H3898" s="11"/>
      <c r="I3898" s="11"/>
      <c r="J3898" s="11"/>
      <c r="K3898" s="11"/>
      <c r="L3898" s="11"/>
      <c r="M3898" s="11"/>
      <c r="N3898" s="11"/>
      <c r="O3898" s="20"/>
      <c r="P3898" s="11"/>
    </row>
    <row r="3899" spans="1:16">
      <c r="A3899" s="11"/>
      <c r="B3899" s="11"/>
      <c r="C3899" s="11"/>
      <c r="D3899" s="11"/>
      <c r="E3899" s="11"/>
      <c r="F3899" s="11"/>
      <c r="G3899" s="11"/>
      <c r="H3899" s="11"/>
      <c r="I3899" s="11"/>
      <c r="J3899" s="11"/>
      <c r="K3899" s="11"/>
      <c r="L3899" s="11"/>
      <c r="M3899" s="11"/>
      <c r="N3899" s="11"/>
      <c r="O3899" s="20"/>
      <c r="P3899" s="11"/>
    </row>
    <row r="3900" spans="1:16">
      <c r="A3900" s="11"/>
      <c r="B3900" s="11"/>
      <c r="C3900" s="11"/>
      <c r="D3900" s="11"/>
      <c r="E3900" s="11"/>
      <c r="F3900" s="11"/>
      <c r="G3900" s="11"/>
      <c r="H3900" s="11"/>
      <c r="I3900" s="11"/>
      <c r="J3900" s="11"/>
      <c r="K3900" s="11"/>
      <c r="L3900" s="11"/>
      <c r="M3900" s="11"/>
      <c r="N3900" s="11"/>
      <c r="O3900" s="20"/>
      <c r="P3900" s="11"/>
    </row>
    <row r="3901" spans="1:16">
      <c r="A3901" s="11"/>
      <c r="B3901" s="11"/>
      <c r="C3901" s="11"/>
      <c r="D3901" s="11"/>
      <c r="E3901" s="11"/>
      <c r="F3901" s="11"/>
      <c r="G3901" s="11"/>
      <c r="H3901" s="11"/>
      <c r="I3901" s="11"/>
      <c r="J3901" s="11"/>
      <c r="K3901" s="11"/>
      <c r="L3901" s="11"/>
      <c r="M3901" s="11"/>
      <c r="N3901" s="11"/>
      <c r="O3901" s="20"/>
      <c r="P3901" s="11"/>
    </row>
    <row r="3902" spans="1:16">
      <c r="A3902" s="11"/>
      <c r="B3902" s="11"/>
      <c r="C3902" s="11"/>
      <c r="D3902" s="11"/>
      <c r="E3902" s="11"/>
      <c r="F3902" s="11"/>
      <c r="G3902" s="11"/>
      <c r="H3902" s="11"/>
      <c r="I3902" s="11"/>
      <c r="J3902" s="11"/>
      <c r="K3902" s="11"/>
      <c r="L3902" s="11"/>
      <c r="M3902" s="11"/>
      <c r="N3902" s="11"/>
      <c r="O3902" s="20"/>
      <c r="P3902" s="11"/>
    </row>
    <row r="3903" spans="1:16">
      <c r="A3903" s="11"/>
      <c r="B3903" s="11"/>
      <c r="C3903" s="11"/>
      <c r="D3903" s="11"/>
      <c r="E3903" s="11"/>
      <c r="F3903" s="11"/>
      <c r="G3903" s="11"/>
      <c r="H3903" s="11"/>
      <c r="I3903" s="11"/>
      <c r="J3903" s="11"/>
      <c r="K3903" s="11"/>
      <c r="L3903" s="11"/>
      <c r="M3903" s="11"/>
      <c r="N3903" s="11"/>
      <c r="O3903" s="20"/>
      <c r="P3903" s="11"/>
    </row>
    <row r="3904" spans="1:16">
      <c r="A3904" s="11"/>
      <c r="B3904" s="11"/>
      <c r="C3904" s="11"/>
      <c r="D3904" s="11"/>
      <c r="E3904" s="11"/>
      <c r="F3904" s="11"/>
      <c r="G3904" s="11"/>
      <c r="H3904" s="11"/>
      <c r="I3904" s="11"/>
      <c r="J3904" s="11"/>
      <c r="K3904" s="11"/>
      <c r="L3904" s="11"/>
      <c r="M3904" s="11"/>
      <c r="N3904" s="11"/>
      <c r="O3904" s="20"/>
      <c r="P3904" s="11"/>
    </row>
    <row r="3905" spans="1:16">
      <c r="A3905" s="11"/>
      <c r="B3905" s="11"/>
      <c r="C3905" s="11"/>
      <c r="D3905" s="11"/>
      <c r="E3905" s="11"/>
      <c r="F3905" s="11"/>
      <c r="G3905" s="11"/>
      <c r="H3905" s="11"/>
      <c r="I3905" s="11"/>
      <c r="J3905" s="11"/>
      <c r="K3905" s="11"/>
      <c r="L3905" s="11"/>
      <c r="M3905" s="11"/>
      <c r="N3905" s="11"/>
      <c r="O3905" s="20"/>
      <c r="P3905" s="11"/>
    </row>
    <row r="3906" spans="1:16">
      <c r="A3906" s="11"/>
      <c r="B3906" s="11"/>
      <c r="C3906" s="11"/>
      <c r="D3906" s="11"/>
      <c r="E3906" s="11"/>
      <c r="F3906" s="11"/>
      <c r="G3906" s="11"/>
      <c r="H3906" s="11"/>
      <c r="I3906" s="11"/>
      <c r="J3906" s="11"/>
      <c r="K3906" s="11"/>
      <c r="L3906" s="11"/>
      <c r="M3906" s="11"/>
      <c r="N3906" s="11"/>
      <c r="O3906" s="20"/>
      <c r="P3906" s="11"/>
    </row>
    <row r="3907" spans="1:16">
      <c r="A3907" s="11"/>
      <c r="B3907" s="11"/>
      <c r="C3907" s="11"/>
      <c r="D3907" s="11"/>
      <c r="E3907" s="11"/>
      <c r="F3907" s="11"/>
      <c r="G3907" s="11"/>
      <c r="H3907" s="11"/>
      <c r="I3907" s="11"/>
      <c r="J3907" s="11"/>
      <c r="K3907" s="11"/>
      <c r="L3907" s="11"/>
      <c r="M3907" s="11"/>
      <c r="N3907" s="11"/>
      <c r="O3907" s="20"/>
      <c r="P3907" s="11"/>
    </row>
    <row r="3908" spans="1:16">
      <c r="A3908" s="11"/>
      <c r="B3908" s="11"/>
      <c r="C3908" s="11"/>
      <c r="D3908" s="11"/>
      <c r="E3908" s="11"/>
      <c r="F3908" s="11"/>
      <c r="G3908" s="11"/>
      <c r="H3908" s="11"/>
      <c r="I3908" s="11"/>
      <c r="J3908" s="11"/>
      <c r="K3908" s="11"/>
      <c r="L3908" s="11"/>
      <c r="M3908" s="11"/>
      <c r="N3908" s="11"/>
      <c r="O3908" s="20"/>
      <c r="P3908" s="11"/>
    </row>
    <row r="3909" spans="1:16">
      <c r="A3909" s="11"/>
      <c r="B3909" s="11"/>
      <c r="C3909" s="11"/>
      <c r="D3909" s="11"/>
      <c r="E3909" s="11"/>
      <c r="F3909" s="11"/>
      <c r="G3909" s="11"/>
      <c r="H3909" s="11"/>
      <c r="I3909" s="11"/>
      <c r="J3909" s="11"/>
      <c r="K3909" s="11"/>
      <c r="L3909" s="11"/>
      <c r="M3909" s="11"/>
      <c r="N3909" s="11"/>
      <c r="O3909" s="20"/>
      <c r="P3909" s="11"/>
    </row>
    <row r="3910" spans="1:16">
      <c r="A3910" s="11"/>
      <c r="B3910" s="11"/>
      <c r="C3910" s="11"/>
      <c r="D3910" s="11"/>
      <c r="E3910" s="11"/>
      <c r="F3910" s="11"/>
      <c r="G3910" s="11"/>
      <c r="H3910" s="11"/>
      <c r="I3910" s="11"/>
      <c r="J3910" s="11"/>
      <c r="K3910" s="11"/>
      <c r="L3910" s="11"/>
      <c r="M3910" s="11"/>
      <c r="N3910" s="11"/>
      <c r="O3910" s="20"/>
      <c r="P3910" s="11"/>
    </row>
    <row r="3911" spans="1:16">
      <c r="A3911" s="11"/>
      <c r="B3911" s="11"/>
      <c r="C3911" s="11"/>
      <c r="D3911" s="11"/>
      <c r="E3911" s="11"/>
      <c r="F3911" s="11"/>
      <c r="G3911" s="11"/>
      <c r="H3911" s="11"/>
      <c r="I3911" s="11"/>
      <c r="J3911" s="11"/>
      <c r="K3911" s="11"/>
      <c r="L3911" s="11"/>
      <c r="M3911" s="11"/>
      <c r="N3911" s="11"/>
      <c r="O3911" s="20"/>
      <c r="P3911" s="11"/>
    </row>
    <row r="3912" spans="1:16">
      <c r="A3912" s="11"/>
      <c r="B3912" s="11"/>
      <c r="C3912" s="11"/>
      <c r="D3912" s="11"/>
      <c r="E3912" s="11"/>
      <c r="F3912" s="11"/>
      <c r="G3912" s="11"/>
      <c r="H3912" s="11"/>
      <c r="I3912" s="11"/>
      <c r="J3912" s="11"/>
      <c r="K3912" s="11"/>
      <c r="L3912" s="11"/>
      <c r="M3912" s="11"/>
      <c r="N3912" s="11"/>
      <c r="O3912" s="20"/>
      <c r="P3912" s="11"/>
    </row>
    <row r="3913" spans="1:16">
      <c r="A3913" s="11"/>
      <c r="B3913" s="11"/>
      <c r="C3913" s="11"/>
      <c r="D3913" s="11"/>
      <c r="E3913" s="11"/>
      <c r="F3913" s="11"/>
      <c r="G3913" s="11"/>
      <c r="H3913" s="11"/>
      <c r="I3913" s="11"/>
      <c r="J3913" s="11"/>
      <c r="K3913" s="11"/>
      <c r="L3913" s="11"/>
      <c r="M3913" s="11"/>
      <c r="N3913" s="11"/>
      <c r="O3913" s="20"/>
      <c r="P3913" s="11"/>
    </row>
    <row r="3914" spans="1:16">
      <c r="A3914" s="11"/>
      <c r="B3914" s="11"/>
      <c r="C3914" s="11"/>
      <c r="D3914" s="11"/>
      <c r="E3914" s="11"/>
      <c r="F3914" s="11"/>
      <c r="G3914" s="11"/>
      <c r="H3914" s="11"/>
      <c r="I3914" s="11"/>
      <c r="J3914" s="11"/>
      <c r="K3914" s="11"/>
      <c r="L3914" s="11"/>
      <c r="M3914" s="11"/>
      <c r="N3914" s="11"/>
      <c r="O3914" s="20"/>
      <c r="P3914" s="11"/>
    </row>
    <row r="3915" spans="1:16">
      <c r="A3915" s="11"/>
      <c r="B3915" s="11"/>
      <c r="C3915" s="11"/>
      <c r="D3915" s="11"/>
      <c r="E3915" s="11"/>
      <c r="F3915" s="11"/>
      <c r="G3915" s="11"/>
      <c r="H3915" s="11"/>
      <c r="I3915" s="11"/>
      <c r="J3915" s="11"/>
      <c r="K3915" s="11"/>
      <c r="L3915" s="11"/>
      <c r="M3915" s="11"/>
      <c r="N3915" s="11"/>
      <c r="O3915" s="20"/>
      <c r="P3915" s="11"/>
    </row>
    <row r="3916" spans="1:16">
      <c r="A3916" s="11"/>
      <c r="B3916" s="11"/>
      <c r="C3916" s="11"/>
      <c r="D3916" s="11"/>
      <c r="E3916" s="11"/>
      <c r="F3916" s="11"/>
      <c r="G3916" s="11"/>
      <c r="H3916" s="11"/>
      <c r="I3916" s="11"/>
      <c r="J3916" s="11"/>
      <c r="K3916" s="11"/>
      <c r="L3916" s="11"/>
      <c r="M3916" s="11"/>
      <c r="N3916" s="11"/>
      <c r="O3916" s="20"/>
      <c r="P3916" s="11"/>
    </row>
    <row r="3917" spans="1:16">
      <c r="A3917" s="11"/>
      <c r="B3917" s="11"/>
      <c r="C3917" s="11"/>
      <c r="D3917" s="11"/>
      <c r="E3917" s="11"/>
      <c r="F3917" s="11"/>
      <c r="G3917" s="11"/>
      <c r="H3917" s="11"/>
      <c r="I3917" s="11"/>
      <c r="J3917" s="11"/>
      <c r="K3917" s="11"/>
      <c r="L3917" s="11"/>
      <c r="M3917" s="11"/>
      <c r="N3917" s="11"/>
      <c r="O3917" s="20"/>
      <c r="P3917" s="11"/>
    </row>
    <row r="3918" spans="1:16">
      <c r="A3918" s="11"/>
      <c r="B3918" s="11"/>
      <c r="C3918" s="11"/>
      <c r="D3918" s="11"/>
      <c r="E3918" s="11"/>
      <c r="F3918" s="11"/>
      <c r="G3918" s="11"/>
      <c r="H3918" s="11"/>
      <c r="I3918" s="11"/>
      <c r="J3918" s="11"/>
      <c r="K3918" s="11"/>
      <c r="L3918" s="11"/>
      <c r="M3918" s="11"/>
      <c r="N3918" s="11"/>
      <c r="O3918" s="20"/>
      <c r="P3918" s="11"/>
    </row>
    <row r="3919" spans="1:16">
      <c r="A3919" s="11"/>
      <c r="B3919" s="11"/>
      <c r="C3919" s="11"/>
      <c r="D3919" s="11"/>
      <c r="E3919" s="11"/>
      <c r="F3919" s="11"/>
      <c r="G3919" s="11"/>
      <c r="H3919" s="11"/>
      <c r="I3919" s="11"/>
      <c r="J3919" s="11"/>
      <c r="K3919" s="11"/>
      <c r="L3919" s="11"/>
      <c r="M3919" s="11"/>
      <c r="N3919" s="11"/>
      <c r="O3919" s="20"/>
      <c r="P3919" s="11"/>
    </row>
    <row r="3920" spans="1:16">
      <c r="A3920" s="11"/>
      <c r="B3920" s="11"/>
      <c r="C3920" s="11"/>
      <c r="D3920" s="11"/>
      <c r="E3920" s="11"/>
      <c r="F3920" s="11"/>
      <c r="G3920" s="11"/>
      <c r="H3920" s="11"/>
      <c r="I3920" s="11"/>
      <c r="J3920" s="11"/>
      <c r="K3920" s="11"/>
      <c r="L3920" s="11"/>
      <c r="M3920" s="11"/>
      <c r="N3920" s="11"/>
      <c r="O3920" s="20"/>
      <c r="P3920" s="11"/>
    </row>
    <row r="3921" spans="1:16">
      <c r="A3921" s="11"/>
      <c r="B3921" s="11"/>
      <c r="C3921" s="11"/>
      <c r="D3921" s="11"/>
      <c r="E3921" s="11"/>
      <c r="F3921" s="11"/>
      <c r="G3921" s="11"/>
      <c r="H3921" s="11"/>
      <c r="I3921" s="11"/>
      <c r="J3921" s="11"/>
      <c r="K3921" s="11"/>
      <c r="L3921" s="11"/>
      <c r="M3921" s="11"/>
      <c r="N3921" s="11"/>
      <c r="O3921" s="20"/>
      <c r="P3921" s="11"/>
    </row>
    <row r="3922" spans="1:16">
      <c r="A3922" s="11"/>
      <c r="B3922" s="11"/>
      <c r="C3922" s="11"/>
      <c r="D3922" s="11"/>
      <c r="E3922" s="11"/>
      <c r="F3922" s="11"/>
      <c r="G3922" s="11"/>
      <c r="H3922" s="11"/>
      <c r="I3922" s="11"/>
      <c r="J3922" s="11"/>
      <c r="K3922" s="11"/>
      <c r="L3922" s="11"/>
      <c r="M3922" s="11"/>
      <c r="N3922" s="11"/>
      <c r="O3922" s="20"/>
      <c r="P3922" s="11"/>
    </row>
    <row r="3923" spans="1:16">
      <c r="A3923" s="11"/>
      <c r="B3923" s="11"/>
      <c r="C3923" s="11"/>
      <c r="D3923" s="11"/>
      <c r="E3923" s="11"/>
      <c r="F3923" s="11"/>
      <c r="G3923" s="11"/>
      <c r="H3923" s="11"/>
      <c r="I3923" s="11"/>
      <c r="J3923" s="11"/>
      <c r="K3923" s="11"/>
      <c r="L3923" s="11"/>
      <c r="M3923" s="11"/>
      <c r="N3923" s="11"/>
      <c r="O3923" s="20"/>
      <c r="P3923" s="11"/>
    </row>
    <row r="3924" spans="1:16">
      <c r="A3924" s="11"/>
      <c r="B3924" s="11"/>
      <c r="C3924" s="11"/>
      <c r="D3924" s="11"/>
      <c r="E3924" s="11"/>
      <c r="F3924" s="11"/>
      <c r="G3924" s="11"/>
      <c r="H3924" s="11"/>
      <c r="I3924" s="11"/>
      <c r="J3924" s="11"/>
      <c r="K3924" s="11"/>
      <c r="L3924" s="11"/>
      <c r="M3924" s="11"/>
      <c r="N3924" s="11"/>
      <c r="O3924" s="20"/>
      <c r="P3924" s="11"/>
    </row>
    <row r="3925" spans="1:16">
      <c r="A3925" s="11"/>
      <c r="B3925" s="11"/>
      <c r="C3925" s="11"/>
      <c r="D3925" s="11"/>
      <c r="E3925" s="11"/>
      <c r="F3925" s="11"/>
      <c r="G3925" s="11"/>
      <c r="H3925" s="11"/>
      <c r="I3925" s="11"/>
      <c r="J3925" s="11"/>
      <c r="K3925" s="11"/>
      <c r="L3925" s="11"/>
      <c r="M3925" s="11"/>
      <c r="N3925" s="11"/>
      <c r="O3925" s="20"/>
      <c r="P3925" s="11"/>
    </row>
    <row r="3926" spans="1:16">
      <c r="A3926" s="11"/>
      <c r="B3926" s="11"/>
      <c r="C3926" s="11"/>
      <c r="D3926" s="11"/>
      <c r="E3926" s="11"/>
      <c r="F3926" s="11"/>
      <c r="G3926" s="11"/>
      <c r="H3926" s="11"/>
      <c r="I3926" s="11"/>
      <c r="J3926" s="11"/>
      <c r="K3926" s="11"/>
      <c r="L3926" s="11"/>
      <c r="M3926" s="11"/>
      <c r="N3926" s="11"/>
      <c r="O3926" s="20"/>
      <c r="P3926" s="11"/>
    </row>
    <row r="3927" spans="1:16">
      <c r="A3927" s="11"/>
      <c r="B3927" s="11"/>
      <c r="C3927" s="11"/>
      <c r="D3927" s="11"/>
      <c r="E3927" s="11"/>
      <c r="F3927" s="11"/>
      <c r="G3927" s="11"/>
      <c r="H3927" s="11"/>
      <c r="I3927" s="11"/>
      <c r="J3927" s="11"/>
      <c r="K3927" s="11"/>
      <c r="L3927" s="11"/>
      <c r="M3927" s="11"/>
      <c r="N3927" s="11"/>
      <c r="O3927" s="20"/>
      <c r="P3927" s="11"/>
    </row>
    <row r="3928" spans="1:16">
      <c r="A3928" s="11"/>
      <c r="B3928" s="11"/>
      <c r="C3928" s="11"/>
      <c r="D3928" s="11"/>
      <c r="E3928" s="11"/>
      <c r="F3928" s="11"/>
      <c r="G3928" s="11"/>
      <c r="H3928" s="11"/>
      <c r="I3928" s="11"/>
      <c r="J3928" s="11"/>
      <c r="K3928" s="11"/>
      <c r="L3928" s="11"/>
      <c r="M3928" s="11"/>
      <c r="N3928" s="11"/>
      <c r="O3928" s="20"/>
      <c r="P3928" s="11"/>
    </row>
    <row r="3929" spans="1:16">
      <c r="A3929" s="11"/>
      <c r="B3929" s="11"/>
      <c r="C3929" s="11"/>
      <c r="D3929" s="11"/>
      <c r="E3929" s="11"/>
      <c r="F3929" s="11"/>
      <c r="G3929" s="11"/>
      <c r="H3929" s="11"/>
      <c r="I3929" s="11"/>
      <c r="J3929" s="11"/>
      <c r="K3929" s="11"/>
      <c r="L3929" s="11"/>
      <c r="M3929" s="11"/>
      <c r="N3929" s="11"/>
      <c r="O3929" s="20"/>
      <c r="P3929" s="11"/>
    </row>
    <row r="3930" spans="1:16">
      <c r="A3930" s="11"/>
      <c r="B3930" s="11"/>
      <c r="C3930" s="11"/>
      <c r="D3930" s="11"/>
      <c r="E3930" s="11"/>
      <c r="F3930" s="11"/>
      <c r="G3930" s="11"/>
      <c r="H3930" s="11"/>
      <c r="I3930" s="11"/>
      <c r="J3930" s="11"/>
      <c r="K3930" s="11"/>
      <c r="L3930" s="11"/>
      <c r="M3930" s="11"/>
      <c r="N3930" s="11"/>
      <c r="O3930" s="20"/>
      <c r="P3930" s="11"/>
    </row>
    <row r="3931" spans="1:16">
      <c r="A3931" s="11"/>
      <c r="B3931" s="11"/>
      <c r="C3931" s="11"/>
      <c r="D3931" s="11"/>
      <c r="E3931" s="11"/>
      <c r="F3931" s="11"/>
      <c r="G3931" s="11"/>
      <c r="H3931" s="11"/>
      <c r="I3931" s="11"/>
      <c r="J3931" s="11"/>
      <c r="K3931" s="11"/>
      <c r="L3931" s="11"/>
      <c r="M3931" s="11"/>
      <c r="N3931" s="11"/>
      <c r="O3931" s="20"/>
      <c r="P3931" s="11"/>
    </row>
    <row r="3932" spans="1:16">
      <c r="A3932" s="11"/>
      <c r="B3932" s="11"/>
      <c r="C3932" s="11"/>
      <c r="D3932" s="11"/>
      <c r="E3932" s="11"/>
      <c r="F3932" s="11"/>
      <c r="G3932" s="11"/>
      <c r="H3932" s="11"/>
      <c r="I3932" s="11"/>
      <c r="J3932" s="11"/>
      <c r="K3932" s="11"/>
      <c r="L3932" s="11"/>
      <c r="M3932" s="11"/>
      <c r="N3932" s="11"/>
      <c r="O3932" s="20"/>
      <c r="P3932" s="11"/>
    </row>
    <row r="3933" spans="1:16">
      <c r="A3933" s="11"/>
      <c r="B3933" s="11"/>
      <c r="C3933" s="11"/>
      <c r="D3933" s="11"/>
      <c r="E3933" s="11"/>
      <c r="F3933" s="11"/>
      <c r="G3933" s="11"/>
      <c r="H3933" s="11"/>
      <c r="I3933" s="11"/>
      <c r="J3933" s="11"/>
      <c r="K3933" s="11"/>
      <c r="L3933" s="11"/>
      <c r="M3933" s="11"/>
      <c r="N3933" s="11"/>
      <c r="O3933" s="20"/>
      <c r="P3933" s="11"/>
    </row>
    <row r="3934" spans="1:16">
      <c r="A3934" s="11"/>
      <c r="B3934" s="11"/>
      <c r="C3934" s="11"/>
      <c r="D3934" s="11"/>
      <c r="E3934" s="11"/>
      <c r="F3934" s="11"/>
      <c r="G3934" s="11"/>
      <c r="H3934" s="11"/>
      <c r="I3934" s="11"/>
      <c r="J3934" s="11"/>
      <c r="K3934" s="11"/>
      <c r="L3934" s="11"/>
      <c r="M3934" s="11"/>
      <c r="N3934" s="11"/>
      <c r="O3934" s="20"/>
      <c r="P3934" s="11"/>
    </row>
    <row r="3935" spans="1:16">
      <c r="A3935" s="11"/>
      <c r="B3935" s="11"/>
      <c r="C3935" s="11"/>
      <c r="D3935" s="11"/>
      <c r="E3935" s="11"/>
      <c r="F3935" s="11"/>
      <c r="G3935" s="11"/>
      <c r="H3935" s="11"/>
      <c r="I3935" s="11"/>
      <c r="J3935" s="11"/>
      <c r="K3935" s="11"/>
      <c r="L3935" s="11"/>
      <c r="M3935" s="11"/>
      <c r="N3935" s="11"/>
      <c r="O3935" s="20"/>
      <c r="P3935" s="11"/>
    </row>
    <row r="3936" spans="1:16">
      <c r="A3936" s="11"/>
      <c r="B3936" s="11"/>
      <c r="C3936" s="11"/>
      <c r="D3936" s="11"/>
      <c r="E3936" s="11"/>
      <c r="F3936" s="11"/>
      <c r="G3936" s="11"/>
      <c r="H3936" s="11"/>
      <c r="I3936" s="11"/>
      <c r="J3936" s="11"/>
      <c r="K3936" s="11"/>
      <c r="L3936" s="11"/>
      <c r="M3936" s="11"/>
      <c r="N3936" s="11"/>
      <c r="O3936" s="20"/>
      <c r="P3936" s="11"/>
    </row>
    <row r="3937" spans="1:16">
      <c r="A3937" s="11"/>
      <c r="B3937" s="11"/>
      <c r="C3937" s="11"/>
      <c r="D3937" s="11"/>
      <c r="E3937" s="11"/>
      <c r="F3937" s="11"/>
      <c r="G3937" s="11"/>
      <c r="H3937" s="11"/>
      <c r="I3937" s="11"/>
      <c r="J3937" s="11"/>
      <c r="K3937" s="11"/>
      <c r="L3937" s="11"/>
      <c r="M3937" s="11"/>
      <c r="N3937" s="11"/>
      <c r="O3937" s="20"/>
      <c r="P3937" s="11"/>
    </row>
    <row r="3938" spans="1:16">
      <c r="A3938" s="11"/>
      <c r="B3938" s="11"/>
      <c r="C3938" s="11"/>
      <c r="D3938" s="11"/>
      <c r="E3938" s="11"/>
      <c r="F3938" s="11"/>
      <c r="G3938" s="11"/>
      <c r="H3938" s="11"/>
      <c r="I3938" s="11"/>
      <c r="J3938" s="11"/>
      <c r="K3938" s="11"/>
      <c r="L3938" s="11"/>
      <c r="M3938" s="11"/>
      <c r="N3938" s="11"/>
      <c r="O3938" s="20"/>
      <c r="P3938" s="11"/>
    </row>
    <row r="3939" spans="1:16">
      <c r="A3939" s="11"/>
      <c r="B3939" s="11"/>
      <c r="C3939" s="11"/>
      <c r="D3939" s="11"/>
      <c r="E3939" s="11"/>
      <c r="F3939" s="11"/>
      <c r="G3939" s="11"/>
      <c r="H3939" s="11"/>
      <c r="I3939" s="11"/>
      <c r="J3939" s="11"/>
      <c r="K3939" s="11"/>
      <c r="L3939" s="11"/>
      <c r="M3939" s="11"/>
      <c r="N3939" s="11"/>
      <c r="O3939" s="20"/>
      <c r="P3939" s="11"/>
    </row>
    <row r="3940" spans="1:16">
      <c r="A3940" s="11"/>
      <c r="B3940" s="11"/>
      <c r="C3940" s="11"/>
      <c r="D3940" s="11"/>
      <c r="E3940" s="11"/>
      <c r="F3940" s="11"/>
      <c r="G3940" s="11"/>
      <c r="H3940" s="11"/>
      <c r="I3940" s="11"/>
      <c r="J3940" s="11"/>
      <c r="K3940" s="11"/>
      <c r="L3940" s="11"/>
      <c r="M3940" s="11"/>
      <c r="N3940" s="11"/>
      <c r="O3940" s="20"/>
      <c r="P3940" s="11"/>
    </row>
    <row r="3941" spans="1:16">
      <c r="A3941" s="11"/>
      <c r="B3941" s="11"/>
      <c r="C3941" s="11"/>
      <c r="D3941" s="11"/>
      <c r="E3941" s="11"/>
      <c r="F3941" s="11"/>
      <c r="G3941" s="11"/>
      <c r="H3941" s="11"/>
      <c r="I3941" s="11"/>
      <c r="J3941" s="11"/>
      <c r="K3941" s="11"/>
      <c r="L3941" s="11"/>
      <c r="M3941" s="11"/>
      <c r="N3941" s="11"/>
      <c r="O3941" s="20"/>
      <c r="P3941" s="11"/>
    </row>
    <row r="3942" spans="1:16">
      <c r="A3942" s="11"/>
      <c r="B3942" s="11"/>
      <c r="C3942" s="11"/>
      <c r="D3942" s="11"/>
      <c r="E3942" s="11"/>
      <c r="F3942" s="11"/>
      <c r="G3942" s="11"/>
      <c r="H3942" s="11"/>
      <c r="I3942" s="11"/>
      <c r="J3942" s="11"/>
      <c r="K3942" s="11"/>
      <c r="L3942" s="11"/>
      <c r="M3942" s="11"/>
      <c r="N3942" s="11"/>
      <c r="O3942" s="20"/>
      <c r="P3942" s="11"/>
    </row>
    <row r="3943" spans="1:16">
      <c r="A3943" s="11"/>
      <c r="B3943" s="11"/>
      <c r="C3943" s="11"/>
      <c r="D3943" s="11"/>
      <c r="E3943" s="11"/>
      <c r="F3943" s="11"/>
      <c r="G3943" s="11"/>
      <c r="H3943" s="11"/>
      <c r="I3943" s="11"/>
      <c r="J3943" s="11"/>
      <c r="K3943" s="11"/>
      <c r="L3943" s="11"/>
      <c r="M3943" s="11"/>
      <c r="N3943" s="11"/>
      <c r="O3943" s="20"/>
      <c r="P3943" s="11"/>
    </row>
    <row r="3944" spans="1:16">
      <c r="A3944" s="11"/>
      <c r="B3944" s="11"/>
      <c r="C3944" s="11"/>
      <c r="D3944" s="11"/>
      <c r="E3944" s="11"/>
      <c r="F3944" s="11"/>
      <c r="G3944" s="11"/>
      <c r="H3944" s="11"/>
      <c r="I3944" s="11"/>
      <c r="J3944" s="11"/>
      <c r="K3944" s="11"/>
      <c r="L3944" s="11"/>
      <c r="M3944" s="11"/>
      <c r="N3944" s="11"/>
      <c r="O3944" s="20"/>
      <c r="P3944" s="11"/>
    </row>
    <row r="3945" spans="1:16">
      <c r="A3945" s="11"/>
      <c r="B3945" s="11"/>
      <c r="C3945" s="11"/>
      <c r="D3945" s="11"/>
      <c r="E3945" s="11"/>
      <c r="F3945" s="11"/>
      <c r="G3945" s="11"/>
      <c r="H3945" s="11"/>
      <c r="I3945" s="11"/>
      <c r="J3945" s="11"/>
      <c r="K3945" s="11"/>
      <c r="L3945" s="11"/>
      <c r="M3945" s="11"/>
      <c r="N3945" s="11"/>
      <c r="O3945" s="20"/>
      <c r="P3945" s="11"/>
    </row>
    <row r="3946" spans="1:16">
      <c r="A3946" s="11"/>
      <c r="B3946" s="11"/>
      <c r="C3946" s="11"/>
      <c r="D3946" s="11"/>
      <c r="E3946" s="11"/>
      <c r="F3946" s="11"/>
      <c r="G3946" s="11"/>
      <c r="H3946" s="11"/>
      <c r="I3946" s="11"/>
      <c r="J3946" s="11"/>
      <c r="K3946" s="11"/>
      <c r="L3946" s="11"/>
      <c r="M3946" s="11"/>
      <c r="N3946" s="11"/>
      <c r="O3946" s="20"/>
      <c r="P3946" s="11"/>
    </row>
    <row r="3947" spans="1:16">
      <c r="A3947" s="11"/>
      <c r="B3947" s="11"/>
      <c r="C3947" s="11"/>
      <c r="D3947" s="11"/>
      <c r="E3947" s="11"/>
      <c r="F3947" s="11"/>
      <c r="G3947" s="11"/>
      <c r="H3947" s="11"/>
      <c r="I3947" s="11"/>
      <c r="J3947" s="11"/>
      <c r="K3947" s="11"/>
      <c r="L3947" s="11"/>
      <c r="M3947" s="11"/>
      <c r="N3947" s="11"/>
      <c r="O3947" s="20"/>
      <c r="P3947" s="11"/>
    </row>
    <row r="3948" spans="1:16">
      <c r="A3948" s="11"/>
      <c r="B3948" s="11"/>
      <c r="C3948" s="11"/>
      <c r="D3948" s="11"/>
      <c r="E3948" s="11"/>
      <c r="F3948" s="11"/>
      <c r="G3948" s="11"/>
      <c r="H3948" s="11"/>
      <c r="I3948" s="11"/>
      <c r="J3948" s="11"/>
      <c r="K3948" s="11"/>
      <c r="L3948" s="11"/>
      <c r="M3948" s="11"/>
      <c r="N3948" s="11"/>
      <c r="O3948" s="20"/>
      <c r="P3948" s="11"/>
    </row>
    <row r="3949" spans="1:16">
      <c r="A3949" s="11"/>
      <c r="B3949" s="11"/>
      <c r="C3949" s="11"/>
      <c r="D3949" s="11"/>
      <c r="E3949" s="11"/>
      <c r="F3949" s="11"/>
      <c r="G3949" s="11"/>
      <c r="H3949" s="11"/>
      <c r="I3949" s="11"/>
      <c r="J3949" s="11"/>
      <c r="K3949" s="11"/>
      <c r="L3949" s="11"/>
      <c r="M3949" s="11"/>
      <c r="N3949" s="11"/>
      <c r="O3949" s="20"/>
      <c r="P3949" s="11"/>
    </row>
    <row r="3950" spans="1:16">
      <c r="A3950" s="11"/>
      <c r="B3950" s="11"/>
      <c r="C3950" s="11"/>
      <c r="D3950" s="11"/>
      <c r="E3950" s="11"/>
      <c r="F3950" s="11"/>
      <c r="G3950" s="11"/>
      <c r="H3950" s="11"/>
      <c r="I3950" s="11"/>
      <c r="J3950" s="11"/>
      <c r="K3950" s="11"/>
      <c r="L3950" s="11"/>
      <c r="M3950" s="11"/>
      <c r="N3950" s="11"/>
      <c r="O3950" s="20"/>
      <c r="P3950" s="11"/>
    </row>
    <row r="3951" spans="1:16">
      <c r="A3951" s="11"/>
      <c r="B3951" s="11"/>
      <c r="C3951" s="11"/>
      <c r="D3951" s="11"/>
      <c r="E3951" s="11"/>
      <c r="F3951" s="11"/>
      <c r="G3951" s="11"/>
      <c r="H3951" s="11"/>
      <c r="I3951" s="11"/>
      <c r="J3951" s="11"/>
      <c r="K3951" s="11"/>
      <c r="L3951" s="11"/>
      <c r="M3951" s="11"/>
      <c r="N3951" s="11"/>
      <c r="O3951" s="20"/>
      <c r="P3951" s="11"/>
    </row>
    <row r="3952" spans="1:16">
      <c r="A3952" s="11"/>
      <c r="B3952" s="11"/>
      <c r="C3952" s="11"/>
      <c r="D3952" s="11"/>
      <c r="E3952" s="11"/>
      <c r="F3952" s="11"/>
      <c r="G3952" s="11"/>
      <c r="H3952" s="11"/>
      <c r="I3952" s="11"/>
      <c r="J3952" s="11"/>
      <c r="K3952" s="11"/>
      <c r="L3952" s="11"/>
      <c r="M3952" s="11"/>
      <c r="N3952" s="11"/>
      <c r="O3952" s="20"/>
      <c r="P3952" s="11"/>
    </row>
    <row r="3953" spans="1:16">
      <c r="A3953" s="11"/>
      <c r="B3953" s="11"/>
      <c r="C3953" s="11"/>
      <c r="D3953" s="11"/>
      <c r="E3953" s="11"/>
      <c r="F3953" s="11"/>
      <c r="G3953" s="11"/>
      <c r="H3953" s="11"/>
      <c r="I3953" s="11"/>
      <c r="J3953" s="11"/>
      <c r="K3953" s="11"/>
      <c r="L3953" s="11"/>
      <c r="M3953" s="11"/>
      <c r="N3953" s="11"/>
      <c r="O3953" s="20"/>
      <c r="P3953" s="11"/>
    </row>
    <row r="3954" spans="1:16">
      <c r="A3954" s="11"/>
      <c r="B3954" s="11"/>
      <c r="C3954" s="11"/>
      <c r="D3954" s="11"/>
      <c r="E3954" s="11"/>
      <c r="F3954" s="11"/>
      <c r="G3954" s="11"/>
      <c r="H3954" s="11"/>
      <c r="I3954" s="11"/>
      <c r="J3954" s="11"/>
      <c r="K3954" s="11"/>
      <c r="L3954" s="11"/>
      <c r="M3954" s="11"/>
      <c r="N3954" s="11"/>
      <c r="O3954" s="20"/>
      <c r="P3954" s="11"/>
    </row>
    <row r="3955" spans="1:16">
      <c r="A3955" s="11"/>
      <c r="B3955" s="11"/>
      <c r="C3955" s="11"/>
      <c r="D3955" s="11"/>
      <c r="E3955" s="11"/>
      <c r="F3955" s="11"/>
      <c r="G3955" s="11"/>
      <c r="H3955" s="11"/>
      <c r="I3955" s="11"/>
      <c r="J3955" s="11"/>
      <c r="K3955" s="11"/>
      <c r="L3955" s="11"/>
      <c r="M3955" s="11"/>
      <c r="N3955" s="11"/>
      <c r="O3955" s="20"/>
      <c r="P3955" s="11"/>
    </row>
    <row r="3956" spans="1:16">
      <c r="A3956" s="11"/>
      <c r="B3956" s="11"/>
      <c r="C3956" s="11"/>
      <c r="D3956" s="11"/>
      <c r="E3956" s="11"/>
      <c r="F3956" s="11"/>
      <c r="G3956" s="11"/>
      <c r="H3956" s="11"/>
      <c r="I3956" s="11"/>
      <c r="J3956" s="11"/>
      <c r="K3956" s="11"/>
      <c r="L3956" s="11"/>
      <c r="M3956" s="11"/>
      <c r="N3956" s="11"/>
      <c r="O3956" s="20"/>
      <c r="P3956" s="11"/>
    </row>
    <row r="3957" spans="1:16">
      <c r="A3957" s="11"/>
      <c r="B3957" s="11"/>
      <c r="C3957" s="11"/>
      <c r="D3957" s="11"/>
      <c r="E3957" s="11"/>
      <c r="F3957" s="11"/>
      <c r="G3957" s="11"/>
      <c r="H3957" s="11"/>
      <c r="I3957" s="11"/>
      <c r="J3957" s="11"/>
      <c r="K3957" s="11"/>
      <c r="L3957" s="11"/>
      <c r="M3957" s="11"/>
      <c r="N3957" s="11"/>
      <c r="O3957" s="20"/>
      <c r="P3957" s="11"/>
    </row>
    <row r="3958" spans="1:16">
      <c r="A3958" s="11"/>
      <c r="B3958" s="11"/>
      <c r="C3958" s="11"/>
      <c r="D3958" s="11"/>
      <c r="E3958" s="11"/>
      <c r="F3958" s="11"/>
      <c r="G3958" s="11"/>
      <c r="H3958" s="11"/>
      <c r="I3958" s="11"/>
      <c r="J3958" s="11"/>
      <c r="K3958" s="11"/>
      <c r="L3958" s="11"/>
      <c r="M3958" s="11"/>
      <c r="N3958" s="11"/>
      <c r="O3958" s="20"/>
      <c r="P3958" s="11"/>
    </row>
    <row r="3959" spans="1:16">
      <c r="A3959" s="11"/>
      <c r="B3959" s="11"/>
      <c r="C3959" s="11"/>
      <c r="D3959" s="11"/>
      <c r="E3959" s="11"/>
      <c r="F3959" s="11"/>
      <c r="G3959" s="11"/>
      <c r="H3959" s="11"/>
      <c r="I3959" s="11"/>
      <c r="J3959" s="11"/>
      <c r="K3959" s="11"/>
      <c r="L3959" s="11"/>
      <c r="M3959" s="11"/>
      <c r="N3959" s="11"/>
      <c r="O3959" s="20"/>
      <c r="P3959" s="11"/>
    </row>
    <row r="3960" spans="1:16">
      <c r="A3960" s="11"/>
      <c r="B3960" s="11"/>
      <c r="C3960" s="11"/>
      <c r="D3960" s="11"/>
      <c r="E3960" s="11"/>
      <c r="F3960" s="11"/>
      <c r="G3960" s="11"/>
      <c r="H3960" s="11"/>
      <c r="I3960" s="11"/>
      <c r="J3960" s="11"/>
      <c r="K3960" s="11"/>
      <c r="L3960" s="11"/>
      <c r="M3960" s="11"/>
      <c r="N3960" s="11"/>
      <c r="O3960" s="20"/>
      <c r="P3960" s="11"/>
    </row>
    <row r="3961" spans="1:16">
      <c r="A3961" s="11"/>
      <c r="B3961" s="11"/>
      <c r="C3961" s="11"/>
      <c r="D3961" s="11"/>
      <c r="E3961" s="11"/>
      <c r="F3961" s="11"/>
      <c r="G3961" s="11"/>
      <c r="H3961" s="11"/>
      <c r="I3961" s="11"/>
      <c r="J3961" s="11"/>
      <c r="K3961" s="11"/>
      <c r="L3961" s="11"/>
      <c r="M3961" s="11"/>
      <c r="N3961" s="11"/>
      <c r="O3961" s="20"/>
      <c r="P3961" s="11"/>
    </row>
    <row r="3962" spans="1:16">
      <c r="A3962" s="11"/>
      <c r="B3962" s="11"/>
      <c r="C3962" s="11"/>
      <c r="D3962" s="11"/>
      <c r="E3962" s="11"/>
      <c r="F3962" s="11"/>
      <c r="G3962" s="11"/>
      <c r="H3962" s="11"/>
      <c r="I3962" s="11"/>
      <c r="J3962" s="11"/>
      <c r="K3962" s="11"/>
      <c r="L3962" s="11"/>
      <c r="M3962" s="11"/>
      <c r="N3962" s="11"/>
      <c r="O3962" s="20"/>
      <c r="P3962" s="11"/>
    </row>
    <row r="3963" spans="1:16">
      <c r="A3963" s="11"/>
      <c r="B3963" s="11"/>
      <c r="C3963" s="11"/>
      <c r="D3963" s="11"/>
      <c r="E3963" s="11"/>
      <c r="F3963" s="11"/>
      <c r="G3963" s="11"/>
      <c r="H3963" s="11"/>
      <c r="I3963" s="11"/>
      <c r="J3963" s="11"/>
      <c r="K3963" s="11"/>
      <c r="L3963" s="11"/>
      <c r="M3963" s="11"/>
      <c r="N3963" s="11"/>
      <c r="O3963" s="20"/>
      <c r="P3963" s="11"/>
    </row>
    <row r="3964" spans="1:16">
      <c r="A3964" s="11"/>
      <c r="B3964" s="11"/>
      <c r="C3964" s="11"/>
      <c r="D3964" s="11"/>
      <c r="E3964" s="11"/>
      <c r="F3964" s="11"/>
      <c r="G3964" s="11"/>
      <c r="H3964" s="11"/>
      <c r="I3964" s="11"/>
      <c r="J3964" s="11"/>
      <c r="K3964" s="11"/>
      <c r="L3964" s="11"/>
      <c r="M3964" s="11"/>
      <c r="N3964" s="11"/>
      <c r="O3964" s="20"/>
      <c r="P3964" s="11"/>
    </row>
    <row r="3965" spans="1:16">
      <c r="A3965" s="11"/>
      <c r="B3965" s="11"/>
      <c r="C3965" s="11"/>
      <c r="D3965" s="11"/>
      <c r="E3965" s="11"/>
      <c r="F3965" s="11"/>
      <c r="G3965" s="11"/>
      <c r="H3965" s="11"/>
      <c r="I3965" s="11"/>
      <c r="J3965" s="11"/>
      <c r="K3965" s="11"/>
      <c r="L3965" s="11"/>
      <c r="M3965" s="11"/>
      <c r="N3965" s="11"/>
      <c r="O3965" s="20"/>
      <c r="P3965" s="11"/>
    </row>
    <row r="3966" spans="1:16">
      <c r="A3966" s="11"/>
      <c r="B3966" s="11"/>
      <c r="C3966" s="11"/>
      <c r="D3966" s="11"/>
      <c r="E3966" s="11"/>
      <c r="F3966" s="11"/>
      <c r="G3966" s="11"/>
      <c r="H3966" s="11"/>
      <c r="I3966" s="11"/>
      <c r="J3966" s="11"/>
      <c r="K3966" s="11"/>
      <c r="L3966" s="11"/>
      <c r="M3966" s="11"/>
      <c r="N3966" s="11"/>
      <c r="O3966" s="20"/>
      <c r="P3966" s="11"/>
    </row>
    <row r="3967" spans="1:16">
      <c r="A3967" s="11"/>
      <c r="B3967" s="11"/>
      <c r="C3967" s="11"/>
      <c r="D3967" s="11"/>
      <c r="E3967" s="11"/>
      <c r="F3967" s="11"/>
      <c r="G3967" s="11"/>
      <c r="H3967" s="11"/>
      <c r="I3967" s="11"/>
      <c r="J3967" s="11"/>
      <c r="K3967" s="11"/>
      <c r="L3967" s="11"/>
      <c r="M3967" s="11"/>
      <c r="N3967" s="11"/>
      <c r="O3967" s="20"/>
      <c r="P3967" s="11"/>
    </row>
    <row r="3968" spans="1:16">
      <c r="A3968" s="11"/>
      <c r="B3968" s="11"/>
      <c r="C3968" s="11"/>
      <c r="D3968" s="11"/>
      <c r="E3968" s="11"/>
      <c r="F3968" s="11"/>
      <c r="G3968" s="11"/>
      <c r="H3968" s="11"/>
      <c r="I3968" s="11"/>
      <c r="J3968" s="11"/>
      <c r="K3968" s="11"/>
      <c r="L3968" s="11"/>
      <c r="M3968" s="11"/>
      <c r="N3968" s="11"/>
      <c r="O3968" s="20"/>
      <c r="P3968" s="11"/>
    </row>
    <row r="3969" spans="1:16">
      <c r="A3969" s="11"/>
      <c r="B3969" s="11"/>
      <c r="C3969" s="11"/>
      <c r="D3969" s="11"/>
      <c r="E3969" s="11"/>
      <c r="F3969" s="11"/>
      <c r="G3969" s="11"/>
      <c r="H3969" s="11"/>
      <c r="I3969" s="11"/>
      <c r="J3969" s="11"/>
      <c r="K3969" s="11"/>
      <c r="L3969" s="11"/>
      <c r="M3969" s="11"/>
      <c r="N3969" s="11"/>
      <c r="O3969" s="20"/>
      <c r="P3969" s="11"/>
    </row>
    <row r="3970" spans="1:16">
      <c r="A3970" s="11"/>
      <c r="B3970" s="11"/>
      <c r="C3970" s="11"/>
      <c r="D3970" s="11"/>
      <c r="E3970" s="11"/>
      <c r="F3970" s="11"/>
      <c r="G3970" s="11"/>
      <c r="H3970" s="11"/>
      <c r="I3970" s="11"/>
      <c r="J3970" s="11"/>
      <c r="K3970" s="11"/>
      <c r="L3970" s="11"/>
      <c r="M3970" s="11"/>
      <c r="N3970" s="11"/>
      <c r="O3970" s="20"/>
      <c r="P3970" s="11"/>
    </row>
    <row r="3971" spans="1:16">
      <c r="A3971" s="11"/>
      <c r="B3971" s="11"/>
      <c r="C3971" s="11"/>
      <c r="D3971" s="11"/>
      <c r="E3971" s="11"/>
      <c r="F3971" s="11"/>
      <c r="G3971" s="11"/>
      <c r="H3971" s="11"/>
      <c r="I3971" s="11"/>
      <c r="J3971" s="11"/>
      <c r="K3971" s="11"/>
      <c r="L3971" s="11"/>
      <c r="M3971" s="11"/>
      <c r="N3971" s="11"/>
      <c r="O3971" s="20"/>
      <c r="P3971" s="11"/>
    </row>
    <row r="3972" spans="1:16">
      <c r="A3972" s="11"/>
      <c r="B3972" s="11"/>
      <c r="C3972" s="11"/>
      <c r="D3972" s="11"/>
      <c r="E3972" s="11"/>
      <c r="F3972" s="11"/>
      <c r="G3972" s="11"/>
      <c r="H3972" s="11"/>
      <c r="I3972" s="11"/>
      <c r="J3972" s="11"/>
      <c r="K3972" s="11"/>
      <c r="L3972" s="11"/>
      <c r="M3972" s="11"/>
      <c r="N3972" s="11"/>
      <c r="O3972" s="20"/>
      <c r="P3972" s="11"/>
    </row>
    <row r="3973" spans="1:16">
      <c r="A3973" s="11"/>
      <c r="B3973" s="11"/>
      <c r="C3973" s="11"/>
      <c r="D3973" s="11"/>
      <c r="E3973" s="11"/>
      <c r="F3973" s="11"/>
      <c r="G3973" s="11"/>
      <c r="H3973" s="11"/>
      <c r="I3973" s="11"/>
      <c r="J3973" s="11"/>
      <c r="K3973" s="11"/>
      <c r="L3973" s="11"/>
      <c r="M3973" s="11"/>
      <c r="N3973" s="11"/>
      <c r="O3973" s="20"/>
      <c r="P3973" s="11"/>
    </row>
    <row r="3974" spans="1:16">
      <c r="A3974" s="11"/>
      <c r="B3974" s="11"/>
      <c r="C3974" s="11"/>
      <c r="D3974" s="11"/>
      <c r="E3974" s="11"/>
      <c r="F3974" s="11"/>
      <c r="G3974" s="11"/>
      <c r="H3974" s="11"/>
      <c r="I3974" s="11"/>
      <c r="J3974" s="11"/>
      <c r="K3974" s="11"/>
      <c r="L3974" s="11"/>
      <c r="M3974" s="11"/>
      <c r="N3974" s="11"/>
      <c r="O3974" s="20"/>
      <c r="P3974" s="11"/>
    </row>
    <row r="3975" spans="1:16">
      <c r="A3975" s="11"/>
      <c r="B3975" s="11"/>
      <c r="C3975" s="11"/>
      <c r="D3975" s="11"/>
      <c r="E3975" s="11"/>
      <c r="F3975" s="11"/>
      <c r="G3975" s="11"/>
      <c r="H3975" s="11"/>
      <c r="I3975" s="11"/>
      <c r="J3975" s="11"/>
      <c r="K3975" s="11"/>
      <c r="L3975" s="11"/>
      <c r="M3975" s="11"/>
      <c r="N3975" s="11"/>
      <c r="O3975" s="20"/>
      <c r="P3975" s="11"/>
    </row>
    <row r="3976" spans="1:16">
      <c r="A3976" s="11"/>
      <c r="B3976" s="11"/>
      <c r="C3976" s="11"/>
      <c r="D3976" s="11"/>
      <c r="E3976" s="11"/>
      <c r="F3976" s="11"/>
      <c r="G3976" s="11"/>
      <c r="H3976" s="11"/>
      <c r="I3976" s="11"/>
      <c r="J3976" s="11"/>
      <c r="K3976" s="11"/>
      <c r="L3976" s="11"/>
      <c r="M3976" s="11"/>
      <c r="N3976" s="11"/>
      <c r="O3976" s="20"/>
      <c r="P3976" s="11"/>
    </row>
    <row r="3977" spans="1:16">
      <c r="A3977" s="11"/>
      <c r="B3977" s="11"/>
      <c r="C3977" s="11"/>
      <c r="D3977" s="11"/>
      <c r="E3977" s="11"/>
      <c r="F3977" s="11"/>
      <c r="G3977" s="11"/>
      <c r="H3977" s="11"/>
      <c r="I3977" s="11"/>
      <c r="J3977" s="11"/>
      <c r="K3977" s="11"/>
      <c r="L3977" s="11"/>
      <c r="M3977" s="11"/>
      <c r="N3977" s="11"/>
      <c r="O3977" s="20"/>
      <c r="P3977" s="11"/>
    </row>
    <row r="3978" spans="1:16">
      <c r="A3978" s="11"/>
      <c r="B3978" s="11"/>
      <c r="C3978" s="11"/>
      <c r="D3978" s="11"/>
      <c r="E3978" s="11"/>
      <c r="F3978" s="11"/>
      <c r="G3978" s="11"/>
      <c r="H3978" s="11"/>
      <c r="I3978" s="11"/>
      <c r="J3978" s="11"/>
      <c r="K3978" s="11"/>
      <c r="L3978" s="11"/>
      <c r="M3978" s="11"/>
      <c r="N3978" s="11"/>
      <c r="O3978" s="20"/>
      <c r="P3978" s="11"/>
    </row>
    <row r="3979" spans="1:16">
      <c r="A3979" s="11"/>
      <c r="B3979" s="11"/>
      <c r="C3979" s="11"/>
      <c r="D3979" s="11"/>
      <c r="E3979" s="11"/>
      <c r="F3979" s="11"/>
      <c r="G3979" s="11"/>
      <c r="H3979" s="11"/>
      <c r="I3979" s="11"/>
      <c r="J3979" s="11"/>
      <c r="K3979" s="11"/>
      <c r="L3979" s="11"/>
      <c r="M3979" s="11"/>
      <c r="N3979" s="11"/>
      <c r="O3979" s="20"/>
      <c r="P3979" s="11"/>
    </row>
    <row r="3980" spans="1:16">
      <c r="A3980" s="11"/>
      <c r="B3980" s="11"/>
      <c r="C3980" s="11"/>
      <c r="D3980" s="11"/>
      <c r="E3980" s="11"/>
      <c r="F3980" s="11"/>
      <c r="G3980" s="11"/>
      <c r="H3980" s="11"/>
      <c r="I3980" s="11"/>
      <c r="J3980" s="11"/>
      <c r="K3980" s="11"/>
      <c r="L3980" s="11"/>
      <c r="M3980" s="11"/>
      <c r="N3980" s="11"/>
      <c r="O3980" s="20"/>
      <c r="P3980" s="11"/>
    </row>
    <row r="3981" spans="1:16">
      <c r="A3981" s="11"/>
      <c r="B3981" s="11"/>
      <c r="C3981" s="11"/>
      <c r="D3981" s="11"/>
      <c r="E3981" s="11"/>
      <c r="F3981" s="11"/>
      <c r="G3981" s="11"/>
      <c r="H3981" s="11"/>
      <c r="I3981" s="11"/>
      <c r="J3981" s="11"/>
      <c r="K3981" s="11"/>
      <c r="L3981" s="11"/>
      <c r="M3981" s="11"/>
      <c r="N3981" s="11"/>
      <c r="O3981" s="20"/>
      <c r="P3981" s="11"/>
    </row>
    <row r="3982" spans="1:16">
      <c r="A3982" s="11"/>
      <c r="B3982" s="11"/>
      <c r="C3982" s="11"/>
      <c r="D3982" s="11"/>
      <c r="E3982" s="11"/>
      <c r="F3982" s="11"/>
      <c r="G3982" s="11"/>
      <c r="H3982" s="11"/>
      <c r="I3982" s="11"/>
      <c r="J3982" s="11"/>
      <c r="K3982" s="11"/>
      <c r="L3982" s="11"/>
      <c r="M3982" s="11"/>
      <c r="N3982" s="11"/>
      <c r="O3982" s="20"/>
      <c r="P3982" s="11"/>
    </row>
    <row r="3983" spans="1:16">
      <c r="A3983" s="11"/>
      <c r="B3983" s="11"/>
      <c r="C3983" s="11"/>
      <c r="D3983" s="11"/>
      <c r="E3983" s="11"/>
      <c r="F3983" s="11"/>
      <c r="G3983" s="11"/>
      <c r="H3983" s="11"/>
      <c r="I3983" s="11"/>
      <c r="J3983" s="11"/>
      <c r="K3983" s="11"/>
      <c r="L3983" s="11"/>
      <c r="M3983" s="11"/>
      <c r="N3983" s="11"/>
      <c r="O3983" s="20"/>
      <c r="P3983" s="11"/>
    </row>
    <row r="3984" spans="1:16">
      <c r="A3984" s="11"/>
      <c r="B3984" s="11"/>
      <c r="C3984" s="11"/>
      <c r="D3984" s="11"/>
      <c r="E3984" s="11"/>
      <c r="F3984" s="11"/>
      <c r="G3984" s="11"/>
      <c r="H3984" s="11"/>
      <c r="I3984" s="11"/>
      <c r="J3984" s="11"/>
      <c r="K3984" s="11"/>
      <c r="L3984" s="11"/>
      <c r="M3984" s="11"/>
      <c r="N3984" s="11"/>
      <c r="O3984" s="20"/>
      <c r="P3984" s="11"/>
    </row>
    <row r="3985" spans="1:16">
      <c r="A3985" s="11"/>
      <c r="B3985" s="11"/>
      <c r="C3985" s="11"/>
      <c r="D3985" s="11"/>
      <c r="E3985" s="11"/>
      <c r="F3985" s="11"/>
      <c r="G3985" s="11"/>
      <c r="H3985" s="11"/>
      <c r="I3985" s="11"/>
      <c r="J3985" s="11"/>
      <c r="K3985" s="11"/>
      <c r="L3985" s="11"/>
      <c r="M3985" s="11"/>
      <c r="N3985" s="11"/>
      <c r="O3985" s="20"/>
      <c r="P3985" s="11"/>
    </row>
    <row r="3986" spans="1:16">
      <c r="A3986" s="11"/>
      <c r="B3986" s="11"/>
      <c r="C3986" s="11"/>
      <c r="D3986" s="11"/>
      <c r="E3986" s="11"/>
      <c r="F3986" s="11"/>
      <c r="G3986" s="11"/>
      <c r="H3986" s="11"/>
      <c r="I3986" s="11"/>
      <c r="J3986" s="11"/>
      <c r="K3986" s="11"/>
      <c r="L3986" s="11"/>
      <c r="M3986" s="11"/>
      <c r="N3986" s="11"/>
      <c r="O3986" s="20"/>
      <c r="P3986" s="11"/>
    </row>
    <row r="3987" spans="1:16">
      <c r="A3987" s="11"/>
      <c r="B3987" s="11"/>
      <c r="C3987" s="11"/>
      <c r="D3987" s="11"/>
      <c r="E3987" s="11"/>
      <c r="F3987" s="11"/>
      <c r="G3987" s="11"/>
      <c r="H3987" s="11"/>
      <c r="I3987" s="11"/>
      <c r="J3987" s="11"/>
      <c r="K3987" s="11"/>
      <c r="L3987" s="11"/>
      <c r="M3987" s="11"/>
      <c r="N3987" s="11"/>
      <c r="O3987" s="20"/>
      <c r="P3987" s="11"/>
    </row>
    <row r="3988" spans="1:16">
      <c r="A3988" s="11"/>
      <c r="B3988" s="11"/>
      <c r="C3988" s="11"/>
      <c r="D3988" s="11"/>
      <c r="E3988" s="11"/>
      <c r="F3988" s="11"/>
      <c r="G3988" s="11"/>
      <c r="H3988" s="11"/>
      <c r="I3988" s="11"/>
      <c r="J3988" s="11"/>
      <c r="K3988" s="11"/>
      <c r="L3988" s="11"/>
      <c r="M3988" s="11"/>
      <c r="N3988" s="11"/>
      <c r="O3988" s="20"/>
      <c r="P3988" s="11"/>
    </row>
    <row r="3989" spans="1:16">
      <c r="A3989" s="11"/>
      <c r="B3989" s="11"/>
      <c r="C3989" s="11"/>
      <c r="D3989" s="11"/>
      <c r="E3989" s="11"/>
      <c r="F3989" s="11"/>
      <c r="G3989" s="11"/>
      <c r="H3989" s="11"/>
      <c r="I3989" s="11"/>
      <c r="J3989" s="11"/>
      <c r="K3989" s="11"/>
      <c r="L3989" s="11"/>
      <c r="M3989" s="11"/>
      <c r="N3989" s="11"/>
      <c r="O3989" s="20"/>
      <c r="P3989" s="11"/>
    </row>
    <row r="3990" spans="1:16">
      <c r="A3990" s="11"/>
      <c r="B3990" s="11"/>
      <c r="C3990" s="11"/>
      <c r="D3990" s="11"/>
      <c r="E3990" s="11"/>
      <c r="F3990" s="11"/>
      <c r="G3990" s="11"/>
      <c r="H3990" s="11"/>
      <c r="I3990" s="11"/>
      <c r="J3990" s="11"/>
      <c r="K3990" s="11"/>
      <c r="L3990" s="11"/>
      <c r="M3990" s="11"/>
      <c r="N3990" s="11"/>
      <c r="O3990" s="20"/>
      <c r="P3990" s="11"/>
    </row>
    <row r="3991" spans="1:16">
      <c r="A3991" s="11"/>
      <c r="B3991" s="11"/>
      <c r="C3991" s="11"/>
      <c r="D3991" s="11"/>
      <c r="E3991" s="11"/>
      <c r="F3991" s="11"/>
      <c r="G3991" s="11"/>
      <c r="H3991" s="11"/>
      <c r="I3991" s="11"/>
      <c r="J3991" s="11"/>
      <c r="K3991" s="11"/>
      <c r="L3991" s="11"/>
      <c r="M3991" s="11"/>
      <c r="N3991" s="11"/>
      <c r="O3991" s="20"/>
      <c r="P3991" s="11"/>
    </row>
    <row r="3992" spans="1:16">
      <c r="A3992" s="11"/>
      <c r="B3992" s="11"/>
      <c r="C3992" s="11"/>
      <c r="D3992" s="11"/>
      <c r="E3992" s="11"/>
      <c r="F3992" s="11"/>
      <c r="G3992" s="11"/>
      <c r="H3992" s="11"/>
      <c r="I3992" s="11"/>
      <c r="J3992" s="11"/>
      <c r="K3992" s="11"/>
      <c r="L3992" s="11"/>
      <c r="M3992" s="11"/>
      <c r="N3992" s="11"/>
      <c r="O3992" s="20"/>
      <c r="P3992" s="11"/>
    </row>
    <row r="3993" spans="1:16">
      <c r="A3993" s="11"/>
      <c r="B3993" s="11"/>
      <c r="C3993" s="11"/>
      <c r="D3993" s="11"/>
      <c r="E3993" s="11"/>
      <c r="F3993" s="11"/>
      <c r="G3993" s="11"/>
      <c r="H3993" s="11"/>
      <c r="I3993" s="11"/>
      <c r="J3993" s="11"/>
      <c r="K3993" s="11"/>
      <c r="L3993" s="11"/>
      <c r="M3993" s="11"/>
      <c r="N3993" s="11"/>
      <c r="O3993" s="20"/>
      <c r="P3993" s="11"/>
    </row>
    <row r="3994" spans="1:16">
      <c r="A3994" s="11"/>
      <c r="B3994" s="11"/>
      <c r="C3994" s="11"/>
      <c r="D3994" s="11"/>
      <c r="E3994" s="11"/>
      <c r="F3994" s="11"/>
      <c r="G3994" s="11"/>
      <c r="H3994" s="11"/>
      <c r="I3994" s="11"/>
      <c r="J3994" s="11"/>
      <c r="K3994" s="11"/>
      <c r="L3994" s="11"/>
      <c r="M3994" s="11"/>
      <c r="N3994" s="11"/>
      <c r="O3994" s="20"/>
      <c r="P3994" s="11"/>
    </row>
    <row r="3995" spans="1:16">
      <c r="A3995" s="11"/>
      <c r="B3995" s="11"/>
      <c r="C3995" s="11"/>
      <c r="D3995" s="11"/>
      <c r="E3995" s="11"/>
      <c r="F3995" s="11"/>
      <c r="G3995" s="11"/>
      <c r="H3995" s="11"/>
      <c r="I3995" s="11"/>
      <c r="J3995" s="11"/>
      <c r="K3995" s="11"/>
      <c r="L3995" s="11"/>
      <c r="M3995" s="11"/>
      <c r="N3995" s="11"/>
      <c r="O3995" s="20"/>
      <c r="P3995" s="11"/>
    </row>
    <row r="3996" spans="1:16">
      <c r="A3996" s="11"/>
      <c r="B3996" s="11"/>
      <c r="C3996" s="11"/>
      <c r="D3996" s="11"/>
      <c r="E3996" s="11"/>
      <c r="F3996" s="11"/>
      <c r="G3996" s="11"/>
      <c r="H3996" s="11"/>
      <c r="I3996" s="11"/>
      <c r="J3996" s="11"/>
      <c r="K3996" s="11"/>
      <c r="L3996" s="11"/>
      <c r="M3996" s="11"/>
      <c r="N3996" s="11"/>
      <c r="O3996" s="20"/>
      <c r="P3996" s="11"/>
    </row>
    <row r="3997" spans="1:16">
      <c r="A3997" s="11"/>
      <c r="B3997" s="11"/>
      <c r="C3997" s="11"/>
      <c r="D3997" s="11"/>
      <c r="E3997" s="11"/>
      <c r="F3997" s="11"/>
      <c r="G3997" s="11"/>
      <c r="H3997" s="11"/>
      <c r="I3997" s="11"/>
      <c r="J3997" s="11"/>
      <c r="K3997" s="11"/>
      <c r="L3997" s="11"/>
      <c r="M3997" s="11"/>
      <c r="N3997" s="11"/>
      <c r="O3997" s="20"/>
      <c r="P3997" s="11"/>
    </row>
    <row r="3998" spans="1:16">
      <c r="A3998" s="11"/>
      <c r="B3998" s="11"/>
      <c r="C3998" s="11"/>
      <c r="D3998" s="11"/>
      <c r="E3998" s="11"/>
      <c r="F3998" s="11"/>
      <c r="G3998" s="11"/>
      <c r="H3998" s="11"/>
      <c r="I3998" s="11"/>
      <c r="J3998" s="11"/>
      <c r="K3998" s="11"/>
      <c r="L3998" s="11"/>
      <c r="M3998" s="11"/>
      <c r="N3998" s="11"/>
      <c r="O3998" s="20"/>
      <c r="P3998" s="11"/>
    </row>
    <row r="3999" spans="1:16">
      <c r="A3999" s="11"/>
      <c r="B3999" s="11"/>
      <c r="C3999" s="11"/>
      <c r="D3999" s="11"/>
      <c r="E3999" s="11"/>
      <c r="F3999" s="11"/>
      <c r="G3999" s="11"/>
      <c r="H3999" s="11"/>
      <c r="I3999" s="11"/>
      <c r="J3999" s="11"/>
      <c r="K3999" s="11"/>
      <c r="L3999" s="11"/>
      <c r="M3999" s="11"/>
      <c r="N3999" s="11"/>
      <c r="O3999" s="20"/>
      <c r="P3999" s="11"/>
    </row>
    <row r="4000" spans="1:16">
      <c r="A4000" s="11"/>
      <c r="B4000" s="11"/>
      <c r="C4000" s="11"/>
      <c r="D4000" s="11"/>
      <c r="E4000" s="11"/>
      <c r="F4000" s="11"/>
      <c r="G4000" s="11"/>
      <c r="H4000" s="11"/>
      <c r="I4000" s="11"/>
      <c r="J4000" s="11"/>
      <c r="K4000" s="11"/>
      <c r="L4000" s="11"/>
      <c r="M4000" s="11"/>
      <c r="N4000" s="11"/>
      <c r="O4000" s="20"/>
      <c r="P4000" s="11"/>
    </row>
    <row r="4001" spans="1:16">
      <c r="A4001" s="11"/>
      <c r="B4001" s="11"/>
      <c r="C4001" s="11"/>
      <c r="D4001" s="11"/>
      <c r="E4001" s="11"/>
      <c r="F4001" s="11"/>
      <c r="G4001" s="11"/>
      <c r="H4001" s="11"/>
      <c r="I4001" s="11"/>
      <c r="J4001" s="11"/>
      <c r="K4001" s="11"/>
      <c r="L4001" s="11"/>
      <c r="M4001" s="11"/>
      <c r="N4001" s="11"/>
      <c r="O4001" s="20"/>
      <c r="P4001" s="11"/>
    </row>
    <row r="4002" spans="1:16">
      <c r="A4002" s="11"/>
      <c r="B4002" s="11"/>
      <c r="C4002" s="11"/>
      <c r="D4002" s="11"/>
      <c r="E4002" s="11"/>
      <c r="F4002" s="11"/>
      <c r="G4002" s="11"/>
      <c r="H4002" s="11"/>
      <c r="I4002" s="11"/>
      <c r="J4002" s="11"/>
      <c r="K4002" s="11"/>
      <c r="L4002" s="11"/>
      <c r="M4002" s="11"/>
      <c r="N4002" s="11"/>
      <c r="O4002" s="20"/>
      <c r="P4002" s="11"/>
    </row>
    <row r="4003" spans="1:16">
      <c r="A4003" s="11"/>
      <c r="B4003" s="11"/>
      <c r="C4003" s="11"/>
      <c r="D4003" s="11"/>
      <c r="E4003" s="11"/>
      <c r="F4003" s="11"/>
      <c r="G4003" s="11"/>
      <c r="H4003" s="11"/>
      <c r="I4003" s="11"/>
      <c r="J4003" s="11"/>
      <c r="K4003" s="11"/>
      <c r="L4003" s="11"/>
      <c r="M4003" s="11"/>
      <c r="N4003" s="11"/>
      <c r="O4003" s="20"/>
      <c r="P4003" s="11"/>
    </row>
    <row r="4004" spans="1:16">
      <c r="A4004" s="11"/>
      <c r="B4004" s="11"/>
      <c r="C4004" s="11"/>
      <c r="D4004" s="11"/>
      <c r="E4004" s="11"/>
      <c r="F4004" s="11"/>
      <c r="G4004" s="11"/>
      <c r="H4004" s="11"/>
      <c r="I4004" s="11"/>
      <c r="J4004" s="11"/>
      <c r="K4004" s="11"/>
      <c r="L4004" s="11"/>
      <c r="M4004" s="11"/>
      <c r="N4004" s="11"/>
      <c r="O4004" s="20"/>
      <c r="P4004" s="11"/>
    </row>
    <row r="4005" spans="1:16">
      <c r="A4005" s="11"/>
      <c r="B4005" s="11"/>
      <c r="C4005" s="11"/>
      <c r="D4005" s="11"/>
      <c r="E4005" s="11"/>
      <c r="F4005" s="11"/>
      <c r="G4005" s="11"/>
      <c r="H4005" s="11"/>
      <c r="I4005" s="11"/>
      <c r="J4005" s="11"/>
      <c r="K4005" s="11"/>
      <c r="L4005" s="11"/>
      <c r="M4005" s="11"/>
      <c r="N4005" s="11"/>
      <c r="O4005" s="20"/>
      <c r="P4005" s="11"/>
    </row>
    <row r="4006" spans="1:16">
      <c r="A4006" s="11"/>
      <c r="B4006" s="11"/>
      <c r="C4006" s="11"/>
      <c r="D4006" s="11"/>
      <c r="E4006" s="11"/>
      <c r="F4006" s="11"/>
      <c r="G4006" s="11"/>
      <c r="H4006" s="11"/>
      <c r="I4006" s="11"/>
      <c r="J4006" s="11"/>
      <c r="K4006" s="11"/>
      <c r="L4006" s="11"/>
      <c r="M4006" s="11"/>
      <c r="N4006" s="11"/>
      <c r="O4006" s="20"/>
      <c r="P4006" s="11"/>
    </row>
    <row r="4007" spans="1:16">
      <c r="A4007" s="11"/>
      <c r="B4007" s="11"/>
      <c r="C4007" s="11"/>
      <c r="D4007" s="11"/>
      <c r="E4007" s="11"/>
      <c r="F4007" s="11"/>
      <c r="G4007" s="11"/>
      <c r="H4007" s="11"/>
      <c r="I4007" s="11"/>
      <c r="J4007" s="11"/>
      <c r="K4007" s="11"/>
      <c r="L4007" s="11"/>
      <c r="M4007" s="11"/>
      <c r="N4007" s="11"/>
      <c r="O4007" s="20"/>
      <c r="P4007" s="11"/>
    </row>
    <row r="4008" spans="1:16">
      <c r="A4008" s="11"/>
      <c r="B4008" s="11"/>
      <c r="C4008" s="11"/>
      <c r="D4008" s="11"/>
      <c r="E4008" s="11"/>
      <c r="F4008" s="11"/>
      <c r="G4008" s="11"/>
      <c r="H4008" s="11"/>
      <c r="I4008" s="11"/>
      <c r="J4008" s="11"/>
      <c r="K4008" s="11"/>
      <c r="L4008" s="11"/>
      <c r="M4008" s="11"/>
      <c r="N4008" s="11"/>
      <c r="O4008" s="20"/>
      <c r="P4008" s="11"/>
    </row>
    <row r="4009" spans="1:16">
      <c r="A4009" s="11"/>
      <c r="B4009" s="11"/>
      <c r="C4009" s="11"/>
      <c r="D4009" s="11"/>
      <c r="E4009" s="11"/>
      <c r="F4009" s="11"/>
      <c r="G4009" s="11"/>
      <c r="H4009" s="11"/>
      <c r="I4009" s="11"/>
      <c r="J4009" s="11"/>
      <c r="K4009" s="11"/>
      <c r="L4009" s="11"/>
      <c r="M4009" s="11"/>
      <c r="N4009" s="11"/>
      <c r="O4009" s="20"/>
      <c r="P4009" s="11"/>
    </row>
    <row r="4010" spans="1:16">
      <c r="A4010" s="11"/>
      <c r="B4010" s="11"/>
      <c r="C4010" s="11"/>
      <c r="D4010" s="11"/>
      <c r="E4010" s="11"/>
      <c r="F4010" s="11"/>
      <c r="G4010" s="11"/>
      <c r="H4010" s="11"/>
      <c r="I4010" s="11"/>
      <c r="J4010" s="11"/>
      <c r="K4010" s="11"/>
      <c r="L4010" s="11"/>
      <c r="M4010" s="11"/>
      <c r="N4010" s="11"/>
      <c r="O4010" s="20"/>
      <c r="P4010" s="11"/>
    </row>
    <row r="4011" spans="1:16">
      <c r="A4011" s="11"/>
      <c r="B4011" s="11"/>
      <c r="C4011" s="11"/>
      <c r="D4011" s="11"/>
      <c r="E4011" s="11"/>
      <c r="F4011" s="11"/>
      <c r="G4011" s="11"/>
      <c r="H4011" s="11"/>
      <c r="I4011" s="11"/>
      <c r="J4011" s="11"/>
      <c r="K4011" s="11"/>
      <c r="L4011" s="11"/>
      <c r="M4011" s="11"/>
      <c r="N4011" s="11"/>
      <c r="O4011" s="20"/>
      <c r="P4011" s="11"/>
    </row>
    <row r="4012" spans="1:16">
      <c r="A4012" s="11"/>
      <c r="B4012" s="11"/>
      <c r="C4012" s="11"/>
      <c r="D4012" s="11"/>
      <c r="E4012" s="11"/>
      <c r="F4012" s="11"/>
      <c r="G4012" s="11"/>
      <c r="H4012" s="11"/>
      <c r="I4012" s="11"/>
      <c r="J4012" s="11"/>
      <c r="K4012" s="11"/>
      <c r="L4012" s="11"/>
      <c r="M4012" s="11"/>
      <c r="N4012" s="11"/>
      <c r="O4012" s="20"/>
      <c r="P4012" s="11"/>
    </row>
    <row r="4013" spans="1:16">
      <c r="A4013" s="11"/>
      <c r="B4013" s="11"/>
      <c r="C4013" s="11"/>
      <c r="D4013" s="11"/>
      <c r="E4013" s="11"/>
      <c r="F4013" s="11"/>
      <c r="G4013" s="11"/>
      <c r="H4013" s="11"/>
      <c r="I4013" s="11"/>
      <c r="J4013" s="11"/>
      <c r="K4013" s="11"/>
      <c r="L4013" s="11"/>
      <c r="M4013" s="11"/>
      <c r="N4013" s="11"/>
      <c r="O4013" s="20"/>
      <c r="P4013" s="11"/>
    </row>
    <row r="4014" spans="1:16">
      <c r="A4014" s="11"/>
      <c r="B4014" s="11"/>
      <c r="C4014" s="11"/>
      <c r="D4014" s="11"/>
      <c r="E4014" s="11"/>
      <c r="F4014" s="11"/>
      <c r="G4014" s="11"/>
      <c r="H4014" s="11"/>
      <c r="I4014" s="11"/>
      <c r="J4014" s="11"/>
      <c r="K4014" s="11"/>
      <c r="L4014" s="11"/>
      <c r="M4014" s="11"/>
      <c r="N4014" s="11"/>
      <c r="O4014" s="20"/>
      <c r="P4014" s="11"/>
    </row>
    <row r="4015" spans="1:16">
      <c r="A4015" s="11"/>
      <c r="B4015" s="11"/>
      <c r="C4015" s="11"/>
      <c r="D4015" s="11"/>
      <c r="E4015" s="11"/>
      <c r="F4015" s="11"/>
      <c r="G4015" s="11"/>
      <c r="H4015" s="11"/>
      <c r="I4015" s="11"/>
      <c r="J4015" s="11"/>
      <c r="K4015" s="11"/>
      <c r="L4015" s="11"/>
      <c r="M4015" s="11"/>
      <c r="N4015" s="11"/>
      <c r="O4015" s="20"/>
      <c r="P4015" s="11"/>
    </row>
    <row r="4016" spans="1:16">
      <c r="A4016" s="11"/>
      <c r="B4016" s="11"/>
      <c r="C4016" s="11"/>
      <c r="D4016" s="11"/>
      <c r="E4016" s="11"/>
      <c r="F4016" s="11"/>
      <c r="G4016" s="11"/>
      <c r="H4016" s="11"/>
      <c r="I4016" s="11"/>
      <c r="J4016" s="11"/>
      <c r="K4016" s="11"/>
      <c r="L4016" s="11"/>
      <c r="M4016" s="11"/>
      <c r="N4016" s="11"/>
      <c r="O4016" s="20"/>
      <c r="P4016" s="11"/>
    </row>
    <row r="4017" spans="1:16">
      <c r="A4017" s="11"/>
      <c r="B4017" s="11"/>
      <c r="C4017" s="11"/>
      <c r="D4017" s="11"/>
      <c r="E4017" s="11"/>
      <c r="F4017" s="11"/>
      <c r="G4017" s="11"/>
      <c r="H4017" s="11"/>
      <c r="I4017" s="11"/>
      <c r="J4017" s="11"/>
      <c r="K4017" s="11"/>
      <c r="L4017" s="11"/>
      <c r="M4017" s="11"/>
      <c r="N4017" s="11"/>
      <c r="O4017" s="20"/>
      <c r="P4017" s="11"/>
    </row>
    <row r="4018" spans="1:16">
      <c r="A4018" s="11"/>
      <c r="B4018" s="11"/>
      <c r="C4018" s="11"/>
      <c r="D4018" s="11"/>
      <c r="E4018" s="11"/>
      <c r="F4018" s="11"/>
      <c r="G4018" s="11"/>
      <c r="H4018" s="11"/>
      <c r="I4018" s="11"/>
      <c r="J4018" s="11"/>
      <c r="K4018" s="11"/>
      <c r="L4018" s="11"/>
      <c r="M4018" s="11"/>
      <c r="N4018" s="11"/>
      <c r="O4018" s="20"/>
      <c r="P4018" s="11"/>
    </row>
    <row r="4019" spans="1:16">
      <c r="A4019" s="11"/>
      <c r="B4019" s="11"/>
      <c r="C4019" s="11"/>
      <c r="D4019" s="11"/>
      <c r="E4019" s="11"/>
      <c r="F4019" s="11"/>
      <c r="G4019" s="11"/>
      <c r="H4019" s="11"/>
      <c r="I4019" s="11"/>
      <c r="J4019" s="11"/>
      <c r="K4019" s="11"/>
      <c r="L4019" s="11"/>
      <c r="M4019" s="11"/>
      <c r="N4019" s="11"/>
      <c r="O4019" s="20"/>
      <c r="P4019" s="11"/>
    </row>
    <row r="4020" spans="1:16">
      <c r="A4020" s="11"/>
      <c r="B4020" s="11"/>
      <c r="C4020" s="11"/>
      <c r="D4020" s="11"/>
      <c r="E4020" s="11"/>
      <c r="F4020" s="11"/>
      <c r="G4020" s="11"/>
      <c r="H4020" s="11"/>
      <c r="I4020" s="11"/>
      <c r="J4020" s="11"/>
      <c r="K4020" s="11"/>
      <c r="L4020" s="11"/>
      <c r="M4020" s="11"/>
      <c r="N4020" s="11"/>
      <c r="O4020" s="20"/>
      <c r="P4020" s="11"/>
    </row>
    <row r="4021" spans="1:16">
      <c r="A4021" s="11"/>
      <c r="B4021" s="11"/>
      <c r="C4021" s="11"/>
      <c r="D4021" s="11"/>
      <c r="E4021" s="11"/>
      <c r="F4021" s="11"/>
      <c r="G4021" s="11"/>
      <c r="H4021" s="11"/>
      <c r="I4021" s="11"/>
      <c r="J4021" s="11"/>
      <c r="K4021" s="11"/>
      <c r="L4021" s="11"/>
      <c r="M4021" s="11"/>
      <c r="N4021" s="11"/>
      <c r="O4021" s="20"/>
      <c r="P4021" s="11"/>
    </row>
    <row r="4022" spans="1:16">
      <c r="A4022" s="11"/>
      <c r="B4022" s="11"/>
      <c r="C4022" s="11"/>
      <c r="D4022" s="11"/>
      <c r="E4022" s="11"/>
      <c r="F4022" s="11"/>
      <c r="G4022" s="11"/>
      <c r="H4022" s="11"/>
      <c r="I4022" s="11"/>
      <c r="J4022" s="11"/>
      <c r="K4022" s="11"/>
      <c r="L4022" s="11"/>
      <c r="M4022" s="11"/>
      <c r="N4022" s="11"/>
      <c r="O4022" s="20"/>
      <c r="P4022" s="11"/>
    </row>
    <row r="4023" spans="1:16">
      <c r="A4023" s="11"/>
      <c r="B4023" s="11"/>
      <c r="C4023" s="11"/>
      <c r="D4023" s="11"/>
      <c r="E4023" s="11"/>
      <c r="F4023" s="11"/>
      <c r="G4023" s="11"/>
      <c r="H4023" s="11"/>
      <c r="I4023" s="11"/>
      <c r="J4023" s="11"/>
      <c r="K4023" s="11"/>
      <c r="L4023" s="11"/>
      <c r="M4023" s="11"/>
      <c r="N4023" s="11"/>
      <c r="O4023" s="20"/>
      <c r="P4023" s="11"/>
    </row>
    <row r="4024" spans="1:16">
      <c r="A4024" s="11"/>
      <c r="B4024" s="11"/>
      <c r="C4024" s="11"/>
      <c r="D4024" s="11"/>
      <c r="E4024" s="11"/>
      <c r="F4024" s="11"/>
      <c r="G4024" s="11"/>
      <c r="H4024" s="11"/>
      <c r="I4024" s="11"/>
      <c r="J4024" s="11"/>
      <c r="K4024" s="11"/>
      <c r="L4024" s="11"/>
      <c r="M4024" s="11"/>
      <c r="N4024" s="11"/>
      <c r="O4024" s="20"/>
      <c r="P4024" s="11"/>
    </row>
    <row r="4025" spans="1:16">
      <c r="A4025" s="11"/>
      <c r="B4025" s="11"/>
      <c r="C4025" s="11"/>
      <c r="D4025" s="11"/>
      <c r="E4025" s="11"/>
      <c r="F4025" s="11"/>
      <c r="G4025" s="11"/>
      <c r="H4025" s="11"/>
      <c r="I4025" s="11"/>
      <c r="J4025" s="11"/>
      <c r="K4025" s="11"/>
      <c r="L4025" s="11"/>
      <c r="M4025" s="11"/>
      <c r="N4025" s="11"/>
      <c r="O4025" s="20"/>
      <c r="P4025" s="11"/>
    </row>
    <row r="4026" spans="1:16">
      <c r="A4026" s="11"/>
      <c r="B4026" s="11"/>
      <c r="C4026" s="11"/>
      <c r="D4026" s="11"/>
      <c r="E4026" s="11"/>
      <c r="F4026" s="11"/>
      <c r="G4026" s="11"/>
      <c r="H4026" s="11"/>
      <c r="I4026" s="11"/>
      <c r="J4026" s="11"/>
      <c r="K4026" s="11"/>
      <c r="L4026" s="11"/>
      <c r="M4026" s="11"/>
      <c r="N4026" s="11"/>
      <c r="O4026" s="20"/>
      <c r="P4026" s="11"/>
    </row>
    <row r="4027" spans="1:16">
      <c r="A4027" s="11"/>
      <c r="B4027" s="11"/>
      <c r="C4027" s="11"/>
      <c r="D4027" s="11"/>
      <c r="E4027" s="11"/>
      <c r="F4027" s="11"/>
      <c r="G4027" s="11"/>
      <c r="H4027" s="11"/>
      <c r="I4027" s="11"/>
      <c r="J4027" s="11"/>
      <c r="K4027" s="11"/>
      <c r="L4027" s="11"/>
      <c r="M4027" s="11"/>
      <c r="N4027" s="11"/>
      <c r="O4027" s="20"/>
      <c r="P4027" s="11"/>
    </row>
    <row r="4028" spans="1:16">
      <c r="A4028" s="11"/>
      <c r="B4028" s="11"/>
      <c r="C4028" s="11"/>
      <c r="D4028" s="11"/>
      <c r="E4028" s="11"/>
      <c r="F4028" s="11"/>
      <c r="G4028" s="11"/>
      <c r="H4028" s="11"/>
      <c r="I4028" s="11"/>
      <c r="J4028" s="11"/>
      <c r="K4028" s="11"/>
      <c r="L4028" s="11"/>
      <c r="M4028" s="11"/>
      <c r="N4028" s="11"/>
      <c r="O4028" s="20"/>
      <c r="P4028" s="11"/>
    </row>
    <row r="4029" spans="1:16">
      <c r="A4029" s="11"/>
      <c r="B4029" s="11"/>
      <c r="C4029" s="11"/>
      <c r="D4029" s="11"/>
      <c r="E4029" s="11"/>
      <c r="F4029" s="11"/>
      <c r="G4029" s="11"/>
      <c r="H4029" s="11"/>
      <c r="I4029" s="11"/>
      <c r="J4029" s="11"/>
      <c r="K4029" s="11"/>
      <c r="L4029" s="11"/>
      <c r="M4029" s="11"/>
      <c r="N4029" s="11"/>
      <c r="O4029" s="20"/>
      <c r="P4029" s="11"/>
    </row>
    <row r="4030" spans="1:16">
      <c r="A4030" s="11"/>
      <c r="B4030" s="11"/>
      <c r="C4030" s="11"/>
      <c r="D4030" s="11"/>
      <c r="E4030" s="11"/>
      <c r="F4030" s="11"/>
      <c r="G4030" s="11"/>
      <c r="H4030" s="11"/>
      <c r="I4030" s="11"/>
      <c r="J4030" s="11"/>
      <c r="K4030" s="11"/>
      <c r="L4030" s="11"/>
      <c r="M4030" s="11"/>
      <c r="N4030" s="11"/>
      <c r="O4030" s="20"/>
      <c r="P4030" s="11"/>
    </row>
    <row r="4031" spans="1:16">
      <c r="A4031" s="11"/>
      <c r="B4031" s="11"/>
      <c r="C4031" s="11"/>
      <c r="D4031" s="11"/>
      <c r="E4031" s="11"/>
      <c r="F4031" s="11"/>
      <c r="G4031" s="11"/>
      <c r="H4031" s="11"/>
      <c r="I4031" s="11"/>
      <c r="J4031" s="11"/>
      <c r="K4031" s="11"/>
      <c r="L4031" s="11"/>
      <c r="M4031" s="11"/>
      <c r="N4031" s="11"/>
      <c r="O4031" s="20"/>
      <c r="P4031" s="11"/>
    </row>
    <row r="4032" spans="1:16">
      <c r="A4032" s="11"/>
      <c r="B4032" s="11"/>
      <c r="C4032" s="11"/>
      <c r="D4032" s="11"/>
      <c r="E4032" s="11"/>
      <c r="F4032" s="11"/>
      <c r="G4032" s="11"/>
      <c r="H4032" s="11"/>
      <c r="I4032" s="11"/>
      <c r="J4032" s="11"/>
      <c r="K4032" s="11"/>
      <c r="L4032" s="11"/>
      <c r="M4032" s="11"/>
      <c r="N4032" s="11"/>
      <c r="O4032" s="20"/>
      <c r="P4032" s="11"/>
    </row>
    <row r="4033" spans="1:16">
      <c r="A4033" s="11"/>
      <c r="B4033" s="11"/>
      <c r="C4033" s="11"/>
      <c r="D4033" s="11"/>
      <c r="E4033" s="11"/>
      <c r="F4033" s="11"/>
      <c r="G4033" s="11"/>
      <c r="H4033" s="11"/>
      <c r="I4033" s="11"/>
      <c r="J4033" s="11"/>
      <c r="K4033" s="11"/>
      <c r="L4033" s="11"/>
      <c r="M4033" s="11"/>
      <c r="N4033" s="11"/>
      <c r="O4033" s="20"/>
      <c r="P4033" s="11"/>
    </row>
    <row r="4034" spans="1:16">
      <c r="A4034" s="11"/>
      <c r="B4034" s="11"/>
      <c r="C4034" s="11"/>
      <c r="D4034" s="11"/>
      <c r="E4034" s="11"/>
      <c r="F4034" s="11"/>
      <c r="G4034" s="11"/>
      <c r="H4034" s="11"/>
      <c r="I4034" s="11"/>
      <c r="J4034" s="11"/>
      <c r="K4034" s="11"/>
      <c r="L4034" s="11"/>
      <c r="M4034" s="11"/>
      <c r="N4034" s="11"/>
      <c r="O4034" s="20"/>
      <c r="P4034" s="11"/>
    </row>
    <row r="4035" spans="1:16">
      <c r="A4035" s="11"/>
      <c r="B4035" s="11"/>
      <c r="C4035" s="11"/>
      <c r="D4035" s="11"/>
      <c r="E4035" s="11"/>
      <c r="F4035" s="11"/>
      <c r="G4035" s="11"/>
      <c r="H4035" s="11"/>
      <c r="I4035" s="11"/>
      <c r="J4035" s="11"/>
      <c r="K4035" s="11"/>
      <c r="L4035" s="11"/>
      <c r="M4035" s="11"/>
      <c r="N4035" s="11"/>
      <c r="O4035" s="20"/>
      <c r="P4035" s="11"/>
    </row>
    <row r="4036" spans="1:16">
      <c r="A4036" s="11"/>
      <c r="B4036" s="11"/>
      <c r="C4036" s="11"/>
      <c r="D4036" s="11"/>
      <c r="E4036" s="11"/>
      <c r="F4036" s="11"/>
      <c r="G4036" s="11"/>
      <c r="H4036" s="11"/>
      <c r="I4036" s="11"/>
      <c r="J4036" s="11"/>
      <c r="K4036" s="11"/>
      <c r="L4036" s="11"/>
      <c r="M4036" s="11"/>
      <c r="N4036" s="11"/>
      <c r="O4036" s="20"/>
      <c r="P4036" s="11"/>
    </row>
    <row r="4037" spans="1:16">
      <c r="A4037" s="11"/>
      <c r="B4037" s="11"/>
      <c r="C4037" s="11"/>
      <c r="D4037" s="11"/>
      <c r="E4037" s="11"/>
      <c r="F4037" s="11"/>
      <c r="G4037" s="11"/>
      <c r="H4037" s="11"/>
      <c r="I4037" s="11"/>
      <c r="J4037" s="11"/>
      <c r="K4037" s="11"/>
      <c r="L4037" s="11"/>
      <c r="M4037" s="11"/>
      <c r="N4037" s="11"/>
      <c r="O4037" s="20"/>
      <c r="P4037" s="11"/>
    </row>
    <row r="4038" spans="1:16">
      <c r="A4038" s="11"/>
      <c r="B4038" s="11"/>
      <c r="C4038" s="11"/>
      <c r="D4038" s="11"/>
      <c r="E4038" s="11"/>
      <c r="F4038" s="11"/>
      <c r="G4038" s="11"/>
      <c r="H4038" s="11"/>
      <c r="I4038" s="11"/>
      <c r="J4038" s="11"/>
      <c r="K4038" s="11"/>
      <c r="L4038" s="11"/>
      <c r="M4038" s="11"/>
      <c r="N4038" s="11"/>
      <c r="O4038" s="20"/>
      <c r="P4038" s="11"/>
    </row>
    <row r="4039" spans="1:16">
      <c r="A4039" s="11"/>
      <c r="B4039" s="11"/>
      <c r="C4039" s="11"/>
      <c r="D4039" s="11"/>
      <c r="E4039" s="11"/>
      <c r="F4039" s="11"/>
      <c r="G4039" s="11"/>
      <c r="H4039" s="11"/>
      <c r="I4039" s="11"/>
      <c r="J4039" s="11"/>
      <c r="K4039" s="11"/>
      <c r="L4039" s="11"/>
      <c r="M4039" s="11"/>
      <c r="N4039" s="11"/>
      <c r="O4039" s="20"/>
      <c r="P4039" s="11"/>
    </row>
    <row r="4040" spans="1:16">
      <c r="A4040" s="11"/>
      <c r="B4040" s="11"/>
      <c r="C4040" s="11"/>
      <c r="D4040" s="11"/>
      <c r="E4040" s="11"/>
      <c r="F4040" s="11"/>
      <c r="G4040" s="11"/>
      <c r="H4040" s="11"/>
      <c r="I4040" s="11"/>
      <c r="J4040" s="11"/>
      <c r="K4040" s="11"/>
      <c r="L4040" s="11"/>
      <c r="M4040" s="11"/>
      <c r="N4040" s="11"/>
      <c r="O4040" s="20"/>
      <c r="P4040" s="11"/>
    </row>
    <row r="4041" spans="1:16">
      <c r="A4041" s="11"/>
      <c r="B4041" s="11"/>
      <c r="C4041" s="11"/>
      <c r="D4041" s="11"/>
      <c r="E4041" s="11"/>
      <c r="F4041" s="11"/>
      <c r="G4041" s="11"/>
      <c r="H4041" s="11"/>
      <c r="I4041" s="11"/>
      <c r="J4041" s="11"/>
      <c r="K4041" s="11"/>
      <c r="L4041" s="11"/>
      <c r="M4041" s="11"/>
      <c r="N4041" s="11"/>
      <c r="O4041" s="20"/>
      <c r="P4041" s="11"/>
    </row>
    <row r="4042" spans="1:16">
      <c r="A4042" s="11"/>
      <c r="B4042" s="11"/>
      <c r="C4042" s="11"/>
      <c r="D4042" s="11"/>
      <c r="E4042" s="11"/>
      <c r="F4042" s="11"/>
      <c r="G4042" s="11"/>
      <c r="H4042" s="11"/>
      <c r="I4042" s="11"/>
      <c r="J4042" s="11"/>
      <c r="K4042" s="11"/>
      <c r="L4042" s="11"/>
      <c r="M4042" s="11"/>
      <c r="N4042" s="11"/>
      <c r="O4042" s="20"/>
      <c r="P4042" s="11"/>
    </row>
    <row r="4043" spans="1:16">
      <c r="A4043" s="11"/>
      <c r="B4043" s="11"/>
      <c r="C4043" s="11"/>
      <c r="D4043" s="11"/>
      <c r="E4043" s="11"/>
      <c r="F4043" s="11"/>
      <c r="G4043" s="11"/>
      <c r="H4043" s="11"/>
      <c r="I4043" s="11"/>
      <c r="J4043" s="11"/>
      <c r="K4043" s="11"/>
      <c r="L4043" s="11"/>
      <c r="M4043" s="11"/>
      <c r="N4043" s="11"/>
      <c r="O4043" s="20"/>
      <c r="P4043" s="11"/>
    </row>
    <row r="4044" spans="1:16">
      <c r="A4044" s="11"/>
      <c r="B4044" s="11"/>
      <c r="C4044" s="11"/>
      <c r="D4044" s="11"/>
      <c r="E4044" s="11"/>
      <c r="F4044" s="11"/>
      <c r="G4044" s="11"/>
      <c r="H4044" s="11"/>
      <c r="I4044" s="11"/>
      <c r="J4044" s="11"/>
      <c r="K4044" s="11"/>
      <c r="L4044" s="11"/>
      <c r="M4044" s="11"/>
      <c r="N4044" s="11"/>
      <c r="O4044" s="20"/>
      <c r="P4044" s="11"/>
    </row>
    <row r="4045" spans="1:16">
      <c r="A4045" s="11"/>
      <c r="B4045" s="11"/>
      <c r="C4045" s="11"/>
      <c r="D4045" s="11"/>
      <c r="E4045" s="11"/>
      <c r="F4045" s="11"/>
      <c r="G4045" s="11"/>
      <c r="H4045" s="11"/>
      <c r="I4045" s="11"/>
      <c r="J4045" s="11"/>
      <c r="K4045" s="11"/>
      <c r="L4045" s="11"/>
      <c r="M4045" s="11"/>
      <c r="N4045" s="11"/>
      <c r="O4045" s="20"/>
      <c r="P4045" s="11"/>
    </row>
    <row r="4046" spans="1:16">
      <c r="A4046" s="11"/>
      <c r="B4046" s="11"/>
      <c r="C4046" s="11"/>
      <c r="D4046" s="11"/>
      <c r="E4046" s="11"/>
      <c r="F4046" s="11"/>
      <c r="G4046" s="11"/>
      <c r="H4046" s="11"/>
      <c r="I4046" s="11"/>
      <c r="J4046" s="11"/>
      <c r="K4046" s="11"/>
      <c r="L4046" s="11"/>
      <c r="M4046" s="11"/>
      <c r="N4046" s="11"/>
      <c r="O4046" s="20"/>
      <c r="P4046" s="11"/>
    </row>
    <row r="4047" spans="1:16">
      <c r="A4047" s="11"/>
      <c r="B4047" s="11"/>
      <c r="C4047" s="11"/>
      <c r="D4047" s="11"/>
      <c r="E4047" s="11"/>
      <c r="F4047" s="11"/>
      <c r="G4047" s="11"/>
      <c r="H4047" s="11"/>
      <c r="I4047" s="11"/>
      <c r="J4047" s="11"/>
      <c r="K4047" s="11"/>
      <c r="L4047" s="11"/>
      <c r="M4047" s="11"/>
      <c r="N4047" s="11"/>
      <c r="O4047" s="20"/>
      <c r="P4047" s="11"/>
    </row>
    <row r="4048" spans="1:16">
      <c r="A4048" s="11"/>
      <c r="B4048" s="11"/>
      <c r="C4048" s="11"/>
      <c r="D4048" s="11"/>
      <c r="E4048" s="11"/>
      <c r="F4048" s="11"/>
      <c r="G4048" s="11"/>
      <c r="H4048" s="11"/>
      <c r="I4048" s="11"/>
      <c r="J4048" s="11"/>
      <c r="K4048" s="11"/>
      <c r="L4048" s="11"/>
      <c r="M4048" s="11"/>
      <c r="N4048" s="11"/>
      <c r="O4048" s="20"/>
      <c r="P4048" s="11"/>
    </row>
    <row r="4049" spans="1:16">
      <c r="A4049" s="11"/>
      <c r="B4049" s="11"/>
      <c r="C4049" s="11"/>
      <c r="D4049" s="11"/>
      <c r="E4049" s="11"/>
      <c r="F4049" s="11"/>
      <c r="G4049" s="11"/>
      <c r="H4049" s="11"/>
      <c r="I4049" s="11"/>
      <c r="J4049" s="11"/>
      <c r="K4049" s="11"/>
      <c r="L4049" s="11"/>
      <c r="M4049" s="11"/>
      <c r="N4049" s="11"/>
      <c r="O4049" s="20"/>
      <c r="P4049" s="11"/>
    </row>
    <row r="4050" spans="1:16">
      <c r="A4050" s="11"/>
      <c r="B4050" s="11"/>
      <c r="C4050" s="11"/>
      <c r="D4050" s="11"/>
      <c r="E4050" s="11"/>
      <c r="F4050" s="11"/>
      <c r="G4050" s="11"/>
      <c r="H4050" s="11"/>
      <c r="I4050" s="11"/>
      <c r="J4050" s="11"/>
      <c r="K4050" s="11"/>
      <c r="L4050" s="11"/>
      <c r="M4050" s="11"/>
      <c r="N4050" s="11"/>
      <c r="O4050" s="20"/>
      <c r="P4050" s="11"/>
    </row>
    <row r="4051" spans="1:16">
      <c r="A4051" s="11"/>
      <c r="B4051" s="11"/>
      <c r="C4051" s="11"/>
      <c r="D4051" s="11"/>
      <c r="E4051" s="11"/>
      <c r="F4051" s="11"/>
      <c r="G4051" s="11"/>
      <c r="H4051" s="11"/>
      <c r="I4051" s="11"/>
      <c r="J4051" s="11"/>
      <c r="K4051" s="11"/>
      <c r="L4051" s="11"/>
      <c r="M4051" s="11"/>
      <c r="N4051" s="11"/>
      <c r="O4051" s="20"/>
      <c r="P4051" s="11"/>
    </row>
    <row r="4052" spans="1:16">
      <c r="A4052" s="11"/>
      <c r="B4052" s="11"/>
      <c r="C4052" s="11"/>
      <c r="D4052" s="11"/>
      <c r="E4052" s="11"/>
      <c r="F4052" s="11"/>
      <c r="G4052" s="11"/>
      <c r="H4052" s="11"/>
      <c r="I4052" s="11"/>
      <c r="J4052" s="11"/>
      <c r="K4052" s="11"/>
      <c r="L4052" s="11"/>
      <c r="M4052" s="11"/>
      <c r="N4052" s="11"/>
      <c r="O4052" s="20"/>
      <c r="P4052" s="11"/>
    </row>
    <row r="4053" spans="1:16">
      <c r="A4053" s="11"/>
      <c r="B4053" s="11"/>
      <c r="C4053" s="11"/>
      <c r="D4053" s="11"/>
      <c r="E4053" s="11"/>
      <c r="F4053" s="11"/>
      <c r="G4053" s="11"/>
      <c r="H4053" s="11"/>
      <c r="I4053" s="11"/>
      <c r="J4053" s="11"/>
      <c r="K4053" s="11"/>
      <c r="L4053" s="11"/>
      <c r="M4053" s="11"/>
      <c r="N4053" s="11"/>
      <c r="O4053" s="20"/>
      <c r="P4053" s="11"/>
    </row>
    <row r="4054" spans="1:16">
      <c r="A4054" s="11"/>
      <c r="B4054" s="11"/>
      <c r="C4054" s="11"/>
      <c r="D4054" s="11"/>
      <c r="E4054" s="11"/>
      <c r="F4054" s="11"/>
      <c r="G4054" s="11"/>
      <c r="H4054" s="11"/>
      <c r="I4054" s="11"/>
      <c r="J4054" s="11"/>
      <c r="K4054" s="11"/>
      <c r="L4054" s="11"/>
      <c r="M4054" s="11"/>
      <c r="N4054" s="11"/>
      <c r="O4054" s="20"/>
      <c r="P4054" s="11"/>
    </row>
    <row r="4055" spans="1:16">
      <c r="A4055" s="11"/>
      <c r="B4055" s="11"/>
      <c r="C4055" s="11"/>
      <c r="D4055" s="11"/>
      <c r="E4055" s="11"/>
      <c r="F4055" s="11"/>
      <c r="G4055" s="11"/>
      <c r="H4055" s="11"/>
      <c r="I4055" s="11"/>
      <c r="J4055" s="11"/>
      <c r="K4055" s="11"/>
      <c r="L4055" s="11"/>
      <c r="M4055" s="11"/>
      <c r="N4055" s="11"/>
      <c r="O4055" s="20"/>
      <c r="P4055" s="11"/>
    </row>
    <row r="4056" spans="1:16">
      <c r="A4056" s="11"/>
      <c r="B4056" s="11"/>
      <c r="C4056" s="11"/>
      <c r="D4056" s="11"/>
      <c r="E4056" s="11"/>
      <c r="F4056" s="11"/>
      <c r="G4056" s="11"/>
      <c r="H4056" s="11"/>
      <c r="I4056" s="11"/>
      <c r="J4056" s="11"/>
      <c r="K4056" s="11"/>
      <c r="L4056" s="11"/>
      <c r="M4056" s="11"/>
      <c r="N4056" s="11"/>
      <c r="O4056" s="20"/>
      <c r="P4056" s="11"/>
    </row>
    <row r="4057" spans="1:16">
      <c r="A4057" s="11"/>
      <c r="B4057" s="11"/>
      <c r="C4057" s="11"/>
      <c r="D4057" s="11"/>
      <c r="E4057" s="11"/>
      <c r="F4057" s="11"/>
      <c r="G4057" s="11"/>
      <c r="H4057" s="11"/>
      <c r="I4057" s="11"/>
      <c r="J4057" s="11"/>
      <c r="K4057" s="11"/>
      <c r="L4057" s="11"/>
      <c r="M4057" s="11"/>
      <c r="N4057" s="11"/>
      <c r="O4057" s="20"/>
      <c r="P4057" s="11"/>
    </row>
    <row r="4058" spans="1:16">
      <c r="A4058" s="11"/>
      <c r="B4058" s="11"/>
      <c r="C4058" s="11"/>
      <c r="D4058" s="11"/>
      <c r="E4058" s="11"/>
      <c r="F4058" s="11"/>
      <c r="G4058" s="11"/>
      <c r="H4058" s="11"/>
      <c r="I4058" s="11"/>
      <c r="J4058" s="11"/>
      <c r="K4058" s="11"/>
      <c r="L4058" s="11"/>
      <c r="M4058" s="11"/>
      <c r="N4058" s="11"/>
      <c r="O4058" s="20"/>
      <c r="P4058" s="11"/>
    </row>
    <row r="4059" spans="1:16">
      <c r="A4059" s="11"/>
      <c r="B4059" s="11"/>
      <c r="C4059" s="11"/>
      <c r="D4059" s="11"/>
      <c r="E4059" s="11"/>
      <c r="F4059" s="11"/>
      <c r="G4059" s="11"/>
      <c r="H4059" s="11"/>
      <c r="I4059" s="11"/>
      <c r="J4059" s="11"/>
      <c r="K4059" s="11"/>
      <c r="L4059" s="11"/>
      <c r="M4059" s="11"/>
      <c r="N4059" s="11"/>
      <c r="O4059" s="20"/>
      <c r="P4059" s="11"/>
    </row>
    <row r="4060" spans="1:16">
      <c r="A4060" s="11"/>
      <c r="B4060" s="11"/>
      <c r="C4060" s="11"/>
      <c r="D4060" s="11"/>
      <c r="E4060" s="11"/>
      <c r="F4060" s="11"/>
      <c r="G4060" s="11"/>
      <c r="H4060" s="11"/>
      <c r="I4060" s="11"/>
      <c r="J4060" s="11"/>
      <c r="K4060" s="11"/>
      <c r="L4060" s="11"/>
      <c r="M4060" s="11"/>
      <c r="N4060" s="11"/>
      <c r="O4060" s="20"/>
      <c r="P4060" s="11"/>
    </row>
    <row r="4061" spans="1:16">
      <c r="A4061" s="11"/>
      <c r="B4061" s="11"/>
      <c r="C4061" s="11"/>
      <c r="D4061" s="11"/>
      <c r="E4061" s="11"/>
      <c r="F4061" s="11"/>
      <c r="G4061" s="11"/>
      <c r="H4061" s="11"/>
      <c r="I4061" s="11"/>
      <c r="J4061" s="11"/>
      <c r="K4061" s="11"/>
      <c r="L4061" s="11"/>
      <c r="M4061" s="11"/>
      <c r="N4061" s="11"/>
      <c r="O4061" s="20"/>
      <c r="P4061" s="11"/>
    </row>
    <row r="4062" spans="1:16">
      <c r="A4062" s="11"/>
      <c r="B4062" s="11"/>
      <c r="C4062" s="11"/>
      <c r="D4062" s="11"/>
      <c r="E4062" s="11"/>
      <c r="F4062" s="11"/>
      <c r="G4062" s="11"/>
      <c r="H4062" s="11"/>
      <c r="I4062" s="11"/>
      <c r="J4062" s="11"/>
      <c r="K4062" s="11"/>
      <c r="L4062" s="11"/>
      <c r="M4062" s="11"/>
      <c r="N4062" s="11"/>
      <c r="O4062" s="20"/>
      <c r="P4062" s="11"/>
    </row>
    <row r="4063" spans="1:16">
      <c r="A4063" s="11"/>
      <c r="B4063" s="11"/>
      <c r="C4063" s="11"/>
      <c r="D4063" s="11"/>
      <c r="E4063" s="11"/>
      <c r="F4063" s="11"/>
      <c r="G4063" s="11"/>
      <c r="H4063" s="11"/>
      <c r="I4063" s="11"/>
      <c r="J4063" s="11"/>
      <c r="K4063" s="11"/>
      <c r="L4063" s="11"/>
      <c r="M4063" s="11"/>
      <c r="N4063" s="11"/>
      <c r="O4063" s="20"/>
      <c r="P4063" s="11"/>
    </row>
    <row r="4064" spans="1:16">
      <c r="A4064" s="11"/>
      <c r="B4064" s="11"/>
      <c r="C4064" s="11"/>
      <c r="D4064" s="11"/>
      <c r="E4064" s="11"/>
      <c r="F4064" s="11"/>
      <c r="G4064" s="11"/>
      <c r="H4064" s="11"/>
      <c r="I4064" s="11"/>
      <c r="J4064" s="11"/>
      <c r="K4064" s="11"/>
      <c r="L4064" s="11"/>
      <c r="M4064" s="11"/>
      <c r="N4064" s="11"/>
      <c r="O4064" s="20"/>
      <c r="P4064" s="11"/>
    </row>
    <row r="4065" spans="1:16">
      <c r="A4065" s="11"/>
      <c r="B4065" s="11"/>
      <c r="C4065" s="11"/>
      <c r="D4065" s="11"/>
      <c r="E4065" s="11"/>
      <c r="F4065" s="11"/>
      <c r="G4065" s="11"/>
      <c r="H4065" s="11"/>
      <c r="I4065" s="11"/>
      <c r="J4065" s="11"/>
      <c r="K4065" s="11"/>
      <c r="L4065" s="11"/>
      <c r="M4065" s="11"/>
      <c r="N4065" s="11"/>
      <c r="O4065" s="20"/>
      <c r="P4065" s="11"/>
    </row>
    <row r="4066" spans="1:16">
      <c r="A4066" s="11"/>
      <c r="B4066" s="11"/>
      <c r="C4066" s="11"/>
      <c r="D4066" s="11"/>
      <c r="E4066" s="11"/>
      <c r="F4066" s="11"/>
      <c r="G4066" s="11"/>
      <c r="H4066" s="11"/>
      <c r="I4066" s="11"/>
      <c r="J4066" s="11"/>
      <c r="K4066" s="11"/>
      <c r="L4066" s="11"/>
      <c r="M4066" s="11"/>
      <c r="N4066" s="11"/>
      <c r="O4066" s="20"/>
      <c r="P4066" s="11"/>
    </row>
    <row r="4067" spans="1:16">
      <c r="A4067" s="11"/>
      <c r="B4067" s="11"/>
      <c r="C4067" s="11"/>
      <c r="D4067" s="11"/>
      <c r="E4067" s="11"/>
      <c r="F4067" s="11"/>
      <c r="G4067" s="11"/>
      <c r="H4067" s="11"/>
      <c r="I4067" s="11"/>
      <c r="J4067" s="11"/>
      <c r="K4067" s="11"/>
      <c r="L4067" s="11"/>
      <c r="M4067" s="11"/>
      <c r="N4067" s="11"/>
      <c r="O4067" s="20"/>
      <c r="P4067" s="11"/>
    </row>
    <row r="4068" spans="1:16">
      <c r="A4068" s="11"/>
      <c r="B4068" s="11"/>
      <c r="C4068" s="11"/>
      <c r="D4068" s="11"/>
      <c r="E4068" s="11"/>
      <c r="F4068" s="11"/>
      <c r="G4068" s="11"/>
      <c r="H4068" s="11"/>
      <c r="I4068" s="11"/>
      <c r="J4068" s="11"/>
      <c r="K4068" s="11"/>
      <c r="L4068" s="11"/>
      <c r="M4068" s="11"/>
      <c r="N4068" s="11"/>
      <c r="O4068" s="20"/>
      <c r="P4068" s="11"/>
    </row>
    <row r="4069" spans="1:16">
      <c r="A4069" s="11"/>
      <c r="B4069" s="11"/>
      <c r="C4069" s="11"/>
      <c r="D4069" s="11"/>
      <c r="E4069" s="11"/>
      <c r="F4069" s="11"/>
      <c r="G4069" s="11"/>
      <c r="H4069" s="11"/>
      <c r="I4069" s="11"/>
      <c r="J4069" s="11"/>
      <c r="K4069" s="11"/>
      <c r="L4069" s="11"/>
      <c r="M4069" s="11"/>
      <c r="N4069" s="11"/>
      <c r="O4069" s="20"/>
      <c r="P4069" s="11"/>
    </row>
    <row r="4070" spans="1:16">
      <c r="A4070" s="11"/>
      <c r="B4070" s="11"/>
      <c r="C4070" s="11"/>
      <c r="D4070" s="11"/>
      <c r="E4070" s="11"/>
      <c r="F4070" s="11"/>
      <c r="G4070" s="11"/>
      <c r="H4070" s="11"/>
      <c r="I4070" s="11"/>
      <c r="J4070" s="11"/>
      <c r="K4070" s="11"/>
      <c r="L4070" s="11"/>
      <c r="M4070" s="11"/>
      <c r="N4070" s="11"/>
      <c r="O4070" s="20"/>
      <c r="P4070" s="11"/>
    </row>
    <row r="4071" spans="1:16">
      <c r="A4071" s="11"/>
      <c r="B4071" s="11"/>
      <c r="C4071" s="11"/>
      <c r="D4071" s="11"/>
      <c r="E4071" s="11"/>
      <c r="F4071" s="11"/>
      <c r="G4071" s="11"/>
      <c r="H4071" s="11"/>
      <c r="I4071" s="11"/>
      <c r="J4071" s="11"/>
      <c r="K4071" s="11"/>
      <c r="L4071" s="11"/>
      <c r="M4071" s="11"/>
      <c r="N4071" s="11"/>
      <c r="O4071" s="20"/>
      <c r="P4071" s="11"/>
    </row>
    <row r="4072" spans="1:16">
      <c r="A4072" s="11"/>
      <c r="B4072" s="11"/>
      <c r="C4072" s="11"/>
      <c r="D4072" s="11"/>
      <c r="E4072" s="11"/>
      <c r="F4072" s="11"/>
      <c r="G4072" s="11"/>
      <c r="H4072" s="11"/>
      <c r="I4072" s="11"/>
      <c r="J4072" s="11"/>
      <c r="K4072" s="11"/>
      <c r="L4072" s="11"/>
      <c r="M4072" s="11"/>
      <c r="N4072" s="11"/>
      <c r="O4072" s="20"/>
      <c r="P4072" s="11"/>
    </row>
    <row r="4073" spans="1:16">
      <c r="A4073" s="11"/>
      <c r="B4073" s="11"/>
      <c r="C4073" s="11"/>
      <c r="D4073" s="11"/>
      <c r="E4073" s="11"/>
      <c r="F4073" s="11"/>
      <c r="G4073" s="11"/>
      <c r="H4073" s="11"/>
      <c r="I4073" s="11"/>
      <c r="J4073" s="11"/>
      <c r="K4073" s="11"/>
      <c r="L4073" s="11"/>
      <c r="M4073" s="11"/>
      <c r="N4073" s="11"/>
      <c r="O4073" s="20"/>
      <c r="P4073" s="11"/>
    </row>
    <row r="4074" spans="1:16">
      <c r="A4074" s="11"/>
      <c r="B4074" s="11"/>
      <c r="C4074" s="11"/>
      <c r="D4074" s="11"/>
      <c r="E4074" s="11"/>
      <c r="F4074" s="11"/>
      <c r="G4074" s="11"/>
      <c r="H4074" s="11"/>
      <c r="I4074" s="11"/>
      <c r="J4074" s="11"/>
      <c r="K4074" s="11"/>
      <c r="L4074" s="11"/>
      <c r="M4074" s="11"/>
      <c r="N4074" s="11"/>
      <c r="O4074" s="20"/>
      <c r="P4074" s="11"/>
    </row>
    <row r="4075" spans="1:16">
      <c r="A4075" s="11"/>
      <c r="B4075" s="11"/>
      <c r="C4075" s="11"/>
      <c r="D4075" s="11"/>
      <c r="E4075" s="11"/>
      <c r="F4075" s="11"/>
      <c r="G4075" s="11"/>
      <c r="H4075" s="11"/>
      <c r="I4075" s="11"/>
      <c r="J4075" s="11"/>
      <c r="K4075" s="11"/>
      <c r="L4075" s="11"/>
      <c r="M4075" s="11"/>
      <c r="N4075" s="11"/>
      <c r="O4075" s="20"/>
      <c r="P4075" s="11"/>
    </row>
    <row r="4076" spans="1:16">
      <c r="A4076" s="11"/>
      <c r="B4076" s="11"/>
      <c r="C4076" s="11"/>
      <c r="D4076" s="11"/>
      <c r="E4076" s="11"/>
      <c r="F4076" s="11"/>
      <c r="G4076" s="11"/>
      <c r="H4076" s="11"/>
      <c r="I4076" s="11"/>
      <c r="J4076" s="11"/>
      <c r="K4076" s="11"/>
      <c r="L4076" s="11"/>
      <c r="M4076" s="11"/>
      <c r="N4076" s="11"/>
      <c r="O4076" s="20"/>
      <c r="P4076" s="11"/>
    </row>
    <row r="4077" spans="1:16">
      <c r="A4077" s="11"/>
      <c r="B4077" s="11"/>
      <c r="C4077" s="11"/>
      <c r="D4077" s="11"/>
      <c r="E4077" s="11"/>
      <c r="F4077" s="11"/>
      <c r="G4077" s="11"/>
      <c r="H4077" s="11"/>
      <c r="I4077" s="11"/>
      <c r="J4077" s="11"/>
      <c r="K4077" s="11"/>
      <c r="L4077" s="11"/>
      <c r="M4077" s="11"/>
      <c r="N4077" s="11"/>
      <c r="O4077" s="20"/>
      <c r="P4077" s="11"/>
    </row>
    <row r="4078" spans="1:16">
      <c r="A4078" s="11"/>
      <c r="B4078" s="11"/>
      <c r="C4078" s="11"/>
      <c r="D4078" s="11"/>
      <c r="E4078" s="11"/>
      <c r="F4078" s="11"/>
      <c r="G4078" s="11"/>
      <c r="H4078" s="11"/>
      <c r="I4078" s="11"/>
      <c r="J4078" s="11"/>
      <c r="K4078" s="11"/>
      <c r="L4078" s="11"/>
      <c r="M4078" s="11"/>
      <c r="N4078" s="11"/>
      <c r="O4078" s="20"/>
      <c r="P4078" s="11"/>
    </row>
    <row r="4079" spans="1:16">
      <c r="A4079" s="11"/>
      <c r="B4079" s="11"/>
      <c r="C4079" s="11"/>
      <c r="D4079" s="11"/>
      <c r="E4079" s="11"/>
      <c r="F4079" s="11"/>
      <c r="G4079" s="11"/>
      <c r="H4079" s="11"/>
      <c r="I4079" s="11"/>
      <c r="J4079" s="11"/>
      <c r="K4079" s="11"/>
      <c r="L4079" s="11"/>
      <c r="M4079" s="11"/>
      <c r="N4079" s="11"/>
      <c r="O4079" s="20"/>
      <c r="P4079" s="11"/>
    </row>
    <row r="4080" spans="1:16">
      <c r="A4080" s="11"/>
      <c r="B4080" s="11"/>
      <c r="C4080" s="11"/>
      <c r="D4080" s="11"/>
      <c r="E4080" s="11"/>
      <c r="F4080" s="11"/>
      <c r="G4080" s="11"/>
      <c r="H4080" s="11"/>
      <c r="I4080" s="11"/>
      <c r="J4080" s="11"/>
      <c r="K4080" s="11"/>
      <c r="L4080" s="11"/>
      <c r="M4080" s="11"/>
      <c r="N4080" s="11"/>
      <c r="O4080" s="20"/>
      <c r="P4080" s="11"/>
    </row>
    <row r="4081" spans="1:16">
      <c r="A4081" s="11"/>
      <c r="B4081" s="11"/>
      <c r="C4081" s="11"/>
      <c r="D4081" s="11"/>
      <c r="E4081" s="11"/>
      <c r="F4081" s="11"/>
      <c r="G4081" s="11"/>
      <c r="H4081" s="11"/>
      <c r="I4081" s="11"/>
      <c r="J4081" s="11"/>
      <c r="K4081" s="11"/>
      <c r="L4081" s="11"/>
      <c r="M4081" s="11"/>
      <c r="N4081" s="11"/>
      <c r="O4081" s="20"/>
      <c r="P4081" s="11"/>
    </row>
    <row r="4082" spans="1:16">
      <c r="A4082" s="11"/>
      <c r="B4082" s="11"/>
      <c r="C4082" s="11"/>
      <c r="D4082" s="11"/>
      <c r="E4082" s="11"/>
      <c r="F4082" s="11"/>
      <c r="G4082" s="11"/>
      <c r="H4082" s="11"/>
      <c r="I4082" s="11"/>
      <c r="J4082" s="11"/>
      <c r="K4082" s="11"/>
      <c r="L4082" s="11"/>
      <c r="M4082" s="11"/>
      <c r="N4082" s="11"/>
      <c r="O4082" s="20"/>
      <c r="P4082" s="11"/>
    </row>
    <row r="4083" spans="1:16">
      <c r="A4083" s="11"/>
      <c r="B4083" s="11"/>
      <c r="C4083" s="11"/>
      <c r="D4083" s="11"/>
      <c r="E4083" s="11"/>
      <c r="F4083" s="11"/>
      <c r="G4083" s="11"/>
      <c r="H4083" s="11"/>
      <c r="I4083" s="11"/>
      <c r="J4083" s="11"/>
      <c r="K4083" s="11"/>
      <c r="L4083" s="11"/>
      <c r="M4083" s="11"/>
      <c r="N4083" s="11"/>
      <c r="O4083" s="20"/>
      <c r="P4083" s="11"/>
    </row>
    <row r="4084" spans="1:16">
      <c r="A4084" s="11"/>
      <c r="B4084" s="11"/>
      <c r="C4084" s="11"/>
      <c r="D4084" s="11"/>
      <c r="E4084" s="11"/>
      <c r="F4084" s="11"/>
      <c r="G4084" s="11"/>
      <c r="H4084" s="11"/>
      <c r="I4084" s="11"/>
      <c r="J4084" s="11"/>
      <c r="K4084" s="11"/>
      <c r="L4084" s="11"/>
      <c r="M4084" s="11"/>
      <c r="N4084" s="11"/>
      <c r="O4084" s="20"/>
      <c r="P4084" s="11"/>
    </row>
    <row r="4085" spans="1:16">
      <c r="A4085" s="11"/>
      <c r="B4085" s="11"/>
      <c r="C4085" s="11"/>
      <c r="D4085" s="11"/>
      <c r="E4085" s="11"/>
      <c r="F4085" s="11"/>
      <c r="G4085" s="11"/>
      <c r="H4085" s="11"/>
      <c r="I4085" s="11"/>
      <c r="J4085" s="11"/>
      <c r="K4085" s="11"/>
      <c r="L4085" s="11"/>
      <c r="M4085" s="11"/>
      <c r="N4085" s="11"/>
      <c r="O4085" s="20"/>
      <c r="P4085" s="11"/>
    </row>
    <row r="4086" spans="1:16">
      <c r="A4086" s="11"/>
      <c r="B4086" s="11"/>
      <c r="C4086" s="11"/>
      <c r="D4086" s="11"/>
      <c r="E4086" s="11"/>
      <c r="F4086" s="11"/>
      <c r="G4086" s="11"/>
      <c r="H4086" s="11"/>
      <c r="I4086" s="11"/>
      <c r="J4086" s="11"/>
      <c r="K4086" s="11"/>
      <c r="L4086" s="11"/>
      <c r="M4086" s="11"/>
      <c r="N4086" s="11"/>
      <c r="O4086" s="20"/>
      <c r="P4086" s="11"/>
    </row>
    <row r="4087" spans="1:16">
      <c r="A4087" s="11"/>
      <c r="B4087" s="11"/>
      <c r="C4087" s="11"/>
      <c r="D4087" s="11"/>
      <c r="E4087" s="11"/>
      <c r="F4087" s="11"/>
      <c r="G4087" s="11"/>
      <c r="H4087" s="11"/>
      <c r="I4087" s="11"/>
      <c r="J4087" s="11"/>
      <c r="K4087" s="11"/>
      <c r="L4087" s="11"/>
      <c r="M4087" s="11"/>
      <c r="N4087" s="11"/>
      <c r="O4087" s="20"/>
      <c r="P4087" s="11"/>
    </row>
    <row r="4088" spans="1:16">
      <c r="A4088" s="11"/>
      <c r="B4088" s="11"/>
      <c r="C4088" s="11"/>
      <c r="D4088" s="11"/>
      <c r="E4088" s="11"/>
      <c r="F4088" s="11"/>
      <c r="G4088" s="11"/>
      <c r="H4088" s="11"/>
      <c r="I4088" s="11"/>
      <c r="J4088" s="11"/>
      <c r="K4088" s="11"/>
      <c r="L4088" s="11"/>
      <c r="M4088" s="11"/>
      <c r="N4088" s="11"/>
      <c r="O4088" s="20"/>
      <c r="P4088" s="11"/>
    </row>
    <row r="4089" spans="1:16">
      <c r="A4089" s="11"/>
      <c r="B4089" s="11"/>
      <c r="C4089" s="11"/>
      <c r="D4089" s="11"/>
      <c r="E4089" s="11"/>
      <c r="F4089" s="11"/>
      <c r="G4089" s="11"/>
      <c r="H4089" s="11"/>
      <c r="I4089" s="11"/>
      <c r="J4089" s="11"/>
      <c r="K4089" s="11"/>
      <c r="L4089" s="11"/>
      <c r="M4089" s="11"/>
      <c r="N4089" s="11"/>
      <c r="O4089" s="20"/>
      <c r="P4089" s="11"/>
    </row>
    <row r="4090" spans="1:16">
      <c r="A4090" s="11"/>
      <c r="B4090" s="11"/>
      <c r="C4090" s="11"/>
      <c r="D4090" s="11"/>
      <c r="E4090" s="11"/>
      <c r="F4090" s="11"/>
      <c r="G4090" s="11"/>
      <c r="H4090" s="11"/>
      <c r="I4090" s="11"/>
      <c r="J4090" s="11"/>
      <c r="K4090" s="11"/>
      <c r="L4090" s="11"/>
      <c r="M4090" s="11"/>
      <c r="N4090" s="11"/>
      <c r="O4090" s="20"/>
      <c r="P4090" s="11"/>
    </row>
    <row r="4091" spans="1:16">
      <c r="A4091" s="11"/>
      <c r="B4091" s="11"/>
      <c r="C4091" s="11"/>
      <c r="D4091" s="11"/>
      <c r="E4091" s="11"/>
      <c r="F4091" s="11"/>
      <c r="G4091" s="11"/>
      <c r="H4091" s="11"/>
      <c r="I4091" s="11"/>
      <c r="J4091" s="11"/>
      <c r="K4091" s="11"/>
      <c r="L4091" s="11"/>
      <c r="M4091" s="11"/>
      <c r="N4091" s="11"/>
      <c r="O4091" s="20"/>
      <c r="P4091" s="11"/>
    </row>
    <row r="4092" spans="1:16">
      <c r="A4092" s="11"/>
      <c r="B4092" s="11"/>
      <c r="C4092" s="11"/>
      <c r="D4092" s="11"/>
      <c r="E4092" s="11"/>
      <c r="F4092" s="11"/>
      <c r="G4092" s="11"/>
      <c r="H4092" s="11"/>
      <c r="I4092" s="11"/>
      <c r="J4092" s="11"/>
      <c r="K4092" s="11"/>
      <c r="L4092" s="11"/>
      <c r="M4092" s="11"/>
      <c r="N4092" s="11"/>
      <c r="O4092" s="20"/>
      <c r="P4092" s="11"/>
    </row>
    <row r="4093" spans="1:16">
      <c r="A4093" s="11"/>
      <c r="B4093" s="11"/>
      <c r="C4093" s="11"/>
      <c r="D4093" s="11"/>
      <c r="E4093" s="11"/>
      <c r="F4093" s="11"/>
      <c r="G4093" s="11"/>
      <c r="H4093" s="11"/>
      <c r="I4093" s="11"/>
      <c r="J4093" s="11"/>
      <c r="K4093" s="11"/>
      <c r="L4093" s="11"/>
      <c r="M4093" s="11"/>
      <c r="N4093" s="11"/>
      <c r="O4093" s="20"/>
      <c r="P4093" s="11"/>
    </row>
    <row r="4094" spans="1:16">
      <c r="A4094" s="11"/>
      <c r="B4094" s="11"/>
      <c r="C4094" s="11"/>
      <c r="D4094" s="11"/>
      <c r="E4094" s="11"/>
      <c r="F4094" s="11"/>
      <c r="G4094" s="11"/>
      <c r="H4094" s="11"/>
      <c r="I4094" s="11"/>
      <c r="J4094" s="11"/>
      <c r="K4094" s="11"/>
      <c r="L4094" s="11"/>
      <c r="M4094" s="11"/>
      <c r="N4094" s="11"/>
      <c r="O4094" s="20"/>
      <c r="P4094" s="11"/>
    </row>
    <row r="4095" spans="1:16">
      <c r="A4095" s="11"/>
      <c r="B4095" s="11"/>
      <c r="C4095" s="11"/>
      <c r="D4095" s="11"/>
      <c r="E4095" s="11"/>
      <c r="F4095" s="11"/>
      <c r="G4095" s="11"/>
      <c r="H4095" s="11"/>
      <c r="I4095" s="11"/>
      <c r="J4095" s="11"/>
      <c r="K4095" s="11"/>
      <c r="L4095" s="11"/>
      <c r="M4095" s="11"/>
      <c r="N4095" s="11"/>
      <c r="O4095" s="20"/>
      <c r="P4095" s="11"/>
    </row>
    <row r="4096" spans="1:16">
      <c r="A4096" s="11"/>
      <c r="B4096" s="11"/>
      <c r="C4096" s="11"/>
      <c r="D4096" s="11"/>
      <c r="E4096" s="11"/>
      <c r="F4096" s="11"/>
      <c r="G4096" s="11"/>
      <c r="H4096" s="11"/>
      <c r="I4096" s="11"/>
      <c r="J4096" s="11"/>
      <c r="K4096" s="11"/>
      <c r="L4096" s="11"/>
      <c r="M4096" s="11"/>
      <c r="N4096" s="11"/>
      <c r="O4096" s="20"/>
      <c r="P4096" s="11"/>
    </row>
    <row r="4097" spans="1:16">
      <c r="A4097" s="11"/>
      <c r="B4097" s="11"/>
      <c r="C4097" s="11"/>
      <c r="D4097" s="11"/>
      <c r="E4097" s="11"/>
      <c r="F4097" s="11"/>
      <c r="G4097" s="11"/>
      <c r="H4097" s="11"/>
      <c r="I4097" s="11"/>
      <c r="J4097" s="11"/>
      <c r="K4097" s="11"/>
      <c r="L4097" s="11"/>
      <c r="M4097" s="11"/>
      <c r="N4097" s="11"/>
      <c r="O4097" s="20"/>
      <c r="P4097" s="11"/>
    </row>
    <row r="4098" spans="1:16">
      <c r="A4098" s="11"/>
      <c r="B4098" s="11"/>
      <c r="C4098" s="11"/>
      <c r="D4098" s="11"/>
      <c r="E4098" s="11"/>
      <c r="F4098" s="11"/>
      <c r="G4098" s="11"/>
      <c r="H4098" s="11"/>
      <c r="I4098" s="11"/>
      <c r="J4098" s="11"/>
      <c r="K4098" s="11"/>
      <c r="L4098" s="11"/>
      <c r="M4098" s="11"/>
      <c r="N4098" s="11"/>
      <c r="O4098" s="20"/>
      <c r="P4098" s="11"/>
    </row>
    <row r="4099" spans="1:16">
      <c r="A4099" s="11"/>
      <c r="B4099" s="11"/>
      <c r="C4099" s="11"/>
      <c r="D4099" s="11"/>
      <c r="E4099" s="11"/>
      <c r="F4099" s="11"/>
      <c r="G4099" s="11"/>
      <c r="H4099" s="11"/>
      <c r="I4099" s="11"/>
      <c r="J4099" s="11"/>
      <c r="K4099" s="11"/>
      <c r="L4099" s="11"/>
      <c r="M4099" s="11"/>
      <c r="N4099" s="11"/>
      <c r="O4099" s="20"/>
      <c r="P4099" s="11"/>
    </row>
    <row r="4100" spans="1:16">
      <c r="A4100" s="11"/>
      <c r="B4100" s="11"/>
      <c r="C4100" s="11"/>
      <c r="D4100" s="11"/>
      <c r="E4100" s="11"/>
      <c r="F4100" s="11"/>
      <c r="G4100" s="11"/>
      <c r="H4100" s="11"/>
      <c r="I4100" s="11"/>
      <c r="J4100" s="11"/>
      <c r="K4100" s="11"/>
      <c r="L4100" s="11"/>
      <c r="M4100" s="11"/>
      <c r="N4100" s="11"/>
      <c r="O4100" s="20"/>
      <c r="P4100" s="11"/>
    </row>
    <row r="4101" spans="1:16">
      <c r="A4101" s="11"/>
      <c r="B4101" s="11"/>
      <c r="C4101" s="11"/>
      <c r="D4101" s="11"/>
      <c r="E4101" s="11"/>
      <c r="F4101" s="11"/>
      <c r="G4101" s="11"/>
      <c r="H4101" s="11"/>
      <c r="I4101" s="11"/>
      <c r="J4101" s="11"/>
      <c r="K4101" s="11"/>
      <c r="L4101" s="11"/>
      <c r="M4101" s="11"/>
      <c r="N4101" s="11"/>
      <c r="O4101" s="20"/>
      <c r="P4101" s="11"/>
    </row>
    <row r="4102" spans="1:16">
      <c r="A4102" s="11"/>
      <c r="B4102" s="11"/>
      <c r="C4102" s="11"/>
      <c r="D4102" s="11"/>
      <c r="E4102" s="11"/>
      <c r="F4102" s="11"/>
      <c r="G4102" s="11"/>
      <c r="H4102" s="11"/>
      <c r="I4102" s="11"/>
      <c r="J4102" s="11"/>
      <c r="K4102" s="11"/>
      <c r="L4102" s="11"/>
      <c r="M4102" s="11"/>
      <c r="N4102" s="11"/>
      <c r="O4102" s="20"/>
      <c r="P4102" s="11"/>
    </row>
    <row r="4103" spans="1:16">
      <c r="A4103" s="11"/>
      <c r="B4103" s="11"/>
      <c r="C4103" s="11"/>
      <c r="D4103" s="11"/>
      <c r="E4103" s="11"/>
      <c r="F4103" s="11"/>
      <c r="G4103" s="11"/>
      <c r="H4103" s="11"/>
      <c r="I4103" s="11"/>
      <c r="J4103" s="11"/>
      <c r="K4103" s="11"/>
      <c r="L4103" s="11"/>
      <c r="M4103" s="11"/>
      <c r="N4103" s="11"/>
      <c r="O4103" s="20"/>
      <c r="P4103" s="11"/>
    </row>
    <row r="4104" spans="1:16">
      <c r="A4104" s="11"/>
      <c r="B4104" s="11"/>
      <c r="C4104" s="11"/>
      <c r="D4104" s="11"/>
      <c r="E4104" s="11"/>
      <c r="F4104" s="11"/>
      <c r="G4104" s="11"/>
      <c r="H4104" s="11"/>
      <c r="I4104" s="11"/>
      <c r="J4104" s="11"/>
      <c r="K4104" s="11"/>
      <c r="L4104" s="11"/>
      <c r="M4104" s="11"/>
      <c r="N4104" s="11"/>
      <c r="O4104" s="20"/>
      <c r="P4104" s="11"/>
    </row>
    <row r="4105" spans="1:16">
      <c r="A4105" s="11"/>
      <c r="B4105" s="11"/>
      <c r="C4105" s="11"/>
      <c r="D4105" s="11"/>
      <c r="E4105" s="11"/>
      <c r="F4105" s="11"/>
      <c r="G4105" s="11"/>
      <c r="H4105" s="11"/>
      <c r="I4105" s="11"/>
      <c r="J4105" s="11"/>
      <c r="K4105" s="11"/>
      <c r="L4105" s="11"/>
      <c r="M4105" s="11"/>
      <c r="N4105" s="11"/>
      <c r="O4105" s="20"/>
      <c r="P4105" s="11"/>
    </row>
    <row r="4106" spans="1:16">
      <c r="A4106" s="11"/>
      <c r="B4106" s="11"/>
      <c r="C4106" s="11"/>
      <c r="D4106" s="11"/>
      <c r="E4106" s="11"/>
      <c r="F4106" s="11"/>
      <c r="G4106" s="11"/>
      <c r="H4106" s="11"/>
      <c r="I4106" s="11"/>
      <c r="J4106" s="11"/>
      <c r="K4106" s="11"/>
      <c r="L4106" s="11"/>
      <c r="M4106" s="11"/>
      <c r="N4106" s="11"/>
      <c r="O4106" s="20"/>
      <c r="P4106" s="11"/>
    </row>
    <row r="4107" spans="1:16">
      <c r="A4107" s="11"/>
      <c r="B4107" s="11"/>
      <c r="C4107" s="11"/>
      <c r="D4107" s="11"/>
      <c r="E4107" s="11"/>
      <c r="F4107" s="11"/>
      <c r="G4107" s="11"/>
      <c r="H4107" s="11"/>
      <c r="I4107" s="11"/>
      <c r="J4107" s="11"/>
      <c r="K4107" s="11"/>
      <c r="L4107" s="11"/>
      <c r="M4107" s="11"/>
      <c r="N4107" s="11"/>
      <c r="O4107" s="20"/>
      <c r="P4107" s="11"/>
    </row>
    <row r="4108" spans="1:16">
      <c r="A4108" s="11"/>
      <c r="B4108" s="11"/>
      <c r="C4108" s="11"/>
      <c r="D4108" s="11"/>
      <c r="E4108" s="11"/>
      <c r="F4108" s="11"/>
      <c r="G4108" s="11"/>
      <c r="H4108" s="11"/>
      <c r="I4108" s="11"/>
      <c r="J4108" s="11"/>
      <c r="K4108" s="11"/>
      <c r="L4108" s="11"/>
      <c r="M4108" s="11"/>
      <c r="N4108" s="11"/>
      <c r="O4108" s="20"/>
      <c r="P4108" s="11"/>
    </row>
    <row r="4109" spans="1:16">
      <c r="A4109" s="11"/>
      <c r="B4109" s="11"/>
      <c r="C4109" s="11"/>
      <c r="D4109" s="11"/>
      <c r="E4109" s="11"/>
      <c r="F4109" s="11"/>
      <c r="G4109" s="11"/>
      <c r="H4109" s="11"/>
      <c r="I4109" s="11"/>
      <c r="J4109" s="11"/>
      <c r="K4109" s="11"/>
      <c r="L4109" s="11"/>
      <c r="M4109" s="11"/>
      <c r="N4109" s="11"/>
      <c r="O4109" s="20"/>
      <c r="P4109" s="11"/>
    </row>
    <row r="4110" spans="1:16">
      <c r="A4110" s="11"/>
      <c r="B4110" s="11"/>
      <c r="C4110" s="11"/>
      <c r="D4110" s="11"/>
      <c r="E4110" s="11"/>
      <c r="F4110" s="11"/>
      <c r="G4110" s="11"/>
      <c r="H4110" s="11"/>
      <c r="I4110" s="11"/>
      <c r="J4110" s="11"/>
      <c r="K4110" s="11"/>
      <c r="L4110" s="11"/>
      <c r="M4110" s="11"/>
      <c r="N4110" s="11"/>
      <c r="O4110" s="20"/>
      <c r="P4110" s="11"/>
    </row>
    <row r="4111" spans="1:16">
      <c r="A4111" s="11"/>
      <c r="B4111" s="11"/>
      <c r="C4111" s="11"/>
      <c r="D4111" s="11"/>
      <c r="E4111" s="11"/>
      <c r="F4111" s="11"/>
      <c r="G4111" s="11"/>
      <c r="H4111" s="11"/>
      <c r="I4111" s="11"/>
      <c r="J4111" s="11"/>
      <c r="K4111" s="11"/>
      <c r="L4111" s="11"/>
      <c r="M4111" s="11"/>
      <c r="N4111" s="11"/>
      <c r="O4111" s="20"/>
      <c r="P4111" s="11"/>
    </row>
    <row r="4112" spans="1:16">
      <c r="A4112" s="11"/>
      <c r="B4112" s="11"/>
      <c r="C4112" s="11"/>
      <c r="D4112" s="11"/>
      <c r="E4112" s="11"/>
      <c r="F4112" s="11"/>
      <c r="G4112" s="11"/>
      <c r="H4112" s="11"/>
      <c r="I4112" s="11"/>
      <c r="J4112" s="11"/>
      <c r="K4112" s="11"/>
      <c r="L4112" s="11"/>
      <c r="M4112" s="11"/>
      <c r="N4112" s="11"/>
      <c r="O4112" s="20"/>
      <c r="P4112" s="11"/>
    </row>
    <row r="4113" spans="1:16">
      <c r="A4113" s="11"/>
      <c r="B4113" s="11"/>
      <c r="C4113" s="11"/>
      <c r="D4113" s="11"/>
      <c r="E4113" s="11"/>
      <c r="F4113" s="11"/>
      <c r="G4113" s="11"/>
      <c r="H4113" s="11"/>
      <c r="I4113" s="11"/>
      <c r="J4113" s="11"/>
      <c r="K4113" s="11"/>
      <c r="L4113" s="11"/>
      <c r="M4113" s="11"/>
      <c r="N4113" s="11"/>
      <c r="O4113" s="20"/>
      <c r="P4113" s="11"/>
    </row>
    <row r="4114" spans="1:16">
      <c r="A4114" s="11"/>
      <c r="B4114" s="11"/>
      <c r="C4114" s="11"/>
      <c r="D4114" s="11"/>
      <c r="E4114" s="11"/>
      <c r="F4114" s="11"/>
      <c r="G4114" s="11"/>
      <c r="H4114" s="11"/>
      <c r="I4114" s="11"/>
      <c r="J4114" s="11"/>
      <c r="K4114" s="11"/>
      <c r="L4114" s="11"/>
      <c r="M4114" s="11"/>
      <c r="N4114" s="11"/>
      <c r="O4114" s="20"/>
      <c r="P4114" s="11"/>
    </row>
    <row r="4115" spans="1:16">
      <c r="A4115" s="11"/>
      <c r="B4115" s="11"/>
      <c r="C4115" s="11"/>
      <c r="D4115" s="11"/>
      <c r="E4115" s="11"/>
      <c r="F4115" s="11"/>
      <c r="G4115" s="11"/>
      <c r="H4115" s="11"/>
      <c r="I4115" s="11"/>
      <c r="J4115" s="11"/>
      <c r="K4115" s="11"/>
      <c r="L4115" s="11"/>
      <c r="M4115" s="11"/>
      <c r="N4115" s="11"/>
      <c r="O4115" s="20"/>
      <c r="P4115" s="11"/>
    </row>
    <row r="4116" spans="1:16">
      <c r="A4116" s="11"/>
      <c r="B4116" s="11"/>
      <c r="C4116" s="11"/>
      <c r="D4116" s="11"/>
      <c r="E4116" s="11"/>
      <c r="F4116" s="11"/>
      <c r="G4116" s="11"/>
      <c r="H4116" s="11"/>
      <c r="I4116" s="11"/>
      <c r="J4116" s="11"/>
      <c r="K4116" s="11"/>
      <c r="L4116" s="11"/>
      <c r="M4116" s="11"/>
      <c r="N4116" s="11"/>
      <c r="O4116" s="20"/>
      <c r="P4116" s="11"/>
    </row>
    <row r="4117" spans="1:16">
      <c r="A4117" s="11"/>
      <c r="B4117" s="11"/>
      <c r="C4117" s="11"/>
      <c r="D4117" s="11"/>
      <c r="E4117" s="11"/>
      <c r="F4117" s="11"/>
      <c r="G4117" s="11"/>
      <c r="H4117" s="11"/>
      <c r="I4117" s="11"/>
      <c r="J4117" s="11"/>
      <c r="K4117" s="11"/>
      <c r="L4117" s="11"/>
      <c r="M4117" s="11"/>
      <c r="N4117" s="11"/>
      <c r="O4117" s="20"/>
      <c r="P4117" s="11"/>
    </row>
    <row r="4118" spans="1:16">
      <c r="A4118" s="11"/>
      <c r="B4118" s="11"/>
      <c r="C4118" s="11"/>
      <c r="D4118" s="11"/>
      <c r="E4118" s="11"/>
      <c r="F4118" s="11"/>
      <c r="G4118" s="11"/>
      <c r="H4118" s="11"/>
      <c r="I4118" s="11"/>
      <c r="J4118" s="11"/>
      <c r="K4118" s="11"/>
      <c r="L4118" s="11"/>
      <c r="M4118" s="11"/>
      <c r="N4118" s="11"/>
      <c r="O4118" s="20"/>
      <c r="P4118" s="11"/>
    </row>
    <row r="4119" spans="1:16">
      <c r="A4119" s="11"/>
      <c r="B4119" s="11"/>
      <c r="C4119" s="11"/>
      <c r="D4119" s="11"/>
      <c r="E4119" s="11"/>
      <c r="F4119" s="11"/>
      <c r="G4119" s="11"/>
      <c r="H4119" s="11"/>
      <c r="I4119" s="11"/>
      <c r="J4119" s="11"/>
      <c r="K4119" s="11"/>
      <c r="L4119" s="11"/>
      <c r="M4119" s="11"/>
      <c r="N4119" s="11"/>
      <c r="O4119" s="20"/>
      <c r="P4119" s="11"/>
    </row>
    <row r="4120" spans="1:16">
      <c r="A4120" s="11"/>
      <c r="B4120" s="11"/>
      <c r="C4120" s="11"/>
      <c r="D4120" s="11"/>
      <c r="E4120" s="11"/>
      <c r="F4120" s="11"/>
      <c r="G4120" s="11"/>
      <c r="H4120" s="11"/>
      <c r="I4120" s="11"/>
      <c r="J4120" s="11"/>
      <c r="K4120" s="11"/>
      <c r="L4120" s="11"/>
      <c r="M4120" s="11"/>
      <c r="N4120" s="11"/>
      <c r="O4120" s="20"/>
      <c r="P4120" s="11"/>
    </row>
    <row r="4121" spans="1:16">
      <c r="A4121" s="11"/>
      <c r="B4121" s="11"/>
      <c r="C4121" s="11"/>
      <c r="D4121" s="11"/>
      <c r="E4121" s="11"/>
      <c r="F4121" s="11"/>
      <c r="G4121" s="11"/>
      <c r="H4121" s="11"/>
      <c r="I4121" s="11"/>
      <c r="J4121" s="11"/>
      <c r="K4121" s="11"/>
      <c r="L4121" s="11"/>
      <c r="M4121" s="11"/>
      <c r="N4121" s="11"/>
      <c r="O4121" s="20"/>
      <c r="P4121" s="11"/>
    </row>
    <row r="4122" spans="1:16">
      <c r="A4122" s="11"/>
      <c r="B4122" s="11"/>
      <c r="C4122" s="11"/>
      <c r="D4122" s="11"/>
      <c r="E4122" s="11"/>
      <c r="F4122" s="11"/>
      <c r="G4122" s="11"/>
      <c r="H4122" s="11"/>
      <c r="I4122" s="11"/>
      <c r="J4122" s="11"/>
      <c r="K4122" s="11"/>
      <c r="L4122" s="11"/>
      <c r="M4122" s="11"/>
      <c r="N4122" s="11"/>
      <c r="O4122" s="20"/>
      <c r="P4122" s="11"/>
    </row>
    <row r="4123" spans="1:16">
      <c r="A4123" s="11"/>
      <c r="B4123" s="11"/>
      <c r="C4123" s="11"/>
      <c r="D4123" s="11"/>
      <c r="E4123" s="11"/>
      <c r="F4123" s="11"/>
      <c r="G4123" s="11"/>
      <c r="H4123" s="11"/>
      <c r="I4123" s="11"/>
      <c r="J4123" s="11"/>
      <c r="K4123" s="11"/>
      <c r="L4123" s="11"/>
      <c r="M4123" s="11"/>
      <c r="N4123" s="11"/>
      <c r="O4123" s="20"/>
      <c r="P4123" s="11"/>
    </row>
    <row r="4124" spans="1:16">
      <c r="A4124" s="11"/>
      <c r="B4124" s="11"/>
      <c r="C4124" s="11"/>
      <c r="D4124" s="11"/>
      <c r="E4124" s="11"/>
      <c r="F4124" s="11"/>
      <c r="G4124" s="11"/>
      <c r="H4124" s="11"/>
      <c r="I4124" s="11"/>
      <c r="J4124" s="11"/>
      <c r="K4124" s="11"/>
      <c r="L4124" s="11"/>
      <c r="M4124" s="11"/>
      <c r="N4124" s="11"/>
      <c r="O4124" s="20"/>
      <c r="P4124" s="11"/>
    </row>
    <row r="4125" spans="1:16">
      <c r="A4125" s="11"/>
      <c r="B4125" s="11"/>
      <c r="C4125" s="11"/>
      <c r="D4125" s="11"/>
      <c r="E4125" s="11"/>
      <c r="F4125" s="11"/>
      <c r="G4125" s="11"/>
      <c r="H4125" s="11"/>
      <c r="I4125" s="11"/>
      <c r="J4125" s="11"/>
      <c r="K4125" s="11"/>
      <c r="L4125" s="11"/>
      <c r="M4125" s="11"/>
      <c r="N4125" s="11"/>
      <c r="O4125" s="20"/>
      <c r="P4125" s="11"/>
    </row>
    <row r="4126" spans="1:16">
      <c r="A4126" s="11"/>
      <c r="B4126" s="11"/>
      <c r="C4126" s="11"/>
      <c r="D4126" s="11"/>
      <c r="E4126" s="11"/>
      <c r="F4126" s="11"/>
      <c r="G4126" s="11"/>
      <c r="H4126" s="11"/>
      <c r="I4126" s="11"/>
      <c r="J4126" s="11"/>
      <c r="K4126" s="11"/>
      <c r="L4126" s="11"/>
      <c r="M4126" s="11"/>
      <c r="N4126" s="11"/>
      <c r="O4126" s="20"/>
      <c r="P4126" s="11"/>
    </row>
    <row r="4127" spans="1:16">
      <c r="A4127" s="11"/>
      <c r="B4127" s="11"/>
      <c r="C4127" s="11"/>
      <c r="D4127" s="11"/>
      <c r="E4127" s="11"/>
      <c r="F4127" s="11"/>
      <c r="G4127" s="11"/>
      <c r="H4127" s="11"/>
      <c r="I4127" s="11"/>
      <c r="J4127" s="11"/>
      <c r="K4127" s="11"/>
      <c r="L4127" s="11"/>
      <c r="M4127" s="11"/>
      <c r="N4127" s="11"/>
      <c r="O4127" s="20"/>
      <c r="P4127" s="11"/>
    </row>
    <row r="4128" spans="1:16">
      <c r="A4128" s="11"/>
      <c r="B4128" s="11"/>
      <c r="C4128" s="11"/>
      <c r="D4128" s="11"/>
      <c r="E4128" s="11"/>
      <c r="F4128" s="11"/>
      <c r="G4128" s="11"/>
      <c r="H4128" s="11"/>
      <c r="I4128" s="11"/>
      <c r="J4128" s="11"/>
      <c r="K4128" s="11"/>
      <c r="L4128" s="11"/>
      <c r="M4128" s="11"/>
      <c r="N4128" s="11"/>
      <c r="O4128" s="20"/>
      <c r="P4128" s="11"/>
    </row>
    <row r="4129" spans="1:16">
      <c r="A4129" s="11"/>
      <c r="B4129" s="11"/>
      <c r="C4129" s="11"/>
      <c r="D4129" s="11"/>
      <c r="E4129" s="11"/>
      <c r="F4129" s="11"/>
      <c r="G4129" s="11"/>
      <c r="H4129" s="11"/>
      <c r="I4129" s="11"/>
      <c r="J4129" s="11"/>
      <c r="K4129" s="11"/>
      <c r="L4129" s="11"/>
      <c r="M4129" s="11"/>
      <c r="N4129" s="11"/>
      <c r="O4129" s="20"/>
      <c r="P4129" s="11"/>
    </row>
    <row r="4130" spans="1:16">
      <c r="A4130" s="11"/>
      <c r="B4130" s="11"/>
      <c r="C4130" s="11"/>
      <c r="D4130" s="11"/>
      <c r="E4130" s="11"/>
      <c r="F4130" s="11"/>
      <c r="G4130" s="11"/>
      <c r="H4130" s="11"/>
      <c r="I4130" s="11"/>
      <c r="J4130" s="11"/>
      <c r="K4130" s="11"/>
      <c r="L4130" s="11"/>
      <c r="M4130" s="11"/>
      <c r="N4130" s="11"/>
      <c r="O4130" s="20"/>
      <c r="P4130" s="11"/>
    </row>
    <row r="4131" spans="1:16">
      <c r="A4131" s="11"/>
      <c r="B4131" s="11"/>
      <c r="C4131" s="11"/>
      <c r="D4131" s="11"/>
      <c r="E4131" s="11"/>
      <c r="F4131" s="11"/>
      <c r="G4131" s="11"/>
      <c r="H4131" s="11"/>
      <c r="I4131" s="11"/>
      <c r="J4131" s="11"/>
      <c r="K4131" s="11"/>
      <c r="L4131" s="11"/>
      <c r="M4131" s="11"/>
      <c r="N4131" s="11"/>
      <c r="O4131" s="20"/>
      <c r="P4131" s="11"/>
    </row>
    <row r="4132" spans="1:16">
      <c r="A4132" s="11"/>
      <c r="B4132" s="11"/>
      <c r="C4132" s="11"/>
      <c r="D4132" s="11"/>
      <c r="E4132" s="11"/>
      <c r="F4132" s="11"/>
      <c r="G4132" s="11"/>
      <c r="H4132" s="11"/>
      <c r="I4132" s="11"/>
      <c r="J4132" s="11"/>
      <c r="K4132" s="11"/>
      <c r="L4132" s="11"/>
      <c r="M4132" s="11"/>
      <c r="N4132" s="11"/>
      <c r="O4132" s="20"/>
      <c r="P4132" s="11"/>
    </row>
    <row r="4133" spans="1:16">
      <c r="A4133" s="11"/>
      <c r="B4133" s="11"/>
      <c r="C4133" s="11"/>
      <c r="D4133" s="11"/>
      <c r="E4133" s="11"/>
      <c r="F4133" s="11"/>
      <c r="G4133" s="11"/>
      <c r="H4133" s="11"/>
      <c r="I4133" s="11"/>
      <c r="J4133" s="11"/>
      <c r="K4133" s="11"/>
      <c r="L4133" s="11"/>
      <c r="M4133" s="11"/>
      <c r="N4133" s="11"/>
      <c r="O4133" s="20"/>
      <c r="P4133" s="11"/>
    </row>
    <row r="4134" spans="1:16">
      <c r="A4134" s="11"/>
      <c r="B4134" s="11"/>
      <c r="C4134" s="11"/>
      <c r="D4134" s="11"/>
      <c r="E4134" s="11"/>
      <c r="F4134" s="11"/>
      <c r="G4134" s="11"/>
      <c r="H4134" s="11"/>
      <c r="I4134" s="11"/>
      <c r="J4134" s="11"/>
      <c r="K4134" s="11"/>
      <c r="L4134" s="11"/>
      <c r="M4134" s="11"/>
      <c r="N4134" s="11"/>
      <c r="O4134" s="20"/>
      <c r="P4134" s="11"/>
    </row>
    <row r="4135" spans="1:16">
      <c r="A4135" s="11"/>
      <c r="B4135" s="11"/>
      <c r="C4135" s="11"/>
      <c r="D4135" s="11"/>
      <c r="E4135" s="11"/>
      <c r="F4135" s="11"/>
      <c r="G4135" s="11"/>
      <c r="H4135" s="11"/>
      <c r="I4135" s="11"/>
      <c r="J4135" s="11"/>
      <c r="K4135" s="11"/>
      <c r="L4135" s="11"/>
      <c r="M4135" s="11"/>
      <c r="N4135" s="11"/>
      <c r="O4135" s="20"/>
      <c r="P4135" s="11"/>
    </row>
    <row r="4136" spans="1:16">
      <c r="A4136" s="11"/>
      <c r="B4136" s="11"/>
      <c r="C4136" s="11"/>
      <c r="D4136" s="11"/>
      <c r="E4136" s="11"/>
      <c r="F4136" s="11"/>
      <c r="G4136" s="11"/>
      <c r="H4136" s="11"/>
      <c r="I4136" s="11"/>
      <c r="J4136" s="11"/>
      <c r="K4136" s="11"/>
      <c r="L4136" s="11"/>
      <c r="M4136" s="11"/>
      <c r="N4136" s="11"/>
      <c r="O4136" s="20"/>
      <c r="P4136" s="11"/>
    </row>
    <row r="4137" spans="1:16">
      <c r="A4137" s="11"/>
      <c r="B4137" s="11"/>
      <c r="C4137" s="11"/>
      <c r="D4137" s="11"/>
      <c r="E4137" s="11"/>
      <c r="F4137" s="11"/>
      <c r="G4137" s="11"/>
      <c r="H4137" s="11"/>
      <c r="I4137" s="11"/>
      <c r="J4137" s="11"/>
      <c r="K4137" s="11"/>
      <c r="L4137" s="11"/>
      <c r="M4137" s="11"/>
      <c r="N4137" s="11"/>
      <c r="O4137" s="20"/>
      <c r="P4137" s="11"/>
    </row>
    <row r="4138" spans="1:16">
      <c r="A4138" s="11"/>
      <c r="B4138" s="11"/>
      <c r="C4138" s="11"/>
      <c r="D4138" s="11"/>
      <c r="E4138" s="11"/>
      <c r="F4138" s="11"/>
      <c r="G4138" s="11"/>
      <c r="H4138" s="11"/>
      <c r="I4138" s="11"/>
      <c r="J4138" s="11"/>
      <c r="K4138" s="11"/>
      <c r="L4138" s="11"/>
      <c r="M4138" s="11"/>
      <c r="N4138" s="11"/>
      <c r="O4138" s="20"/>
      <c r="P4138" s="11"/>
    </row>
    <row r="4139" spans="1:16">
      <c r="A4139" s="11"/>
      <c r="B4139" s="11"/>
      <c r="C4139" s="11"/>
      <c r="D4139" s="11"/>
      <c r="E4139" s="11"/>
      <c r="F4139" s="11"/>
      <c r="G4139" s="11"/>
      <c r="H4139" s="11"/>
      <c r="I4139" s="11"/>
      <c r="J4139" s="11"/>
      <c r="K4139" s="11"/>
      <c r="L4139" s="11"/>
      <c r="M4139" s="11"/>
      <c r="N4139" s="11"/>
      <c r="O4139" s="20"/>
      <c r="P4139" s="11"/>
    </row>
    <row r="4140" spans="1:16">
      <c r="A4140" s="11"/>
      <c r="B4140" s="11"/>
      <c r="C4140" s="11"/>
      <c r="D4140" s="11"/>
      <c r="E4140" s="11"/>
      <c r="F4140" s="11"/>
      <c r="G4140" s="11"/>
      <c r="H4140" s="11"/>
      <c r="I4140" s="11"/>
      <c r="J4140" s="11"/>
      <c r="K4140" s="11"/>
      <c r="L4140" s="11"/>
      <c r="M4140" s="11"/>
      <c r="N4140" s="11"/>
      <c r="O4140" s="20"/>
      <c r="P4140" s="11"/>
    </row>
    <row r="4141" spans="1:16">
      <c r="A4141" s="11"/>
      <c r="B4141" s="11"/>
      <c r="C4141" s="11"/>
      <c r="D4141" s="11"/>
      <c r="E4141" s="11"/>
      <c r="F4141" s="11"/>
      <c r="G4141" s="11"/>
      <c r="H4141" s="11"/>
      <c r="I4141" s="11"/>
      <c r="J4141" s="11"/>
      <c r="K4141" s="11"/>
      <c r="L4141" s="11"/>
      <c r="M4141" s="11"/>
      <c r="N4141" s="11"/>
      <c r="O4141" s="20"/>
      <c r="P4141" s="11"/>
    </row>
    <row r="4142" spans="1:16">
      <c r="A4142" s="11"/>
      <c r="B4142" s="11"/>
      <c r="C4142" s="11"/>
      <c r="D4142" s="11"/>
      <c r="E4142" s="11"/>
      <c r="F4142" s="11"/>
      <c r="G4142" s="11"/>
      <c r="H4142" s="11"/>
      <c r="I4142" s="11"/>
      <c r="J4142" s="11"/>
      <c r="K4142" s="11"/>
      <c r="L4142" s="11"/>
      <c r="M4142" s="11"/>
      <c r="N4142" s="11"/>
      <c r="O4142" s="20"/>
      <c r="P4142" s="11"/>
    </row>
    <row r="4143" spans="1:16">
      <c r="A4143" s="11"/>
      <c r="B4143" s="11"/>
      <c r="C4143" s="11"/>
      <c r="D4143" s="11"/>
      <c r="E4143" s="11"/>
      <c r="F4143" s="11"/>
      <c r="G4143" s="11"/>
      <c r="H4143" s="11"/>
      <c r="I4143" s="11"/>
      <c r="J4143" s="11"/>
      <c r="K4143" s="11"/>
      <c r="L4143" s="11"/>
      <c r="M4143" s="11"/>
      <c r="N4143" s="11"/>
      <c r="O4143" s="20"/>
      <c r="P4143" s="11"/>
    </row>
    <row r="4144" spans="1:16">
      <c r="A4144" s="11"/>
      <c r="B4144" s="11"/>
      <c r="C4144" s="11"/>
      <c r="D4144" s="11"/>
      <c r="E4144" s="11"/>
      <c r="F4144" s="11"/>
      <c r="G4144" s="11"/>
      <c r="H4144" s="11"/>
      <c r="I4144" s="11"/>
      <c r="J4144" s="11"/>
      <c r="K4144" s="11"/>
      <c r="L4144" s="11"/>
      <c r="M4144" s="11"/>
      <c r="N4144" s="11"/>
      <c r="O4144" s="20"/>
      <c r="P4144" s="11"/>
    </row>
    <row r="4145" spans="1:16">
      <c r="A4145" s="11"/>
      <c r="B4145" s="11"/>
      <c r="C4145" s="11"/>
      <c r="D4145" s="11"/>
      <c r="E4145" s="11"/>
      <c r="F4145" s="11"/>
      <c r="G4145" s="11"/>
      <c r="H4145" s="11"/>
      <c r="I4145" s="11"/>
      <c r="J4145" s="11"/>
      <c r="K4145" s="11"/>
      <c r="L4145" s="11"/>
      <c r="M4145" s="11"/>
      <c r="N4145" s="11"/>
      <c r="O4145" s="20"/>
      <c r="P4145" s="11"/>
    </row>
    <row r="4146" spans="1:16">
      <c r="A4146" s="11"/>
      <c r="B4146" s="11"/>
      <c r="C4146" s="11"/>
      <c r="D4146" s="11"/>
      <c r="E4146" s="11"/>
      <c r="F4146" s="11"/>
      <c r="G4146" s="11"/>
      <c r="H4146" s="11"/>
      <c r="I4146" s="11"/>
      <c r="J4146" s="11"/>
      <c r="K4146" s="11"/>
      <c r="L4146" s="11"/>
      <c r="M4146" s="11"/>
      <c r="N4146" s="11"/>
      <c r="O4146" s="20"/>
      <c r="P4146" s="11"/>
    </row>
    <row r="4147" spans="1:16">
      <c r="A4147" s="11"/>
      <c r="B4147" s="11"/>
      <c r="C4147" s="11"/>
      <c r="D4147" s="11"/>
      <c r="E4147" s="11"/>
      <c r="F4147" s="11"/>
      <c r="G4147" s="11"/>
      <c r="H4147" s="11"/>
      <c r="I4147" s="11"/>
      <c r="J4147" s="11"/>
      <c r="K4147" s="11"/>
      <c r="L4147" s="11"/>
      <c r="M4147" s="11"/>
      <c r="N4147" s="11"/>
      <c r="O4147" s="20"/>
      <c r="P4147" s="11"/>
    </row>
    <row r="4148" spans="1:16">
      <c r="A4148" s="11"/>
      <c r="B4148" s="11"/>
      <c r="C4148" s="11"/>
      <c r="D4148" s="11"/>
      <c r="E4148" s="11"/>
      <c r="F4148" s="11"/>
      <c r="G4148" s="11"/>
      <c r="H4148" s="11"/>
      <c r="I4148" s="11"/>
      <c r="J4148" s="11"/>
      <c r="K4148" s="11"/>
      <c r="L4148" s="11"/>
      <c r="M4148" s="11"/>
      <c r="N4148" s="11"/>
      <c r="O4148" s="20"/>
      <c r="P4148" s="11"/>
    </row>
    <row r="4149" spans="1:16">
      <c r="A4149" s="11"/>
      <c r="B4149" s="11"/>
      <c r="C4149" s="11"/>
      <c r="D4149" s="11"/>
      <c r="E4149" s="11"/>
      <c r="F4149" s="11"/>
      <c r="G4149" s="11"/>
      <c r="H4149" s="11"/>
      <c r="I4149" s="11"/>
      <c r="J4149" s="11"/>
      <c r="K4149" s="11"/>
      <c r="L4149" s="11"/>
      <c r="M4149" s="11"/>
      <c r="N4149" s="11"/>
      <c r="O4149" s="20"/>
      <c r="P4149" s="11"/>
    </row>
    <row r="4150" spans="1:16">
      <c r="A4150" s="11"/>
      <c r="B4150" s="11"/>
      <c r="C4150" s="11"/>
      <c r="D4150" s="11"/>
      <c r="E4150" s="11"/>
      <c r="F4150" s="11"/>
      <c r="G4150" s="11"/>
      <c r="H4150" s="11"/>
      <c r="I4150" s="11"/>
      <c r="J4150" s="11"/>
      <c r="K4150" s="11"/>
      <c r="L4150" s="11"/>
      <c r="M4150" s="11"/>
      <c r="N4150" s="11"/>
      <c r="O4150" s="20"/>
      <c r="P4150" s="11"/>
    </row>
    <row r="4151" spans="1:16">
      <c r="A4151" s="11"/>
      <c r="B4151" s="11"/>
      <c r="C4151" s="11"/>
      <c r="D4151" s="11"/>
      <c r="E4151" s="11"/>
      <c r="F4151" s="11"/>
      <c r="G4151" s="11"/>
      <c r="H4151" s="11"/>
      <c r="I4151" s="11"/>
      <c r="J4151" s="11"/>
      <c r="K4151" s="11"/>
      <c r="L4151" s="11"/>
      <c r="M4151" s="11"/>
      <c r="N4151" s="11"/>
      <c r="O4151" s="20"/>
      <c r="P4151" s="11"/>
    </row>
    <row r="4152" spans="1:16">
      <c r="A4152" s="11"/>
      <c r="B4152" s="11"/>
      <c r="C4152" s="11"/>
      <c r="D4152" s="11"/>
      <c r="E4152" s="11"/>
      <c r="F4152" s="11"/>
      <c r="G4152" s="11"/>
      <c r="H4152" s="11"/>
      <c r="I4152" s="11"/>
      <c r="J4152" s="11"/>
      <c r="K4152" s="11"/>
      <c r="L4152" s="11"/>
      <c r="M4152" s="11"/>
      <c r="N4152" s="11"/>
      <c r="O4152" s="20"/>
      <c r="P4152" s="11"/>
    </row>
    <row r="4153" spans="1:16">
      <c r="A4153" s="11"/>
      <c r="B4153" s="11"/>
      <c r="C4153" s="11"/>
      <c r="D4153" s="11"/>
      <c r="E4153" s="11"/>
      <c r="F4153" s="11"/>
      <c r="G4153" s="11"/>
      <c r="H4153" s="11"/>
      <c r="I4153" s="11"/>
      <c r="J4153" s="11"/>
      <c r="K4153" s="11"/>
      <c r="L4153" s="11"/>
      <c r="M4153" s="11"/>
      <c r="N4153" s="11"/>
      <c r="O4153" s="20"/>
      <c r="P4153" s="11"/>
    </row>
    <row r="4154" spans="1:16">
      <c r="A4154" s="11"/>
      <c r="B4154" s="11"/>
      <c r="C4154" s="11"/>
      <c r="D4154" s="11"/>
      <c r="E4154" s="11"/>
      <c r="F4154" s="11"/>
      <c r="G4154" s="11"/>
      <c r="H4154" s="11"/>
      <c r="I4154" s="11"/>
      <c r="J4154" s="11"/>
      <c r="K4154" s="11"/>
      <c r="L4154" s="11"/>
      <c r="M4154" s="11"/>
      <c r="N4154" s="11"/>
      <c r="O4154" s="20"/>
      <c r="P4154" s="11"/>
    </row>
    <row r="4155" spans="1:16">
      <c r="A4155" s="11"/>
      <c r="B4155" s="11"/>
      <c r="C4155" s="11"/>
      <c r="D4155" s="11"/>
      <c r="E4155" s="11"/>
      <c r="F4155" s="11"/>
      <c r="G4155" s="11"/>
      <c r="H4155" s="11"/>
      <c r="I4155" s="11"/>
      <c r="J4155" s="11"/>
      <c r="K4155" s="11"/>
      <c r="L4155" s="11"/>
      <c r="M4155" s="11"/>
      <c r="N4155" s="11"/>
      <c r="O4155" s="20"/>
      <c r="P4155" s="11"/>
    </row>
    <row r="4156" spans="1:16">
      <c r="A4156" s="11"/>
      <c r="B4156" s="11"/>
      <c r="C4156" s="11"/>
      <c r="D4156" s="11"/>
      <c r="E4156" s="11"/>
      <c r="F4156" s="11"/>
      <c r="G4156" s="11"/>
      <c r="H4156" s="11"/>
      <c r="I4156" s="11"/>
      <c r="J4156" s="11"/>
      <c r="K4156" s="11"/>
      <c r="L4156" s="11"/>
      <c r="M4156" s="11"/>
      <c r="N4156" s="11"/>
      <c r="O4156" s="20"/>
      <c r="P4156" s="11"/>
    </row>
    <row r="4157" spans="1:16">
      <c r="A4157" s="11"/>
      <c r="B4157" s="11"/>
      <c r="C4157" s="11"/>
      <c r="D4157" s="11"/>
      <c r="E4157" s="11"/>
      <c r="F4157" s="11"/>
      <c r="G4157" s="11"/>
      <c r="H4157" s="11"/>
      <c r="I4157" s="11"/>
      <c r="J4157" s="11"/>
      <c r="K4157" s="11"/>
      <c r="L4157" s="11"/>
      <c r="M4157" s="11"/>
      <c r="N4157" s="11"/>
      <c r="O4157" s="20"/>
      <c r="P4157" s="11"/>
    </row>
    <row r="4158" spans="1:16">
      <c r="A4158" s="11"/>
      <c r="B4158" s="11"/>
      <c r="C4158" s="11"/>
      <c r="D4158" s="11"/>
      <c r="E4158" s="11"/>
      <c r="F4158" s="11"/>
      <c r="G4158" s="11"/>
      <c r="H4158" s="11"/>
      <c r="I4158" s="11"/>
      <c r="J4158" s="11"/>
      <c r="K4158" s="11"/>
      <c r="L4158" s="11"/>
      <c r="M4158" s="11"/>
      <c r="N4158" s="11"/>
      <c r="O4158" s="20"/>
      <c r="P4158" s="11"/>
    </row>
    <row r="4159" spans="1:16">
      <c r="A4159" s="11"/>
      <c r="B4159" s="11"/>
      <c r="C4159" s="11"/>
      <c r="D4159" s="11"/>
      <c r="E4159" s="11"/>
      <c r="F4159" s="11"/>
      <c r="G4159" s="11"/>
      <c r="H4159" s="11"/>
      <c r="I4159" s="11"/>
      <c r="J4159" s="11"/>
      <c r="K4159" s="11"/>
      <c r="L4159" s="11"/>
      <c r="M4159" s="11"/>
      <c r="N4159" s="11"/>
      <c r="O4159" s="20"/>
      <c r="P4159" s="11"/>
    </row>
    <row r="4160" spans="1:16">
      <c r="A4160" s="11"/>
      <c r="B4160" s="11"/>
      <c r="C4160" s="11"/>
      <c r="D4160" s="11"/>
      <c r="E4160" s="11"/>
      <c r="F4160" s="11"/>
      <c r="G4160" s="11"/>
      <c r="H4160" s="11"/>
      <c r="I4160" s="11"/>
      <c r="J4160" s="11"/>
      <c r="K4160" s="11"/>
      <c r="L4160" s="11"/>
      <c r="M4160" s="11"/>
      <c r="N4160" s="11"/>
      <c r="O4160" s="20"/>
      <c r="P4160" s="11"/>
    </row>
    <row r="4161" spans="1:16">
      <c r="A4161" s="11"/>
      <c r="B4161" s="11"/>
      <c r="C4161" s="11"/>
      <c r="D4161" s="11"/>
      <c r="E4161" s="11"/>
      <c r="F4161" s="11"/>
      <c r="G4161" s="11"/>
      <c r="H4161" s="11"/>
      <c r="I4161" s="11"/>
      <c r="J4161" s="11"/>
      <c r="K4161" s="11"/>
      <c r="L4161" s="11"/>
      <c r="M4161" s="11"/>
      <c r="N4161" s="11"/>
      <c r="O4161" s="20"/>
      <c r="P4161" s="11"/>
    </row>
    <row r="4162" spans="1:16">
      <c r="A4162" s="11"/>
      <c r="B4162" s="11"/>
      <c r="C4162" s="11"/>
      <c r="D4162" s="11"/>
      <c r="E4162" s="11"/>
      <c r="F4162" s="11"/>
      <c r="G4162" s="11"/>
      <c r="H4162" s="11"/>
      <c r="I4162" s="11"/>
      <c r="J4162" s="11"/>
      <c r="K4162" s="11"/>
      <c r="L4162" s="11"/>
      <c r="M4162" s="11"/>
      <c r="N4162" s="11"/>
      <c r="O4162" s="20"/>
      <c r="P4162" s="11"/>
    </row>
    <row r="4163" spans="1:16">
      <c r="A4163" s="11"/>
      <c r="B4163" s="11"/>
      <c r="C4163" s="11"/>
      <c r="D4163" s="11"/>
      <c r="E4163" s="11"/>
      <c r="F4163" s="11"/>
      <c r="G4163" s="11"/>
      <c r="H4163" s="11"/>
      <c r="I4163" s="11"/>
      <c r="J4163" s="11"/>
      <c r="K4163" s="11"/>
      <c r="L4163" s="11"/>
      <c r="M4163" s="11"/>
      <c r="N4163" s="11"/>
      <c r="O4163" s="20"/>
      <c r="P4163" s="11"/>
    </row>
    <row r="4164" spans="1:16">
      <c r="A4164" s="11"/>
      <c r="B4164" s="11"/>
      <c r="C4164" s="11"/>
      <c r="D4164" s="11"/>
      <c r="E4164" s="11"/>
      <c r="F4164" s="11"/>
      <c r="G4164" s="11"/>
      <c r="H4164" s="11"/>
      <c r="I4164" s="11"/>
      <c r="J4164" s="11"/>
      <c r="K4164" s="11"/>
      <c r="L4164" s="11"/>
      <c r="M4164" s="11"/>
      <c r="N4164" s="11"/>
      <c r="O4164" s="20"/>
      <c r="P4164" s="11"/>
    </row>
    <row r="4165" spans="1:16">
      <c r="A4165" s="11"/>
      <c r="B4165" s="11"/>
      <c r="C4165" s="11"/>
      <c r="D4165" s="11"/>
      <c r="E4165" s="11"/>
      <c r="F4165" s="11"/>
      <c r="G4165" s="11"/>
      <c r="H4165" s="11"/>
      <c r="I4165" s="11"/>
      <c r="J4165" s="11"/>
      <c r="K4165" s="11"/>
      <c r="L4165" s="11"/>
      <c r="M4165" s="11"/>
      <c r="N4165" s="11"/>
      <c r="O4165" s="20"/>
      <c r="P4165" s="11"/>
    </row>
    <row r="4166" spans="1:16">
      <c r="A4166" s="11"/>
      <c r="B4166" s="11"/>
      <c r="C4166" s="11"/>
      <c r="D4166" s="11"/>
      <c r="E4166" s="11"/>
      <c r="F4166" s="11"/>
      <c r="G4166" s="11"/>
      <c r="H4166" s="11"/>
      <c r="I4166" s="11"/>
      <c r="J4166" s="11"/>
      <c r="K4166" s="11"/>
      <c r="L4166" s="11"/>
      <c r="M4166" s="11"/>
      <c r="N4166" s="11"/>
      <c r="O4166" s="20"/>
      <c r="P4166" s="11"/>
    </row>
    <row r="4167" spans="1:16">
      <c r="A4167" s="11"/>
      <c r="B4167" s="11"/>
      <c r="C4167" s="11"/>
      <c r="D4167" s="11"/>
      <c r="E4167" s="11"/>
      <c r="F4167" s="11"/>
      <c r="G4167" s="11"/>
      <c r="H4167" s="11"/>
      <c r="I4167" s="11"/>
      <c r="J4167" s="11"/>
      <c r="K4167" s="11"/>
      <c r="L4167" s="11"/>
      <c r="M4167" s="11"/>
      <c r="N4167" s="11"/>
      <c r="O4167" s="20"/>
      <c r="P4167" s="11"/>
    </row>
    <row r="4168" spans="1:16">
      <c r="A4168" s="11"/>
      <c r="B4168" s="11"/>
      <c r="C4168" s="11"/>
      <c r="D4168" s="11"/>
      <c r="E4168" s="11"/>
      <c r="F4168" s="11"/>
      <c r="G4168" s="11"/>
      <c r="H4168" s="11"/>
      <c r="I4168" s="11"/>
      <c r="J4168" s="11"/>
      <c r="K4168" s="11"/>
      <c r="L4168" s="11"/>
      <c r="M4168" s="11"/>
      <c r="N4168" s="11"/>
      <c r="O4168" s="20"/>
      <c r="P4168" s="11"/>
    </row>
    <row r="4169" spans="1:16">
      <c r="A4169" s="11"/>
      <c r="B4169" s="11"/>
      <c r="C4169" s="11"/>
      <c r="D4169" s="11"/>
      <c r="E4169" s="11"/>
      <c r="F4169" s="11"/>
      <c r="G4169" s="11"/>
      <c r="H4169" s="11"/>
      <c r="I4169" s="11"/>
      <c r="J4169" s="11"/>
      <c r="K4169" s="11"/>
      <c r="L4169" s="11"/>
      <c r="M4169" s="11"/>
      <c r="N4169" s="11"/>
      <c r="O4169" s="20"/>
      <c r="P4169" s="11"/>
    </row>
    <row r="4170" spans="1:16">
      <c r="A4170" s="11"/>
      <c r="B4170" s="11"/>
      <c r="C4170" s="11"/>
      <c r="D4170" s="11"/>
      <c r="E4170" s="11"/>
      <c r="F4170" s="11"/>
      <c r="G4170" s="11"/>
      <c r="H4170" s="11"/>
      <c r="I4170" s="11"/>
      <c r="J4170" s="11"/>
      <c r="K4170" s="11"/>
      <c r="L4170" s="11"/>
      <c r="M4170" s="11"/>
      <c r="N4170" s="11"/>
      <c r="O4170" s="20"/>
      <c r="P4170" s="11"/>
    </row>
    <row r="4171" spans="1:16">
      <c r="A4171" s="11"/>
      <c r="B4171" s="11"/>
      <c r="C4171" s="11"/>
      <c r="D4171" s="11"/>
      <c r="E4171" s="11"/>
      <c r="F4171" s="11"/>
      <c r="G4171" s="11"/>
      <c r="H4171" s="11"/>
      <c r="I4171" s="11"/>
      <c r="J4171" s="11"/>
      <c r="K4171" s="11"/>
      <c r="L4171" s="11"/>
      <c r="M4171" s="11"/>
      <c r="N4171" s="11"/>
      <c r="O4171" s="20"/>
      <c r="P4171" s="11"/>
    </row>
    <row r="4172" spans="1:16">
      <c r="A4172" s="11"/>
      <c r="B4172" s="11"/>
      <c r="C4172" s="11"/>
      <c r="D4172" s="11"/>
      <c r="E4172" s="11"/>
      <c r="F4172" s="11"/>
      <c r="G4172" s="11"/>
      <c r="H4172" s="11"/>
      <c r="I4172" s="11"/>
      <c r="J4172" s="11"/>
      <c r="K4172" s="11"/>
      <c r="L4172" s="11"/>
      <c r="M4172" s="11"/>
      <c r="N4172" s="11"/>
      <c r="O4172" s="20"/>
      <c r="P4172" s="11"/>
    </row>
    <row r="4173" spans="1:16">
      <c r="A4173" s="11"/>
      <c r="B4173" s="11"/>
      <c r="C4173" s="11"/>
      <c r="D4173" s="11"/>
      <c r="E4173" s="11"/>
      <c r="F4173" s="11"/>
      <c r="G4173" s="11"/>
      <c r="H4173" s="11"/>
      <c r="I4173" s="11"/>
      <c r="J4173" s="11"/>
      <c r="K4173" s="11"/>
      <c r="L4173" s="11"/>
      <c r="M4173" s="11"/>
      <c r="N4173" s="11"/>
      <c r="O4173" s="20"/>
      <c r="P4173" s="11"/>
    </row>
    <row r="4174" spans="1:16">
      <c r="A4174" s="11"/>
      <c r="B4174" s="11"/>
      <c r="C4174" s="11"/>
      <c r="D4174" s="11"/>
      <c r="E4174" s="11"/>
      <c r="F4174" s="11"/>
      <c r="G4174" s="11"/>
      <c r="H4174" s="11"/>
      <c r="I4174" s="11"/>
      <c r="J4174" s="11"/>
      <c r="K4174" s="11"/>
      <c r="L4174" s="11"/>
      <c r="M4174" s="11"/>
      <c r="N4174" s="11"/>
      <c r="O4174" s="20"/>
      <c r="P4174" s="11"/>
    </row>
    <row r="4175" spans="1:16">
      <c r="A4175" s="11"/>
      <c r="B4175" s="11"/>
      <c r="C4175" s="11"/>
      <c r="D4175" s="11"/>
      <c r="E4175" s="11"/>
      <c r="F4175" s="11"/>
      <c r="G4175" s="11"/>
      <c r="H4175" s="11"/>
      <c r="I4175" s="11"/>
      <c r="J4175" s="11"/>
      <c r="K4175" s="11"/>
      <c r="L4175" s="11"/>
      <c r="M4175" s="11"/>
      <c r="N4175" s="11"/>
      <c r="O4175" s="20"/>
      <c r="P4175" s="11"/>
    </row>
    <row r="4176" spans="1:16">
      <c r="A4176" s="11"/>
      <c r="B4176" s="11"/>
      <c r="C4176" s="11"/>
      <c r="D4176" s="11"/>
      <c r="E4176" s="11"/>
      <c r="F4176" s="11"/>
      <c r="G4176" s="11"/>
      <c r="H4176" s="11"/>
      <c r="I4176" s="11"/>
      <c r="J4176" s="11"/>
      <c r="K4176" s="11"/>
      <c r="L4176" s="11"/>
      <c r="M4176" s="11"/>
      <c r="N4176" s="11"/>
      <c r="O4176" s="20"/>
      <c r="P4176" s="11"/>
    </row>
    <row r="4177" spans="1:16">
      <c r="A4177" s="11"/>
      <c r="B4177" s="11"/>
      <c r="C4177" s="11"/>
      <c r="D4177" s="11"/>
      <c r="E4177" s="11"/>
      <c r="F4177" s="11"/>
      <c r="G4177" s="11"/>
      <c r="H4177" s="11"/>
      <c r="I4177" s="11"/>
      <c r="J4177" s="11"/>
      <c r="K4177" s="11"/>
      <c r="L4177" s="11"/>
      <c r="M4177" s="11"/>
      <c r="N4177" s="11"/>
      <c r="O4177" s="20"/>
      <c r="P4177" s="11"/>
    </row>
    <row r="4178" spans="1:16">
      <c r="A4178" s="11"/>
      <c r="B4178" s="11"/>
      <c r="C4178" s="11"/>
      <c r="D4178" s="11"/>
      <c r="E4178" s="11"/>
      <c r="F4178" s="11"/>
      <c r="G4178" s="11"/>
      <c r="H4178" s="11"/>
      <c r="I4178" s="11"/>
      <c r="J4178" s="11"/>
      <c r="K4178" s="11"/>
      <c r="L4178" s="11"/>
      <c r="M4178" s="11"/>
      <c r="N4178" s="11"/>
      <c r="O4178" s="20"/>
      <c r="P4178" s="11"/>
    </row>
    <row r="4179" spans="1:16">
      <c r="A4179" s="11"/>
      <c r="B4179" s="11"/>
      <c r="C4179" s="11"/>
      <c r="D4179" s="11"/>
      <c r="E4179" s="11"/>
      <c r="F4179" s="11"/>
      <c r="G4179" s="11"/>
      <c r="H4179" s="11"/>
      <c r="I4179" s="11"/>
      <c r="J4179" s="11"/>
      <c r="K4179" s="11"/>
      <c r="L4179" s="11"/>
      <c r="M4179" s="11"/>
      <c r="N4179" s="11"/>
      <c r="O4179" s="20"/>
      <c r="P4179" s="11"/>
    </row>
    <row r="4180" spans="1:16">
      <c r="A4180" s="11"/>
      <c r="B4180" s="11"/>
      <c r="C4180" s="11"/>
      <c r="D4180" s="11"/>
      <c r="E4180" s="11"/>
      <c r="F4180" s="11"/>
      <c r="G4180" s="11"/>
      <c r="H4180" s="11"/>
      <c r="I4180" s="11"/>
      <c r="J4180" s="11"/>
      <c r="K4180" s="11"/>
      <c r="L4180" s="11"/>
      <c r="M4180" s="11"/>
      <c r="N4180" s="11"/>
      <c r="O4180" s="20"/>
      <c r="P4180" s="11"/>
    </row>
    <row r="4181" spans="1:16">
      <c r="A4181" s="11"/>
      <c r="B4181" s="11"/>
      <c r="C4181" s="11"/>
      <c r="D4181" s="11"/>
      <c r="E4181" s="11"/>
      <c r="F4181" s="11"/>
      <c r="G4181" s="11"/>
      <c r="H4181" s="11"/>
      <c r="I4181" s="11"/>
      <c r="J4181" s="11"/>
      <c r="K4181" s="11"/>
      <c r="L4181" s="11"/>
      <c r="M4181" s="11"/>
      <c r="N4181" s="11"/>
      <c r="O4181" s="20"/>
      <c r="P4181" s="11"/>
    </row>
    <row r="4182" spans="1:16">
      <c r="A4182" s="11"/>
      <c r="B4182" s="11"/>
      <c r="C4182" s="11"/>
      <c r="D4182" s="11"/>
      <c r="E4182" s="11"/>
      <c r="F4182" s="11"/>
      <c r="G4182" s="11"/>
      <c r="H4182" s="11"/>
      <c r="I4182" s="11"/>
      <c r="J4182" s="11"/>
      <c r="K4182" s="11"/>
      <c r="L4182" s="11"/>
      <c r="M4182" s="11"/>
      <c r="N4182" s="11"/>
      <c r="O4182" s="20"/>
      <c r="P4182" s="11"/>
    </row>
    <row r="4183" spans="1:16">
      <c r="A4183" s="11"/>
      <c r="B4183" s="11"/>
      <c r="C4183" s="11"/>
      <c r="D4183" s="11"/>
      <c r="E4183" s="11"/>
      <c r="F4183" s="11"/>
      <c r="G4183" s="11"/>
      <c r="H4183" s="11"/>
      <c r="I4183" s="11"/>
      <c r="J4183" s="11"/>
      <c r="K4183" s="11"/>
      <c r="L4183" s="11"/>
      <c r="M4183" s="11"/>
      <c r="N4183" s="11"/>
      <c r="O4183" s="20"/>
      <c r="P4183" s="11"/>
    </row>
    <row r="4184" spans="1:16">
      <c r="A4184" s="11"/>
      <c r="B4184" s="11"/>
      <c r="C4184" s="11"/>
      <c r="D4184" s="11"/>
      <c r="E4184" s="11"/>
      <c r="F4184" s="11"/>
      <c r="G4184" s="11"/>
      <c r="H4184" s="11"/>
      <c r="I4184" s="11"/>
      <c r="J4184" s="11"/>
      <c r="K4184" s="11"/>
      <c r="L4184" s="11"/>
      <c r="M4184" s="11"/>
      <c r="N4184" s="11"/>
      <c r="O4184" s="20"/>
      <c r="P4184" s="11"/>
    </row>
    <row r="4185" spans="1:16">
      <c r="A4185" s="11"/>
      <c r="B4185" s="11"/>
      <c r="C4185" s="11"/>
      <c r="D4185" s="11"/>
      <c r="E4185" s="11"/>
      <c r="F4185" s="11"/>
      <c r="G4185" s="11"/>
      <c r="H4185" s="11"/>
      <c r="I4185" s="11"/>
      <c r="J4185" s="11"/>
      <c r="K4185" s="11"/>
      <c r="L4185" s="11"/>
      <c r="M4185" s="11"/>
      <c r="N4185" s="11"/>
      <c r="O4185" s="20"/>
      <c r="P4185" s="11"/>
    </row>
    <row r="4186" spans="1:16">
      <c r="A4186" s="11"/>
      <c r="B4186" s="11"/>
      <c r="C4186" s="11"/>
      <c r="D4186" s="11"/>
      <c r="E4186" s="11"/>
      <c r="F4186" s="11"/>
      <c r="G4186" s="11"/>
      <c r="H4186" s="11"/>
      <c r="I4186" s="11"/>
      <c r="J4186" s="11"/>
      <c r="K4186" s="11"/>
      <c r="L4186" s="11"/>
      <c r="M4186" s="11"/>
      <c r="N4186" s="11"/>
      <c r="O4186" s="20"/>
      <c r="P4186" s="11"/>
    </row>
    <row r="4187" spans="1:16">
      <c r="A4187" s="11"/>
      <c r="B4187" s="11"/>
      <c r="C4187" s="11"/>
      <c r="D4187" s="11"/>
      <c r="E4187" s="11"/>
      <c r="F4187" s="11"/>
      <c r="G4187" s="11"/>
      <c r="H4187" s="11"/>
      <c r="I4187" s="11"/>
      <c r="J4187" s="11"/>
      <c r="K4187" s="11"/>
      <c r="L4187" s="11"/>
      <c r="M4187" s="11"/>
      <c r="N4187" s="11"/>
      <c r="O4187" s="20"/>
      <c r="P4187" s="11"/>
    </row>
    <row r="4188" spans="1:16">
      <c r="A4188" s="11"/>
      <c r="B4188" s="11"/>
      <c r="C4188" s="11"/>
      <c r="D4188" s="11"/>
      <c r="E4188" s="11"/>
      <c r="F4188" s="11"/>
      <c r="G4188" s="11"/>
      <c r="H4188" s="11"/>
      <c r="I4188" s="11"/>
      <c r="J4188" s="11"/>
      <c r="K4188" s="11"/>
      <c r="L4188" s="11"/>
      <c r="M4188" s="11"/>
      <c r="N4188" s="11"/>
      <c r="O4188" s="20"/>
      <c r="P4188" s="11"/>
    </row>
    <row r="4189" spans="1:16">
      <c r="A4189" s="11"/>
      <c r="B4189" s="11"/>
      <c r="C4189" s="11"/>
      <c r="D4189" s="11"/>
      <c r="E4189" s="11"/>
      <c r="F4189" s="11"/>
      <c r="G4189" s="11"/>
      <c r="H4189" s="11"/>
      <c r="I4189" s="11"/>
      <c r="J4189" s="11"/>
      <c r="K4189" s="11"/>
      <c r="L4189" s="11"/>
      <c r="M4189" s="11"/>
      <c r="N4189" s="11"/>
      <c r="O4189" s="20"/>
      <c r="P4189" s="11"/>
    </row>
    <row r="4190" spans="1:16">
      <c r="A4190" s="11"/>
      <c r="B4190" s="11"/>
      <c r="C4190" s="11"/>
      <c r="D4190" s="11"/>
      <c r="E4190" s="11"/>
      <c r="F4190" s="11"/>
      <c r="G4190" s="11"/>
      <c r="H4190" s="11"/>
      <c r="I4190" s="11"/>
      <c r="J4190" s="11"/>
      <c r="K4190" s="11"/>
      <c r="L4190" s="11"/>
      <c r="M4190" s="11"/>
      <c r="N4190" s="11"/>
      <c r="O4190" s="20"/>
      <c r="P4190" s="11"/>
    </row>
    <row r="4191" spans="1:16">
      <c r="A4191" s="11"/>
      <c r="B4191" s="11"/>
      <c r="C4191" s="11"/>
      <c r="D4191" s="11"/>
      <c r="E4191" s="11"/>
      <c r="F4191" s="11"/>
      <c r="G4191" s="11"/>
      <c r="H4191" s="11"/>
      <c r="I4191" s="11"/>
      <c r="J4191" s="11"/>
      <c r="K4191" s="11"/>
      <c r="L4191" s="11"/>
      <c r="M4191" s="11"/>
      <c r="N4191" s="11"/>
      <c r="O4191" s="20"/>
      <c r="P4191" s="11"/>
    </row>
    <row r="4192" spans="1:16">
      <c r="A4192" s="11"/>
      <c r="B4192" s="11"/>
      <c r="C4192" s="11"/>
      <c r="D4192" s="11"/>
      <c r="E4192" s="11"/>
      <c r="F4192" s="11"/>
      <c r="G4192" s="11"/>
      <c r="H4192" s="11"/>
      <c r="I4192" s="11"/>
      <c r="J4192" s="11"/>
      <c r="K4192" s="11"/>
      <c r="L4192" s="11"/>
      <c r="M4192" s="11"/>
      <c r="N4192" s="11"/>
      <c r="O4192" s="20"/>
      <c r="P4192" s="11"/>
    </row>
    <row r="4193" spans="1:16">
      <c r="A4193" s="11"/>
      <c r="B4193" s="11"/>
      <c r="C4193" s="11"/>
      <c r="D4193" s="11"/>
      <c r="E4193" s="11"/>
      <c r="F4193" s="11"/>
      <c r="G4193" s="11"/>
      <c r="H4193" s="11"/>
      <c r="I4193" s="11"/>
      <c r="J4193" s="11"/>
      <c r="K4193" s="11"/>
      <c r="L4193" s="11"/>
      <c r="M4193" s="11"/>
      <c r="N4193" s="11"/>
      <c r="O4193" s="20"/>
      <c r="P4193" s="11"/>
    </row>
    <row r="4194" spans="1:16">
      <c r="A4194" s="11"/>
      <c r="B4194" s="11"/>
      <c r="C4194" s="11"/>
      <c r="D4194" s="11"/>
      <c r="E4194" s="11"/>
      <c r="F4194" s="11"/>
      <c r="G4194" s="11"/>
      <c r="H4194" s="11"/>
      <c r="I4194" s="11"/>
      <c r="J4194" s="11"/>
      <c r="K4194" s="11"/>
      <c r="L4194" s="11"/>
      <c r="M4194" s="11"/>
      <c r="N4194" s="11"/>
      <c r="O4194" s="20"/>
      <c r="P4194" s="11"/>
    </row>
    <row r="4195" spans="1:16">
      <c r="A4195" s="11"/>
      <c r="B4195" s="11"/>
      <c r="C4195" s="11"/>
      <c r="D4195" s="11"/>
      <c r="E4195" s="11"/>
      <c r="F4195" s="11"/>
      <c r="G4195" s="11"/>
      <c r="H4195" s="11"/>
      <c r="I4195" s="11"/>
      <c r="J4195" s="11"/>
      <c r="K4195" s="11"/>
      <c r="L4195" s="11"/>
      <c r="M4195" s="11"/>
      <c r="N4195" s="11"/>
      <c r="O4195" s="20"/>
      <c r="P4195" s="11"/>
    </row>
    <row r="4196" spans="1:16">
      <c r="A4196" s="11"/>
      <c r="B4196" s="11"/>
      <c r="C4196" s="11"/>
      <c r="D4196" s="11"/>
      <c r="E4196" s="11"/>
      <c r="F4196" s="11"/>
      <c r="G4196" s="11"/>
      <c r="H4196" s="11"/>
      <c r="I4196" s="11"/>
      <c r="J4196" s="11"/>
      <c r="K4196" s="11"/>
      <c r="L4196" s="11"/>
      <c r="M4196" s="11"/>
      <c r="N4196" s="11"/>
      <c r="O4196" s="20"/>
      <c r="P4196" s="11"/>
    </row>
    <row r="4197" spans="1:16">
      <c r="A4197" s="11"/>
      <c r="B4197" s="11"/>
      <c r="C4197" s="11"/>
      <c r="D4197" s="11"/>
      <c r="E4197" s="11"/>
      <c r="F4197" s="11"/>
      <c r="G4197" s="11"/>
      <c r="H4197" s="11"/>
      <c r="I4197" s="11"/>
      <c r="J4197" s="11"/>
      <c r="K4197" s="11"/>
      <c r="L4197" s="11"/>
      <c r="M4197" s="11"/>
      <c r="N4197" s="11"/>
      <c r="O4197" s="20"/>
      <c r="P4197" s="11"/>
    </row>
    <row r="4198" spans="1:16">
      <c r="A4198" s="11"/>
      <c r="B4198" s="11"/>
      <c r="C4198" s="11"/>
      <c r="D4198" s="11"/>
      <c r="E4198" s="11"/>
      <c r="F4198" s="11"/>
      <c r="G4198" s="11"/>
      <c r="H4198" s="11"/>
      <c r="I4198" s="11"/>
      <c r="J4198" s="11"/>
      <c r="K4198" s="11"/>
      <c r="L4198" s="11"/>
      <c r="M4198" s="11"/>
      <c r="N4198" s="11"/>
      <c r="O4198" s="20"/>
      <c r="P4198" s="11"/>
    </row>
    <row r="4199" spans="1:16">
      <c r="A4199" s="11"/>
      <c r="B4199" s="11"/>
      <c r="C4199" s="11"/>
      <c r="D4199" s="11"/>
      <c r="E4199" s="11"/>
      <c r="F4199" s="11"/>
      <c r="G4199" s="11"/>
      <c r="H4199" s="11"/>
      <c r="I4199" s="11"/>
      <c r="J4199" s="11"/>
      <c r="K4199" s="11"/>
      <c r="L4199" s="11"/>
      <c r="M4199" s="11"/>
      <c r="N4199" s="11"/>
      <c r="O4199" s="20"/>
      <c r="P4199" s="11"/>
    </row>
    <row r="4200" spans="1:16">
      <c r="A4200" s="11"/>
      <c r="B4200" s="11"/>
      <c r="C4200" s="11"/>
      <c r="D4200" s="11"/>
      <c r="E4200" s="11"/>
      <c r="F4200" s="11"/>
      <c r="G4200" s="11"/>
      <c r="H4200" s="11"/>
      <c r="I4200" s="11"/>
      <c r="J4200" s="11"/>
      <c r="K4200" s="11"/>
      <c r="L4200" s="11"/>
      <c r="M4200" s="11"/>
      <c r="N4200" s="11"/>
      <c r="O4200" s="20"/>
      <c r="P4200" s="11"/>
    </row>
    <row r="4201" spans="1:16">
      <c r="A4201" s="11"/>
      <c r="B4201" s="11"/>
      <c r="C4201" s="11"/>
      <c r="D4201" s="11"/>
      <c r="E4201" s="11"/>
      <c r="F4201" s="11"/>
      <c r="G4201" s="11"/>
      <c r="H4201" s="11"/>
      <c r="I4201" s="11"/>
      <c r="J4201" s="11"/>
      <c r="K4201" s="11"/>
      <c r="L4201" s="11"/>
      <c r="M4201" s="11"/>
      <c r="N4201" s="11"/>
      <c r="O4201" s="20"/>
      <c r="P4201" s="11"/>
    </row>
    <row r="4202" spans="1:16">
      <c r="A4202" s="11"/>
      <c r="B4202" s="11"/>
      <c r="C4202" s="11"/>
      <c r="D4202" s="11"/>
      <c r="E4202" s="11"/>
      <c r="F4202" s="11"/>
      <c r="G4202" s="11"/>
      <c r="H4202" s="11"/>
      <c r="I4202" s="11"/>
      <c r="J4202" s="11"/>
      <c r="K4202" s="11"/>
      <c r="L4202" s="11"/>
      <c r="M4202" s="11"/>
      <c r="N4202" s="11"/>
      <c r="O4202" s="20"/>
      <c r="P4202" s="11"/>
    </row>
    <row r="4203" spans="1:16">
      <c r="A4203" s="11"/>
      <c r="B4203" s="11"/>
      <c r="C4203" s="11"/>
      <c r="D4203" s="11"/>
      <c r="E4203" s="11"/>
      <c r="F4203" s="11"/>
      <c r="G4203" s="11"/>
      <c r="H4203" s="11"/>
      <c r="I4203" s="11"/>
      <c r="J4203" s="11"/>
      <c r="K4203" s="11"/>
      <c r="L4203" s="11"/>
      <c r="M4203" s="11"/>
      <c r="N4203" s="11"/>
      <c r="O4203" s="20"/>
      <c r="P4203" s="11"/>
    </row>
    <row r="4204" spans="1:16">
      <c r="A4204" s="11"/>
      <c r="B4204" s="11"/>
      <c r="C4204" s="11"/>
      <c r="D4204" s="11"/>
      <c r="E4204" s="11"/>
      <c r="F4204" s="11"/>
      <c r="G4204" s="11"/>
      <c r="H4204" s="11"/>
      <c r="I4204" s="11"/>
      <c r="J4204" s="11"/>
      <c r="K4204" s="11"/>
      <c r="L4204" s="11"/>
      <c r="M4204" s="11"/>
      <c r="N4204" s="11"/>
      <c r="O4204" s="20"/>
      <c r="P4204" s="11"/>
    </row>
    <row r="4205" spans="1:16">
      <c r="A4205" s="11"/>
      <c r="B4205" s="11"/>
      <c r="C4205" s="11"/>
      <c r="D4205" s="11"/>
      <c r="E4205" s="11"/>
      <c r="F4205" s="11"/>
      <c r="G4205" s="11"/>
      <c r="H4205" s="11"/>
      <c r="I4205" s="11"/>
      <c r="J4205" s="11"/>
      <c r="K4205" s="11"/>
      <c r="L4205" s="11"/>
      <c r="M4205" s="11"/>
      <c r="N4205" s="11"/>
      <c r="O4205" s="20"/>
      <c r="P4205" s="11"/>
    </row>
    <row r="4206" spans="1:16">
      <c r="A4206" s="11"/>
      <c r="B4206" s="11"/>
      <c r="C4206" s="11"/>
      <c r="D4206" s="11"/>
      <c r="E4206" s="11"/>
      <c r="F4206" s="11"/>
      <c r="G4206" s="11"/>
      <c r="H4206" s="11"/>
      <c r="I4206" s="11"/>
      <c r="J4206" s="11"/>
      <c r="K4206" s="11"/>
      <c r="L4206" s="11"/>
      <c r="M4206" s="11"/>
      <c r="N4206" s="11"/>
      <c r="O4206" s="20"/>
      <c r="P4206" s="11"/>
    </row>
    <row r="4207" spans="1:16">
      <c r="A4207" s="11"/>
      <c r="B4207" s="11"/>
      <c r="C4207" s="11"/>
      <c r="D4207" s="11"/>
      <c r="E4207" s="11"/>
      <c r="F4207" s="11"/>
      <c r="G4207" s="11"/>
      <c r="H4207" s="11"/>
      <c r="I4207" s="11"/>
      <c r="J4207" s="11"/>
      <c r="K4207" s="11"/>
      <c r="L4207" s="11"/>
      <c r="M4207" s="11"/>
      <c r="N4207" s="11"/>
      <c r="O4207" s="20"/>
      <c r="P4207" s="11"/>
    </row>
    <row r="4208" spans="1:16">
      <c r="A4208" s="11"/>
      <c r="B4208" s="11"/>
      <c r="C4208" s="11"/>
      <c r="D4208" s="11"/>
      <c r="E4208" s="11"/>
      <c r="F4208" s="11"/>
      <c r="G4208" s="11"/>
      <c r="H4208" s="11"/>
      <c r="I4208" s="11"/>
      <c r="J4208" s="11"/>
      <c r="K4208" s="11"/>
      <c r="L4208" s="11"/>
      <c r="M4208" s="11"/>
      <c r="N4208" s="11"/>
      <c r="O4208" s="20"/>
      <c r="P4208" s="11"/>
    </row>
    <row r="4209" spans="1:16">
      <c r="A4209" s="11"/>
      <c r="B4209" s="11"/>
      <c r="C4209" s="11"/>
      <c r="D4209" s="11"/>
      <c r="E4209" s="11"/>
      <c r="F4209" s="11"/>
      <c r="G4209" s="11"/>
      <c r="H4209" s="11"/>
      <c r="I4209" s="11"/>
      <c r="J4209" s="11"/>
      <c r="K4209" s="11"/>
      <c r="L4209" s="11"/>
      <c r="M4209" s="11"/>
      <c r="N4209" s="11"/>
      <c r="O4209" s="20"/>
      <c r="P4209" s="11"/>
    </row>
    <row r="4210" spans="1:16">
      <c r="A4210" s="11"/>
      <c r="B4210" s="11"/>
      <c r="C4210" s="11"/>
      <c r="D4210" s="11"/>
      <c r="E4210" s="11"/>
      <c r="F4210" s="11"/>
      <c r="G4210" s="11"/>
      <c r="H4210" s="11"/>
      <c r="I4210" s="11"/>
      <c r="J4210" s="11"/>
      <c r="K4210" s="11"/>
      <c r="L4210" s="11"/>
      <c r="M4210" s="11"/>
      <c r="N4210" s="11"/>
      <c r="O4210" s="20"/>
      <c r="P4210" s="11"/>
    </row>
    <row r="4211" spans="1:16">
      <c r="A4211" s="11"/>
      <c r="B4211" s="11"/>
      <c r="C4211" s="11"/>
      <c r="D4211" s="11"/>
      <c r="E4211" s="11"/>
      <c r="F4211" s="11"/>
      <c r="G4211" s="11"/>
      <c r="H4211" s="11"/>
      <c r="I4211" s="11"/>
      <c r="J4211" s="11"/>
      <c r="K4211" s="11"/>
      <c r="L4211" s="11"/>
      <c r="M4211" s="11"/>
      <c r="N4211" s="11"/>
      <c r="O4211" s="20"/>
      <c r="P4211" s="11"/>
    </row>
    <row r="4212" spans="1:16">
      <c r="A4212" s="11"/>
      <c r="B4212" s="11"/>
      <c r="C4212" s="11"/>
      <c r="D4212" s="11"/>
      <c r="E4212" s="11"/>
      <c r="F4212" s="11"/>
      <c r="G4212" s="11"/>
      <c r="H4212" s="11"/>
      <c r="I4212" s="11"/>
      <c r="J4212" s="11"/>
      <c r="K4212" s="11"/>
      <c r="L4212" s="11"/>
      <c r="M4212" s="11"/>
      <c r="N4212" s="11"/>
      <c r="O4212" s="20"/>
      <c r="P4212" s="11"/>
    </row>
    <row r="4213" spans="1:16">
      <c r="A4213" s="11"/>
      <c r="B4213" s="11"/>
      <c r="C4213" s="11"/>
      <c r="D4213" s="11"/>
      <c r="E4213" s="11"/>
      <c r="F4213" s="11"/>
      <c r="G4213" s="11"/>
      <c r="H4213" s="11"/>
      <c r="I4213" s="11"/>
      <c r="J4213" s="11"/>
      <c r="K4213" s="11"/>
      <c r="L4213" s="11"/>
      <c r="M4213" s="11"/>
      <c r="N4213" s="11"/>
      <c r="O4213" s="20"/>
      <c r="P4213" s="11"/>
    </row>
    <row r="4214" spans="1:16">
      <c r="A4214" s="11"/>
      <c r="B4214" s="11"/>
      <c r="C4214" s="11"/>
      <c r="D4214" s="11"/>
      <c r="E4214" s="11"/>
      <c r="F4214" s="11"/>
      <c r="G4214" s="11"/>
      <c r="H4214" s="11"/>
      <c r="I4214" s="11"/>
      <c r="J4214" s="11"/>
      <c r="K4214" s="11"/>
      <c r="L4214" s="11"/>
      <c r="M4214" s="11"/>
      <c r="N4214" s="11"/>
      <c r="O4214" s="20"/>
      <c r="P4214" s="11"/>
    </row>
    <row r="4215" spans="1:16">
      <c r="A4215" s="11"/>
      <c r="B4215" s="11"/>
      <c r="C4215" s="11"/>
      <c r="D4215" s="11"/>
      <c r="E4215" s="11"/>
      <c r="F4215" s="11"/>
      <c r="G4215" s="11"/>
      <c r="H4215" s="11"/>
      <c r="I4215" s="11"/>
      <c r="J4215" s="11"/>
      <c r="K4215" s="11"/>
      <c r="L4215" s="11"/>
      <c r="M4215" s="11"/>
      <c r="N4215" s="11"/>
      <c r="O4215" s="20"/>
      <c r="P4215" s="11"/>
    </row>
    <row r="4216" spans="1:16">
      <c r="A4216" s="11"/>
      <c r="B4216" s="11"/>
      <c r="C4216" s="11"/>
      <c r="D4216" s="11"/>
      <c r="E4216" s="11"/>
      <c r="F4216" s="11"/>
      <c r="G4216" s="11"/>
      <c r="H4216" s="11"/>
      <c r="I4216" s="11"/>
      <c r="J4216" s="11"/>
      <c r="K4216" s="11"/>
      <c r="L4216" s="11"/>
      <c r="M4216" s="11"/>
      <c r="N4216" s="11"/>
      <c r="O4216" s="20"/>
      <c r="P4216" s="11"/>
    </row>
    <row r="4217" spans="1:16">
      <c r="A4217" s="11"/>
      <c r="B4217" s="11"/>
      <c r="C4217" s="11"/>
      <c r="D4217" s="11"/>
      <c r="E4217" s="11"/>
      <c r="F4217" s="11"/>
      <c r="G4217" s="11"/>
      <c r="H4217" s="11"/>
      <c r="I4217" s="11"/>
      <c r="J4217" s="11"/>
      <c r="K4217" s="11"/>
      <c r="L4217" s="11"/>
      <c r="M4217" s="11"/>
      <c r="N4217" s="11"/>
      <c r="O4217" s="20"/>
      <c r="P4217" s="11"/>
    </row>
    <row r="4218" spans="1:16">
      <c r="A4218" s="11"/>
      <c r="B4218" s="11"/>
      <c r="C4218" s="11"/>
      <c r="D4218" s="11"/>
      <c r="E4218" s="11"/>
      <c r="F4218" s="11"/>
      <c r="G4218" s="11"/>
      <c r="H4218" s="11"/>
      <c r="I4218" s="11"/>
      <c r="J4218" s="11"/>
      <c r="K4218" s="11"/>
      <c r="L4218" s="11"/>
      <c r="M4218" s="11"/>
      <c r="N4218" s="11"/>
      <c r="O4218" s="20"/>
      <c r="P4218" s="11"/>
    </row>
    <row r="4219" spans="1:16">
      <c r="A4219" s="11"/>
      <c r="B4219" s="11"/>
      <c r="C4219" s="11"/>
      <c r="D4219" s="11"/>
      <c r="E4219" s="11"/>
      <c r="F4219" s="11"/>
      <c r="G4219" s="11"/>
      <c r="H4219" s="11"/>
      <c r="I4219" s="11"/>
      <c r="J4219" s="11"/>
      <c r="K4219" s="11"/>
      <c r="L4219" s="11"/>
      <c r="M4219" s="11"/>
      <c r="N4219" s="11"/>
      <c r="O4219" s="20"/>
      <c r="P4219" s="11"/>
    </row>
    <row r="4220" spans="1:16">
      <c r="A4220" s="11"/>
      <c r="B4220" s="11"/>
      <c r="C4220" s="11"/>
      <c r="D4220" s="11"/>
      <c r="E4220" s="11"/>
      <c r="F4220" s="11"/>
      <c r="G4220" s="11"/>
      <c r="H4220" s="11"/>
      <c r="I4220" s="11"/>
      <c r="J4220" s="11"/>
      <c r="K4220" s="11"/>
      <c r="L4220" s="11"/>
      <c r="M4220" s="11"/>
      <c r="N4220" s="11"/>
      <c r="O4220" s="20"/>
      <c r="P4220" s="11"/>
    </row>
    <row r="4221" spans="1:16">
      <c r="A4221" s="11"/>
      <c r="B4221" s="11"/>
      <c r="C4221" s="11"/>
      <c r="D4221" s="11"/>
      <c r="E4221" s="11"/>
      <c r="F4221" s="11"/>
      <c r="G4221" s="11"/>
      <c r="H4221" s="11"/>
      <c r="I4221" s="11"/>
      <c r="J4221" s="11"/>
      <c r="K4221" s="11"/>
      <c r="L4221" s="11"/>
      <c r="M4221" s="11"/>
      <c r="N4221" s="11"/>
      <c r="O4221" s="20"/>
      <c r="P4221" s="11"/>
    </row>
    <row r="4222" spans="1:16">
      <c r="A4222" s="11"/>
      <c r="B4222" s="11"/>
      <c r="C4222" s="11"/>
      <c r="D4222" s="11"/>
      <c r="E4222" s="11"/>
      <c r="F4222" s="11"/>
      <c r="G4222" s="11"/>
      <c r="H4222" s="11"/>
      <c r="I4222" s="11"/>
      <c r="J4222" s="11"/>
      <c r="K4222" s="11"/>
      <c r="L4222" s="11"/>
      <c r="M4222" s="11"/>
      <c r="N4222" s="11"/>
      <c r="O4222" s="20"/>
      <c r="P4222" s="11"/>
    </row>
    <row r="4223" spans="1:16">
      <c r="A4223" s="11"/>
      <c r="B4223" s="11"/>
      <c r="C4223" s="11"/>
      <c r="D4223" s="11"/>
      <c r="E4223" s="11"/>
      <c r="F4223" s="11"/>
      <c r="G4223" s="11"/>
      <c r="H4223" s="11"/>
      <c r="I4223" s="11"/>
      <c r="J4223" s="11"/>
      <c r="K4223" s="11"/>
      <c r="L4223" s="11"/>
      <c r="M4223" s="11"/>
      <c r="N4223" s="11"/>
      <c r="O4223" s="20"/>
      <c r="P4223" s="11"/>
    </row>
    <row r="4224" spans="1:16">
      <c r="A4224" s="11"/>
      <c r="B4224" s="11"/>
      <c r="C4224" s="11"/>
      <c r="D4224" s="11"/>
      <c r="E4224" s="11"/>
      <c r="F4224" s="11"/>
      <c r="G4224" s="11"/>
      <c r="H4224" s="11"/>
      <c r="I4224" s="11"/>
      <c r="J4224" s="11"/>
      <c r="K4224" s="11"/>
      <c r="L4224" s="11"/>
      <c r="M4224" s="11"/>
      <c r="N4224" s="11"/>
      <c r="O4224" s="20"/>
      <c r="P4224" s="11"/>
    </row>
    <row r="4225" spans="1:16">
      <c r="A4225" s="11"/>
      <c r="B4225" s="11"/>
      <c r="C4225" s="11"/>
      <c r="D4225" s="11"/>
      <c r="E4225" s="11"/>
      <c r="F4225" s="11"/>
      <c r="G4225" s="11"/>
      <c r="H4225" s="11"/>
      <c r="I4225" s="11"/>
      <c r="J4225" s="11"/>
      <c r="K4225" s="11"/>
      <c r="L4225" s="11"/>
      <c r="M4225" s="11"/>
      <c r="N4225" s="11"/>
      <c r="O4225" s="20"/>
      <c r="P4225" s="11"/>
    </row>
    <row r="4226" spans="1:16">
      <c r="A4226" s="11"/>
      <c r="B4226" s="11"/>
      <c r="C4226" s="11"/>
      <c r="D4226" s="11"/>
      <c r="E4226" s="11"/>
      <c r="F4226" s="11"/>
      <c r="G4226" s="11"/>
      <c r="H4226" s="11"/>
      <c r="I4226" s="11"/>
      <c r="J4226" s="11"/>
      <c r="K4226" s="11"/>
      <c r="L4226" s="11"/>
      <c r="M4226" s="11"/>
      <c r="N4226" s="11"/>
      <c r="O4226" s="20"/>
      <c r="P4226" s="11"/>
    </row>
    <row r="4227" spans="1:16">
      <c r="A4227" s="11"/>
      <c r="B4227" s="11"/>
      <c r="C4227" s="11"/>
      <c r="D4227" s="11"/>
      <c r="E4227" s="11"/>
      <c r="F4227" s="11"/>
      <c r="G4227" s="11"/>
      <c r="H4227" s="11"/>
      <c r="I4227" s="11"/>
      <c r="J4227" s="11"/>
      <c r="K4227" s="11"/>
      <c r="L4227" s="11"/>
      <c r="M4227" s="11"/>
      <c r="N4227" s="11"/>
      <c r="O4227" s="20"/>
      <c r="P4227" s="11"/>
    </row>
    <row r="4228" spans="1:16">
      <c r="A4228" s="11"/>
      <c r="B4228" s="11"/>
      <c r="C4228" s="11"/>
      <c r="D4228" s="11"/>
      <c r="E4228" s="11"/>
      <c r="F4228" s="11"/>
      <c r="G4228" s="11"/>
      <c r="H4228" s="11"/>
      <c r="I4228" s="11"/>
      <c r="J4228" s="11"/>
      <c r="K4228" s="11"/>
      <c r="L4228" s="11"/>
      <c r="M4228" s="11"/>
      <c r="N4228" s="11"/>
      <c r="O4228" s="20"/>
      <c r="P4228" s="11"/>
    </row>
    <row r="4229" spans="1:16">
      <c r="A4229" s="11"/>
      <c r="B4229" s="11"/>
      <c r="C4229" s="11"/>
      <c r="D4229" s="11"/>
      <c r="E4229" s="11"/>
      <c r="F4229" s="11"/>
      <c r="G4229" s="11"/>
      <c r="H4229" s="11"/>
      <c r="I4229" s="11"/>
      <c r="J4229" s="11"/>
      <c r="K4229" s="11"/>
      <c r="L4229" s="11"/>
      <c r="M4229" s="11"/>
      <c r="N4229" s="11"/>
      <c r="O4229" s="20"/>
      <c r="P4229" s="11"/>
    </row>
    <row r="4230" spans="1:16">
      <c r="A4230" s="11"/>
      <c r="B4230" s="11"/>
      <c r="C4230" s="11"/>
      <c r="D4230" s="11"/>
      <c r="E4230" s="11"/>
      <c r="F4230" s="11"/>
      <c r="G4230" s="11"/>
      <c r="H4230" s="11"/>
      <c r="I4230" s="11"/>
      <c r="J4230" s="11"/>
      <c r="K4230" s="11"/>
      <c r="L4230" s="11"/>
      <c r="M4230" s="11"/>
      <c r="N4230" s="11"/>
      <c r="O4230" s="20"/>
      <c r="P4230" s="11"/>
    </row>
    <row r="4231" spans="1:16">
      <c r="A4231" s="11"/>
      <c r="B4231" s="11"/>
      <c r="C4231" s="11"/>
      <c r="D4231" s="11"/>
      <c r="E4231" s="11"/>
      <c r="F4231" s="11"/>
      <c r="G4231" s="11"/>
      <c r="H4231" s="11"/>
      <c r="I4231" s="11"/>
      <c r="J4231" s="11"/>
      <c r="K4231" s="11"/>
      <c r="L4231" s="11"/>
      <c r="M4231" s="11"/>
      <c r="N4231" s="11"/>
      <c r="O4231" s="20"/>
      <c r="P4231" s="11"/>
    </row>
    <row r="4232" spans="1:16">
      <c r="A4232" s="11"/>
      <c r="B4232" s="11"/>
      <c r="C4232" s="11"/>
      <c r="D4232" s="11"/>
      <c r="E4232" s="11"/>
      <c r="F4232" s="11"/>
      <c r="G4232" s="11"/>
      <c r="H4232" s="11"/>
      <c r="I4232" s="11"/>
      <c r="J4232" s="11"/>
      <c r="K4232" s="11"/>
      <c r="L4232" s="11"/>
      <c r="M4232" s="11"/>
      <c r="N4232" s="11"/>
      <c r="O4232" s="20"/>
      <c r="P4232" s="11"/>
    </row>
    <row r="4233" spans="1:16">
      <c r="A4233" s="11"/>
      <c r="B4233" s="11"/>
      <c r="C4233" s="11"/>
      <c r="D4233" s="11"/>
      <c r="E4233" s="11"/>
      <c r="F4233" s="11"/>
      <c r="G4233" s="11"/>
      <c r="H4233" s="11"/>
      <c r="I4233" s="11"/>
      <c r="J4233" s="11"/>
      <c r="K4233" s="11"/>
      <c r="L4233" s="11"/>
      <c r="M4233" s="11"/>
      <c r="N4233" s="11"/>
      <c r="O4233" s="20"/>
      <c r="P4233" s="11"/>
    </row>
    <row r="4234" spans="1:16">
      <c r="A4234" s="11"/>
      <c r="B4234" s="11"/>
      <c r="C4234" s="11"/>
      <c r="D4234" s="11"/>
      <c r="E4234" s="11"/>
      <c r="F4234" s="11"/>
      <c r="G4234" s="11"/>
      <c r="H4234" s="11"/>
      <c r="I4234" s="11"/>
      <c r="J4234" s="11"/>
      <c r="K4234" s="11"/>
      <c r="L4234" s="11"/>
      <c r="M4234" s="11"/>
      <c r="N4234" s="11"/>
      <c r="O4234" s="20"/>
      <c r="P4234" s="11"/>
    </row>
    <row r="4235" spans="1:16">
      <c r="A4235" s="11"/>
      <c r="B4235" s="11"/>
      <c r="C4235" s="11"/>
      <c r="D4235" s="11"/>
      <c r="E4235" s="11"/>
      <c r="F4235" s="11"/>
      <c r="G4235" s="11"/>
      <c r="H4235" s="11"/>
      <c r="I4235" s="11"/>
      <c r="J4235" s="11"/>
      <c r="K4235" s="11"/>
      <c r="L4235" s="11"/>
      <c r="M4235" s="11"/>
      <c r="N4235" s="11"/>
      <c r="O4235" s="20"/>
      <c r="P4235" s="11"/>
    </row>
    <row r="4236" spans="1:16">
      <c r="A4236" s="11"/>
      <c r="B4236" s="11"/>
      <c r="C4236" s="11"/>
      <c r="D4236" s="11"/>
      <c r="E4236" s="11"/>
      <c r="F4236" s="11"/>
      <c r="G4236" s="11"/>
      <c r="H4236" s="11"/>
      <c r="I4236" s="11"/>
      <c r="J4236" s="11"/>
      <c r="K4236" s="11"/>
      <c r="L4236" s="11"/>
      <c r="M4236" s="11"/>
      <c r="N4236" s="11"/>
      <c r="O4236" s="20"/>
      <c r="P4236" s="11"/>
    </row>
    <row r="4237" spans="1:16">
      <c r="A4237" s="11"/>
      <c r="B4237" s="11"/>
      <c r="C4237" s="11"/>
      <c r="D4237" s="11"/>
      <c r="E4237" s="11"/>
      <c r="F4237" s="11"/>
      <c r="G4237" s="11"/>
      <c r="H4237" s="11"/>
      <c r="I4237" s="11"/>
      <c r="J4237" s="11"/>
      <c r="K4237" s="11"/>
      <c r="L4237" s="11"/>
      <c r="M4237" s="11"/>
      <c r="N4237" s="11"/>
      <c r="O4237" s="20"/>
      <c r="P4237" s="11"/>
    </row>
    <row r="4238" spans="1:16">
      <c r="A4238" s="11"/>
      <c r="B4238" s="11"/>
      <c r="C4238" s="11"/>
      <c r="D4238" s="11"/>
      <c r="E4238" s="11"/>
      <c r="F4238" s="11"/>
      <c r="G4238" s="11"/>
      <c r="H4238" s="11"/>
      <c r="I4238" s="11"/>
      <c r="J4238" s="11"/>
      <c r="K4238" s="11"/>
      <c r="L4238" s="11"/>
      <c r="M4238" s="11"/>
      <c r="N4238" s="11"/>
      <c r="O4238" s="20"/>
      <c r="P4238" s="11"/>
    </row>
    <row r="4239" spans="1:16">
      <c r="A4239" s="11"/>
      <c r="B4239" s="11"/>
      <c r="C4239" s="11"/>
      <c r="D4239" s="11"/>
      <c r="E4239" s="11"/>
      <c r="F4239" s="11"/>
      <c r="G4239" s="11"/>
      <c r="H4239" s="11"/>
      <c r="I4239" s="11"/>
      <c r="J4239" s="11"/>
      <c r="K4239" s="11"/>
      <c r="L4239" s="11"/>
      <c r="M4239" s="11"/>
      <c r="N4239" s="11"/>
      <c r="O4239" s="20"/>
      <c r="P4239" s="11"/>
    </row>
    <row r="4240" spans="1:16">
      <c r="A4240" s="11"/>
      <c r="B4240" s="11"/>
      <c r="C4240" s="11"/>
      <c r="D4240" s="11"/>
      <c r="E4240" s="11"/>
      <c r="F4240" s="11"/>
      <c r="G4240" s="11"/>
      <c r="H4240" s="11"/>
      <c r="I4240" s="11"/>
      <c r="J4240" s="11"/>
      <c r="K4240" s="11"/>
      <c r="L4240" s="11"/>
      <c r="M4240" s="11"/>
      <c r="N4240" s="11"/>
      <c r="O4240" s="20"/>
      <c r="P4240" s="11"/>
    </row>
    <row r="4241" spans="1:16">
      <c r="A4241" s="11"/>
      <c r="B4241" s="11"/>
      <c r="C4241" s="11"/>
      <c r="D4241" s="11"/>
      <c r="E4241" s="11"/>
      <c r="F4241" s="11"/>
      <c r="G4241" s="11"/>
      <c r="H4241" s="11"/>
      <c r="I4241" s="11"/>
      <c r="J4241" s="11"/>
      <c r="K4241" s="11"/>
      <c r="L4241" s="11"/>
      <c r="M4241" s="11"/>
      <c r="N4241" s="11"/>
      <c r="O4241" s="20"/>
      <c r="P4241" s="11"/>
    </row>
    <row r="4242" spans="1:16">
      <c r="A4242" s="11"/>
      <c r="B4242" s="11"/>
      <c r="C4242" s="11"/>
      <c r="D4242" s="11"/>
      <c r="E4242" s="11"/>
      <c r="F4242" s="11"/>
      <c r="G4242" s="11"/>
      <c r="H4242" s="11"/>
      <c r="I4242" s="11"/>
      <c r="J4242" s="11"/>
      <c r="K4242" s="11"/>
      <c r="L4242" s="11"/>
      <c r="M4242" s="11"/>
      <c r="N4242" s="11"/>
      <c r="O4242" s="20"/>
      <c r="P4242" s="11"/>
    </row>
    <row r="4243" spans="1:16">
      <c r="A4243" s="11"/>
      <c r="B4243" s="11"/>
      <c r="C4243" s="11"/>
      <c r="D4243" s="11"/>
      <c r="E4243" s="11"/>
      <c r="F4243" s="11"/>
      <c r="G4243" s="11"/>
      <c r="H4243" s="11"/>
      <c r="I4243" s="11"/>
      <c r="J4243" s="11"/>
      <c r="K4243" s="11"/>
      <c r="L4243" s="11"/>
      <c r="M4243" s="11"/>
      <c r="N4243" s="11"/>
      <c r="O4243" s="20"/>
      <c r="P4243" s="11"/>
    </row>
    <row r="4244" spans="1:16">
      <c r="A4244" s="11"/>
      <c r="B4244" s="11"/>
      <c r="C4244" s="11"/>
      <c r="D4244" s="11"/>
      <c r="E4244" s="11"/>
      <c r="F4244" s="11"/>
      <c r="G4244" s="11"/>
      <c r="H4244" s="11"/>
      <c r="I4244" s="11"/>
      <c r="J4244" s="11"/>
      <c r="K4244" s="11"/>
      <c r="L4244" s="11"/>
      <c r="M4244" s="11"/>
      <c r="N4244" s="11"/>
      <c r="O4244" s="20"/>
      <c r="P4244" s="11"/>
    </row>
    <row r="4245" spans="1:16">
      <c r="A4245" s="11"/>
      <c r="B4245" s="11"/>
      <c r="C4245" s="11"/>
      <c r="D4245" s="11"/>
      <c r="E4245" s="11"/>
      <c r="F4245" s="11"/>
      <c r="G4245" s="11"/>
      <c r="H4245" s="11"/>
      <c r="I4245" s="11"/>
      <c r="J4245" s="11"/>
      <c r="K4245" s="11"/>
      <c r="L4245" s="11"/>
      <c r="M4245" s="11"/>
      <c r="N4245" s="11"/>
      <c r="O4245" s="20"/>
      <c r="P4245" s="11"/>
    </row>
    <row r="4246" spans="1:16">
      <c r="A4246" s="11"/>
      <c r="B4246" s="11"/>
      <c r="C4246" s="11"/>
      <c r="D4246" s="11"/>
      <c r="E4246" s="11"/>
      <c r="F4246" s="11"/>
      <c r="G4246" s="11"/>
      <c r="H4246" s="11"/>
      <c r="I4246" s="11"/>
      <c r="J4246" s="11"/>
      <c r="K4246" s="11"/>
      <c r="L4246" s="11"/>
      <c r="M4246" s="11"/>
      <c r="N4246" s="11"/>
      <c r="O4246" s="20"/>
      <c r="P4246" s="11"/>
    </row>
    <row r="4247" spans="1:16">
      <c r="A4247" s="11"/>
      <c r="B4247" s="11"/>
      <c r="C4247" s="11"/>
      <c r="D4247" s="11"/>
      <c r="E4247" s="11"/>
      <c r="F4247" s="11"/>
      <c r="G4247" s="11"/>
      <c r="H4247" s="11"/>
      <c r="I4247" s="11"/>
      <c r="J4247" s="11"/>
      <c r="K4247" s="11"/>
      <c r="L4247" s="11"/>
      <c r="M4247" s="11"/>
      <c r="N4247" s="11"/>
      <c r="O4247" s="20"/>
      <c r="P4247" s="11"/>
    </row>
    <row r="4248" spans="1:16">
      <c r="A4248" s="11"/>
      <c r="B4248" s="11"/>
      <c r="C4248" s="11"/>
      <c r="D4248" s="11"/>
      <c r="E4248" s="11"/>
      <c r="F4248" s="11"/>
      <c r="G4248" s="11"/>
      <c r="H4248" s="11"/>
      <c r="I4248" s="11"/>
      <c r="J4248" s="11"/>
      <c r="K4248" s="11"/>
      <c r="L4248" s="11"/>
      <c r="M4248" s="11"/>
      <c r="N4248" s="11"/>
      <c r="O4248" s="20"/>
      <c r="P4248" s="11"/>
    </row>
    <row r="4249" spans="1:16">
      <c r="A4249" s="11"/>
      <c r="B4249" s="11"/>
      <c r="C4249" s="11"/>
      <c r="D4249" s="11"/>
      <c r="E4249" s="11"/>
      <c r="F4249" s="11"/>
      <c r="G4249" s="11"/>
      <c r="H4249" s="11"/>
      <c r="I4249" s="11"/>
      <c r="J4249" s="11"/>
      <c r="K4249" s="11"/>
      <c r="L4249" s="11"/>
      <c r="M4249" s="11"/>
      <c r="N4249" s="11"/>
      <c r="O4249" s="20"/>
      <c r="P4249" s="11"/>
    </row>
    <row r="4250" spans="1:16">
      <c r="A4250" s="11"/>
      <c r="B4250" s="11"/>
      <c r="C4250" s="11"/>
      <c r="D4250" s="11"/>
      <c r="E4250" s="11"/>
      <c r="F4250" s="11"/>
      <c r="G4250" s="11"/>
      <c r="H4250" s="11"/>
      <c r="I4250" s="11"/>
      <c r="J4250" s="11"/>
      <c r="K4250" s="11"/>
      <c r="L4250" s="11"/>
      <c r="M4250" s="11"/>
      <c r="N4250" s="11"/>
      <c r="O4250" s="20"/>
      <c r="P4250" s="11"/>
    </row>
    <row r="4251" spans="1:16">
      <c r="A4251" s="11"/>
      <c r="B4251" s="11"/>
      <c r="C4251" s="11"/>
      <c r="D4251" s="11"/>
      <c r="E4251" s="11"/>
      <c r="F4251" s="11"/>
      <c r="G4251" s="11"/>
      <c r="H4251" s="11"/>
      <c r="I4251" s="11"/>
      <c r="J4251" s="11"/>
      <c r="K4251" s="11"/>
      <c r="L4251" s="11"/>
      <c r="M4251" s="11"/>
      <c r="N4251" s="11"/>
      <c r="O4251" s="20"/>
      <c r="P4251" s="11"/>
    </row>
    <row r="4252" spans="1:16">
      <c r="A4252" s="11"/>
      <c r="B4252" s="11"/>
      <c r="C4252" s="11"/>
      <c r="D4252" s="11"/>
      <c r="E4252" s="11"/>
      <c r="F4252" s="11"/>
      <c r="G4252" s="11"/>
      <c r="H4252" s="11"/>
      <c r="I4252" s="11"/>
      <c r="J4252" s="11"/>
      <c r="K4252" s="11"/>
      <c r="L4252" s="11"/>
      <c r="M4252" s="11"/>
      <c r="N4252" s="11"/>
      <c r="O4252" s="20"/>
      <c r="P4252" s="11"/>
    </row>
    <row r="4253" spans="1:16">
      <c r="A4253" s="11"/>
      <c r="B4253" s="11"/>
      <c r="C4253" s="11"/>
      <c r="D4253" s="11"/>
      <c r="E4253" s="11"/>
      <c r="F4253" s="11"/>
      <c r="G4253" s="11"/>
      <c r="H4253" s="11"/>
      <c r="I4253" s="11"/>
      <c r="J4253" s="11"/>
      <c r="K4253" s="11"/>
      <c r="L4253" s="11"/>
      <c r="M4253" s="11"/>
      <c r="N4253" s="11"/>
      <c r="O4253" s="20"/>
      <c r="P4253" s="11"/>
    </row>
    <row r="4254" spans="1:16">
      <c r="A4254" s="11"/>
      <c r="B4254" s="11"/>
      <c r="C4254" s="11"/>
      <c r="D4254" s="11"/>
      <c r="E4254" s="11"/>
      <c r="F4254" s="11"/>
      <c r="G4254" s="11"/>
      <c r="H4254" s="11"/>
      <c r="I4254" s="11"/>
      <c r="J4254" s="11"/>
      <c r="K4254" s="11"/>
      <c r="L4254" s="11"/>
      <c r="M4254" s="11"/>
      <c r="N4254" s="11"/>
      <c r="O4254" s="20"/>
      <c r="P4254" s="11"/>
    </row>
    <row r="4255" spans="1:16">
      <c r="A4255" s="11"/>
      <c r="B4255" s="11"/>
      <c r="C4255" s="11"/>
      <c r="D4255" s="11"/>
      <c r="E4255" s="11"/>
      <c r="F4255" s="11"/>
      <c r="G4255" s="11"/>
      <c r="H4255" s="11"/>
      <c r="I4255" s="11"/>
      <c r="J4255" s="11"/>
      <c r="K4255" s="11"/>
      <c r="L4255" s="11"/>
      <c r="M4255" s="11"/>
      <c r="N4255" s="11"/>
      <c r="O4255" s="20"/>
      <c r="P4255" s="11"/>
    </row>
    <row r="4256" spans="1:16">
      <c r="A4256" s="11"/>
      <c r="B4256" s="11"/>
      <c r="C4256" s="11"/>
      <c r="D4256" s="11"/>
      <c r="E4256" s="11"/>
      <c r="F4256" s="11"/>
      <c r="G4256" s="11"/>
      <c r="H4256" s="11"/>
      <c r="I4256" s="11"/>
      <c r="J4256" s="11"/>
      <c r="K4256" s="11"/>
      <c r="L4256" s="11"/>
      <c r="M4256" s="11"/>
      <c r="N4256" s="11"/>
      <c r="O4256" s="20"/>
      <c r="P4256" s="11"/>
    </row>
    <row r="4257" spans="1:16">
      <c r="A4257" s="11"/>
      <c r="B4257" s="11"/>
      <c r="C4257" s="11"/>
      <c r="D4257" s="11"/>
      <c r="E4257" s="11"/>
      <c r="F4257" s="11"/>
      <c r="G4257" s="11"/>
      <c r="H4257" s="11"/>
      <c r="I4257" s="11"/>
      <c r="J4257" s="11"/>
      <c r="K4257" s="11"/>
      <c r="L4257" s="11"/>
      <c r="M4257" s="11"/>
      <c r="N4257" s="11"/>
      <c r="O4257" s="20"/>
      <c r="P4257" s="11"/>
    </row>
    <row r="4258" spans="1:16">
      <c r="A4258" s="11"/>
      <c r="B4258" s="11"/>
      <c r="C4258" s="11"/>
      <c r="D4258" s="11"/>
      <c r="E4258" s="11"/>
      <c r="F4258" s="11"/>
      <c r="G4258" s="11"/>
      <c r="H4258" s="11"/>
      <c r="I4258" s="11"/>
      <c r="J4258" s="11"/>
      <c r="K4258" s="11"/>
      <c r="L4258" s="11"/>
      <c r="M4258" s="11"/>
      <c r="N4258" s="11"/>
      <c r="O4258" s="20"/>
      <c r="P4258" s="11"/>
    </row>
    <row r="4259" spans="1:16">
      <c r="A4259" s="11"/>
      <c r="B4259" s="11"/>
      <c r="C4259" s="11"/>
      <c r="D4259" s="11"/>
      <c r="E4259" s="11"/>
      <c r="F4259" s="11"/>
      <c r="G4259" s="11"/>
      <c r="H4259" s="11"/>
      <c r="I4259" s="11"/>
      <c r="J4259" s="11"/>
      <c r="K4259" s="11"/>
      <c r="L4259" s="11"/>
      <c r="M4259" s="11"/>
      <c r="N4259" s="11"/>
      <c r="O4259" s="20"/>
      <c r="P4259" s="11"/>
    </row>
    <row r="4260" spans="1:16">
      <c r="A4260" s="11"/>
      <c r="B4260" s="11"/>
      <c r="C4260" s="11"/>
      <c r="D4260" s="11"/>
      <c r="E4260" s="11"/>
      <c r="F4260" s="11"/>
      <c r="G4260" s="11"/>
      <c r="H4260" s="11"/>
      <c r="I4260" s="11"/>
      <c r="J4260" s="11"/>
      <c r="K4260" s="11"/>
      <c r="L4260" s="11"/>
      <c r="M4260" s="11"/>
      <c r="N4260" s="11"/>
      <c r="O4260" s="20"/>
      <c r="P4260" s="11"/>
    </row>
    <row r="4261" spans="1:16">
      <c r="A4261" s="11"/>
      <c r="B4261" s="11"/>
      <c r="C4261" s="11"/>
      <c r="D4261" s="11"/>
      <c r="E4261" s="11"/>
      <c r="F4261" s="11"/>
      <c r="G4261" s="11"/>
      <c r="H4261" s="11"/>
      <c r="I4261" s="11"/>
      <c r="J4261" s="11"/>
      <c r="K4261" s="11"/>
      <c r="L4261" s="11"/>
      <c r="M4261" s="11"/>
      <c r="N4261" s="11"/>
      <c r="O4261" s="20"/>
      <c r="P4261" s="11"/>
    </row>
    <row r="4262" spans="1:16">
      <c r="A4262" s="11"/>
      <c r="B4262" s="11"/>
      <c r="C4262" s="11"/>
      <c r="D4262" s="11"/>
      <c r="E4262" s="11"/>
      <c r="F4262" s="11"/>
      <c r="G4262" s="11"/>
      <c r="H4262" s="11"/>
      <c r="I4262" s="11"/>
      <c r="J4262" s="11"/>
      <c r="K4262" s="11"/>
      <c r="L4262" s="11"/>
      <c r="M4262" s="11"/>
      <c r="N4262" s="11"/>
      <c r="O4262" s="20"/>
      <c r="P4262" s="11"/>
    </row>
    <row r="4263" spans="1:16">
      <c r="A4263" s="11"/>
      <c r="B4263" s="11"/>
      <c r="C4263" s="11"/>
      <c r="D4263" s="11"/>
      <c r="E4263" s="11"/>
      <c r="F4263" s="11"/>
      <c r="G4263" s="11"/>
      <c r="H4263" s="11"/>
      <c r="I4263" s="11"/>
      <c r="J4263" s="11"/>
      <c r="K4263" s="11"/>
      <c r="L4263" s="11"/>
      <c r="M4263" s="11"/>
      <c r="N4263" s="11"/>
      <c r="O4263" s="20"/>
      <c r="P4263" s="11"/>
    </row>
    <row r="4264" spans="1:16">
      <c r="A4264" s="11"/>
      <c r="B4264" s="11"/>
      <c r="C4264" s="11"/>
      <c r="D4264" s="11"/>
      <c r="E4264" s="11"/>
      <c r="F4264" s="11"/>
      <c r="G4264" s="11"/>
      <c r="H4264" s="11"/>
      <c r="I4264" s="11"/>
      <c r="J4264" s="11"/>
      <c r="K4264" s="11"/>
      <c r="L4264" s="11"/>
      <c r="M4264" s="11"/>
      <c r="N4264" s="11"/>
      <c r="O4264" s="20"/>
      <c r="P4264" s="11"/>
    </row>
    <row r="4265" spans="1:16">
      <c r="A4265" s="11"/>
      <c r="B4265" s="11"/>
      <c r="C4265" s="11"/>
      <c r="D4265" s="11"/>
      <c r="E4265" s="11"/>
      <c r="F4265" s="11"/>
      <c r="G4265" s="11"/>
      <c r="H4265" s="11"/>
      <c r="I4265" s="11"/>
      <c r="J4265" s="11"/>
      <c r="K4265" s="11"/>
      <c r="L4265" s="11"/>
      <c r="M4265" s="11"/>
      <c r="N4265" s="11"/>
      <c r="O4265" s="20"/>
      <c r="P4265" s="11"/>
    </row>
    <row r="4266" spans="1:16">
      <c r="A4266" s="11"/>
      <c r="B4266" s="11"/>
      <c r="C4266" s="11"/>
      <c r="D4266" s="11"/>
      <c r="E4266" s="11"/>
      <c r="F4266" s="11"/>
      <c r="G4266" s="11"/>
      <c r="H4266" s="11"/>
      <c r="I4266" s="11"/>
      <c r="J4266" s="11"/>
      <c r="K4266" s="11"/>
      <c r="L4266" s="11"/>
      <c r="M4266" s="11"/>
      <c r="N4266" s="11"/>
      <c r="O4266" s="20"/>
      <c r="P4266" s="11"/>
    </row>
    <row r="4267" spans="1:16">
      <c r="A4267" s="11"/>
      <c r="B4267" s="11"/>
      <c r="C4267" s="11"/>
      <c r="D4267" s="11"/>
      <c r="E4267" s="11"/>
      <c r="F4267" s="11"/>
      <c r="G4267" s="11"/>
      <c r="H4267" s="11"/>
      <c r="I4267" s="11"/>
      <c r="J4267" s="11"/>
      <c r="K4267" s="11"/>
      <c r="L4267" s="11"/>
      <c r="M4267" s="11"/>
      <c r="N4267" s="11"/>
      <c r="O4267" s="20"/>
      <c r="P4267" s="11"/>
    </row>
    <row r="4268" spans="1:16">
      <c r="A4268" s="11"/>
      <c r="B4268" s="11"/>
      <c r="C4268" s="11"/>
      <c r="D4268" s="11"/>
      <c r="E4268" s="11"/>
      <c r="F4268" s="11"/>
      <c r="G4268" s="11"/>
      <c r="H4268" s="11"/>
      <c r="I4268" s="11"/>
      <c r="J4268" s="11"/>
      <c r="K4268" s="11"/>
      <c r="L4268" s="11"/>
      <c r="M4268" s="11"/>
      <c r="N4268" s="11"/>
      <c r="O4268" s="20"/>
      <c r="P4268" s="11"/>
    </row>
    <row r="4269" spans="1:16">
      <c r="A4269" s="11"/>
      <c r="B4269" s="11"/>
      <c r="C4269" s="11"/>
      <c r="D4269" s="11"/>
      <c r="E4269" s="11"/>
      <c r="F4269" s="11"/>
      <c r="G4269" s="11"/>
      <c r="H4269" s="11"/>
      <c r="I4269" s="11"/>
      <c r="J4269" s="11"/>
      <c r="K4269" s="11"/>
      <c r="L4269" s="11"/>
      <c r="M4269" s="11"/>
      <c r="N4269" s="11"/>
      <c r="O4269" s="20"/>
      <c r="P4269" s="11"/>
    </row>
    <row r="4270" spans="1:16">
      <c r="A4270" s="11"/>
      <c r="B4270" s="11"/>
      <c r="C4270" s="11"/>
      <c r="D4270" s="11"/>
      <c r="E4270" s="11"/>
      <c r="F4270" s="11"/>
      <c r="G4270" s="11"/>
      <c r="H4270" s="11"/>
      <c r="I4270" s="11"/>
      <c r="J4270" s="11"/>
      <c r="K4270" s="11"/>
      <c r="L4270" s="11"/>
      <c r="M4270" s="11"/>
      <c r="N4270" s="11"/>
      <c r="O4270" s="20"/>
      <c r="P4270" s="11"/>
    </row>
    <row r="4271" spans="1:16">
      <c r="A4271" s="11"/>
      <c r="B4271" s="11"/>
      <c r="C4271" s="11"/>
      <c r="D4271" s="11"/>
      <c r="E4271" s="11"/>
      <c r="F4271" s="11"/>
      <c r="G4271" s="11"/>
      <c r="H4271" s="11"/>
      <c r="I4271" s="11"/>
      <c r="J4271" s="11"/>
      <c r="K4271" s="11"/>
      <c r="L4271" s="11"/>
      <c r="M4271" s="11"/>
      <c r="N4271" s="11"/>
      <c r="O4271" s="20"/>
      <c r="P4271" s="11"/>
    </row>
    <row r="4272" spans="1:16">
      <c r="A4272" s="11"/>
      <c r="B4272" s="11"/>
      <c r="C4272" s="11"/>
      <c r="D4272" s="11"/>
      <c r="E4272" s="11"/>
      <c r="F4272" s="11"/>
      <c r="G4272" s="11"/>
      <c r="H4272" s="11"/>
      <c r="I4272" s="11"/>
      <c r="J4272" s="11"/>
      <c r="K4272" s="11"/>
      <c r="L4272" s="11"/>
      <c r="M4272" s="11"/>
      <c r="N4272" s="11"/>
      <c r="O4272" s="20"/>
      <c r="P4272" s="11"/>
    </row>
    <row r="4273" spans="1:16">
      <c r="A4273" s="11"/>
      <c r="B4273" s="11"/>
      <c r="C4273" s="11"/>
      <c r="D4273" s="11"/>
      <c r="E4273" s="11"/>
      <c r="F4273" s="11"/>
      <c r="G4273" s="11"/>
      <c r="H4273" s="11"/>
      <c r="I4273" s="11"/>
      <c r="J4273" s="11"/>
      <c r="K4273" s="11"/>
      <c r="L4273" s="11"/>
      <c r="M4273" s="11"/>
      <c r="N4273" s="11"/>
      <c r="O4273" s="20"/>
      <c r="P4273" s="11"/>
    </row>
    <row r="4274" spans="1:16">
      <c r="A4274" s="11"/>
      <c r="B4274" s="11"/>
      <c r="C4274" s="11"/>
      <c r="D4274" s="11"/>
      <c r="E4274" s="11"/>
      <c r="F4274" s="11"/>
      <c r="G4274" s="11"/>
      <c r="H4274" s="11"/>
      <c r="I4274" s="11"/>
      <c r="J4274" s="11"/>
      <c r="K4274" s="11"/>
      <c r="L4274" s="11"/>
      <c r="M4274" s="11"/>
      <c r="N4274" s="11"/>
      <c r="O4274" s="20"/>
      <c r="P4274" s="11"/>
    </row>
    <row r="4275" spans="1:16">
      <c r="A4275" s="11"/>
      <c r="B4275" s="11"/>
      <c r="C4275" s="11"/>
      <c r="D4275" s="11"/>
      <c r="E4275" s="11"/>
      <c r="F4275" s="11"/>
      <c r="G4275" s="11"/>
      <c r="H4275" s="11"/>
      <c r="I4275" s="11"/>
      <c r="J4275" s="11"/>
      <c r="K4275" s="11"/>
      <c r="L4275" s="11"/>
      <c r="M4275" s="11"/>
      <c r="N4275" s="11"/>
      <c r="O4275" s="20"/>
      <c r="P4275" s="11"/>
    </row>
    <row r="4276" spans="1:16">
      <c r="A4276" s="11"/>
      <c r="B4276" s="11"/>
      <c r="C4276" s="11"/>
      <c r="D4276" s="11"/>
      <c r="E4276" s="11"/>
      <c r="F4276" s="11"/>
      <c r="G4276" s="11"/>
      <c r="H4276" s="11"/>
      <c r="I4276" s="11"/>
      <c r="J4276" s="11"/>
      <c r="K4276" s="11"/>
      <c r="L4276" s="11"/>
      <c r="M4276" s="11"/>
      <c r="N4276" s="11"/>
      <c r="O4276" s="20"/>
      <c r="P4276" s="11"/>
    </row>
    <row r="4277" spans="1:16">
      <c r="A4277" s="11"/>
      <c r="B4277" s="11"/>
      <c r="C4277" s="11"/>
      <c r="D4277" s="11"/>
      <c r="E4277" s="11"/>
      <c r="F4277" s="11"/>
      <c r="G4277" s="11"/>
      <c r="H4277" s="11"/>
      <c r="I4277" s="11"/>
      <c r="J4277" s="11"/>
      <c r="K4277" s="11"/>
      <c r="L4277" s="11"/>
      <c r="M4277" s="11"/>
      <c r="N4277" s="11"/>
      <c r="O4277" s="20"/>
      <c r="P4277" s="11"/>
    </row>
    <row r="4278" spans="1:16">
      <c r="A4278" s="11"/>
      <c r="B4278" s="11"/>
      <c r="C4278" s="11"/>
      <c r="D4278" s="11"/>
      <c r="E4278" s="11"/>
      <c r="F4278" s="11"/>
      <c r="G4278" s="11"/>
      <c r="H4278" s="11"/>
      <c r="I4278" s="11"/>
      <c r="J4278" s="11"/>
      <c r="K4278" s="11"/>
      <c r="L4278" s="11"/>
      <c r="M4278" s="11"/>
      <c r="N4278" s="11"/>
      <c r="O4278" s="20"/>
      <c r="P4278" s="11"/>
    </row>
    <row r="4279" spans="1:16">
      <c r="A4279" s="11"/>
      <c r="B4279" s="11"/>
      <c r="C4279" s="11"/>
      <c r="D4279" s="11"/>
      <c r="E4279" s="11"/>
      <c r="F4279" s="11"/>
      <c r="G4279" s="11"/>
      <c r="H4279" s="11"/>
      <c r="I4279" s="11"/>
      <c r="J4279" s="11"/>
      <c r="K4279" s="11"/>
      <c r="L4279" s="11"/>
      <c r="M4279" s="11"/>
      <c r="N4279" s="11"/>
      <c r="O4279" s="20"/>
      <c r="P4279" s="11"/>
    </row>
    <row r="4280" spans="1:16">
      <c r="A4280" s="11"/>
      <c r="B4280" s="11"/>
      <c r="C4280" s="11"/>
      <c r="D4280" s="11"/>
      <c r="E4280" s="11"/>
      <c r="F4280" s="11"/>
      <c r="G4280" s="11"/>
      <c r="H4280" s="11"/>
      <c r="I4280" s="11"/>
      <c r="J4280" s="11"/>
      <c r="K4280" s="11"/>
      <c r="L4280" s="11"/>
      <c r="M4280" s="11"/>
      <c r="N4280" s="11"/>
      <c r="O4280" s="20"/>
      <c r="P4280" s="11"/>
    </row>
    <row r="4281" spans="1:16">
      <c r="A4281" s="11"/>
      <c r="B4281" s="11"/>
      <c r="C4281" s="11"/>
      <c r="D4281" s="11"/>
      <c r="E4281" s="11"/>
      <c r="F4281" s="11"/>
      <c r="G4281" s="11"/>
      <c r="H4281" s="11"/>
      <c r="I4281" s="11"/>
      <c r="J4281" s="11"/>
      <c r="K4281" s="11"/>
      <c r="L4281" s="11"/>
      <c r="M4281" s="11"/>
      <c r="N4281" s="11"/>
      <c r="O4281" s="20"/>
      <c r="P4281" s="11"/>
    </row>
    <row r="4282" spans="1:16">
      <c r="A4282" s="11"/>
      <c r="B4282" s="11"/>
      <c r="C4282" s="11"/>
      <c r="D4282" s="11"/>
      <c r="E4282" s="11"/>
      <c r="F4282" s="11"/>
      <c r="G4282" s="11"/>
      <c r="H4282" s="11"/>
      <c r="I4282" s="11"/>
      <c r="J4282" s="11"/>
      <c r="K4282" s="11"/>
      <c r="L4282" s="11"/>
      <c r="M4282" s="11"/>
      <c r="N4282" s="11"/>
      <c r="O4282" s="20"/>
      <c r="P4282" s="11"/>
    </row>
    <row r="4283" spans="1:16">
      <c r="A4283" s="11"/>
      <c r="B4283" s="11"/>
      <c r="C4283" s="11"/>
      <c r="D4283" s="11"/>
      <c r="E4283" s="11"/>
      <c r="F4283" s="11"/>
      <c r="G4283" s="11"/>
      <c r="H4283" s="11"/>
      <c r="I4283" s="11"/>
      <c r="J4283" s="11"/>
      <c r="K4283" s="11"/>
      <c r="L4283" s="11"/>
      <c r="M4283" s="11"/>
      <c r="N4283" s="11"/>
      <c r="O4283" s="20"/>
      <c r="P4283" s="11"/>
    </row>
    <row r="4284" spans="1:16">
      <c r="A4284" s="11"/>
      <c r="B4284" s="11"/>
      <c r="C4284" s="11"/>
      <c r="D4284" s="11"/>
      <c r="E4284" s="11"/>
      <c r="F4284" s="11"/>
      <c r="G4284" s="11"/>
      <c r="H4284" s="11"/>
      <c r="I4284" s="11"/>
      <c r="J4284" s="11"/>
      <c r="K4284" s="11"/>
      <c r="L4284" s="11"/>
      <c r="M4284" s="11"/>
      <c r="N4284" s="11"/>
      <c r="O4284" s="20"/>
      <c r="P4284" s="11"/>
    </row>
    <row r="4285" spans="1:16">
      <c r="A4285" s="11"/>
      <c r="B4285" s="11"/>
      <c r="C4285" s="11"/>
      <c r="D4285" s="11"/>
      <c r="E4285" s="11"/>
      <c r="F4285" s="11"/>
      <c r="G4285" s="11"/>
      <c r="H4285" s="11"/>
      <c r="I4285" s="11"/>
      <c r="J4285" s="11"/>
      <c r="K4285" s="11"/>
      <c r="L4285" s="11"/>
      <c r="M4285" s="11"/>
      <c r="N4285" s="11"/>
      <c r="O4285" s="20"/>
      <c r="P4285" s="11"/>
    </row>
    <row r="4286" spans="1:16">
      <c r="A4286" s="11"/>
      <c r="B4286" s="11"/>
      <c r="C4286" s="11"/>
      <c r="D4286" s="11"/>
      <c r="E4286" s="11"/>
      <c r="F4286" s="11"/>
      <c r="G4286" s="11"/>
      <c r="H4286" s="11"/>
      <c r="I4286" s="11"/>
      <c r="J4286" s="11"/>
      <c r="K4286" s="11"/>
      <c r="L4286" s="11"/>
      <c r="M4286" s="11"/>
      <c r="N4286" s="11"/>
      <c r="O4286" s="20"/>
      <c r="P4286" s="11"/>
    </row>
    <row r="4287" spans="1:16">
      <c r="A4287" s="11"/>
      <c r="B4287" s="11"/>
      <c r="C4287" s="11"/>
      <c r="D4287" s="11"/>
      <c r="E4287" s="11"/>
      <c r="F4287" s="11"/>
      <c r="G4287" s="11"/>
      <c r="H4287" s="11"/>
      <c r="I4287" s="11"/>
      <c r="J4287" s="11"/>
      <c r="K4287" s="11"/>
      <c r="L4287" s="11"/>
      <c r="M4287" s="11"/>
      <c r="N4287" s="11"/>
      <c r="O4287" s="20"/>
      <c r="P4287" s="11"/>
    </row>
    <row r="4288" spans="1:16">
      <c r="A4288" s="11"/>
      <c r="B4288" s="11"/>
      <c r="C4288" s="11"/>
      <c r="D4288" s="11"/>
      <c r="E4288" s="11"/>
      <c r="F4288" s="11"/>
      <c r="G4288" s="11"/>
      <c r="H4288" s="11"/>
      <c r="I4288" s="11"/>
      <c r="J4288" s="11"/>
      <c r="K4288" s="11"/>
      <c r="L4288" s="11"/>
      <c r="M4288" s="11"/>
      <c r="N4288" s="11"/>
      <c r="O4288" s="20"/>
      <c r="P4288" s="11"/>
    </row>
    <row r="4289" spans="1:16">
      <c r="A4289" s="11"/>
      <c r="B4289" s="11"/>
      <c r="C4289" s="11"/>
      <c r="D4289" s="11"/>
      <c r="E4289" s="11"/>
      <c r="F4289" s="11"/>
      <c r="G4289" s="11"/>
      <c r="H4289" s="11"/>
      <c r="I4289" s="11"/>
      <c r="J4289" s="11"/>
      <c r="K4289" s="11"/>
      <c r="L4289" s="11"/>
      <c r="M4289" s="11"/>
      <c r="N4289" s="11"/>
      <c r="O4289" s="20"/>
      <c r="P4289" s="11"/>
    </row>
    <row r="4290" spans="1:16">
      <c r="A4290" s="11"/>
      <c r="B4290" s="11"/>
      <c r="C4290" s="11"/>
      <c r="D4290" s="11"/>
      <c r="E4290" s="11"/>
      <c r="F4290" s="11"/>
      <c r="G4290" s="11"/>
      <c r="H4290" s="11"/>
      <c r="I4290" s="11"/>
      <c r="J4290" s="11"/>
      <c r="K4290" s="11"/>
      <c r="L4290" s="11"/>
      <c r="M4290" s="11"/>
      <c r="N4290" s="11"/>
      <c r="O4290" s="20"/>
      <c r="P4290" s="11"/>
    </row>
    <row r="4291" spans="1:16">
      <c r="A4291" s="11"/>
      <c r="B4291" s="11"/>
      <c r="C4291" s="11"/>
      <c r="D4291" s="11"/>
      <c r="E4291" s="11"/>
      <c r="F4291" s="11"/>
      <c r="G4291" s="11"/>
      <c r="H4291" s="11"/>
      <c r="I4291" s="11"/>
      <c r="J4291" s="11"/>
      <c r="K4291" s="11"/>
      <c r="L4291" s="11"/>
      <c r="M4291" s="11"/>
      <c r="N4291" s="11"/>
      <c r="O4291" s="20"/>
      <c r="P4291" s="11"/>
    </row>
    <row r="4292" spans="1:16">
      <c r="A4292" s="11"/>
      <c r="B4292" s="11"/>
      <c r="C4292" s="11"/>
      <c r="D4292" s="11"/>
      <c r="E4292" s="11"/>
      <c r="F4292" s="11"/>
      <c r="G4292" s="11"/>
      <c r="H4292" s="11"/>
      <c r="I4292" s="11"/>
      <c r="J4292" s="11"/>
      <c r="K4292" s="11"/>
      <c r="L4292" s="11"/>
      <c r="M4292" s="11"/>
      <c r="N4292" s="11"/>
      <c r="O4292" s="20"/>
      <c r="P4292" s="11"/>
    </row>
    <row r="4293" spans="1:16">
      <c r="A4293" s="11"/>
      <c r="B4293" s="11"/>
      <c r="C4293" s="11"/>
      <c r="D4293" s="11"/>
      <c r="E4293" s="11"/>
      <c r="F4293" s="11"/>
      <c r="G4293" s="11"/>
      <c r="H4293" s="11"/>
      <c r="I4293" s="11"/>
      <c r="J4293" s="11"/>
      <c r="K4293" s="11"/>
      <c r="L4293" s="11"/>
      <c r="M4293" s="11"/>
      <c r="N4293" s="11"/>
      <c r="O4293" s="20"/>
      <c r="P4293" s="11"/>
    </row>
    <row r="4294" spans="1:16">
      <c r="A4294" s="11"/>
      <c r="B4294" s="11"/>
      <c r="C4294" s="11"/>
      <c r="D4294" s="11"/>
      <c r="E4294" s="11"/>
      <c r="F4294" s="11"/>
      <c r="G4294" s="11"/>
      <c r="H4294" s="11"/>
      <c r="I4294" s="11"/>
      <c r="J4294" s="11"/>
      <c r="K4294" s="11"/>
      <c r="L4294" s="11"/>
      <c r="M4294" s="11"/>
      <c r="N4294" s="11"/>
      <c r="O4294" s="20"/>
      <c r="P4294" s="11"/>
    </row>
    <row r="4295" spans="1:16">
      <c r="A4295" s="11"/>
      <c r="B4295" s="11"/>
      <c r="C4295" s="11"/>
      <c r="D4295" s="11"/>
      <c r="E4295" s="11"/>
      <c r="F4295" s="11"/>
      <c r="G4295" s="11"/>
      <c r="H4295" s="11"/>
      <c r="I4295" s="11"/>
      <c r="J4295" s="11"/>
      <c r="K4295" s="11"/>
      <c r="L4295" s="11"/>
      <c r="M4295" s="11"/>
      <c r="N4295" s="11"/>
      <c r="O4295" s="20"/>
      <c r="P4295" s="11"/>
    </row>
    <row r="4296" spans="1:16">
      <c r="A4296" s="11"/>
      <c r="B4296" s="11"/>
      <c r="C4296" s="11"/>
      <c r="D4296" s="11"/>
      <c r="E4296" s="11"/>
      <c r="F4296" s="11"/>
      <c r="G4296" s="11"/>
      <c r="H4296" s="11"/>
      <c r="I4296" s="11"/>
      <c r="J4296" s="11"/>
      <c r="K4296" s="11"/>
      <c r="L4296" s="11"/>
      <c r="M4296" s="11"/>
      <c r="N4296" s="11"/>
      <c r="O4296" s="20"/>
      <c r="P4296" s="11"/>
    </row>
    <row r="4297" spans="1:16">
      <c r="A4297" s="11"/>
      <c r="B4297" s="11"/>
      <c r="C4297" s="11"/>
      <c r="D4297" s="11"/>
      <c r="E4297" s="11"/>
      <c r="F4297" s="11"/>
      <c r="G4297" s="11"/>
      <c r="H4297" s="11"/>
      <c r="I4297" s="11"/>
      <c r="J4297" s="11"/>
      <c r="K4297" s="11"/>
      <c r="L4297" s="11"/>
      <c r="M4297" s="11"/>
      <c r="N4297" s="11"/>
      <c r="O4297" s="20"/>
      <c r="P4297" s="11"/>
    </row>
    <row r="4298" spans="1:16">
      <c r="A4298" s="11"/>
      <c r="B4298" s="11"/>
      <c r="C4298" s="11"/>
      <c r="D4298" s="11"/>
      <c r="E4298" s="11"/>
      <c r="F4298" s="11"/>
      <c r="G4298" s="11"/>
      <c r="H4298" s="11"/>
      <c r="I4298" s="11"/>
      <c r="J4298" s="11"/>
      <c r="K4298" s="11"/>
      <c r="L4298" s="11"/>
      <c r="M4298" s="11"/>
      <c r="N4298" s="11"/>
      <c r="O4298" s="20"/>
      <c r="P4298" s="11"/>
    </row>
    <row r="4299" spans="1:16">
      <c r="A4299" s="11"/>
      <c r="B4299" s="11"/>
      <c r="C4299" s="11"/>
      <c r="D4299" s="11"/>
      <c r="E4299" s="11"/>
      <c r="F4299" s="11"/>
      <c r="G4299" s="11"/>
      <c r="H4299" s="11"/>
      <c r="I4299" s="11"/>
      <c r="J4299" s="11"/>
      <c r="K4299" s="11"/>
      <c r="L4299" s="11"/>
      <c r="M4299" s="11"/>
      <c r="N4299" s="11"/>
      <c r="O4299" s="20"/>
      <c r="P4299" s="11"/>
    </row>
    <row r="4300" spans="1:16">
      <c r="A4300" s="11"/>
      <c r="B4300" s="11"/>
      <c r="C4300" s="11"/>
      <c r="D4300" s="11"/>
      <c r="E4300" s="11"/>
      <c r="F4300" s="11"/>
      <c r="G4300" s="11"/>
      <c r="H4300" s="11"/>
      <c r="I4300" s="11"/>
      <c r="J4300" s="11"/>
      <c r="K4300" s="11"/>
      <c r="L4300" s="11"/>
      <c r="M4300" s="11"/>
      <c r="N4300" s="11"/>
      <c r="O4300" s="20"/>
      <c r="P4300" s="11"/>
    </row>
    <row r="4301" spans="1:16">
      <c r="A4301" s="11"/>
      <c r="B4301" s="11"/>
      <c r="C4301" s="11"/>
      <c r="D4301" s="11"/>
      <c r="E4301" s="11"/>
      <c r="F4301" s="11"/>
      <c r="G4301" s="11"/>
      <c r="H4301" s="11"/>
      <c r="I4301" s="11"/>
      <c r="J4301" s="11"/>
      <c r="K4301" s="11"/>
      <c r="L4301" s="11"/>
      <c r="M4301" s="11"/>
      <c r="N4301" s="11"/>
      <c r="O4301" s="20"/>
      <c r="P4301" s="11"/>
    </row>
    <row r="4302" spans="1:16">
      <c r="A4302" s="11"/>
      <c r="B4302" s="11"/>
      <c r="C4302" s="11"/>
      <c r="D4302" s="11"/>
      <c r="E4302" s="11"/>
      <c r="F4302" s="11"/>
      <c r="G4302" s="11"/>
      <c r="H4302" s="11"/>
      <c r="I4302" s="11"/>
      <c r="J4302" s="11"/>
      <c r="K4302" s="11"/>
      <c r="L4302" s="11"/>
      <c r="M4302" s="11"/>
      <c r="N4302" s="11"/>
      <c r="O4302" s="20"/>
      <c r="P4302" s="11"/>
    </row>
    <row r="4303" spans="1:16">
      <c r="A4303" s="11"/>
      <c r="B4303" s="11"/>
      <c r="C4303" s="11"/>
      <c r="D4303" s="11"/>
      <c r="E4303" s="11"/>
      <c r="F4303" s="11"/>
      <c r="G4303" s="11"/>
      <c r="H4303" s="11"/>
      <c r="I4303" s="11"/>
      <c r="J4303" s="11"/>
      <c r="K4303" s="11"/>
      <c r="L4303" s="11"/>
      <c r="M4303" s="11"/>
      <c r="N4303" s="11"/>
      <c r="O4303" s="20"/>
      <c r="P4303" s="11"/>
    </row>
    <row r="4304" spans="1:16">
      <c r="A4304" s="11"/>
      <c r="B4304" s="11"/>
      <c r="C4304" s="11"/>
      <c r="D4304" s="11"/>
      <c r="E4304" s="11"/>
      <c r="F4304" s="11"/>
      <c r="G4304" s="11"/>
      <c r="H4304" s="11"/>
      <c r="I4304" s="11"/>
      <c r="J4304" s="11"/>
      <c r="K4304" s="11"/>
      <c r="L4304" s="11"/>
      <c r="M4304" s="11"/>
      <c r="N4304" s="11"/>
      <c r="O4304" s="20"/>
      <c r="P4304" s="11"/>
    </row>
    <row r="4305" spans="1:16">
      <c r="A4305" s="11"/>
      <c r="B4305" s="11"/>
      <c r="C4305" s="11"/>
      <c r="D4305" s="11"/>
      <c r="E4305" s="11"/>
      <c r="F4305" s="11"/>
      <c r="G4305" s="11"/>
      <c r="H4305" s="11"/>
      <c r="I4305" s="11"/>
      <c r="J4305" s="11"/>
      <c r="K4305" s="11"/>
      <c r="L4305" s="11"/>
      <c r="M4305" s="11"/>
      <c r="N4305" s="11"/>
      <c r="O4305" s="20"/>
      <c r="P4305" s="11"/>
    </row>
    <row r="4306" spans="1:16">
      <c r="A4306" s="11"/>
      <c r="B4306" s="11"/>
      <c r="C4306" s="11"/>
      <c r="D4306" s="11"/>
      <c r="E4306" s="11"/>
      <c r="F4306" s="11"/>
      <c r="G4306" s="11"/>
      <c r="H4306" s="11"/>
      <c r="I4306" s="11"/>
      <c r="J4306" s="11"/>
      <c r="K4306" s="11"/>
      <c r="L4306" s="11"/>
      <c r="M4306" s="11"/>
      <c r="N4306" s="11"/>
      <c r="O4306" s="20"/>
      <c r="P4306" s="11"/>
    </row>
    <row r="4307" spans="1:16">
      <c r="A4307" s="11"/>
      <c r="B4307" s="11"/>
      <c r="C4307" s="11"/>
      <c r="D4307" s="11"/>
      <c r="E4307" s="11"/>
      <c r="F4307" s="11"/>
      <c r="G4307" s="11"/>
      <c r="H4307" s="11"/>
      <c r="I4307" s="11"/>
      <c r="J4307" s="11"/>
      <c r="K4307" s="11"/>
      <c r="L4307" s="11"/>
      <c r="M4307" s="11"/>
      <c r="N4307" s="11"/>
      <c r="O4307" s="20"/>
      <c r="P4307" s="11"/>
    </row>
    <row r="4308" spans="1:16">
      <c r="A4308" s="11"/>
      <c r="B4308" s="11"/>
      <c r="C4308" s="11"/>
      <c r="D4308" s="11"/>
      <c r="E4308" s="11"/>
      <c r="F4308" s="11"/>
      <c r="G4308" s="11"/>
      <c r="H4308" s="11"/>
      <c r="I4308" s="11"/>
      <c r="J4308" s="11"/>
      <c r="K4308" s="11"/>
      <c r="L4308" s="11"/>
      <c r="M4308" s="11"/>
      <c r="N4308" s="11"/>
      <c r="O4308" s="20"/>
      <c r="P4308" s="11"/>
    </row>
    <row r="4309" spans="1:16">
      <c r="A4309" s="11"/>
      <c r="B4309" s="11"/>
      <c r="C4309" s="11"/>
      <c r="D4309" s="11"/>
      <c r="E4309" s="11"/>
      <c r="F4309" s="11"/>
      <c r="G4309" s="11"/>
      <c r="H4309" s="11"/>
      <c r="I4309" s="11"/>
      <c r="J4309" s="11"/>
      <c r="K4309" s="11"/>
      <c r="L4309" s="11"/>
      <c r="M4309" s="11"/>
      <c r="N4309" s="11"/>
      <c r="O4309" s="20"/>
      <c r="P4309" s="11"/>
    </row>
    <row r="4310" spans="1:16">
      <c r="A4310" s="11"/>
      <c r="B4310" s="11"/>
      <c r="C4310" s="11"/>
      <c r="D4310" s="11"/>
      <c r="E4310" s="11"/>
      <c r="F4310" s="11"/>
      <c r="G4310" s="11"/>
      <c r="H4310" s="11"/>
      <c r="I4310" s="11"/>
      <c r="J4310" s="11"/>
      <c r="K4310" s="11"/>
      <c r="L4310" s="11"/>
      <c r="M4310" s="11"/>
      <c r="N4310" s="11"/>
      <c r="O4310" s="20"/>
      <c r="P4310" s="11"/>
    </row>
    <row r="4311" spans="1:16">
      <c r="A4311" s="11"/>
      <c r="B4311" s="11"/>
      <c r="C4311" s="11"/>
      <c r="D4311" s="11"/>
      <c r="E4311" s="11"/>
      <c r="F4311" s="11"/>
      <c r="G4311" s="11"/>
      <c r="H4311" s="11"/>
      <c r="I4311" s="11"/>
      <c r="J4311" s="11"/>
      <c r="K4311" s="11"/>
      <c r="L4311" s="11"/>
      <c r="M4311" s="11"/>
      <c r="N4311" s="11"/>
      <c r="O4311" s="20"/>
      <c r="P4311" s="11"/>
    </row>
    <row r="4312" spans="1:16">
      <c r="A4312" s="11"/>
      <c r="B4312" s="11"/>
      <c r="C4312" s="11"/>
      <c r="D4312" s="11"/>
      <c r="E4312" s="11"/>
      <c r="F4312" s="11"/>
      <c r="G4312" s="11"/>
      <c r="H4312" s="11"/>
      <c r="I4312" s="11"/>
      <c r="J4312" s="11"/>
      <c r="K4312" s="11"/>
      <c r="L4312" s="11"/>
      <c r="M4312" s="11"/>
      <c r="N4312" s="11"/>
      <c r="O4312" s="20"/>
      <c r="P4312" s="11"/>
    </row>
    <row r="4313" spans="1:16">
      <c r="A4313" s="11"/>
      <c r="B4313" s="11"/>
      <c r="C4313" s="11"/>
      <c r="D4313" s="11"/>
      <c r="E4313" s="11"/>
      <c r="F4313" s="11"/>
      <c r="G4313" s="11"/>
      <c r="H4313" s="11"/>
      <c r="I4313" s="11"/>
      <c r="J4313" s="11"/>
      <c r="K4313" s="11"/>
      <c r="L4313" s="11"/>
      <c r="M4313" s="11"/>
      <c r="N4313" s="11"/>
      <c r="O4313" s="20"/>
      <c r="P4313" s="11"/>
    </row>
    <row r="4314" spans="1:16">
      <c r="A4314" s="11"/>
      <c r="B4314" s="11"/>
      <c r="C4314" s="11"/>
      <c r="D4314" s="11"/>
      <c r="E4314" s="11"/>
      <c r="F4314" s="11"/>
      <c r="G4314" s="11"/>
      <c r="H4314" s="11"/>
      <c r="I4314" s="11"/>
      <c r="J4314" s="11"/>
      <c r="K4314" s="11"/>
      <c r="L4314" s="11"/>
      <c r="M4314" s="11"/>
      <c r="N4314" s="11"/>
      <c r="O4314" s="20"/>
      <c r="P4314" s="11"/>
    </row>
    <row r="4315" spans="1:16">
      <c r="A4315" s="11"/>
      <c r="B4315" s="11"/>
      <c r="C4315" s="11"/>
      <c r="D4315" s="11"/>
      <c r="E4315" s="11"/>
      <c r="F4315" s="11"/>
      <c r="G4315" s="11"/>
      <c r="H4315" s="11"/>
      <c r="I4315" s="11"/>
      <c r="J4315" s="11"/>
      <c r="K4315" s="11"/>
      <c r="L4315" s="11"/>
      <c r="M4315" s="11"/>
      <c r="N4315" s="11"/>
      <c r="O4315" s="20"/>
      <c r="P4315" s="11"/>
    </row>
    <row r="4316" spans="1:16">
      <c r="A4316" s="11"/>
      <c r="B4316" s="11"/>
      <c r="C4316" s="11"/>
      <c r="D4316" s="11"/>
      <c r="E4316" s="11"/>
      <c r="F4316" s="11"/>
      <c r="G4316" s="11"/>
      <c r="H4316" s="11"/>
      <c r="I4316" s="11"/>
      <c r="J4316" s="11"/>
      <c r="K4316" s="11"/>
      <c r="L4316" s="11"/>
      <c r="M4316" s="11"/>
      <c r="N4316" s="11"/>
      <c r="O4316" s="20"/>
      <c r="P4316" s="11"/>
    </row>
    <row r="4317" spans="1:16">
      <c r="A4317" s="11"/>
      <c r="B4317" s="11"/>
      <c r="C4317" s="11"/>
      <c r="D4317" s="11"/>
      <c r="E4317" s="11"/>
      <c r="F4317" s="11"/>
      <c r="G4317" s="11"/>
      <c r="H4317" s="11"/>
      <c r="I4317" s="11"/>
      <c r="J4317" s="11"/>
      <c r="K4317" s="11"/>
      <c r="L4317" s="11"/>
      <c r="M4317" s="11"/>
      <c r="N4317" s="11"/>
      <c r="O4317" s="20"/>
      <c r="P4317" s="11"/>
    </row>
    <row r="4318" spans="1:16">
      <c r="A4318" s="11"/>
      <c r="B4318" s="11"/>
      <c r="C4318" s="11"/>
      <c r="D4318" s="11"/>
      <c r="E4318" s="11"/>
      <c r="F4318" s="11"/>
      <c r="G4318" s="11"/>
      <c r="H4318" s="11"/>
      <c r="I4318" s="11"/>
      <c r="J4318" s="11"/>
      <c r="K4318" s="11"/>
      <c r="L4318" s="11"/>
      <c r="M4318" s="11"/>
      <c r="N4318" s="11"/>
      <c r="O4318" s="20"/>
      <c r="P4318" s="11"/>
    </row>
    <row r="4319" spans="1:16">
      <c r="A4319" s="11"/>
      <c r="B4319" s="11"/>
      <c r="C4319" s="11"/>
      <c r="D4319" s="11"/>
      <c r="E4319" s="11"/>
      <c r="F4319" s="11"/>
      <c r="G4319" s="11"/>
      <c r="H4319" s="11"/>
      <c r="I4319" s="11"/>
      <c r="J4319" s="11"/>
      <c r="K4319" s="11"/>
      <c r="L4319" s="11"/>
      <c r="M4319" s="11"/>
      <c r="N4319" s="11"/>
      <c r="O4319" s="20"/>
      <c r="P4319" s="11"/>
    </row>
    <row r="4320" spans="1:16">
      <c r="A4320" s="11"/>
      <c r="B4320" s="11"/>
      <c r="C4320" s="11"/>
      <c r="D4320" s="11"/>
      <c r="E4320" s="11"/>
      <c r="F4320" s="11"/>
      <c r="G4320" s="11"/>
      <c r="H4320" s="11"/>
      <c r="I4320" s="11"/>
      <c r="J4320" s="11"/>
      <c r="K4320" s="11"/>
      <c r="L4320" s="11"/>
      <c r="M4320" s="11"/>
      <c r="N4320" s="11"/>
      <c r="O4320" s="20"/>
      <c r="P4320" s="11"/>
    </row>
    <row r="4321" spans="1:16">
      <c r="A4321" s="11"/>
      <c r="B4321" s="11"/>
      <c r="C4321" s="11"/>
      <c r="D4321" s="11"/>
      <c r="E4321" s="11"/>
      <c r="F4321" s="11"/>
      <c r="G4321" s="11"/>
      <c r="H4321" s="11"/>
      <c r="I4321" s="11"/>
      <c r="J4321" s="11"/>
      <c r="K4321" s="11"/>
      <c r="L4321" s="11"/>
      <c r="M4321" s="11"/>
      <c r="N4321" s="11"/>
      <c r="O4321" s="20"/>
      <c r="P4321" s="11"/>
    </row>
    <row r="4322" spans="1:16">
      <c r="A4322" s="11"/>
      <c r="B4322" s="11"/>
      <c r="C4322" s="11"/>
      <c r="D4322" s="11"/>
      <c r="E4322" s="11"/>
      <c r="F4322" s="11"/>
      <c r="G4322" s="11"/>
      <c r="H4322" s="11"/>
      <c r="I4322" s="11"/>
      <c r="J4322" s="11"/>
      <c r="K4322" s="11"/>
      <c r="L4322" s="11"/>
      <c r="M4322" s="11"/>
      <c r="N4322" s="11"/>
      <c r="O4322" s="20"/>
      <c r="P4322" s="11"/>
    </row>
    <row r="4323" spans="1:16">
      <c r="A4323" s="11"/>
      <c r="B4323" s="11"/>
      <c r="C4323" s="11"/>
      <c r="D4323" s="11"/>
      <c r="E4323" s="11"/>
      <c r="F4323" s="11"/>
      <c r="G4323" s="11"/>
      <c r="H4323" s="11"/>
      <c r="I4323" s="11"/>
      <c r="J4323" s="11"/>
      <c r="K4323" s="11"/>
      <c r="L4323" s="11"/>
      <c r="M4323" s="11"/>
      <c r="N4323" s="11"/>
      <c r="O4323" s="20"/>
      <c r="P4323" s="11"/>
    </row>
    <row r="4324" spans="1:16">
      <c r="A4324" s="11"/>
      <c r="B4324" s="11"/>
      <c r="C4324" s="11"/>
      <c r="D4324" s="11"/>
      <c r="E4324" s="11"/>
      <c r="F4324" s="11"/>
      <c r="G4324" s="11"/>
      <c r="H4324" s="11"/>
      <c r="I4324" s="11"/>
      <c r="J4324" s="11"/>
      <c r="K4324" s="11"/>
      <c r="L4324" s="11"/>
      <c r="M4324" s="11"/>
      <c r="N4324" s="11"/>
      <c r="O4324" s="20"/>
      <c r="P4324" s="11"/>
    </row>
    <row r="4325" spans="1:16">
      <c r="A4325" s="11"/>
      <c r="B4325" s="11"/>
      <c r="C4325" s="11"/>
      <c r="D4325" s="11"/>
      <c r="E4325" s="11"/>
      <c r="F4325" s="11"/>
      <c r="G4325" s="11"/>
      <c r="H4325" s="11"/>
      <c r="I4325" s="11"/>
      <c r="J4325" s="11"/>
      <c r="K4325" s="11"/>
      <c r="L4325" s="11"/>
      <c r="M4325" s="11"/>
      <c r="N4325" s="11"/>
      <c r="O4325" s="20"/>
      <c r="P4325" s="11"/>
    </row>
    <row r="4326" spans="1:16">
      <c r="A4326" s="11"/>
      <c r="B4326" s="11"/>
      <c r="C4326" s="11"/>
      <c r="D4326" s="11"/>
      <c r="E4326" s="11"/>
      <c r="F4326" s="11"/>
      <c r="G4326" s="11"/>
      <c r="H4326" s="11"/>
      <c r="I4326" s="11"/>
      <c r="J4326" s="11"/>
      <c r="K4326" s="11"/>
      <c r="L4326" s="11"/>
      <c r="M4326" s="11"/>
      <c r="N4326" s="11"/>
      <c r="O4326" s="20"/>
      <c r="P4326" s="11"/>
    </row>
    <row r="4327" spans="1:16">
      <c r="A4327" s="11"/>
      <c r="B4327" s="11"/>
      <c r="C4327" s="11"/>
      <c r="D4327" s="11"/>
      <c r="E4327" s="11"/>
      <c r="F4327" s="11"/>
      <c r="G4327" s="11"/>
      <c r="H4327" s="11"/>
      <c r="I4327" s="11"/>
      <c r="J4327" s="11"/>
      <c r="K4327" s="11"/>
      <c r="L4327" s="11"/>
      <c r="M4327" s="11"/>
      <c r="N4327" s="11"/>
      <c r="O4327" s="20"/>
      <c r="P4327" s="11"/>
    </row>
    <row r="4328" spans="1:16">
      <c r="A4328" s="11"/>
      <c r="B4328" s="11"/>
      <c r="C4328" s="11"/>
      <c r="D4328" s="11"/>
      <c r="E4328" s="11"/>
      <c r="F4328" s="11"/>
      <c r="G4328" s="11"/>
      <c r="H4328" s="11"/>
      <c r="I4328" s="11"/>
      <c r="J4328" s="11"/>
      <c r="K4328" s="11"/>
      <c r="L4328" s="11"/>
      <c r="M4328" s="11"/>
      <c r="N4328" s="11"/>
      <c r="O4328" s="20"/>
      <c r="P4328" s="11"/>
    </row>
    <row r="4329" spans="1:16">
      <c r="A4329" s="11"/>
      <c r="B4329" s="11"/>
      <c r="C4329" s="11"/>
      <c r="D4329" s="11"/>
      <c r="E4329" s="11"/>
      <c r="F4329" s="11"/>
      <c r="G4329" s="11"/>
      <c r="H4329" s="11"/>
      <c r="I4329" s="11"/>
      <c r="J4329" s="11"/>
      <c r="K4329" s="11"/>
      <c r="L4329" s="11"/>
      <c r="M4329" s="11"/>
      <c r="N4329" s="11"/>
      <c r="O4329" s="20"/>
      <c r="P4329" s="11"/>
    </row>
    <row r="4330" spans="1:16">
      <c r="A4330" s="11"/>
      <c r="B4330" s="11"/>
      <c r="C4330" s="11"/>
      <c r="D4330" s="11"/>
      <c r="E4330" s="11"/>
      <c r="F4330" s="11"/>
      <c r="G4330" s="11"/>
      <c r="H4330" s="11"/>
      <c r="I4330" s="11"/>
      <c r="J4330" s="11"/>
      <c r="K4330" s="11"/>
      <c r="L4330" s="11"/>
      <c r="M4330" s="11"/>
      <c r="N4330" s="11"/>
      <c r="O4330" s="20"/>
      <c r="P4330" s="11"/>
    </row>
    <row r="4331" spans="1:16">
      <c r="A4331" s="11"/>
      <c r="B4331" s="11"/>
      <c r="C4331" s="11"/>
      <c r="D4331" s="11"/>
      <c r="E4331" s="11"/>
      <c r="F4331" s="11"/>
      <c r="G4331" s="11"/>
      <c r="H4331" s="11"/>
      <c r="I4331" s="11"/>
      <c r="J4331" s="11"/>
      <c r="K4331" s="11"/>
      <c r="L4331" s="11"/>
      <c r="M4331" s="11"/>
      <c r="N4331" s="11"/>
      <c r="O4331" s="20"/>
      <c r="P4331" s="11"/>
    </row>
    <row r="4332" spans="1:16">
      <c r="A4332" s="11"/>
      <c r="B4332" s="11"/>
      <c r="C4332" s="11"/>
      <c r="D4332" s="11"/>
      <c r="E4332" s="11"/>
      <c r="F4332" s="11"/>
      <c r="G4332" s="11"/>
      <c r="H4332" s="11"/>
      <c r="I4332" s="11"/>
      <c r="J4332" s="11"/>
      <c r="K4332" s="11"/>
      <c r="L4332" s="11"/>
      <c r="M4332" s="11"/>
      <c r="N4332" s="11"/>
      <c r="O4332" s="20"/>
      <c r="P4332" s="11"/>
    </row>
    <row r="4333" spans="1:16">
      <c r="A4333" s="11"/>
      <c r="B4333" s="11"/>
      <c r="C4333" s="11"/>
      <c r="D4333" s="11"/>
      <c r="E4333" s="11"/>
      <c r="F4333" s="11"/>
      <c r="G4333" s="11"/>
      <c r="H4333" s="11"/>
      <c r="I4333" s="11"/>
      <c r="J4333" s="11"/>
      <c r="K4333" s="11"/>
      <c r="L4333" s="11"/>
      <c r="M4333" s="11"/>
      <c r="N4333" s="11"/>
      <c r="O4333" s="20"/>
      <c r="P4333" s="11"/>
    </row>
    <row r="4334" spans="1:16">
      <c r="A4334" s="11"/>
      <c r="B4334" s="11"/>
      <c r="C4334" s="11"/>
      <c r="D4334" s="11"/>
      <c r="E4334" s="11"/>
      <c r="F4334" s="11"/>
      <c r="G4334" s="11"/>
      <c r="H4334" s="11"/>
      <c r="I4334" s="11"/>
      <c r="J4334" s="11"/>
      <c r="K4334" s="11"/>
      <c r="L4334" s="11"/>
      <c r="M4334" s="11"/>
      <c r="N4334" s="11"/>
      <c r="O4334" s="20"/>
      <c r="P4334" s="11"/>
    </row>
    <row r="4335" spans="1:16">
      <c r="A4335" s="11"/>
      <c r="B4335" s="11"/>
      <c r="C4335" s="11"/>
      <c r="D4335" s="11"/>
      <c r="E4335" s="11"/>
      <c r="F4335" s="11"/>
      <c r="G4335" s="11"/>
      <c r="H4335" s="11"/>
      <c r="I4335" s="11"/>
      <c r="J4335" s="11"/>
      <c r="K4335" s="11"/>
      <c r="L4335" s="11"/>
      <c r="M4335" s="11"/>
      <c r="N4335" s="11"/>
      <c r="O4335" s="20"/>
      <c r="P4335" s="11"/>
    </row>
    <row r="4336" spans="1:16">
      <c r="A4336" s="11"/>
      <c r="B4336" s="11"/>
      <c r="C4336" s="11"/>
      <c r="D4336" s="11"/>
      <c r="E4336" s="11"/>
      <c r="F4336" s="11"/>
      <c r="G4336" s="11"/>
      <c r="H4336" s="11"/>
      <c r="I4336" s="11"/>
      <c r="J4336" s="11"/>
      <c r="K4336" s="11"/>
      <c r="L4336" s="11"/>
      <c r="M4336" s="11"/>
      <c r="N4336" s="11"/>
      <c r="O4336" s="20"/>
      <c r="P4336" s="11"/>
    </row>
    <row r="4337" spans="1:16">
      <c r="A4337" s="11"/>
      <c r="B4337" s="11"/>
      <c r="C4337" s="11"/>
      <c r="D4337" s="11"/>
      <c r="E4337" s="11"/>
      <c r="F4337" s="11"/>
      <c r="G4337" s="11"/>
      <c r="H4337" s="11"/>
      <c r="I4337" s="11"/>
      <c r="J4337" s="11"/>
      <c r="K4337" s="11"/>
      <c r="L4337" s="11"/>
      <c r="M4337" s="11"/>
      <c r="N4337" s="11"/>
      <c r="O4337" s="20"/>
      <c r="P4337" s="11"/>
    </row>
    <row r="4338" spans="1:16">
      <c r="A4338" s="11"/>
      <c r="B4338" s="11"/>
      <c r="C4338" s="11"/>
      <c r="D4338" s="11"/>
      <c r="E4338" s="11"/>
      <c r="F4338" s="11"/>
      <c r="G4338" s="11"/>
      <c r="H4338" s="11"/>
      <c r="I4338" s="11"/>
      <c r="J4338" s="11"/>
      <c r="K4338" s="11"/>
      <c r="L4338" s="11"/>
      <c r="M4338" s="11"/>
      <c r="N4338" s="11"/>
      <c r="O4338" s="20"/>
      <c r="P4338" s="11"/>
    </row>
    <row r="4339" spans="1:16">
      <c r="A4339" s="11"/>
      <c r="B4339" s="11"/>
      <c r="C4339" s="11"/>
      <c r="D4339" s="11"/>
      <c r="E4339" s="11"/>
      <c r="F4339" s="11"/>
      <c r="G4339" s="11"/>
      <c r="H4339" s="11"/>
      <c r="I4339" s="11"/>
      <c r="J4339" s="11"/>
      <c r="K4339" s="11"/>
      <c r="L4339" s="11"/>
      <c r="M4339" s="11"/>
      <c r="N4339" s="11"/>
      <c r="O4339" s="20"/>
      <c r="P4339" s="11"/>
    </row>
    <row r="4340" spans="1:16">
      <c r="A4340" s="11"/>
      <c r="B4340" s="11"/>
      <c r="C4340" s="11"/>
      <c r="D4340" s="11"/>
      <c r="E4340" s="11"/>
      <c r="F4340" s="11"/>
      <c r="G4340" s="11"/>
      <c r="H4340" s="11"/>
      <c r="I4340" s="11"/>
      <c r="J4340" s="11"/>
      <c r="K4340" s="11"/>
      <c r="L4340" s="11"/>
      <c r="M4340" s="11"/>
      <c r="N4340" s="11"/>
      <c r="O4340" s="20"/>
      <c r="P4340" s="11"/>
    </row>
    <row r="4341" spans="1:16">
      <c r="A4341" s="11"/>
      <c r="B4341" s="11"/>
      <c r="C4341" s="11"/>
      <c r="D4341" s="11"/>
      <c r="E4341" s="11"/>
      <c r="F4341" s="11"/>
      <c r="G4341" s="11"/>
      <c r="H4341" s="11"/>
      <c r="I4341" s="11"/>
      <c r="J4341" s="11"/>
      <c r="K4341" s="11"/>
      <c r="L4341" s="11"/>
      <c r="M4341" s="11"/>
      <c r="N4341" s="11"/>
      <c r="O4341" s="20"/>
      <c r="P4341" s="11"/>
    </row>
    <row r="4342" spans="1:16">
      <c r="A4342" s="11"/>
      <c r="B4342" s="11"/>
      <c r="C4342" s="11"/>
      <c r="D4342" s="11"/>
      <c r="E4342" s="11"/>
      <c r="F4342" s="11"/>
      <c r="G4342" s="11"/>
      <c r="H4342" s="11"/>
      <c r="I4342" s="11"/>
      <c r="J4342" s="11"/>
      <c r="K4342" s="11"/>
      <c r="L4342" s="11"/>
      <c r="M4342" s="11"/>
      <c r="N4342" s="11"/>
      <c r="O4342" s="20"/>
      <c r="P4342" s="11"/>
    </row>
    <row r="4343" spans="1:16">
      <c r="A4343" s="11"/>
      <c r="B4343" s="11"/>
      <c r="C4343" s="11"/>
      <c r="D4343" s="11"/>
      <c r="E4343" s="11"/>
      <c r="F4343" s="11"/>
      <c r="G4343" s="11"/>
      <c r="H4343" s="11"/>
      <c r="I4343" s="11"/>
      <c r="J4343" s="11"/>
      <c r="K4343" s="11"/>
      <c r="L4343" s="11"/>
      <c r="M4343" s="11"/>
      <c r="N4343" s="11"/>
      <c r="O4343" s="20"/>
      <c r="P4343" s="11"/>
    </row>
    <row r="4344" spans="1:16">
      <c r="A4344" s="11"/>
      <c r="B4344" s="11"/>
      <c r="C4344" s="11"/>
      <c r="D4344" s="11"/>
      <c r="E4344" s="11"/>
      <c r="F4344" s="11"/>
      <c r="G4344" s="11"/>
      <c r="H4344" s="11"/>
      <c r="I4344" s="11"/>
      <c r="J4344" s="11"/>
      <c r="K4344" s="11"/>
      <c r="L4344" s="11"/>
      <c r="M4344" s="11"/>
      <c r="N4344" s="11"/>
      <c r="O4344" s="20"/>
      <c r="P4344" s="11"/>
    </row>
    <row r="4345" spans="1:16">
      <c r="A4345" s="11"/>
      <c r="B4345" s="11"/>
      <c r="C4345" s="11"/>
      <c r="D4345" s="11"/>
      <c r="E4345" s="11"/>
      <c r="F4345" s="11"/>
      <c r="G4345" s="11"/>
      <c r="H4345" s="11"/>
      <c r="I4345" s="11"/>
      <c r="J4345" s="11"/>
      <c r="K4345" s="11"/>
      <c r="L4345" s="11"/>
      <c r="M4345" s="11"/>
      <c r="N4345" s="11"/>
      <c r="O4345" s="20"/>
      <c r="P4345" s="11"/>
    </row>
    <row r="4346" spans="1:16">
      <c r="A4346" s="11"/>
      <c r="B4346" s="11"/>
      <c r="C4346" s="11"/>
      <c r="D4346" s="11"/>
      <c r="E4346" s="11"/>
      <c r="F4346" s="11"/>
      <c r="G4346" s="11"/>
      <c r="H4346" s="11"/>
      <c r="I4346" s="11"/>
      <c r="J4346" s="11"/>
      <c r="K4346" s="11"/>
      <c r="L4346" s="11"/>
      <c r="M4346" s="11"/>
      <c r="N4346" s="11"/>
      <c r="O4346" s="20"/>
      <c r="P4346" s="11"/>
    </row>
    <row r="4347" spans="1:16">
      <c r="A4347" s="11"/>
      <c r="B4347" s="11"/>
      <c r="C4347" s="11"/>
      <c r="D4347" s="11"/>
      <c r="E4347" s="11"/>
      <c r="F4347" s="11"/>
      <c r="G4347" s="11"/>
      <c r="H4347" s="11"/>
      <c r="I4347" s="11"/>
      <c r="J4347" s="11"/>
      <c r="K4347" s="11"/>
      <c r="L4347" s="11"/>
      <c r="M4347" s="11"/>
      <c r="N4347" s="11"/>
      <c r="O4347" s="20"/>
      <c r="P4347" s="11"/>
    </row>
    <row r="4348" spans="1:16">
      <c r="A4348" s="11"/>
      <c r="B4348" s="11"/>
      <c r="C4348" s="11"/>
      <c r="D4348" s="11"/>
      <c r="E4348" s="11"/>
      <c r="F4348" s="11"/>
      <c r="G4348" s="11"/>
      <c r="H4348" s="11"/>
      <c r="I4348" s="11"/>
      <c r="J4348" s="11"/>
      <c r="K4348" s="11"/>
      <c r="L4348" s="11"/>
      <c r="M4348" s="11"/>
      <c r="N4348" s="11"/>
      <c r="O4348" s="20"/>
      <c r="P4348" s="11"/>
    </row>
    <row r="4349" spans="1:16">
      <c r="A4349" s="11"/>
      <c r="B4349" s="11"/>
      <c r="C4349" s="11"/>
      <c r="D4349" s="11"/>
      <c r="E4349" s="11"/>
      <c r="F4349" s="11"/>
      <c r="G4349" s="11"/>
      <c r="H4349" s="11"/>
      <c r="I4349" s="11"/>
      <c r="J4349" s="11"/>
      <c r="K4349" s="11"/>
      <c r="L4349" s="11"/>
      <c r="M4349" s="11"/>
      <c r="N4349" s="11"/>
      <c r="O4349" s="20"/>
      <c r="P4349" s="11"/>
    </row>
    <row r="4350" spans="1:16">
      <c r="A4350" s="11"/>
      <c r="B4350" s="11"/>
      <c r="C4350" s="11"/>
      <c r="D4350" s="11"/>
      <c r="E4350" s="11"/>
      <c r="F4350" s="11"/>
      <c r="G4350" s="11"/>
      <c r="H4350" s="11"/>
      <c r="I4350" s="11"/>
      <c r="J4350" s="11"/>
      <c r="K4350" s="11"/>
      <c r="L4350" s="11"/>
      <c r="M4350" s="11"/>
      <c r="N4350" s="11"/>
      <c r="O4350" s="20"/>
      <c r="P4350" s="11"/>
    </row>
    <row r="4351" spans="1:16">
      <c r="A4351" s="11"/>
      <c r="B4351" s="11"/>
      <c r="C4351" s="11"/>
      <c r="D4351" s="11"/>
      <c r="E4351" s="11"/>
      <c r="F4351" s="11"/>
      <c r="G4351" s="11"/>
      <c r="H4351" s="11"/>
      <c r="I4351" s="11"/>
      <c r="J4351" s="11"/>
      <c r="K4351" s="11"/>
      <c r="L4351" s="11"/>
      <c r="M4351" s="11"/>
      <c r="N4351" s="11"/>
      <c r="O4351" s="20"/>
      <c r="P4351" s="11"/>
    </row>
    <row r="4352" spans="1:16">
      <c r="A4352" s="11"/>
      <c r="B4352" s="11"/>
      <c r="C4352" s="11"/>
      <c r="D4352" s="11"/>
      <c r="E4352" s="11"/>
      <c r="F4352" s="11"/>
      <c r="G4352" s="11"/>
      <c r="H4352" s="11"/>
      <c r="I4352" s="11"/>
      <c r="J4352" s="11"/>
      <c r="K4352" s="11"/>
      <c r="L4352" s="11"/>
      <c r="M4352" s="11"/>
      <c r="N4352" s="11"/>
      <c r="O4352" s="20"/>
      <c r="P4352" s="11"/>
    </row>
    <row r="4353" spans="1:16">
      <c r="A4353" s="11"/>
      <c r="B4353" s="11"/>
      <c r="C4353" s="11"/>
      <c r="D4353" s="11"/>
      <c r="E4353" s="11"/>
      <c r="F4353" s="11"/>
      <c r="G4353" s="11"/>
      <c r="H4353" s="11"/>
      <c r="I4353" s="11"/>
      <c r="J4353" s="11"/>
      <c r="K4353" s="11"/>
      <c r="L4353" s="11"/>
      <c r="M4353" s="11"/>
      <c r="N4353" s="11"/>
      <c r="O4353" s="20"/>
      <c r="P4353" s="11"/>
    </row>
    <row r="4354" spans="1:16">
      <c r="A4354" s="11"/>
      <c r="B4354" s="11"/>
      <c r="C4354" s="11"/>
      <c r="D4354" s="11"/>
      <c r="E4354" s="11"/>
      <c r="F4354" s="11"/>
      <c r="G4354" s="11"/>
      <c r="H4354" s="11"/>
      <c r="I4354" s="11"/>
      <c r="J4354" s="11"/>
      <c r="K4354" s="11"/>
      <c r="L4354" s="11"/>
      <c r="M4354" s="11"/>
      <c r="N4354" s="11"/>
      <c r="O4354" s="20"/>
      <c r="P4354" s="11"/>
    </row>
    <row r="4355" spans="1:16">
      <c r="A4355" s="11"/>
      <c r="B4355" s="11"/>
      <c r="C4355" s="11"/>
      <c r="D4355" s="11"/>
      <c r="E4355" s="11"/>
      <c r="F4355" s="11"/>
      <c r="G4355" s="11"/>
      <c r="H4355" s="11"/>
      <c r="I4355" s="11"/>
      <c r="J4355" s="11"/>
      <c r="K4355" s="11"/>
      <c r="L4355" s="11"/>
      <c r="M4355" s="11"/>
      <c r="N4355" s="11"/>
      <c r="O4355" s="20"/>
      <c r="P4355" s="11"/>
    </row>
    <row r="4356" spans="1:16">
      <c r="A4356" s="11"/>
      <c r="B4356" s="11"/>
      <c r="C4356" s="11"/>
      <c r="D4356" s="11"/>
      <c r="E4356" s="11"/>
      <c r="F4356" s="11"/>
      <c r="G4356" s="11"/>
      <c r="H4356" s="11"/>
      <c r="I4356" s="11"/>
      <c r="J4356" s="11"/>
      <c r="K4356" s="11"/>
      <c r="L4356" s="11"/>
      <c r="M4356" s="11"/>
      <c r="N4356" s="11"/>
      <c r="O4356" s="20"/>
      <c r="P4356" s="11"/>
    </row>
    <row r="4357" spans="1:16">
      <c r="A4357" s="11"/>
      <c r="B4357" s="11"/>
      <c r="C4357" s="11"/>
      <c r="D4357" s="11"/>
      <c r="E4357" s="11"/>
      <c r="F4357" s="11"/>
      <c r="G4357" s="11"/>
      <c r="H4357" s="11"/>
      <c r="I4357" s="11"/>
      <c r="J4357" s="11"/>
      <c r="K4357" s="11"/>
      <c r="L4357" s="11"/>
      <c r="M4357" s="11"/>
      <c r="N4357" s="11"/>
      <c r="O4357" s="20"/>
      <c r="P4357" s="11"/>
    </row>
    <row r="4358" spans="1:16">
      <c r="A4358" s="11"/>
      <c r="B4358" s="11"/>
      <c r="C4358" s="11"/>
      <c r="D4358" s="11"/>
      <c r="E4358" s="11"/>
      <c r="F4358" s="11"/>
      <c r="G4358" s="11"/>
      <c r="H4358" s="11"/>
      <c r="I4358" s="11"/>
      <c r="J4358" s="11"/>
      <c r="K4358" s="11"/>
      <c r="L4358" s="11"/>
      <c r="M4358" s="11"/>
      <c r="N4358" s="11"/>
      <c r="O4358" s="20"/>
      <c r="P4358" s="11"/>
    </row>
    <row r="4359" spans="1:16">
      <c r="A4359" s="11"/>
      <c r="B4359" s="11"/>
      <c r="C4359" s="11"/>
      <c r="D4359" s="11"/>
      <c r="E4359" s="11"/>
      <c r="F4359" s="11"/>
      <c r="G4359" s="11"/>
      <c r="H4359" s="11"/>
      <c r="I4359" s="11"/>
      <c r="J4359" s="11"/>
      <c r="K4359" s="11"/>
      <c r="L4359" s="11"/>
      <c r="M4359" s="11"/>
      <c r="N4359" s="11"/>
      <c r="O4359" s="20"/>
      <c r="P4359" s="11"/>
    </row>
    <row r="4360" spans="1:16">
      <c r="A4360" s="11"/>
      <c r="B4360" s="11"/>
      <c r="C4360" s="11"/>
      <c r="D4360" s="11"/>
      <c r="E4360" s="11"/>
      <c r="F4360" s="11"/>
      <c r="G4360" s="11"/>
      <c r="H4360" s="11"/>
      <c r="I4360" s="11"/>
      <c r="J4360" s="11"/>
      <c r="K4360" s="11"/>
      <c r="L4360" s="11"/>
      <c r="M4360" s="11"/>
      <c r="N4360" s="11"/>
      <c r="O4360" s="20"/>
      <c r="P4360" s="11"/>
    </row>
    <row r="4361" spans="1:16">
      <c r="A4361" s="11"/>
      <c r="B4361" s="11"/>
      <c r="C4361" s="11"/>
      <c r="D4361" s="11"/>
      <c r="E4361" s="11"/>
      <c r="F4361" s="11"/>
      <c r="G4361" s="11"/>
      <c r="H4361" s="11"/>
      <c r="I4361" s="11"/>
      <c r="J4361" s="11"/>
      <c r="K4361" s="11"/>
      <c r="L4361" s="11"/>
      <c r="M4361" s="11"/>
      <c r="N4361" s="11"/>
      <c r="O4361" s="20"/>
      <c r="P4361" s="11"/>
    </row>
    <row r="4362" spans="1:16">
      <c r="A4362" s="11"/>
      <c r="B4362" s="11"/>
      <c r="C4362" s="11"/>
      <c r="D4362" s="11"/>
      <c r="E4362" s="11"/>
      <c r="F4362" s="11"/>
      <c r="G4362" s="11"/>
      <c r="H4362" s="11"/>
      <c r="I4362" s="11"/>
      <c r="J4362" s="11"/>
      <c r="K4362" s="11"/>
      <c r="L4362" s="11"/>
      <c r="M4362" s="11"/>
      <c r="N4362" s="11"/>
      <c r="O4362" s="20"/>
      <c r="P4362" s="11"/>
    </row>
    <row r="4363" spans="1:16">
      <c r="A4363" s="11"/>
      <c r="B4363" s="11"/>
      <c r="C4363" s="11"/>
      <c r="D4363" s="11"/>
      <c r="E4363" s="11"/>
      <c r="F4363" s="11"/>
      <c r="G4363" s="11"/>
      <c r="H4363" s="11"/>
      <c r="I4363" s="11"/>
      <c r="J4363" s="11"/>
      <c r="K4363" s="11"/>
      <c r="L4363" s="11"/>
      <c r="M4363" s="11"/>
      <c r="N4363" s="11"/>
      <c r="O4363" s="20"/>
      <c r="P4363" s="11"/>
    </row>
    <row r="4364" spans="1:16">
      <c r="A4364" s="11"/>
      <c r="B4364" s="11"/>
      <c r="C4364" s="11"/>
      <c r="D4364" s="11"/>
      <c r="E4364" s="11"/>
      <c r="F4364" s="11"/>
      <c r="G4364" s="11"/>
      <c r="H4364" s="11"/>
      <c r="I4364" s="11"/>
      <c r="J4364" s="11"/>
      <c r="K4364" s="11"/>
      <c r="L4364" s="11"/>
      <c r="M4364" s="11"/>
      <c r="N4364" s="11"/>
      <c r="O4364" s="20"/>
      <c r="P4364" s="11"/>
    </row>
    <row r="4365" spans="1:16">
      <c r="A4365" s="11"/>
      <c r="B4365" s="11"/>
      <c r="C4365" s="11"/>
      <c r="D4365" s="11"/>
      <c r="E4365" s="11"/>
      <c r="F4365" s="11"/>
      <c r="G4365" s="11"/>
      <c r="H4365" s="11"/>
      <c r="I4365" s="11"/>
      <c r="J4365" s="11"/>
      <c r="K4365" s="11"/>
      <c r="L4365" s="11"/>
      <c r="M4365" s="11"/>
      <c r="N4365" s="11"/>
      <c r="O4365" s="20"/>
      <c r="P4365" s="11"/>
    </row>
    <row r="4366" spans="1:16">
      <c r="A4366" s="11"/>
      <c r="B4366" s="11"/>
      <c r="C4366" s="11"/>
      <c r="D4366" s="11"/>
      <c r="E4366" s="11"/>
      <c r="F4366" s="11"/>
      <c r="G4366" s="11"/>
      <c r="H4366" s="11"/>
      <c r="I4366" s="11"/>
      <c r="J4366" s="11"/>
      <c r="K4366" s="11"/>
      <c r="L4366" s="11"/>
      <c r="M4366" s="11"/>
      <c r="N4366" s="11"/>
      <c r="O4366" s="20"/>
      <c r="P4366" s="11"/>
    </row>
    <row r="4367" spans="1:16">
      <c r="A4367" s="11"/>
      <c r="B4367" s="11"/>
      <c r="C4367" s="11"/>
      <c r="D4367" s="11"/>
      <c r="E4367" s="11"/>
      <c r="F4367" s="11"/>
      <c r="G4367" s="11"/>
      <c r="H4367" s="11"/>
      <c r="I4367" s="11"/>
      <c r="J4367" s="11"/>
      <c r="K4367" s="11"/>
      <c r="L4367" s="11"/>
      <c r="M4367" s="11"/>
      <c r="N4367" s="11"/>
      <c r="O4367" s="20"/>
      <c r="P4367" s="11"/>
    </row>
    <row r="4368" spans="1:16">
      <c r="A4368" s="11"/>
      <c r="B4368" s="11"/>
      <c r="C4368" s="11"/>
      <c r="D4368" s="11"/>
      <c r="E4368" s="11"/>
      <c r="F4368" s="11"/>
      <c r="G4368" s="11"/>
      <c r="H4368" s="11"/>
      <c r="I4368" s="11"/>
      <c r="J4368" s="11"/>
      <c r="K4368" s="11"/>
      <c r="L4368" s="11"/>
      <c r="M4368" s="11"/>
      <c r="N4368" s="11"/>
      <c r="O4368" s="20"/>
      <c r="P4368" s="11"/>
    </row>
    <row r="4369" spans="1:16">
      <c r="A4369" s="11"/>
      <c r="B4369" s="11"/>
      <c r="C4369" s="11"/>
      <c r="D4369" s="11"/>
      <c r="E4369" s="11"/>
      <c r="F4369" s="11"/>
      <c r="G4369" s="11"/>
      <c r="H4369" s="11"/>
      <c r="I4369" s="11"/>
      <c r="J4369" s="11"/>
      <c r="K4369" s="11"/>
      <c r="L4369" s="11"/>
      <c r="M4369" s="11"/>
      <c r="N4369" s="11"/>
      <c r="O4369" s="20"/>
      <c r="P4369" s="11"/>
    </row>
    <row r="4370" spans="1:16">
      <c r="A4370" s="11"/>
      <c r="B4370" s="11"/>
      <c r="C4370" s="11"/>
      <c r="D4370" s="11"/>
      <c r="E4370" s="11"/>
      <c r="F4370" s="11"/>
      <c r="G4370" s="11"/>
      <c r="H4370" s="11"/>
      <c r="I4370" s="11"/>
      <c r="J4370" s="11"/>
      <c r="K4370" s="11"/>
      <c r="L4370" s="11"/>
      <c r="M4370" s="11"/>
      <c r="N4370" s="11"/>
      <c r="O4370" s="20"/>
      <c r="P4370" s="11"/>
    </row>
    <row r="4371" spans="1:16">
      <c r="A4371" s="11"/>
      <c r="B4371" s="11"/>
      <c r="C4371" s="11"/>
      <c r="D4371" s="11"/>
      <c r="E4371" s="11"/>
      <c r="F4371" s="11"/>
      <c r="G4371" s="11"/>
      <c r="H4371" s="11"/>
      <c r="I4371" s="11"/>
      <c r="J4371" s="11"/>
      <c r="K4371" s="11"/>
      <c r="L4371" s="11"/>
      <c r="M4371" s="11"/>
      <c r="N4371" s="11"/>
      <c r="O4371" s="20"/>
      <c r="P4371" s="11"/>
    </row>
    <row r="4372" spans="1:16">
      <c r="A4372" s="11"/>
      <c r="B4372" s="11"/>
      <c r="C4372" s="11"/>
      <c r="D4372" s="11"/>
      <c r="E4372" s="11"/>
      <c r="F4372" s="11"/>
      <c r="G4372" s="11"/>
      <c r="H4372" s="11"/>
      <c r="I4372" s="11"/>
      <c r="J4372" s="11"/>
      <c r="K4372" s="11"/>
      <c r="L4372" s="11"/>
      <c r="M4372" s="11"/>
      <c r="N4372" s="11"/>
      <c r="O4372" s="20"/>
      <c r="P4372" s="11"/>
    </row>
    <row r="4373" spans="1:16">
      <c r="A4373" s="11"/>
      <c r="B4373" s="11"/>
      <c r="C4373" s="11"/>
      <c r="D4373" s="11"/>
      <c r="E4373" s="11"/>
      <c r="F4373" s="11"/>
      <c r="G4373" s="11"/>
      <c r="H4373" s="11"/>
      <c r="I4373" s="11"/>
      <c r="J4373" s="11"/>
      <c r="K4373" s="11"/>
      <c r="L4373" s="11"/>
      <c r="M4373" s="11"/>
      <c r="N4373" s="11"/>
      <c r="O4373" s="20"/>
      <c r="P4373" s="11"/>
    </row>
    <row r="4374" spans="1:16">
      <c r="A4374" s="11"/>
      <c r="B4374" s="11"/>
      <c r="C4374" s="11"/>
      <c r="D4374" s="11"/>
      <c r="E4374" s="11"/>
      <c r="F4374" s="11"/>
      <c r="G4374" s="11"/>
      <c r="H4374" s="11"/>
      <c r="I4374" s="11"/>
      <c r="J4374" s="11"/>
      <c r="K4374" s="11"/>
      <c r="L4374" s="11"/>
      <c r="M4374" s="11"/>
      <c r="N4374" s="11"/>
      <c r="O4374" s="20"/>
      <c r="P4374" s="11"/>
    </row>
    <row r="4375" spans="1:16">
      <c r="A4375" s="11"/>
      <c r="B4375" s="11"/>
      <c r="C4375" s="11"/>
      <c r="D4375" s="11"/>
      <c r="E4375" s="11"/>
      <c r="F4375" s="11"/>
      <c r="G4375" s="11"/>
      <c r="H4375" s="11"/>
      <c r="I4375" s="11"/>
      <c r="J4375" s="11"/>
      <c r="K4375" s="11"/>
      <c r="L4375" s="11"/>
      <c r="M4375" s="11"/>
      <c r="N4375" s="11"/>
      <c r="O4375" s="20"/>
      <c r="P4375" s="11"/>
    </row>
    <row r="4376" spans="1:16">
      <c r="A4376" s="11"/>
      <c r="B4376" s="11"/>
      <c r="C4376" s="11"/>
      <c r="D4376" s="11"/>
      <c r="E4376" s="11"/>
      <c r="F4376" s="11"/>
      <c r="G4376" s="11"/>
      <c r="H4376" s="11"/>
      <c r="I4376" s="11"/>
      <c r="J4376" s="11"/>
      <c r="K4376" s="11"/>
      <c r="L4376" s="11"/>
      <c r="M4376" s="11"/>
      <c r="N4376" s="11"/>
      <c r="O4376" s="20"/>
      <c r="P4376" s="11"/>
    </row>
    <row r="4377" spans="1:16">
      <c r="A4377" s="11"/>
      <c r="B4377" s="11"/>
      <c r="C4377" s="11"/>
      <c r="D4377" s="11"/>
      <c r="E4377" s="11"/>
      <c r="F4377" s="11"/>
      <c r="G4377" s="11"/>
      <c r="H4377" s="11"/>
      <c r="I4377" s="11"/>
      <c r="J4377" s="11"/>
      <c r="K4377" s="11"/>
      <c r="L4377" s="11"/>
      <c r="M4377" s="11"/>
      <c r="N4377" s="11"/>
      <c r="O4377" s="20"/>
      <c r="P4377" s="11"/>
    </row>
    <row r="4378" spans="1:16">
      <c r="A4378" s="11"/>
      <c r="B4378" s="11"/>
      <c r="C4378" s="11"/>
      <c r="D4378" s="11"/>
      <c r="E4378" s="11"/>
      <c r="F4378" s="11"/>
      <c r="G4378" s="11"/>
      <c r="H4378" s="11"/>
      <c r="I4378" s="11"/>
      <c r="J4378" s="11"/>
      <c r="K4378" s="11"/>
      <c r="L4378" s="11"/>
      <c r="M4378" s="11"/>
      <c r="N4378" s="11"/>
      <c r="O4378" s="20"/>
      <c r="P4378" s="11"/>
    </row>
    <row r="4379" spans="1:16">
      <c r="A4379" s="11"/>
      <c r="B4379" s="11"/>
      <c r="C4379" s="11"/>
      <c r="D4379" s="11"/>
      <c r="E4379" s="11"/>
      <c r="F4379" s="11"/>
      <c r="G4379" s="11"/>
      <c r="H4379" s="11"/>
      <c r="I4379" s="11"/>
      <c r="J4379" s="11"/>
      <c r="K4379" s="11"/>
      <c r="L4379" s="11"/>
      <c r="M4379" s="11"/>
      <c r="N4379" s="11"/>
      <c r="O4379" s="20"/>
      <c r="P4379" s="11"/>
    </row>
    <row r="4380" spans="1:16">
      <c r="A4380" s="11"/>
      <c r="B4380" s="11"/>
      <c r="C4380" s="11"/>
      <c r="D4380" s="11"/>
      <c r="E4380" s="11"/>
      <c r="F4380" s="11"/>
      <c r="G4380" s="11"/>
      <c r="H4380" s="11"/>
      <c r="I4380" s="11"/>
      <c r="J4380" s="11"/>
      <c r="K4380" s="11"/>
      <c r="L4380" s="11"/>
      <c r="M4380" s="11"/>
      <c r="N4380" s="11"/>
      <c r="O4380" s="20"/>
      <c r="P4380" s="11"/>
    </row>
    <row r="4381" spans="1:16">
      <c r="A4381" s="11"/>
      <c r="B4381" s="11"/>
      <c r="C4381" s="11"/>
      <c r="D4381" s="11"/>
      <c r="E4381" s="11"/>
      <c r="F4381" s="11"/>
      <c r="G4381" s="11"/>
      <c r="H4381" s="11"/>
      <c r="I4381" s="11"/>
      <c r="J4381" s="11"/>
      <c r="K4381" s="11"/>
      <c r="L4381" s="11"/>
      <c r="M4381" s="11"/>
      <c r="N4381" s="11"/>
      <c r="O4381" s="20"/>
      <c r="P4381" s="11"/>
    </row>
    <row r="4382" spans="1:16">
      <c r="A4382" s="11"/>
      <c r="B4382" s="11"/>
      <c r="C4382" s="11"/>
      <c r="D4382" s="11"/>
      <c r="E4382" s="11"/>
      <c r="F4382" s="11"/>
      <c r="G4382" s="11"/>
      <c r="H4382" s="11"/>
      <c r="I4382" s="11"/>
      <c r="J4382" s="11"/>
      <c r="K4382" s="11"/>
      <c r="L4382" s="11"/>
      <c r="M4382" s="11"/>
      <c r="N4382" s="11"/>
      <c r="O4382" s="20"/>
      <c r="P4382" s="11"/>
    </row>
    <row r="4383" spans="1:16">
      <c r="A4383" s="11"/>
      <c r="B4383" s="11"/>
      <c r="C4383" s="11"/>
      <c r="D4383" s="11"/>
      <c r="E4383" s="11"/>
      <c r="F4383" s="11"/>
      <c r="G4383" s="11"/>
      <c r="H4383" s="11"/>
      <c r="I4383" s="11"/>
      <c r="J4383" s="11"/>
      <c r="K4383" s="11"/>
      <c r="L4383" s="11"/>
      <c r="M4383" s="11"/>
      <c r="N4383" s="11"/>
      <c r="O4383" s="20"/>
      <c r="P4383" s="11"/>
    </row>
    <row r="4384" spans="1:16">
      <c r="A4384" s="11"/>
      <c r="B4384" s="11"/>
      <c r="C4384" s="11"/>
      <c r="D4384" s="11"/>
      <c r="E4384" s="11"/>
      <c r="F4384" s="11"/>
      <c r="G4384" s="11"/>
      <c r="H4384" s="11"/>
      <c r="I4384" s="11"/>
      <c r="J4384" s="11"/>
      <c r="K4384" s="11"/>
      <c r="L4384" s="11"/>
      <c r="M4384" s="11"/>
      <c r="N4384" s="11"/>
      <c r="O4384" s="20"/>
      <c r="P4384" s="11"/>
    </row>
    <row r="4385" spans="1:16">
      <c r="A4385" s="11"/>
      <c r="B4385" s="11"/>
      <c r="C4385" s="11"/>
      <c r="D4385" s="11"/>
      <c r="E4385" s="11"/>
      <c r="F4385" s="11"/>
      <c r="G4385" s="11"/>
      <c r="H4385" s="11"/>
      <c r="I4385" s="11"/>
      <c r="J4385" s="11"/>
      <c r="K4385" s="11"/>
      <c r="L4385" s="11"/>
      <c r="M4385" s="11"/>
      <c r="N4385" s="11"/>
      <c r="O4385" s="20"/>
      <c r="P4385" s="11"/>
    </row>
    <row r="4386" spans="1:16">
      <c r="A4386" s="11"/>
      <c r="B4386" s="11"/>
      <c r="C4386" s="11"/>
      <c r="D4386" s="11"/>
      <c r="E4386" s="11"/>
      <c r="F4386" s="11"/>
      <c r="G4386" s="11"/>
      <c r="H4386" s="11"/>
      <c r="I4386" s="11"/>
      <c r="J4386" s="11"/>
      <c r="K4386" s="11"/>
      <c r="L4386" s="11"/>
      <c r="M4386" s="11"/>
      <c r="N4386" s="11"/>
      <c r="O4386" s="20"/>
      <c r="P4386" s="11"/>
    </row>
    <row r="4387" spans="1:16">
      <c r="A4387" s="11"/>
      <c r="B4387" s="11"/>
      <c r="C4387" s="11"/>
      <c r="D4387" s="11"/>
      <c r="E4387" s="11"/>
      <c r="F4387" s="11"/>
      <c r="G4387" s="11"/>
      <c r="H4387" s="11"/>
      <c r="I4387" s="11"/>
      <c r="J4387" s="11"/>
      <c r="K4387" s="11"/>
      <c r="L4387" s="11"/>
      <c r="M4387" s="11"/>
      <c r="N4387" s="11"/>
      <c r="O4387" s="20"/>
      <c r="P4387" s="11"/>
    </row>
    <row r="4388" spans="1:16">
      <c r="A4388" s="11"/>
      <c r="B4388" s="11"/>
      <c r="C4388" s="11"/>
      <c r="D4388" s="11"/>
      <c r="E4388" s="11"/>
      <c r="F4388" s="11"/>
      <c r="G4388" s="11"/>
      <c r="H4388" s="11"/>
      <c r="I4388" s="11"/>
      <c r="J4388" s="11"/>
      <c r="K4388" s="11"/>
      <c r="L4388" s="11"/>
      <c r="M4388" s="11"/>
      <c r="N4388" s="11"/>
      <c r="O4388" s="20"/>
      <c r="P4388" s="11"/>
    </row>
    <row r="4389" spans="1:16">
      <c r="A4389" s="11"/>
      <c r="B4389" s="11"/>
      <c r="C4389" s="11"/>
      <c r="D4389" s="11"/>
      <c r="E4389" s="11"/>
      <c r="F4389" s="11"/>
      <c r="G4389" s="11"/>
      <c r="H4389" s="11"/>
      <c r="I4389" s="11"/>
      <c r="J4389" s="11"/>
      <c r="K4389" s="11"/>
      <c r="L4389" s="11"/>
      <c r="M4389" s="11"/>
      <c r="N4389" s="11"/>
      <c r="O4389" s="20"/>
      <c r="P4389" s="11"/>
    </row>
    <row r="4390" spans="1:16">
      <c r="A4390" s="11"/>
      <c r="B4390" s="11"/>
      <c r="C4390" s="11"/>
      <c r="D4390" s="11"/>
      <c r="E4390" s="11"/>
      <c r="F4390" s="11"/>
      <c r="G4390" s="11"/>
      <c r="H4390" s="11"/>
      <c r="I4390" s="11"/>
      <c r="J4390" s="11"/>
      <c r="K4390" s="11"/>
      <c r="L4390" s="11"/>
      <c r="M4390" s="11"/>
      <c r="N4390" s="11"/>
      <c r="O4390" s="20"/>
      <c r="P4390" s="11"/>
    </row>
    <row r="4391" spans="1:16">
      <c r="A4391" s="11"/>
      <c r="B4391" s="11"/>
      <c r="C4391" s="11"/>
      <c r="D4391" s="11"/>
      <c r="E4391" s="11"/>
      <c r="F4391" s="11"/>
      <c r="G4391" s="11"/>
      <c r="H4391" s="11"/>
      <c r="I4391" s="11"/>
      <c r="J4391" s="11"/>
      <c r="K4391" s="11"/>
      <c r="L4391" s="11"/>
      <c r="M4391" s="11"/>
      <c r="N4391" s="11"/>
      <c r="O4391" s="20"/>
      <c r="P4391" s="11"/>
    </row>
    <row r="4392" spans="1:16">
      <c r="A4392" s="11"/>
      <c r="B4392" s="11"/>
      <c r="C4392" s="11"/>
      <c r="D4392" s="11"/>
      <c r="E4392" s="11"/>
      <c r="F4392" s="11"/>
      <c r="G4392" s="11"/>
      <c r="H4392" s="11"/>
      <c r="I4392" s="11"/>
      <c r="J4392" s="11"/>
      <c r="K4392" s="11"/>
      <c r="L4392" s="11"/>
      <c r="M4392" s="11"/>
      <c r="N4392" s="11"/>
      <c r="O4392" s="20"/>
      <c r="P4392" s="11"/>
    </row>
    <row r="4393" spans="1:16">
      <c r="A4393" s="11"/>
      <c r="B4393" s="11"/>
      <c r="C4393" s="11"/>
      <c r="D4393" s="11"/>
      <c r="E4393" s="11"/>
      <c r="F4393" s="11"/>
      <c r="G4393" s="11"/>
      <c r="H4393" s="11"/>
      <c r="I4393" s="11"/>
      <c r="J4393" s="11"/>
      <c r="K4393" s="11"/>
      <c r="L4393" s="11"/>
      <c r="M4393" s="11"/>
      <c r="N4393" s="11"/>
      <c r="O4393" s="20"/>
      <c r="P4393" s="11"/>
    </row>
    <row r="4394" spans="1:16">
      <c r="A4394" s="11"/>
      <c r="B4394" s="11"/>
      <c r="C4394" s="11"/>
      <c r="D4394" s="11"/>
      <c r="E4394" s="11"/>
      <c r="F4394" s="11"/>
      <c r="G4394" s="11"/>
      <c r="H4394" s="11"/>
      <c r="I4394" s="11"/>
      <c r="J4394" s="11"/>
      <c r="K4394" s="11"/>
      <c r="L4394" s="11"/>
      <c r="M4394" s="11"/>
      <c r="N4394" s="11"/>
      <c r="O4394" s="20"/>
      <c r="P4394" s="11"/>
    </row>
    <row r="4395" spans="1:16">
      <c r="A4395" s="11"/>
      <c r="B4395" s="11"/>
      <c r="C4395" s="11"/>
      <c r="D4395" s="11"/>
      <c r="E4395" s="11"/>
      <c r="F4395" s="11"/>
      <c r="G4395" s="11"/>
      <c r="H4395" s="11"/>
      <c r="I4395" s="11"/>
      <c r="J4395" s="11"/>
      <c r="K4395" s="11"/>
      <c r="L4395" s="11"/>
      <c r="M4395" s="11"/>
      <c r="N4395" s="11"/>
      <c r="O4395" s="20"/>
      <c r="P4395" s="11"/>
    </row>
    <row r="4396" spans="1:16">
      <c r="A4396" s="11"/>
      <c r="B4396" s="11"/>
      <c r="C4396" s="11"/>
      <c r="D4396" s="11"/>
      <c r="E4396" s="11"/>
      <c r="F4396" s="11"/>
      <c r="G4396" s="11"/>
      <c r="H4396" s="11"/>
      <c r="I4396" s="11"/>
      <c r="J4396" s="11"/>
      <c r="K4396" s="11"/>
      <c r="L4396" s="11"/>
      <c r="M4396" s="11"/>
      <c r="N4396" s="11"/>
      <c r="O4396" s="20"/>
      <c r="P4396" s="11"/>
    </row>
    <row r="4397" spans="1:16">
      <c r="A4397" s="11"/>
      <c r="B4397" s="11"/>
      <c r="C4397" s="11"/>
      <c r="D4397" s="11"/>
      <c r="E4397" s="11"/>
      <c r="F4397" s="11"/>
      <c r="G4397" s="11"/>
      <c r="H4397" s="11"/>
      <c r="I4397" s="11"/>
      <c r="J4397" s="11"/>
      <c r="K4397" s="11"/>
      <c r="L4397" s="11"/>
      <c r="M4397" s="11"/>
      <c r="N4397" s="11"/>
      <c r="O4397" s="20"/>
      <c r="P4397" s="11"/>
    </row>
    <row r="4398" spans="1:16">
      <c r="A4398" s="11"/>
      <c r="B4398" s="11"/>
      <c r="C4398" s="11"/>
      <c r="D4398" s="11"/>
      <c r="E4398" s="11"/>
      <c r="F4398" s="11"/>
      <c r="G4398" s="11"/>
      <c r="H4398" s="11"/>
      <c r="I4398" s="11"/>
      <c r="J4398" s="11"/>
      <c r="K4398" s="11"/>
      <c r="L4398" s="11"/>
      <c r="M4398" s="11"/>
      <c r="N4398" s="11"/>
      <c r="O4398" s="20"/>
      <c r="P4398" s="11"/>
    </row>
    <row r="4399" spans="1:16">
      <c r="A4399" s="11"/>
      <c r="B4399" s="11"/>
      <c r="C4399" s="11"/>
      <c r="D4399" s="11"/>
      <c r="E4399" s="11"/>
      <c r="F4399" s="11"/>
      <c r="G4399" s="11"/>
      <c r="H4399" s="11"/>
      <c r="I4399" s="11"/>
      <c r="J4399" s="11"/>
      <c r="K4399" s="11"/>
      <c r="L4399" s="11"/>
      <c r="M4399" s="11"/>
      <c r="N4399" s="11"/>
      <c r="O4399" s="20"/>
      <c r="P4399" s="11"/>
    </row>
    <row r="4400" spans="1:16">
      <c r="A4400" s="11"/>
      <c r="B4400" s="11"/>
      <c r="C4400" s="11"/>
      <c r="D4400" s="11"/>
      <c r="E4400" s="11"/>
      <c r="F4400" s="11"/>
      <c r="G4400" s="11"/>
      <c r="H4400" s="11"/>
      <c r="I4400" s="11"/>
      <c r="J4400" s="11"/>
      <c r="K4400" s="11"/>
      <c r="L4400" s="11"/>
      <c r="M4400" s="11"/>
      <c r="N4400" s="11"/>
      <c r="O4400" s="20"/>
      <c r="P4400" s="11"/>
    </row>
    <row r="4401" spans="1:16">
      <c r="A4401" s="11"/>
      <c r="B4401" s="11"/>
      <c r="C4401" s="11"/>
      <c r="D4401" s="11"/>
      <c r="E4401" s="11"/>
      <c r="F4401" s="11"/>
      <c r="G4401" s="11"/>
      <c r="H4401" s="11"/>
      <c r="I4401" s="11"/>
      <c r="J4401" s="11"/>
      <c r="K4401" s="11"/>
      <c r="L4401" s="11"/>
      <c r="M4401" s="11"/>
      <c r="N4401" s="11"/>
      <c r="O4401" s="20"/>
      <c r="P4401" s="11"/>
    </row>
    <row r="4402" spans="1:16">
      <c r="A4402" s="11"/>
      <c r="B4402" s="11"/>
      <c r="C4402" s="11"/>
      <c r="D4402" s="11"/>
      <c r="E4402" s="11"/>
      <c r="F4402" s="11"/>
      <c r="G4402" s="11"/>
      <c r="H4402" s="11"/>
      <c r="I4402" s="11"/>
      <c r="J4402" s="11"/>
      <c r="K4402" s="11"/>
      <c r="L4402" s="11"/>
      <c r="M4402" s="11"/>
      <c r="N4402" s="11"/>
      <c r="O4402" s="20"/>
      <c r="P4402" s="11"/>
    </row>
    <row r="4403" spans="1:16">
      <c r="A4403" s="11"/>
      <c r="B4403" s="11"/>
      <c r="C4403" s="11"/>
      <c r="D4403" s="11"/>
      <c r="E4403" s="11"/>
      <c r="F4403" s="11"/>
      <c r="G4403" s="11"/>
      <c r="H4403" s="11"/>
      <c r="I4403" s="11"/>
      <c r="J4403" s="11"/>
      <c r="K4403" s="11"/>
      <c r="L4403" s="11"/>
      <c r="M4403" s="11"/>
      <c r="N4403" s="11"/>
      <c r="O4403" s="20"/>
      <c r="P4403" s="11"/>
    </row>
    <row r="4404" spans="1:16">
      <c r="A4404" s="11"/>
      <c r="B4404" s="11"/>
      <c r="C4404" s="11"/>
      <c r="D4404" s="11"/>
      <c r="E4404" s="11"/>
      <c r="F4404" s="11"/>
      <c r="G4404" s="11"/>
      <c r="H4404" s="11"/>
      <c r="I4404" s="11"/>
      <c r="J4404" s="11"/>
      <c r="K4404" s="11"/>
      <c r="L4404" s="11"/>
      <c r="M4404" s="11"/>
      <c r="N4404" s="11"/>
      <c r="O4404" s="20"/>
      <c r="P4404" s="11"/>
    </row>
    <row r="4405" spans="1:16">
      <c r="A4405" s="11"/>
      <c r="B4405" s="11"/>
      <c r="C4405" s="11"/>
      <c r="D4405" s="11"/>
      <c r="E4405" s="11"/>
      <c r="F4405" s="11"/>
      <c r="G4405" s="11"/>
      <c r="H4405" s="11"/>
      <c r="I4405" s="11"/>
      <c r="J4405" s="11"/>
      <c r="K4405" s="11"/>
      <c r="L4405" s="11"/>
      <c r="M4405" s="11"/>
      <c r="N4405" s="11"/>
      <c r="O4405" s="20"/>
      <c r="P4405" s="11"/>
    </row>
    <row r="4406" spans="1:16">
      <c r="A4406" s="11"/>
      <c r="B4406" s="11"/>
      <c r="C4406" s="11"/>
      <c r="D4406" s="11"/>
      <c r="E4406" s="11"/>
      <c r="F4406" s="11"/>
      <c r="G4406" s="11"/>
      <c r="H4406" s="11"/>
      <c r="I4406" s="11"/>
      <c r="J4406" s="11"/>
      <c r="K4406" s="11"/>
      <c r="L4406" s="11"/>
      <c r="M4406" s="11"/>
      <c r="N4406" s="11"/>
      <c r="O4406" s="20"/>
      <c r="P4406" s="11"/>
    </row>
    <row r="4407" spans="1:16">
      <c r="A4407" s="11"/>
      <c r="B4407" s="11"/>
      <c r="C4407" s="11"/>
      <c r="D4407" s="11"/>
      <c r="E4407" s="11"/>
      <c r="F4407" s="11"/>
      <c r="G4407" s="11"/>
      <c r="H4407" s="11"/>
      <c r="I4407" s="11"/>
      <c r="J4407" s="11"/>
      <c r="K4407" s="11"/>
      <c r="L4407" s="11"/>
      <c r="M4407" s="11"/>
      <c r="N4407" s="11"/>
      <c r="O4407" s="20"/>
      <c r="P4407" s="11"/>
    </row>
    <row r="4408" spans="1:16">
      <c r="A4408" s="11"/>
      <c r="B4408" s="11"/>
      <c r="C4408" s="11"/>
      <c r="D4408" s="11"/>
      <c r="E4408" s="11"/>
      <c r="F4408" s="11"/>
      <c r="G4408" s="11"/>
      <c r="H4408" s="11"/>
      <c r="I4408" s="11"/>
      <c r="J4408" s="11"/>
      <c r="K4408" s="11"/>
      <c r="L4408" s="11"/>
      <c r="M4408" s="11"/>
      <c r="N4408" s="11"/>
      <c r="O4408" s="20"/>
      <c r="P4408" s="11"/>
    </row>
    <row r="4409" spans="1:16">
      <c r="A4409" s="11"/>
      <c r="B4409" s="11"/>
      <c r="C4409" s="11"/>
      <c r="D4409" s="11"/>
      <c r="E4409" s="11"/>
      <c r="F4409" s="11"/>
      <c r="G4409" s="11"/>
      <c r="H4409" s="11"/>
      <c r="I4409" s="11"/>
      <c r="J4409" s="11"/>
      <c r="K4409" s="11"/>
      <c r="L4409" s="11"/>
      <c r="M4409" s="11"/>
      <c r="N4409" s="11"/>
      <c r="O4409" s="20"/>
      <c r="P4409" s="11"/>
    </row>
    <row r="4410" spans="1:16">
      <c r="A4410" s="11"/>
      <c r="B4410" s="11"/>
      <c r="C4410" s="11"/>
      <c r="D4410" s="11"/>
      <c r="E4410" s="11"/>
      <c r="F4410" s="11"/>
      <c r="G4410" s="11"/>
      <c r="H4410" s="11"/>
      <c r="I4410" s="11"/>
      <c r="J4410" s="11"/>
      <c r="K4410" s="11"/>
      <c r="L4410" s="11"/>
      <c r="M4410" s="11"/>
      <c r="N4410" s="11"/>
      <c r="O4410" s="20"/>
      <c r="P4410" s="11"/>
    </row>
    <row r="4411" spans="1:16">
      <c r="A4411" s="11"/>
      <c r="B4411" s="11"/>
      <c r="C4411" s="11"/>
      <c r="D4411" s="11"/>
      <c r="E4411" s="11"/>
      <c r="F4411" s="11"/>
      <c r="G4411" s="11"/>
      <c r="H4411" s="11"/>
      <c r="I4411" s="11"/>
      <c r="J4411" s="11"/>
      <c r="K4411" s="11"/>
      <c r="L4411" s="11"/>
      <c r="M4411" s="11"/>
      <c r="N4411" s="11"/>
      <c r="O4411" s="20"/>
      <c r="P4411" s="11"/>
    </row>
    <row r="4412" spans="1:16">
      <c r="A4412" s="11"/>
      <c r="B4412" s="11"/>
      <c r="C4412" s="11"/>
      <c r="D4412" s="11"/>
      <c r="E4412" s="11"/>
      <c r="F4412" s="11"/>
      <c r="G4412" s="11"/>
      <c r="H4412" s="11"/>
      <c r="I4412" s="11"/>
      <c r="J4412" s="11"/>
      <c r="K4412" s="11"/>
      <c r="L4412" s="11"/>
      <c r="M4412" s="11"/>
      <c r="N4412" s="11"/>
      <c r="O4412" s="20"/>
      <c r="P4412" s="11"/>
    </row>
    <row r="4413" spans="1:16">
      <c r="A4413" s="11"/>
      <c r="B4413" s="11"/>
      <c r="C4413" s="11"/>
      <c r="D4413" s="11"/>
      <c r="E4413" s="11"/>
      <c r="F4413" s="11"/>
      <c r="G4413" s="11"/>
      <c r="H4413" s="11"/>
      <c r="I4413" s="11"/>
      <c r="J4413" s="11"/>
      <c r="K4413" s="11"/>
      <c r="L4413" s="11"/>
      <c r="M4413" s="11"/>
      <c r="N4413" s="11"/>
      <c r="O4413" s="20"/>
      <c r="P4413" s="11"/>
    </row>
    <row r="4414" spans="1:16">
      <c r="A4414" s="11"/>
      <c r="B4414" s="11"/>
      <c r="C4414" s="11"/>
      <c r="D4414" s="11"/>
      <c r="E4414" s="11"/>
      <c r="F4414" s="11"/>
      <c r="G4414" s="11"/>
      <c r="H4414" s="11"/>
      <c r="I4414" s="11"/>
      <c r="J4414" s="11"/>
      <c r="K4414" s="11"/>
      <c r="L4414" s="11"/>
      <c r="M4414" s="11"/>
      <c r="N4414" s="11"/>
      <c r="O4414" s="20"/>
      <c r="P4414" s="11"/>
    </row>
    <row r="4415" spans="1:16">
      <c r="A4415" s="11"/>
      <c r="B4415" s="11"/>
      <c r="C4415" s="11"/>
      <c r="D4415" s="11"/>
      <c r="E4415" s="11"/>
      <c r="F4415" s="11"/>
      <c r="G4415" s="11"/>
      <c r="H4415" s="11"/>
      <c r="I4415" s="11"/>
      <c r="J4415" s="11"/>
      <c r="K4415" s="11"/>
      <c r="L4415" s="11"/>
      <c r="M4415" s="11"/>
      <c r="N4415" s="11"/>
      <c r="O4415" s="20"/>
      <c r="P4415" s="11"/>
    </row>
    <row r="4416" spans="1:16">
      <c r="A4416" s="11"/>
      <c r="B4416" s="11"/>
      <c r="C4416" s="11"/>
      <c r="D4416" s="11"/>
      <c r="E4416" s="11"/>
      <c r="F4416" s="11"/>
      <c r="G4416" s="11"/>
      <c r="H4416" s="11"/>
      <c r="I4416" s="11"/>
      <c r="J4416" s="11"/>
      <c r="K4416" s="11"/>
      <c r="L4416" s="11"/>
      <c r="M4416" s="11"/>
      <c r="N4416" s="11"/>
      <c r="O4416" s="20"/>
      <c r="P4416" s="11"/>
    </row>
    <row r="4417" spans="1:16">
      <c r="A4417" s="11"/>
      <c r="B4417" s="11"/>
      <c r="C4417" s="11"/>
      <c r="D4417" s="11"/>
      <c r="E4417" s="11"/>
      <c r="F4417" s="11"/>
      <c r="G4417" s="11"/>
      <c r="H4417" s="11"/>
      <c r="I4417" s="11"/>
      <c r="J4417" s="11"/>
      <c r="K4417" s="11"/>
      <c r="L4417" s="11"/>
      <c r="M4417" s="11"/>
      <c r="N4417" s="11"/>
      <c r="O4417" s="20"/>
      <c r="P4417" s="11"/>
    </row>
    <row r="4418" spans="1:16">
      <c r="A4418" s="11"/>
      <c r="B4418" s="11"/>
      <c r="C4418" s="11"/>
      <c r="D4418" s="11"/>
      <c r="E4418" s="11"/>
      <c r="F4418" s="11"/>
      <c r="G4418" s="11"/>
      <c r="H4418" s="11"/>
      <c r="I4418" s="11"/>
      <c r="J4418" s="11"/>
      <c r="K4418" s="11"/>
      <c r="L4418" s="11"/>
      <c r="M4418" s="11"/>
      <c r="N4418" s="11"/>
      <c r="O4418" s="20"/>
      <c r="P4418" s="11"/>
    </row>
    <row r="4419" spans="1:16">
      <c r="A4419" s="11"/>
      <c r="B4419" s="11"/>
      <c r="C4419" s="11"/>
      <c r="D4419" s="11"/>
      <c r="E4419" s="11"/>
      <c r="F4419" s="11"/>
      <c r="G4419" s="11"/>
      <c r="H4419" s="11"/>
      <c r="I4419" s="11"/>
      <c r="J4419" s="11"/>
      <c r="K4419" s="11"/>
      <c r="L4419" s="11"/>
      <c r="M4419" s="11"/>
      <c r="N4419" s="11"/>
      <c r="O4419" s="20"/>
      <c r="P4419" s="11"/>
    </row>
    <row r="4420" spans="1:16">
      <c r="A4420" s="11"/>
      <c r="B4420" s="11"/>
      <c r="C4420" s="11"/>
      <c r="D4420" s="11"/>
      <c r="E4420" s="11"/>
      <c r="F4420" s="11"/>
      <c r="G4420" s="11"/>
      <c r="H4420" s="11"/>
      <c r="I4420" s="11"/>
      <c r="J4420" s="11"/>
      <c r="K4420" s="11"/>
      <c r="L4420" s="11"/>
      <c r="M4420" s="11"/>
      <c r="N4420" s="11"/>
      <c r="O4420" s="20"/>
      <c r="P4420" s="11"/>
    </row>
    <row r="4421" spans="1:16">
      <c r="A4421" s="11"/>
      <c r="B4421" s="11"/>
      <c r="C4421" s="11"/>
      <c r="D4421" s="11"/>
      <c r="E4421" s="11"/>
      <c r="F4421" s="11"/>
      <c r="G4421" s="11"/>
      <c r="H4421" s="11"/>
      <c r="I4421" s="11"/>
      <c r="J4421" s="11"/>
      <c r="K4421" s="11"/>
      <c r="L4421" s="11"/>
      <c r="M4421" s="11"/>
      <c r="N4421" s="11"/>
      <c r="O4421" s="20"/>
      <c r="P4421" s="11"/>
    </row>
    <row r="4422" spans="1:16">
      <c r="A4422" s="11"/>
      <c r="B4422" s="11"/>
      <c r="C4422" s="11"/>
      <c r="D4422" s="11"/>
      <c r="E4422" s="11"/>
      <c r="F4422" s="11"/>
      <c r="G4422" s="11"/>
      <c r="H4422" s="11"/>
      <c r="I4422" s="11"/>
      <c r="J4422" s="11"/>
      <c r="K4422" s="11"/>
      <c r="L4422" s="11"/>
      <c r="M4422" s="11"/>
      <c r="N4422" s="11"/>
      <c r="O4422" s="20"/>
      <c r="P4422" s="11"/>
    </row>
    <row r="4423" spans="1:16">
      <c r="A4423" s="11"/>
      <c r="B4423" s="11"/>
      <c r="C4423" s="11"/>
      <c r="D4423" s="11"/>
      <c r="E4423" s="11"/>
      <c r="F4423" s="11"/>
      <c r="G4423" s="11"/>
      <c r="H4423" s="11"/>
      <c r="I4423" s="11"/>
      <c r="J4423" s="11"/>
      <c r="K4423" s="11"/>
      <c r="L4423" s="11"/>
      <c r="M4423" s="11"/>
      <c r="N4423" s="11"/>
      <c r="O4423" s="20"/>
      <c r="P4423" s="11"/>
    </row>
    <row r="4424" spans="1:16">
      <c r="A4424" s="11"/>
      <c r="B4424" s="11"/>
      <c r="C4424" s="11"/>
      <c r="D4424" s="11"/>
      <c r="E4424" s="11"/>
      <c r="F4424" s="11"/>
      <c r="G4424" s="11"/>
      <c r="H4424" s="11"/>
      <c r="I4424" s="11"/>
      <c r="J4424" s="11"/>
      <c r="K4424" s="11"/>
      <c r="L4424" s="11"/>
      <c r="M4424" s="11"/>
      <c r="N4424" s="11"/>
      <c r="O4424" s="20"/>
      <c r="P4424" s="11"/>
    </row>
    <row r="4425" spans="1:16">
      <c r="A4425" s="11"/>
      <c r="B4425" s="11"/>
      <c r="C4425" s="11"/>
      <c r="D4425" s="11"/>
      <c r="E4425" s="11"/>
      <c r="F4425" s="11"/>
      <c r="G4425" s="11"/>
      <c r="H4425" s="11"/>
      <c r="I4425" s="11"/>
      <c r="J4425" s="11"/>
      <c r="K4425" s="11"/>
      <c r="L4425" s="11"/>
      <c r="M4425" s="11"/>
      <c r="N4425" s="11"/>
      <c r="O4425" s="20"/>
      <c r="P4425" s="11"/>
    </row>
    <row r="4426" spans="1:16">
      <c r="A4426" s="11"/>
      <c r="B4426" s="11"/>
      <c r="C4426" s="11"/>
      <c r="D4426" s="11"/>
      <c r="E4426" s="11"/>
      <c r="F4426" s="11"/>
      <c r="G4426" s="11"/>
      <c r="H4426" s="11"/>
      <c r="I4426" s="11"/>
      <c r="J4426" s="11"/>
      <c r="K4426" s="11"/>
      <c r="L4426" s="11"/>
      <c r="M4426" s="11"/>
      <c r="N4426" s="11"/>
      <c r="O4426" s="20"/>
      <c r="P4426" s="11"/>
    </row>
    <row r="4427" spans="1:16">
      <c r="A4427" s="11"/>
      <c r="B4427" s="11"/>
      <c r="C4427" s="11"/>
      <c r="D4427" s="11"/>
      <c r="E4427" s="11"/>
      <c r="F4427" s="11"/>
      <c r="G4427" s="11"/>
      <c r="H4427" s="11"/>
      <c r="I4427" s="11"/>
      <c r="J4427" s="11"/>
      <c r="K4427" s="11"/>
      <c r="L4427" s="11"/>
      <c r="M4427" s="11"/>
      <c r="N4427" s="11"/>
      <c r="O4427" s="20"/>
      <c r="P4427" s="11"/>
    </row>
    <row r="4428" spans="1:16">
      <c r="A4428" s="11"/>
      <c r="B4428" s="11"/>
      <c r="C4428" s="11"/>
      <c r="D4428" s="11"/>
      <c r="E4428" s="11"/>
      <c r="F4428" s="11"/>
      <c r="G4428" s="11"/>
      <c r="H4428" s="11"/>
      <c r="I4428" s="11"/>
      <c r="J4428" s="11"/>
      <c r="K4428" s="11"/>
      <c r="L4428" s="11"/>
      <c r="M4428" s="11"/>
      <c r="N4428" s="11"/>
      <c r="O4428" s="20"/>
      <c r="P4428" s="11"/>
    </row>
    <row r="4429" spans="1:16">
      <c r="A4429" s="11"/>
      <c r="B4429" s="11"/>
      <c r="C4429" s="11"/>
      <c r="D4429" s="11"/>
      <c r="E4429" s="11"/>
      <c r="F4429" s="11"/>
      <c r="G4429" s="11"/>
      <c r="H4429" s="11"/>
      <c r="I4429" s="11"/>
      <c r="J4429" s="11"/>
      <c r="K4429" s="11"/>
      <c r="L4429" s="11"/>
      <c r="M4429" s="11"/>
      <c r="N4429" s="11"/>
      <c r="O4429" s="20"/>
      <c r="P4429" s="11"/>
    </row>
    <row r="4430" spans="1:16">
      <c r="A4430" s="11"/>
      <c r="B4430" s="11"/>
      <c r="C4430" s="11"/>
      <c r="D4430" s="11"/>
      <c r="E4430" s="11"/>
      <c r="F4430" s="11"/>
      <c r="G4430" s="11"/>
      <c r="H4430" s="11"/>
      <c r="I4430" s="11"/>
      <c r="J4430" s="11"/>
      <c r="K4430" s="11"/>
      <c r="L4430" s="11"/>
      <c r="M4430" s="11"/>
      <c r="N4430" s="11"/>
      <c r="O4430" s="20"/>
      <c r="P4430" s="11"/>
    </row>
    <row r="4431" spans="1:16">
      <c r="A4431" s="11"/>
      <c r="B4431" s="11"/>
      <c r="C4431" s="11"/>
      <c r="D4431" s="11"/>
      <c r="E4431" s="11"/>
      <c r="F4431" s="11"/>
      <c r="G4431" s="11"/>
      <c r="H4431" s="11"/>
      <c r="I4431" s="11"/>
      <c r="J4431" s="11"/>
      <c r="K4431" s="11"/>
      <c r="L4431" s="11"/>
      <c r="M4431" s="11"/>
      <c r="N4431" s="11"/>
      <c r="O4431" s="20"/>
      <c r="P4431" s="11"/>
    </row>
    <row r="4432" spans="1:16">
      <c r="A4432" s="11"/>
      <c r="B4432" s="11"/>
      <c r="C4432" s="11"/>
      <c r="D4432" s="11"/>
      <c r="E4432" s="11"/>
      <c r="F4432" s="11"/>
      <c r="G4432" s="11"/>
      <c r="H4432" s="11"/>
      <c r="I4432" s="11"/>
      <c r="J4432" s="11"/>
      <c r="K4432" s="11"/>
      <c r="L4432" s="11"/>
      <c r="M4432" s="11"/>
      <c r="N4432" s="11"/>
      <c r="O4432" s="20"/>
      <c r="P4432" s="11"/>
    </row>
    <row r="4433" spans="1:16">
      <c r="A4433" s="11"/>
      <c r="B4433" s="11"/>
      <c r="C4433" s="11"/>
      <c r="D4433" s="11"/>
      <c r="E4433" s="11"/>
      <c r="F4433" s="11"/>
      <c r="G4433" s="11"/>
      <c r="H4433" s="11"/>
      <c r="I4433" s="11"/>
      <c r="J4433" s="11"/>
      <c r="K4433" s="11"/>
      <c r="L4433" s="11"/>
      <c r="M4433" s="11"/>
      <c r="N4433" s="11"/>
      <c r="O4433" s="20"/>
      <c r="P4433" s="11"/>
    </row>
    <row r="4434" spans="1:16">
      <c r="A4434" s="11"/>
      <c r="B4434" s="11"/>
      <c r="C4434" s="11"/>
      <c r="D4434" s="11"/>
      <c r="E4434" s="11"/>
      <c r="F4434" s="11"/>
      <c r="G4434" s="11"/>
      <c r="H4434" s="11"/>
      <c r="I4434" s="11"/>
      <c r="J4434" s="11"/>
      <c r="K4434" s="11"/>
      <c r="L4434" s="11"/>
      <c r="M4434" s="11"/>
      <c r="N4434" s="11"/>
      <c r="O4434" s="20"/>
      <c r="P4434" s="11"/>
    </row>
    <row r="4435" spans="1:16">
      <c r="A4435" s="11"/>
      <c r="B4435" s="11"/>
      <c r="C4435" s="11"/>
      <c r="D4435" s="11"/>
      <c r="E4435" s="11"/>
      <c r="F4435" s="11"/>
      <c r="G4435" s="11"/>
      <c r="H4435" s="11"/>
      <c r="I4435" s="11"/>
      <c r="J4435" s="11"/>
      <c r="K4435" s="11"/>
      <c r="L4435" s="11"/>
      <c r="M4435" s="11"/>
      <c r="N4435" s="11"/>
      <c r="O4435" s="20"/>
      <c r="P4435" s="11"/>
    </row>
    <row r="4436" spans="1:16">
      <c r="A4436" s="11"/>
      <c r="B4436" s="11"/>
      <c r="C4436" s="11"/>
      <c r="D4436" s="11"/>
      <c r="E4436" s="11"/>
      <c r="F4436" s="11"/>
      <c r="G4436" s="11"/>
      <c r="H4436" s="11"/>
      <c r="I4436" s="11"/>
      <c r="J4436" s="11"/>
      <c r="K4436" s="11"/>
      <c r="L4436" s="11"/>
      <c r="M4436" s="11"/>
      <c r="N4436" s="11"/>
      <c r="O4436" s="20"/>
      <c r="P4436" s="11"/>
    </row>
    <row r="4437" spans="1:16">
      <c r="A4437" s="11"/>
      <c r="B4437" s="11"/>
      <c r="C4437" s="11"/>
      <c r="D4437" s="11"/>
      <c r="E4437" s="11"/>
      <c r="F4437" s="11"/>
      <c r="G4437" s="11"/>
      <c r="H4437" s="11"/>
      <c r="I4437" s="11"/>
      <c r="J4437" s="11"/>
      <c r="K4437" s="11"/>
      <c r="L4437" s="11"/>
      <c r="M4437" s="11"/>
      <c r="N4437" s="11"/>
      <c r="O4437" s="20"/>
      <c r="P4437" s="11"/>
    </row>
    <row r="4438" spans="1:16">
      <c r="A4438" s="11"/>
      <c r="B4438" s="11"/>
      <c r="C4438" s="11"/>
      <c r="D4438" s="11"/>
      <c r="E4438" s="11"/>
      <c r="F4438" s="11"/>
      <c r="G4438" s="11"/>
      <c r="H4438" s="11"/>
      <c r="I4438" s="11"/>
      <c r="J4438" s="11"/>
      <c r="K4438" s="11"/>
      <c r="L4438" s="11"/>
      <c r="M4438" s="11"/>
      <c r="N4438" s="11"/>
      <c r="O4438" s="20"/>
      <c r="P4438" s="11"/>
    </row>
    <row r="4439" spans="1:16">
      <c r="A4439" s="11"/>
      <c r="B4439" s="11"/>
      <c r="C4439" s="11"/>
      <c r="D4439" s="11"/>
      <c r="E4439" s="11"/>
      <c r="F4439" s="11"/>
      <c r="G4439" s="11"/>
      <c r="H4439" s="11"/>
      <c r="I4439" s="11"/>
      <c r="J4439" s="11"/>
      <c r="K4439" s="11"/>
      <c r="L4439" s="11"/>
      <c r="M4439" s="11"/>
      <c r="N4439" s="11"/>
      <c r="O4439" s="20"/>
      <c r="P4439" s="11"/>
    </row>
    <row r="4440" spans="1:16">
      <c r="A4440" s="11"/>
      <c r="B4440" s="11"/>
      <c r="C4440" s="11"/>
      <c r="D4440" s="11"/>
      <c r="E4440" s="11"/>
      <c r="F4440" s="11"/>
      <c r="G4440" s="11"/>
      <c r="H4440" s="11"/>
      <c r="I4440" s="11"/>
      <c r="J4440" s="11"/>
      <c r="K4440" s="11"/>
      <c r="L4440" s="11"/>
      <c r="M4440" s="11"/>
      <c r="N4440" s="11"/>
      <c r="O4440" s="20"/>
      <c r="P4440" s="11"/>
    </row>
    <row r="4441" spans="1:16">
      <c r="A4441" s="11"/>
      <c r="B4441" s="11"/>
      <c r="C4441" s="11"/>
      <c r="D4441" s="11"/>
      <c r="E4441" s="11"/>
      <c r="F4441" s="11"/>
      <c r="G4441" s="11"/>
      <c r="H4441" s="11"/>
      <c r="I4441" s="11"/>
      <c r="J4441" s="11"/>
      <c r="K4441" s="11"/>
      <c r="L4441" s="11"/>
      <c r="M4441" s="11"/>
      <c r="N4441" s="11"/>
      <c r="O4441" s="20"/>
      <c r="P4441" s="11"/>
    </row>
    <row r="4442" spans="1:16">
      <c r="A4442" s="11"/>
      <c r="B4442" s="11"/>
      <c r="C4442" s="11"/>
      <c r="D4442" s="11"/>
      <c r="E4442" s="11"/>
      <c r="F4442" s="11"/>
      <c r="G4442" s="11"/>
      <c r="H4442" s="11"/>
      <c r="I4442" s="11"/>
      <c r="J4442" s="11"/>
      <c r="K4442" s="11"/>
      <c r="L4442" s="11"/>
      <c r="M4442" s="11"/>
      <c r="N4442" s="11"/>
      <c r="O4442" s="20"/>
      <c r="P4442" s="11"/>
    </row>
    <row r="4443" spans="1:16">
      <c r="A4443" s="11"/>
      <c r="B4443" s="11"/>
      <c r="C4443" s="11"/>
      <c r="D4443" s="11"/>
      <c r="E4443" s="11"/>
      <c r="F4443" s="11"/>
      <c r="G4443" s="11"/>
      <c r="H4443" s="11"/>
      <c r="I4443" s="11"/>
      <c r="J4443" s="11"/>
      <c r="K4443" s="11"/>
      <c r="L4443" s="11"/>
      <c r="M4443" s="11"/>
      <c r="N4443" s="11"/>
      <c r="O4443" s="20"/>
      <c r="P4443" s="11"/>
    </row>
    <row r="4444" spans="1:16">
      <c r="A4444" s="11"/>
      <c r="B4444" s="11"/>
      <c r="C4444" s="11"/>
      <c r="D4444" s="11"/>
      <c r="E4444" s="11"/>
      <c r="F4444" s="11"/>
      <c r="G4444" s="11"/>
      <c r="H4444" s="11"/>
      <c r="I4444" s="11"/>
      <c r="J4444" s="11"/>
      <c r="K4444" s="11"/>
      <c r="L4444" s="11"/>
      <c r="M4444" s="11"/>
      <c r="N4444" s="11"/>
      <c r="O4444" s="20"/>
      <c r="P4444" s="11"/>
    </row>
    <row r="4445" spans="1:16">
      <c r="A4445" s="11"/>
      <c r="B4445" s="11"/>
      <c r="C4445" s="11"/>
      <c r="D4445" s="11"/>
      <c r="E4445" s="11"/>
      <c r="F4445" s="11"/>
      <c r="G4445" s="11"/>
      <c r="H4445" s="11"/>
      <c r="I4445" s="11"/>
      <c r="J4445" s="11"/>
      <c r="K4445" s="11"/>
      <c r="L4445" s="11"/>
      <c r="M4445" s="11"/>
      <c r="N4445" s="11"/>
      <c r="O4445" s="20"/>
      <c r="P4445" s="11"/>
    </row>
    <row r="4446" spans="1:16">
      <c r="A4446" s="11"/>
      <c r="B4446" s="11"/>
      <c r="C4446" s="11"/>
      <c r="D4446" s="11"/>
      <c r="E4446" s="11"/>
      <c r="F4446" s="11"/>
      <c r="G4446" s="11"/>
      <c r="H4446" s="11"/>
      <c r="I4446" s="11"/>
      <c r="J4446" s="11"/>
      <c r="K4446" s="11"/>
      <c r="L4446" s="11"/>
      <c r="M4446" s="11"/>
      <c r="N4446" s="11"/>
      <c r="O4446" s="20"/>
      <c r="P4446" s="11"/>
    </row>
    <row r="4447" spans="1:16">
      <c r="A4447" s="11"/>
      <c r="B4447" s="11"/>
      <c r="C4447" s="11"/>
      <c r="D4447" s="11"/>
      <c r="E4447" s="11"/>
      <c r="F4447" s="11"/>
      <c r="G4447" s="11"/>
      <c r="H4447" s="11"/>
      <c r="I4447" s="11"/>
      <c r="J4447" s="11"/>
      <c r="K4447" s="11"/>
      <c r="L4447" s="11"/>
      <c r="M4447" s="11"/>
      <c r="N4447" s="11"/>
      <c r="O4447" s="20"/>
      <c r="P4447" s="11"/>
    </row>
    <row r="4448" spans="1:16">
      <c r="A4448" s="11"/>
      <c r="B4448" s="11"/>
      <c r="C4448" s="11"/>
      <c r="D4448" s="11"/>
      <c r="E4448" s="11"/>
      <c r="F4448" s="11"/>
      <c r="G4448" s="11"/>
      <c r="H4448" s="11"/>
      <c r="I4448" s="11"/>
      <c r="J4448" s="11"/>
      <c r="K4448" s="11"/>
      <c r="L4448" s="11"/>
      <c r="M4448" s="11"/>
      <c r="N4448" s="11"/>
      <c r="O4448" s="20"/>
      <c r="P4448" s="11"/>
    </row>
    <row r="4449" spans="1:16">
      <c r="A4449" s="11"/>
      <c r="B4449" s="11"/>
      <c r="C4449" s="11"/>
      <c r="D4449" s="11"/>
      <c r="E4449" s="11"/>
      <c r="F4449" s="11"/>
      <c r="G4449" s="11"/>
      <c r="H4449" s="11"/>
      <c r="I4449" s="11"/>
      <c r="J4449" s="11"/>
      <c r="K4449" s="11"/>
      <c r="L4449" s="11"/>
      <c r="M4449" s="11"/>
      <c r="N4449" s="11"/>
      <c r="O4449" s="20"/>
      <c r="P4449" s="11"/>
    </row>
    <row r="4450" spans="1:16">
      <c r="A4450" s="11"/>
      <c r="B4450" s="11"/>
      <c r="C4450" s="11"/>
      <c r="D4450" s="11"/>
      <c r="E4450" s="11"/>
      <c r="F4450" s="11"/>
      <c r="G4450" s="11"/>
      <c r="H4450" s="11"/>
      <c r="I4450" s="11"/>
      <c r="J4450" s="11"/>
      <c r="K4450" s="11"/>
      <c r="L4450" s="11"/>
      <c r="M4450" s="11"/>
      <c r="N4450" s="11"/>
      <c r="O4450" s="20"/>
      <c r="P4450" s="11"/>
    </row>
    <row r="4451" spans="1:16">
      <c r="A4451" s="11"/>
      <c r="B4451" s="11"/>
      <c r="C4451" s="11"/>
      <c r="D4451" s="11"/>
      <c r="E4451" s="11"/>
      <c r="F4451" s="11"/>
      <c r="G4451" s="11"/>
      <c r="H4451" s="11"/>
      <c r="I4451" s="11"/>
      <c r="J4451" s="11"/>
      <c r="K4451" s="11"/>
      <c r="L4451" s="11"/>
      <c r="M4451" s="11"/>
      <c r="N4451" s="11"/>
      <c r="O4451" s="20"/>
      <c r="P4451" s="11"/>
    </row>
    <row r="4452" spans="1:16">
      <c r="A4452" s="11"/>
      <c r="B4452" s="11"/>
      <c r="C4452" s="11"/>
      <c r="D4452" s="11"/>
      <c r="E4452" s="11"/>
      <c r="F4452" s="11"/>
      <c r="G4452" s="11"/>
      <c r="H4452" s="11"/>
      <c r="I4452" s="11"/>
      <c r="J4452" s="11"/>
      <c r="K4452" s="11"/>
      <c r="L4452" s="11"/>
      <c r="M4452" s="11"/>
      <c r="N4452" s="11"/>
      <c r="O4452" s="20"/>
      <c r="P4452" s="11"/>
    </row>
    <row r="4453" spans="1:16">
      <c r="A4453" s="11"/>
      <c r="B4453" s="11"/>
      <c r="C4453" s="11"/>
      <c r="D4453" s="11"/>
      <c r="E4453" s="11"/>
      <c r="F4453" s="11"/>
      <c r="G4453" s="11"/>
      <c r="H4453" s="11"/>
      <c r="I4453" s="11"/>
      <c r="J4453" s="11"/>
      <c r="K4453" s="11"/>
      <c r="L4453" s="11"/>
      <c r="M4453" s="11"/>
      <c r="N4453" s="11"/>
      <c r="O4453" s="20"/>
      <c r="P4453" s="11"/>
    </row>
    <row r="4454" spans="1:16">
      <c r="A4454" s="11"/>
      <c r="B4454" s="11"/>
      <c r="C4454" s="11"/>
      <c r="D4454" s="11"/>
      <c r="E4454" s="11"/>
      <c r="F4454" s="11"/>
      <c r="G4454" s="11"/>
      <c r="H4454" s="11"/>
      <c r="I4454" s="11"/>
      <c r="J4454" s="11"/>
      <c r="K4454" s="11"/>
      <c r="L4454" s="11"/>
      <c r="M4454" s="11"/>
      <c r="N4454" s="11"/>
      <c r="O4454" s="20"/>
      <c r="P4454" s="11"/>
    </row>
    <row r="4455" spans="1:16">
      <c r="A4455" s="11"/>
      <c r="B4455" s="11"/>
      <c r="C4455" s="11"/>
      <c r="D4455" s="11"/>
      <c r="E4455" s="11"/>
      <c r="F4455" s="11"/>
      <c r="G4455" s="11"/>
      <c r="H4455" s="11"/>
      <c r="I4455" s="11"/>
      <c r="J4455" s="11"/>
      <c r="K4455" s="11"/>
      <c r="L4455" s="11"/>
      <c r="M4455" s="11"/>
      <c r="N4455" s="11"/>
      <c r="O4455" s="20"/>
      <c r="P4455" s="11"/>
    </row>
    <row r="4456" spans="1:16">
      <c r="A4456" s="11"/>
      <c r="B4456" s="11"/>
      <c r="C4456" s="11"/>
      <c r="D4456" s="11"/>
      <c r="E4456" s="11"/>
      <c r="F4456" s="11"/>
      <c r="G4456" s="11"/>
      <c r="H4456" s="11"/>
      <c r="I4456" s="11"/>
      <c r="J4456" s="11"/>
      <c r="K4456" s="11"/>
      <c r="L4456" s="11"/>
      <c r="M4456" s="11"/>
      <c r="N4456" s="11"/>
      <c r="O4456" s="20"/>
      <c r="P4456" s="11"/>
    </row>
    <row r="4457" spans="1:16">
      <c r="A4457" s="11"/>
      <c r="B4457" s="11"/>
      <c r="C4457" s="11"/>
      <c r="D4457" s="11"/>
      <c r="E4457" s="11"/>
      <c r="F4457" s="11"/>
      <c r="G4457" s="11"/>
      <c r="H4457" s="11"/>
      <c r="I4457" s="11"/>
      <c r="J4457" s="11"/>
      <c r="K4457" s="11"/>
      <c r="L4457" s="11"/>
      <c r="M4457" s="11"/>
      <c r="N4457" s="11"/>
      <c r="O4457" s="20"/>
      <c r="P4457" s="11"/>
    </row>
    <row r="4458" spans="1:16">
      <c r="A4458" s="11"/>
      <c r="B4458" s="11"/>
      <c r="C4458" s="11"/>
      <c r="D4458" s="11"/>
      <c r="E4458" s="11"/>
      <c r="F4458" s="11"/>
      <c r="G4458" s="11"/>
      <c r="H4458" s="11"/>
      <c r="I4458" s="11"/>
      <c r="J4458" s="11"/>
      <c r="K4458" s="11"/>
      <c r="L4458" s="11"/>
      <c r="M4458" s="11"/>
      <c r="N4458" s="11"/>
      <c r="O4458" s="20"/>
      <c r="P4458" s="11"/>
    </row>
    <row r="4459" spans="1:16">
      <c r="A4459" s="11"/>
      <c r="B4459" s="11"/>
      <c r="C4459" s="11"/>
      <c r="D4459" s="11"/>
      <c r="E4459" s="11"/>
      <c r="F4459" s="11"/>
      <c r="G4459" s="11"/>
      <c r="H4459" s="11"/>
      <c r="I4459" s="11"/>
      <c r="J4459" s="11"/>
      <c r="K4459" s="11"/>
      <c r="L4459" s="11"/>
      <c r="M4459" s="11"/>
      <c r="N4459" s="11"/>
      <c r="O4459" s="20"/>
      <c r="P4459" s="11"/>
    </row>
    <row r="4460" spans="1:16">
      <c r="A4460" s="11"/>
      <c r="B4460" s="11"/>
      <c r="C4460" s="11"/>
      <c r="D4460" s="11"/>
      <c r="E4460" s="11"/>
      <c r="F4460" s="11"/>
      <c r="G4460" s="11"/>
      <c r="H4460" s="11"/>
      <c r="I4460" s="11"/>
      <c r="J4460" s="11"/>
      <c r="K4460" s="11"/>
      <c r="L4460" s="11"/>
      <c r="M4460" s="11"/>
      <c r="N4460" s="11"/>
      <c r="O4460" s="20"/>
      <c r="P4460" s="11"/>
    </row>
    <row r="4461" spans="1:16">
      <c r="A4461" s="11"/>
      <c r="B4461" s="11"/>
      <c r="C4461" s="11"/>
      <c r="D4461" s="11"/>
      <c r="E4461" s="11"/>
      <c r="F4461" s="11"/>
      <c r="G4461" s="11"/>
      <c r="H4461" s="11"/>
      <c r="I4461" s="11"/>
      <c r="J4461" s="11"/>
      <c r="K4461" s="11"/>
      <c r="L4461" s="11"/>
      <c r="M4461" s="11"/>
      <c r="N4461" s="11"/>
      <c r="O4461" s="20"/>
      <c r="P4461" s="11"/>
    </row>
    <row r="4462" spans="1:16">
      <c r="A4462" s="11"/>
      <c r="B4462" s="11"/>
      <c r="C4462" s="11"/>
      <c r="D4462" s="11"/>
      <c r="E4462" s="11"/>
      <c r="F4462" s="11"/>
      <c r="G4462" s="11"/>
      <c r="H4462" s="11"/>
      <c r="I4462" s="11"/>
      <c r="J4462" s="11"/>
      <c r="K4462" s="11"/>
      <c r="L4462" s="11"/>
      <c r="M4462" s="11"/>
      <c r="N4462" s="11"/>
      <c r="O4462" s="20"/>
      <c r="P4462" s="11"/>
    </row>
    <row r="4463" spans="1:16">
      <c r="A4463" s="11"/>
      <c r="B4463" s="11"/>
      <c r="C4463" s="11"/>
      <c r="D4463" s="11"/>
      <c r="E4463" s="11"/>
      <c r="F4463" s="11"/>
      <c r="G4463" s="11"/>
      <c r="H4463" s="11"/>
      <c r="I4463" s="11"/>
      <c r="J4463" s="11"/>
      <c r="K4463" s="11"/>
      <c r="L4463" s="11"/>
      <c r="M4463" s="11"/>
      <c r="N4463" s="11"/>
      <c r="O4463" s="20"/>
      <c r="P4463" s="11"/>
    </row>
    <row r="4464" spans="1:16">
      <c r="A4464" s="11"/>
      <c r="B4464" s="11"/>
      <c r="C4464" s="11"/>
      <c r="D4464" s="11"/>
      <c r="E4464" s="11"/>
      <c r="F4464" s="11"/>
      <c r="G4464" s="11"/>
      <c r="H4464" s="11"/>
      <c r="I4464" s="11"/>
      <c r="J4464" s="11"/>
      <c r="K4464" s="11"/>
      <c r="L4464" s="11"/>
      <c r="M4464" s="11"/>
      <c r="N4464" s="11"/>
      <c r="O4464" s="20"/>
      <c r="P4464" s="11"/>
    </row>
    <row r="4465" spans="1:16">
      <c r="A4465" s="11"/>
      <c r="B4465" s="11"/>
      <c r="C4465" s="11"/>
      <c r="D4465" s="11"/>
      <c r="E4465" s="11"/>
      <c r="F4465" s="11"/>
      <c r="G4465" s="11"/>
      <c r="H4465" s="11"/>
      <c r="I4465" s="11"/>
      <c r="J4465" s="11"/>
      <c r="K4465" s="11"/>
      <c r="L4465" s="11"/>
      <c r="M4465" s="11"/>
      <c r="N4465" s="11"/>
      <c r="O4465" s="20"/>
      <c r="P4465" s="11"/>
    </row>
    <row r="4466" spans="1:16">
      <c r="A4466" s="11"/>
      <c r="B4466" s="11"/>
      <c r="C4466" s="11"/>
      <c r="D4466" s="11"/>
      <c r="E4466" s="11"/>
      <c r="F4466" s="11"/>
      <c r="G4466" s="11"/>
      <c r="H4466" s="11"/>
      <c r="I4466" s="11"/>
      <c r="J4466" s="11"/>
      <c r="K4466" s="11"/>
      <c r="L4466" s="11"/>
      <c r="M4466" s="11"/>
      <c r="N4466" s="11"/>
      <c r="O4466" s="20"/>
      <c r="P4466" s="11"/>
    </row>
    <row r="4467" spans="1:16">
      <c r="A4467" s="11"/>
      <c r="B4467" s="11"/>
      <c r="C4467" s="11"/>
      <c r="D4467" s="11"/>
      <c r="E4467" s="11"/>
      <c r="F4467" s="11"/>
      <c r="G4467" s="11"/>
      <c r="H4467" s="11"/>
      <c r="I4467" s="11"/>
      <c r="J4467" s="11"/>
      <c r="K4467" s="11"/>
      <c r="L4467" s="11"/>
      <c r="M4467" s="11"/>
      <c r="N4467" s="11"/>
      <c r="O4467" s="20"/>
      <c r="P4467" s="11"/>
    </row>
    <row r="4468" spans="1:16">
      <c r="A4468" s="11"/>
      <c r="B4468" s="11"/>
      <c r="C4468" s="11"/>
      <c r="D4468" s="11"/>
      <c r="E4468" s="11"/>
      <c r="F4468" s="11"/>
      <c r="G4468" s="11"/>
      <c r="H4468" s="11"/>
      <c r="I4468" s="11"/>
      <c r="J4468" s="11"/>
      <c r="K4468" s="11"/>
      <c r="L4468" s="11"/>
      <c r="M4468" s="11"/>
      <c r="N4468" s="11"/>
      <c r="O4468" s="20"/>
      <c r="P4468" s="11"/>
    </row>
    <row r="4469" spans="1:16">
      <c r="A4469" s="11"/>
      <c r="B4469" s="11"/>
      <c r="C4469" s="11"/>
      <c r="D4469" s="11"/>
      <c r="E4469" s="11"/>
      <c r="F4469" s="11"/>
      <c r="G4469" s="11"/>
      <c r="H4469" s="11"/>
      <c r="I4469" s="11"/>
      <c r="J4469" s="11"/>
      <c r="K4469" s="11"/>
      <c r="L4469" s="11"/>
      <c r="M4469" s="11"/>
      <c r="N4469" s="11"/>
      <c r="O4469" s="20"/>
      <c r="P4469" s="11"/>
    </row>
    <row r="4470" spans="1:16">
      <c r="A4470" s="11"/>
      <c r="B4470" s="11"/>
      <c r="C4470" s="11"/>
      <c r="D4470" s="11"/>
      <c r="E4470" s="11"/>
      <c r="F4470" s="11"/>
      <c r="G4470" s="11"/>
      <c r="H4470" s="11"/>
      <c r="I4470" s="11"/>
      <c r="J4470" s="11"/>
      <c r="K4470" s="11"/>
      <c r="L4470" s="11"/>
      <c r="M4470" s="11"/>
      <c r="N4470" s="11"/>
      <c r="O4470" s="20"/>
      <c r="P4470" s="11"/>
    </row>
    <row r="4471" spans="1:16">
      <c r="A4471" s="11"/>
      <c r="B4471" s="11"/>
      <c r="C4471" s="11"/>
      <c r="D4471" s="11"/>
      <c r="E4471" s="11"/>
      <c r="F4471" s="11"/>
      <c r="G4471" s="11"/>
      <c r="H4471" s="11"/>
      <c r="I4471" s="11"/>
      <c r="J4471" s="11"/>
      <c r="K4471" s="11"/>
      <c r="L4471" s="11"/>
      <c r="M4471" s="11"/>
      <c r="N4471" s="11"/>
      <c r="O4471" s="20"/>
      <c r="P4471" s="11"/>
    </row>
    <row r="4472" spans="1:16">
      <c r="A4472" s="11"/>
      <c r="B4472" s="11"/>
      <c r="C4472" s="11"/>
      <c r="D4472" s="11"/>
      <c r="E4472" s="11"/>
      <c r="F4472" s="11"/>
      <c r="G4472" s="11"/>
      <c r="H4472" s="11"/>
      <c r="I4472" s="11"/>
      <c r="J4472" s="11"/>
      <c r="K4472" s="11"/>
      <c r="L4472" s="11"/>
      <c r="M4472" s="11"/>
      <c r="N4472" s="11"/>
      <c r="O4472" s="20"/>
      <c r="P4472" s="11"/>
    </row>
    <row r="4473" spans="1:16">
      <c r="A4473" s="11"/>
      <c r="B4473" s="11"/>
      <c r="C4473" s="11"/>
      <c r="D4473" s="11"/>
      <c r="E4473" s="11"/>
      <c r="F4473" s="11"/>
      <c r="G4473" s="11"/>
      <c r="H4473" s="11"/>
      <c r="I4473" s="11"/>
      <c r="J4473" s="11"/>
      <c r="K4473" s="11"/>
      <c r="L4473" s="11"/>
      <c r="M4473" s="11"/>
      <c r="N4473" s="11"/>
      <c r="O4473" s="20"/>
      <c r="P4473" s="11"/>
    </row>
    <row r="4474" spans="1:16">
      <c r="A4474" s="11"/>
      <c r="B4474" s="11"/>
      <c r="C4474" s="11"/>
      <c r="D4474" s="11"/>
      <c r="E4474" s="11"/>
      <c r="F4474" s="11"/>
      <c r="G4474" s="11"/>
      <c r="H4474" s="11"/>
      <c r="I4474" s="11"/>
      <c r="J4474" s="11"/>
      <c r="K4474" s="11"/>
      <c r="L4474" s="11"/>
      <c r="M4474" s="11"/>
      <c r="N4474" s="11"/>
      <c r="O4474" s="20"/>
      <c r="P4474" s="11"/>
    </row>
    <row r="4475" spans="1:16">
      <c r="A4475" s="11"/>
      <c r="B4475" s="11"/>
      <c r="C4475" s="11"/>
      <c r="D4475" s="11"/>
      <c r="E4475" s="11"/>
      <c r="F4475" s="11"/>
      <c r="G4475" s="11"/>
      <c r="H4475" s="11"/>
      <c r="I4475" s="11"/>
      <c r="J4475" s="11"/>
      <c r="K4475" s="11"/>
      <c r="L4475" s="11"/>
      <c r="M4475" s="11"/>
      <c r="N4475" s="11"/>
      <c r="O4475" s="20"/>
      <c r="P4475" s="11"/>
    </row>
    <row r="4476" spans="1:16">
      <c r="A4476" s="11"/>
      <c r="B4476" s="11"/>
      <c r="C4476" s="11"/>
      <c r="D4476" s="11"/>
      <c r="E4476" s="11"/>
      <c r="F4476" s="11"/>
      <c r="G4476" s="11"/>
      <c r="H4476" s="11"/>
      <c r="I4476" s="11"/>
      <c r="J4476" s="11"/>
      <c r="K4476" s="11"/>
      <c r="L4476" s="11"/>
      <c r="M4476" s="11"/>
      <c r="N4476" s="11"/>
      <c r="O4476" s="20"/>
      <c r="P4476" s="11"/>
    </row>
    <row r="4477" spans="1:16">
      <c r="A4477" s="11"/>
      <c r="B4477" s="11"/>
      <c r="C4477" s="11"/>
      <c r="D4477" s="11"/>
      <c r="E4477" s="11"/>
      <c r="F4477" s="11"/>
      <c r="G4477" s="11"/>
      <c r="H4477" s="11"/>
      <c r="I4477" s="11"/>
      <c r="J4477" s="11"/>
      <c r="K4477" s="11"/>
      <c r="L4477" s="11"/>
      <c r="M4477" s="11"/>
      <c r="N4477" s="11"/>
      <c r="O4477" s="20"/>
      <c r="P4477" s="11"/>
    </row>
    <row r="4478" spans="1:16">
      <c r="A4478" s="11"/>
      <c r="B4478" s="11"/>
      <c r="C4478" s="11"/>
      <c r="D4478" s="11"/>
      <c r="E4478" s="11"/>
      <c r="F4478" s="11"/>
      <c r="G4478" s="11"/>
      <c r="H4478" s="11"/>
      <c r="I4478" s="11"/>
      <c r="J4478" s="11"/>
      <c r="K4478" s="11"/>
      <c r="L4478" s="11"/>
      <c r="M4478" s="11"/>
      <c r="N4478" s="11"/>
      <c r="O4478" s="20"/>
      <c r="P4478" s="11"/>
    </row>
    <row r="4479" spans="1:16">
      <c r="A4479" s="11"/>
      <c r="B4479" s="11"/>
      <c r="C4479" s="11"/>
      <c r="D4479" s="11"/>
      <c r="E4479" s="11"/>
      <c r="F4479" s="11"/>
      <c r="G4479" s="11"/>
      <c r="H4479" s="11"/>
      <c r="I4479" s="11"/>
      <c r="J4479" s="11"/>
      <c r="K4479" s="11"/>
      <c r="L4479" s="11"/>
      <c r="M4479" s="11"/>
      <c r="N4479" s="11"/>
      <c r="O4479" s="20"/>
      <c r="P4479" s="11"/>
    </row>
    <row r="4480" spans="1:16">
      <c r="A4480" s="11"/>
      <c r="B4480" s="11"/>
      <c r="C4480" s="11"/>
      <c r="D4480" s="11"/>
      <c r="E4480" s="11"/>
      <c r="F4480" s="11"/>
      <c r="G4480" s="11"/>
      <c r="H4480" s="11"/>
      <c r="I4480" s="11"/>
      <c r="J4480" s="11"/>
      <c r="K4480" s="11"/>
      <c r="L4480" s="11"/>
      <c r="M4480" s="11"/>
      <c r="N4480" s="11"/>
      <c r="O4480" s="20"/>
      <c r="P4480" s="11"/>
    </row>
    <row r="4481" spans="1:16">
      <c r="A4481" s="11"/>
      <c r="B4481" s="11"/>
      <c r="C4481" s="11"/>
      <c r="D4481" s="11"/>
      <c r="E4481" s="11"/>
      <c r="F4481" s="11"/>
      <c r="G4481" s="11"/>
      <c r="H4481" s="11"/>
      <c r="I4481" s="11"/>
      <c r="J4481" s="11"/>
      <c r="K4481" s="11"/>
      <c r="L4481" s="11"/>
      <c r="M4481" s="11"/>
      <c r="N4481" s="11"/>
      <c r="O4481" s="20"/>
      <c r="P4481" s="11"/>
    </row>
    <row r="4482" spans="1:16">
      <c r="A4482" s="11"/>
      <c r="B4482" s="11"/>
      <c r="C4482" s="11"/>
      <c r="D4482" s="11"/>
      <c r="E4482" s="11"/>
      <c r="F4482" s="11"/>
      <c r="G4482" s="11"/>
      <c r="H4482" s="11"/>
      <c r="I4482" s="11"/>
      <c r="J4482" s="11"/>
      <c r="K4482" s="11"/>
      <c r="L4482" s="11"/>
      <c r="M4482" s="11"/>
      <c r="N4482" s="11"/>
      <c r="O4482" s="20"/>
      <c r="P4482" s="11"/>
    </row>
    <row r="4483" spans="1:16">
      <c r="A4483" s="11"/>
      <c r="B4483" s="11"/>
      <c r="C4483" s="11"/>
      <c r="D4483" s="11"/>
      <c r="E4483" s="11"/>
      <c r="F4483" s="11"/>
      <c r="G4483" s="11"/>
      <c r="H4483" s="11"/>
      <c r="I4483" s="11"/>
      <c r="J4483" s="11"/>
      <c r="K4483" s="11"/>
      <c r="L4483" s="11"/>
      <c r="M4483" s="11"/>
      <c r="N4483" s="11"/>
      <c r="O4483" s="20"/>
      <c r="P4483" s="11"/>
    </row>
    <row r="4484" spans="1:16">
      <c r="A4484" s="11"/>
      <c r="B4484" s="11"/>
      <c r="C4484" s="11"/>
      <c r="D4484" s="11"/>
      <c r="E4484" s="11"/>
      <c r="F4484" s="11"/>
      <c r="G4484" s="11"/>
      <c r="H4484" s="11"/>
      <c r="I4484" s="11"/>
      <c r="J4484" s="11"/>
      <c r="K4484" s="11"/>
      <c r="L4484" s="11"/>
      <c r="M4484" s="11"/>
      <c r="N4484" s="11"/>
      <c r="O4484" s="20"/>
      <c r="P4484" s="11"/>
    </row>
    <row r="4485" spans="1:16">
      <c r="A4485" s="11"/>
      <c r="B4485" s="11"/>
      <c r="C4485" s="11"/>
      <c r="D4485" s="11"/>
      <c r="E4485" s="11"/>
      <c r="F4485" s="11"/>
      <c r="G4485" s="11"/>
      <c r="H4485" s="11"/>
      <c r="I4485" s="11"/>
      <c r="J4485" s="11"/>
      <c r="K4485" s="11"/>
      <c r="L4485" s="11"/>
      <c r="M4485" s="11"/>
      <c r="N4485" s="11"/>
      <c r="O4485" s="20"/>
      <c r="P4485" s="11"/>
    </row>
    <row r="4486" spans="1:16">
      <c r="A4486" s="11"/>
      <c r="B4486" s="11"/>
      <c r="C4486" s="11"/>
      <c r="D4486" s="11"/>
      <c r="E4486" s="11"/>
      <c r="F4486" s="11"/>
      <c r="G4486" s="11"/>
      <c r="H4486" s="11"/>
      <c r="I4486" s="11"/>
      <c r="J4486" s="11"/>
      <c r="K4486" s="11"/>
      <c r="L4486" s="11"/>
      <c r="M4486" s="11"/>
      <c r="N4486" s="11"/>
      <c r="O4486" s="20"/>
      <c r="P4486" s="11"/>
    </row>
    <row r="4487" spans="1:16">
      <c r="A4487" s="11"/>
      <c r="B4487" s="11"/>
      <c r="C4487" s="11"/>
      <c r="D4487" s="11"/>
      <c r="E4487" s="11"/>
      <c r="F4487" s="11"/>
      <c r="G4487" s="11"/>
      <c r="H4487" s="11"/>
      <c r="I4487" s="11"/>
      <c r="J4487" s="11"/>
      <c r="K4487" s="11"/>
      <c r="L4487" s="11"/>
      <c r="M4487" s="11"/>
      <c r="N4487" s="11"/>
      <c r="O4487" s="20"/>
      <c r="P4487" s="11"/>
    </row>
    <row r="4488" spans="1:16">
      <c r="A4488" s="11"/>
      <c r="B4488" s="11"/>
      <c r="C4488" s="11"/>
      <c r="D4488" s="11"/>
      <c r="E4488" s="11"/>
      <c r="F4488" s="11"/>
      <c r="G4488" s="11"/>
      <c r="H4488" s="11"/>
      <c r="I4488" s="11"/>
      <c r="J4488" s="11"/>
      <c r="K4488" s="11"/>
      <c r="L4488" s="11"/>
      <c r="M4488" s="11"/>
      <c r="N4488" s="11"/>
      <c r="O4488" s="20"/>
      <c r="P4488" s="11"/>
    </row>
    <row r="4489" spans="1:16">
      <c r="A4489" s="11"/>
      <c r="B4489" s="11"/>
      <c r="C4489" s="11"/>
      <c r="D4489" s="11"/>
      <c r="E4489" s="11"/>
      <c r="F4489" s="11"/>
      <c r="G4489" s="11"/>
      <c r="H4489" s="11"/>
      <c r="I4489" s="11"/>
      <c r="J4489" s="11"/>
      <c r="K4489" s="11"/>
      <c r="L4489" s="11"/>
      <c r="M4489" s="11"/>
      <c r="N4489" s="11"/>
      <c r="O4489" s="20"/>
      <c r="P4489" s="11"/>
    </row>
    <row r="4490" spans="1:16">
      <c r="A4490" s="11"/>
      <c r="B4490" s="11"/>
      <c r="C4490" s="11"/>
      <c r="D4490" s="11"/>
      <c r="E4490" s="11"/>
      <c r="F4490" s="11"/>
      <c r="G4490" s="11"/>
      <c r="H4490" s="11"/>
      <c r="I4490" s="11"/>
      <c r="J4490" s="11"/>
      <c r="K4490" s="11"/>
      <c r="L4490" s="11"/>
      <c r="M4490" s="11"/>
      <c r="N4490" s="11"/>
      <c r="O4490" s="20"/>
      <c r="P4490" s="11"/>
    </row>
    <row r="4491" spans="1:16">
      <c r="A4491" s="11"/>
      <c r="B4491" s="11"/>
      <c r="C4491" s="11"/>
      <c r="D4491" s="11"/>
      <c r="E4491" s="11"/>
      <c r="F4491" s="11"/>
      <c r="G4491" s="11"/>
      <c r="H4491" s="11"/>
      <c r="I4491" s="11"/>
      <c r="J4491" s="11"/>
      <c r="K4491" s="11"/>
      <c r="L4491" s="11"/>
      <c r="M4491" s="11"/>
      <c r="N4491" s="11"/>
      <c r="O4491" s="20"/>
      <c r="P4491" s="11"/>
    </row>
    <row r="4492" spans="1:16">
      <c r="A4492" s="11"/>
      <c r="B4492" s="11"/>
      <c r="C4492" s="11"/>
      <c r="D4492" s="11"/>
      <c r="E4492" s="11"/>
      <c r="F4492" s="11"/>
      <c r="G4492" s="11"/>
      <c r="H4492" s="11"/>
      <c r="I4492" s="11"/>
      <c r="J4492" s="11"/>
      <c r="K4492" s="11"/>
      <c r="L4492" s="11"/>
      <c r="M4492" s="11"/>
      <c r="N4492" s="11"/>
      <c r="O4492" s="20"/>
      <c r="P4492" s="11"/>
    </row>
    <row r="4493" spans="1:16">
      <c r="A4493" s="11"/>
      <c r="B4493" s="11"/>
      <c r="C4493" s="11"/>
      <c r="D4493" s="11"/>
      <c r="E4493" s="11"/>
      <c r="F4493" s="11"/>
      <c r="G4493" s="11"/>
      <c r="H4493" s="11"/>
      <c r="I4493" s="11"/>
      <c r="J4493" s="11"/>
      <c r="K4493" s="11"/>
      <c r="L4493" s="11"/>
      <c r="M4493" s="11"/>
      <c r="N4493" s="11"/>
      <c r="O4493" s="20"/>
      <c r="P4493" s="11"/>
    </row>
    <row r="4494" spans="1:16">
      <c r="A4494" s="11"/>
      <c r="B4494" s="11"/>
      <c r="C4494" s="11"/>
      <c r="D4494" s="11"/>
      <c r="E4494" s="11"/>
      <c r="F4494" s="11"/>
      <c r="G4494" s="11"/>
      <c r="H4494" s="11"/>
      <c r="I4494" s="11"/>
      <c r="J4494" s="11"/>
      <c r="K4494" s="11"/>
      <c r="L4494" s="11"/>
      <c r="M4494" s="11"/>
      <c r="N4494" s="11"/>
      <c r="O4494" s="20"/>
      <c r="P4494" s="11"/>
    </row>
    <row r="4495" spans="1:16">
      <c r="A4495" s="11"/>
      <c r="B4495" s="11"/>
      <c r="C4495" s="11"/>
      <c r="D4495" s="11"/>
      <c r="E4495" s="11"/>
      <c r="F4495" s="11"/>
      <c r="G4495" s="11"/>
      <c r="H4495" s="11"/>
      <c r="I4495" s="11"/>
      <c r="J4495" s="11"/>
      <c r="K4495" s="11"/>
      <c r="L4495" s="11"/>
      <c r="M4495" s="11"/>
      <c r="N4495" s="11"/>
      <c r="O4495" s="20"/>
      <c r="P4495" s="11"/>
    </row>
    <row r="4496" spans="1:16">
      <c r="A4496" s="11"/>
      <c r="B4496" s="11"/>
      <c r="C4496" s="11"/>
      <c r="D4496" s="11"/>
      <c r="E4496" s="11"/>
      <c r="F4496" s="11"/>
      <c r="G4496" s="11"/>
      <c r="H4496" s="11"/>
      <c r="I4496" s="11"/>
      <c r="J4496" s="11"/>
      <c r="K4496" s="11"/>
      <c r="L4496" s="11"/>
      <c r="M4496" s="11"/>
      <c r="N4496" s="11"/>
      <c r="O4496" s="20"/>
      <c r="P4496" s="11"/>
    </row>
    <row r="4497" spans="1:16">
      <c r="A4497" s="11"/>
      <c r="B4497" s="11"/>
      <c r="C4497" s="11"/>
      <c r="D4497" s="11"/>
      <c r="E4497" s="11"/>
      <c r="F4497" s="11"/>
      <c r="G4497" s="11"/>
      <c r="H4497" s="11"/>
      <c r="I4497" s="11"/>
      <c r="J4497" s="11"/>
      <c r="K4497" s="11"/>
      <c r="L4497" s="11"/>
      <c r="M4497" s="11"/>
      <c r="N4497" s="11"/>
      <c r="O4497" s="20"/>
      <c r="P4497" s="11"/>
    </row>
    <row r="4498" spans="1:16">
      <c r="A4498" s="11"/>
      <c r="B4498" s="11"/>
      <c r="C4498" s="11"/>
      <c r="D4498" s="11"/>
      <c r="E4498" s="11"/>
      <c r="F4498" s="11"/>
      <c r="G4498" s="11"/>
      <c r="H4498" s="11"/>
      <c r="I4498" s="11"/>
      <c r="J4498" s="11"/>
      <c r="K4498" s="11"/>
      <c r="L4498" s="11"/>
      <c r="M4498" s="11"/>
      <c r="N4498" s="11"/>
      <c r="O4498" s="20"/>
      <c r="P4498" s="11"/>
    </row>
    <row r="4499" spans="1:16">
      <c r="A4499" s="11"/>
      <c r="B4499" s="11"/>
      <c r="C4499" s="11"/>
      <c r="D4499" s="11"/>
      <c r="E4499" s="11"/>
      <c r="F4499" s="11"/>
      <c r="G4499" s="11"/>
      <c r="H4499" s="11"/>
      <c r="I4499" s="11"/>
      <c r="J4499" s="11"/>
      <c r="K4499" s="11"/>
      <c r="L4499" s="11"/>
      <c r="M4499" s="11"/>
      <c r="N4499" s="11"/>
      <c r="O4499" s="20"/>
      <c r="P4499" s="11"/>
    </row>
    <row r="4500" spans="1:16">
      <c r="A4500" s="11"/>
      <c r="B4500" s="11"/>
      <c r="C4500" s="11"/>
      <c r="D4500" s="11"/>
      <c r="E4500" s="11"/>
      <c r="F4500" s="11"/>
      <c r="G4500" s="11"/>
      <c r="H4500" s="11"/>
      <c r="I4500" s="11"/>
      <c r="J4500" s="11"/>
      <c r="K4500" s="11"/>
      <c r="L4500" s="11"/>
      <c r="M4500" s="11"/>
      <c r="N4500" s="11"/>
      <c r="O4500" s="20"/>
      <c r="P4500" s="11"/>
    </row>
    <row r="4501" spans="1:16">
      <c r="A4501" s="11"/>
      <c r="B4501" s="11"/>
      <c r="C4501" s="11"/>
      <c r="D4501" s="11"/>
      <c r="E4501" s="11"/>
      <c r="F4501" s="11"/>
      <c r="G4501" s="11"/>
      <c r="H4501" s="11"/>
      <c r="I4501" s="11"/>
      <c r="J4501" s="11"/>
      <c r="K4501" s="11"/>
      <c r="L4501" s="11"/>
      <c r="M4501" s="11"/>
      <c r="N4501" s="11"/>
      <c r="O4501" s="20"/>
      <c r="P4501" s="11"/>
    </row>
    <row r="4502" spans="1:16">
      <c r="A4502" s="11"/>
      <c r="B4502" s="11"/>
      <c r="C4502" s="11"/>
      <c r="D4502" s="11"/>
      <c r="E4502" s="11"/>
      <c r="F4502" s="11"/>
      <c r="G4502" s="11"/>
      <c r="H4502" s="11"/>
      <c r="I4502" s="11"/>
      <c r="J4502" s="11"/>
      <c r="K4502" s="11"/>
      <c r="L4502" s="11"/>
      <c r="M4502" s="11"/>
      <c r="N4502" s="11"/>
      <c r="O4502" s="20"/>
      <c r="P4502" s="11"/>
    </row>
    <row r="4503" spans="1:16">
      <c r="A4503" s="11"/>
      <c r="B4503" s="11"/>
      <c r="C4503" s="11"/>
      <c r="D4503" s="11"/>
      <c r="E4503" s="11"/>
      <c r="F4503" s="11"/>
      <c r="G4503" s="11"/>
      <c r="H4503" s="11"/>
      <c r="I4503" s="11"/>
      <c r="J4503" s="11"/>
      <c r="K4503" s="11"/>
      <c r="L4503" s="11"/>
      <c r="M4503" s="11"/>
      <c r="N4503" s="11"/>
      <c r="O4503" s="20"/>
      <c r="P4503" s="11"/>
    </row>
    <row r="4504" spans="1:16">
      <c r="A4504" s="11"/>
      <c r="B4504" s="11"/>
      <c r="C4504" s="11"/>
      <c r="D4504" s="11"/>
      <c r="E4504" s="11"/>
      <c r="F4504" s="11"/>
      <c r="G4504" s="11"/>
      <c r="H4504" s="11"/>
      <c r="I4504" s="11"/>
      <c r="J4504" s="11"/>
      <c r="K4504" s="11"/>
      <c r="L4504" s="11"/>
      <c r="M4504" s="11"/>
      <c r="N4504" s="11"/>
      <c r="O4504" s="20"/>
      <c r="P4504" s="11"/>
    </row>
    <row r="4505" spans="1:16">
      <c r="A4505" s="11"/>
      <c r="B4505" s="11"/>
      <c r="C4505" s="11"/>
      <c r="D4505" s="11"/>
      <c r="E4505" s="11"/>
      <c r="F4505" s="11"/>
      <c r="G4505" s="11"/>
      <c r="H4505" s="11"/>
      <c r="I4505" s="11"/>
      <c r="J4505" s="11"/>
      <c r="K4505" s="11"/>
      <c r="L4505" s="11"/>
      <c r="M4505" s="11"/>
      <c r="N4505" s="11"/>
      <c r="O4505" s="20"/>
      <c r="P4505" s="11"/>
    </row>
    <row r="4506" spans="1:16">
      <c r="A4506" s="11"/>
      <c r="B4506" s="11"/>
      <c r="C4506" s="11"/>
      <c r="D4506" s="11"/>
      <c r="E4506" s="11"/>
      <c r="F4506" s="11"/>
      <c r="G4506" s="11"/>
      <c r="H4506" s="11"/>
      <c r="I4506" s="11"/>
      <c r="J4506" s="11"/>
      <c r="K4506" s="11"/>
      <c r="L4506" s="11"/>
      <c r="M4506" s="11"/>
      <c r="N4506" s="11"/>
      <c r="O4506" s="20"/>
      <c r="P4506" s="11"/>
    </row>
    <row r="4507" spans="1:16">
      <c r="A4507" s="11"/>
      <c r="B4507" s="11"/>
      <c r="C4507" s="11"/>
      <c r="D4507" s="11"/>
      <c r="E4507" s="11"/>
      <c r="F4507" s="11"/>
      <c r="G4507" s="11"/>
      <c r="H4507" s="11"/>
      <c r="I4507" s="11"/>
      <c r="J4507" s="11"/>
      <c r="K4507" s="11"/>
      <c r="L4507" s="11"/>
      <c r="M4507" s="11"/>
      <c r="N4507" s="11"/>
      <c r="O4507" s="20"/>
      <c r="P4507" s="11"/>
    </row>
    <row r="4508" spans="1:16">
      <c r="A4508" s="11"/>
      <c r="B4508" s="11"/>
      <c r="C4508" s="11"/>
      <c r="D4508" s="11"/>
      <c r="E4508" s="11"/>
      <c r="F4508" s="11"/>
      <c r="G4508" s="11"/>
      <c r="H4508" s="11"/>
      <c r="I4508" s="11"/>
      <c r="J4508" s="11"/>
      <c r="K4508" s="11"/>
      <c r="L4508" s="11"/>
      <c r="M4508" s="11"/>
      <c r="N4508" s="11"/>
      <c r="O4508" s="20"/>
      <c r="P4508" s="11"/>
    </row>
    <row r="4509" spans="1:16">
      <c r="A4509" s="11"/>
      <c r="B4509" s="11"/>
      <c r="C4509" s="11"/>
      <c r="D4509" s="11"/>
      <c r="E4509" s="11"/>
      <c r="F4509" s="11"/>
      <c r="G4509" s="11"/>
      <c r="H4509" s="11"/>
      <c r="I4509" s="11"/>
      <c r="J4509" s="11"/>
      <c r="K4509" s="11"/>
      <c r="L4509" s="11"/>
      <c r="M4509" s="11"/>
      <c r="N4509" s="11"/>
      <c r="O4509" s="20"/>
      <c r="P4509" s="11"/>
    </row>
    <row r="4510" spans="1:16">
      <c r="A4510" s="11"/>
      <c r="B4510" s="11"/>
      <c r="C4510" s="11"/>
      <c r="D4510" s="11"/>
      <c r="E4510" s="11"/>
      <c r="F4510" s="11"/>
      <c r="G4510" s="11"/>
      <c r="H4510" s="11"/>
      <c r="I4510" s="11"/>
      <c r="J4510" s="11"/>
      <c r="K4510" s="11"/>
      <c r="L4510" s="11"/>
      <c r="M4510" s="11"/>
      <c r="N4510" s="11"/>
      <c r="O4510" s="20"/>
      <c r="P4510" s="11"/>
    </row>
    <row r="4511" spans="1:16">
      <c r="A4511" s="11"/>
      <c r="B4511" s="11"/>
      <c r="C4511" s="11"/>
      <c r="D4511" s="11"/>
      <c r="E4511" s="11"/>
      <c r="F4511" s="11"/>
      <c r="G4511" s="11"/>
      <c r="H4511" s="11"/>
      <c r="I4511" s="11"/>
      <c r="J4511" s="11"/>
      <c r="K4511" s="11"/>
      <c r="L4511" s="11"/>
      <c r="M4511" s="11"/>
      <c r="N4511" s="11"/>
      <c r="O4511" s="20"/>
      <c r="P4511" s="11"/>
    </row>
    <row r="4512" spans="1:16">
      <c r="A4512" s="11"/>
      <c r="B4512" s="11"/>
      <c r="C4512" s="11"/>
      <c r="D4512" s="11"/>
      <c r="E4512" s="11"/>
      <c r="F4512" s="11"/>
      <c r="G4512" s="11"/>
      <c r="H4512" s="11"/>
      <c r="I4512" s="11"/>
      <c r="J4512" s="11"/>
      <c r="K4512" s="11"/>
      <c r="L4512" s="11"/>
      <c r="M4512" s="11"/>
      <c r="N4512" s="11"/>
      <c r="O4512" s="20"/>
      <c r="P4512" s="11"/>
    </row>
    <row r="4513" spans="1:16">
      <c r="A4513" s="11"/>
      <c r="B4513" s="11"/>
      <c r="C4513" s="11"/>
      <c r="D4513" s="11"/>
      <c r="E4513" s="11"/>
      <c r="F4513" s="11"/>
      <c r="G4513" s="11"/>
      <c r="H4513" s="11"/>
      <c r="I4513" s="11"/>
      <c r="J4513" s="11"/>
      <c r="K4513" s="11"/>
      <c r="L4513" s="11"/>
      <c r="M4513" s="11"/>
      <c r="N4513" s="11"/>
      <c r="O4513" s="20"/>
      <c r="P4513" s="11"/>
    </row>
    <row r="4514" spans="1:16">
      <c r="A4514" s="11"/>
      <c r="B4514" s="11"/>
      <c r="C4514" s="11"/>
      <c r="D4514" s="11"/>
      <c r="E4514" s="11"/>
      <c r="F4514" s="11"/>
      <c r="G4514" s="11"/>
      <c r="H4514" s="11"/>
      <c r="I4514" s="11"/>
      <c r="J4514" s="11"/>
      <c r="K4514" s="11"/>
      <c r="L4514" s="11"/>
      <c r="M4514" s="11"/>
      <c r="N4514" s="11"/>
      <c r="O4514" s="20"/>
      <c r="P4514" s="11"/>
    </row>
    <row r="4515" spans="1:16">
      <c r="A4515" s="11"/>
      <c r="B4515" s="11"/>
      <c r="C4515" s="11"/>
      <c r="D4515" s="11"/>
      <c r="E4515" s="11"/>
      <c r="F4515" s="11"/>
      <c r="G4515" s="11"/>
      <c r="H4515" s="11"/>
      <c r="I4515" s="11"/>
      <c r="J4515" s="11"/>
      <c r="K4515" s="11"/>
      <c r="L4515" s="11"/>
      <c r="M4515" s="11"/>
      <c r="N4515" s="11"/>
      <c r="O4515" s="20"/>
      <c r="P4515" s="11"/>
    </row>
    <row r="4516" spans="1:16">
      <c r="A4516" s="11"/>
      <c r="B4516" s="11"/>
      <c r="C4516" s="11"/>
      <c r="D4516" s="11"/>
      <c r="E4516" s="11"/>
      <c r="F4516" s="11"/>
      <c r="G4516" s="11"/>
      <c r="H4516" s="11"/>
      <c r="I4516" s="11"/>
      <c r="J4516" s="11"/>
      <c r="K4516" s="11"/>
      <c r="L4516" s="11"/>
      <c r="M4516" s="11"/>
      <c r="N4516" s="11"/>
      <c r="O4516" s="20"/>
      <c r="P4516" s="11"/>
    </row>
    <row r="4517" spans="1:16">
      <c r="A4517" s="11"/>
      <c r="B4517" s="11"/>
      <c r="C4517" s="11"/>
      <c r="D4517" s="11"/>
      <c r="E4517" s="11"/>
      <c r="F4517" s="11"/>
      <c r="G4517" s="11"/>
      <c r="H4517" s="11"/>
      <c r="I4517" s="11"/>
      <c r="J4517" s="11"/>
      <c r="K4517" s="11"/>
      <c r="L4517" s="11"/>
      <c r="M4517" s="11"/>
      <c r="N4517" s="11"/>
      <c r="O4517" s="20"/>
      <c r="P4517" s="11"/>
    </row>
    <row r="4518" spans="1:16">
      <c r="A4518" s="11"/>
      <c r="B4518" s="11"/>
      <c r="C4518" s="11"/>
      <c r="D4518" s="11"/>
      <c r="E4518" s="11"/>
      <c r="F4518" s="11"/>
      <c r="G4518" s="11"/>
      <c r="H4518" s="11"/>
      <c r="I4518" s="11"/>
      <c r="J4518" s="11"/>
      <c r="K4518" s="11"/>
      <c r="L4518" s="11"/>
      <c r="M4518" s="11"/>
      <c r="N4518" s="11"/>
      <c r="O4518" s="20"/>
      <c r="P4518" s="11"/>
    </row>
    <row r="4519" spans="1:16">
      <c r="A4519" s="11"/>
      <c r="B4519" s="11"/>
      <c r="C4519" s="11"/>
      <c r="D4519" s="11"/>
      <c r="E4519" s="11"/>
      <c r="F4519" s="11"/>
      <c r="G4519" s="11"/>
      <c r="H4519" s="11"/>
      <c r="I4519" s="11"/>
      <c r="J4519" s="11"/>
      <c r="K4519" s="11"/>
      <c r="L4519" s="11"/>
      <c r="M4519" s="11"/>
      <c r="N4519" s="11"/>
      <c r="O4519" s="20"/>
      <c r="P4519" s="11"/>
    </row>
    <row r="4520" spans="1:16">
      <c r="A4520" s="11"/>
      <c r="B4520" s="11"/>
      <c r="C4520" s="11"/>
      <c r="D4520" s="11"/>
      <c r="E4520" s="11"/>
      <c r="F4520" s="11"/>
      <c r="G4520" s="11"/>
      <c r="H4520" s="11"/>
      <c r="I4520" s="11"/>
      <c r="J4520" s="11"/>
      <c r="K4520" s="11"/>
      <c r="L4520" s="11"/>
      <c r="M4520" s="11"/>
      <c r="N4520" s="11"/>
      <c r="O4520" s="20"/>
      <c r="P4520" s="11"/>
    </row>
    <row r="4521" spans="1:16">
      <c r="A4521" s="11"/>
      <c r="B4521" s="11"/>
      <c r="C4521" s="11"/>
      <c r="D4521" s="11"/>
      <c r="E4521" s="11"/>
      <c r="F4521" s="11"/>
      <c r="G4521" s="11"/>
      <c r="H4521" s="11"/>
      <c r="I4521" s="11"/>
      <c r="J4521" s="11"/>
      <c r="K4521" s="11"/>
      <c r="L4521" s="11"/>
      <c r="M4521" s="11"/>
      <c r="N4521" s="11"/>
      <c r="O4521" s="20"/>
      <c r="P4521" s="11"/>
    </row>
    <row r="4522" spans="1:16">
      <c r="A4522" s="11"/>
      <c r="B4522" s="11"/>
      <c r="C4522" s="11"/>
      <c r="D4522" s="11"/>
      <c r="E4522" s="11"/>
      <c r="F4522" s="11"/>
      <c r="G4522" s="11"/>
      <c r="H4522" s="11"/>
      <c r="I4522" s="11"/>
      <c r="J4522" s="11"/>
      <c r="K4522" s="11"/>
      <c r="L4522" s="11"/>
      <c r="M4522" s="11"/>
      <c r="N4522" s="11"/>
      <c r="O4522" s="20"/>
      <c r="P4522" s="11"/>
    </row>
    <row r="4523" spans="1:16">
      <c r="A4523" s="11"/>
      <c r="B4523" s="11"/>
      <c r="C4523" s="11"/>
      <c r="D4523" s="11"/>
      <c r="E4523" s="11"/>
      <c r="F4523" s="11"/>
      <c r="G4523" s="11"/>
      <c r="H4523" s="11"/>
      <c r="I4523" s="11"/>
      <c r="J4523" s="11"/>
      <c r="K4523" s="11"/>
      <c r="L4523" s="11"/>
      <c r="M4523" s="11"/>
      <c r="N4523" s="11"/>
      <c r="O4523" s="20"/>
      <c r="P4523" s="11"/>
    </row>
    <row r="4524" spans="1:16">
      <c r="A4524" s="11"/>
      <c r="B4524" s="11"/>
      <c r="C4524" s="11"/>
      <c r="D4524" s="11"/>
      <c r="E4524" s="11"/>
      <c r="F4524" s="11"/>
      <c r="G4524" s="11"/>
      <c r="H4524" s="11"/>
      <c r="I4524" s="11"/>
      <c r="J4524" s="11"/>
      <c r="K4524" s="11"/>
      <c r="L4524" s="11"/>
      <c r="M4524" s="11"/>
      <c r="N4524" s="11"/>
      <c r="O4524" s="20"/>
      <c r="P4524" s="11"/>
    </row>
    <row r="4525" spans="1:16">
      <c r="A4525" s="11"/>
      <c r="B4525" s="11"/>
      <c r="C4525" s="11"/>
      <c r="D4525" s="11"/>
      <c r="E4525" s="11"/>
      <c r="F4525" s="11"/>
      <c r="G4525" s="11"/>
      <c r="H4525" s="11"/>
      <c r="I4525" s="11"/>
      <c r="J4525" s="11"/>
      <c r="K4525" s="11"/>
      <c r="L4525" s="11"/>
      <c r="M4525" s="11"/>
      <c r="N4525" s="11"/>
      <c r="O4525" s="20"/>
      <c r="P4525" s="11"/>
    </row>
    <row r="4526" spans="1:16">
      <c r="A4526" s="11"/>
      <c r="B4526" s="11"/>
      <c r="C4526" s="11"/>
      <c r="D4526" s="11"/>
      <c r="E4526" s="11"/>
      <c r="F4526" s="11"/>
      <c r="G4526" s="11"/>
      <c r="H4526" s="11"/>
      <c r="I4526" s="11"/>
      <c r="J4526" s="11"/>
      <c r="K4526" s="11"/>
      <c r="L4526" s="11"/>
      <c r="M4526" s="11"/>
      <c r="N4526" s="11"/>
      <c r="O4526" s="20"/>
      <c r="P4526" s="11"/>
    </row>
    <row r="4527" spans="1:16">
      <c r="A4527" s="11"/>
      <c r="B4527" s="11"/>
      <c r="C4527" s="11"/>
      <c r="D4527" s="11"/>
      <c r="E4527" s="11"/>
      <c r="F4527" s="11"/>
      <c r="G4527" s="11"/>
      <c r="H4527" s="11"/>
      <c r="I4527" s="11"/>
      <c r="J4527" s="11"/>
      <c r="K4527" s="11"/>
      <c r="L4527" s="11"/>
      <c r="M4527" s="11"/>
      <c r="N4527" s="11"/>
      <c r="O4527" s="20"/>
      <c r="P4527" s="11"/>
    </row>
    <row r="4528" spans="1:16">
      <c r="A4528" s="11"/>
      <c r="B4528" s="11"/>
      <c r="C4528" s="11"/>
      <c r="D4528" s="11"/>
      <c r="E4528" s="11"/>
      <c r="F4528" s="11"/>
      <c r="G4528" s="11"/>
      <c r="H4528" s="11"/>
      <c r="I4528" s="11"/>
      <c r="J4528" s="11"/>
      <c r="K4528" s="11"/>
      <c r="L4528" s="11"/>
      <c r="M4528" s="11"/>
      <c r="N4528" s="11"/>
      <c r="O4528" s="20"/>
      <c r="P4528" s="11"/>
    </row>
    <row r="4529" spans="1:16">
      <c r="A4529" s="11"/>
      <c r="B4529" s="11"/>
      <c r="C4529" s="11"/>
      <c r="D4529" s="11"/>
      <c r="E4529" s="11"/>
      <c r="F4529" s="11"/>
      <c r="G4529" s="11"/>
      <c r="H4529" s="11"/>
      <c r="I4529" s="11"/>
      <c r="J4529" s="11"/>
      <c r="K4529" s="11"/>
      <c r="L4529" s="11"/>
      <c r="M4529" s="11"/>
      <c r="N4529" s="11"/>
      <c r="O4529" s="20"/>
      <c r="P4529" s="11"/>
    </row>
    <row r="4530" spans="1:16">
      <c r="A4530" s="11"/>
      <c r="B4530" s="11"/>
      <c r="C4530" s="11"/>
      <c r="D4530" s="11"/>
      <c r="E4530" s="11"/>
      <c r="F4530" s="11"/>
      <c r="G4530" s="11"/>
      <c r="H4530" s="11"/>
      <c r="I4530" s="11"/>
      <c r="J4530" s="11"/>
      <c r="K4530" s="11"/>
      <c r="L4530" s="11"/>
      <c r="M4530" s="11"/>
      <c r="N4530" s="11"/>
      <c r="O4530" s="20"/>
      <c r="P4530" s="11"/>
    </row>
    <row r="4531" spans="1:16">
      <c r="A4531" s="11"/>
      <c r="B4531" s="11"/>
      <c r="C4531" s="11"/>
      <c r="D4531" s="11"/>
      <c r="E4531" s="11"/>
      <c r="F4531" s="11"/>
      <c r="G4531" s="11"/>
      <c r="H4531" s="11"/>
      <c r="I4531" s="11"/>
      <c r="J4531" s="11"/>
      <c r="K4531" s="11"/>
      <c r="L4531" s="11"/>
      <c r="M4531" s="11"/>
      <c r="N4531" s="11"/>
      <c r="O4531" s="20"/>
      <c r="P4531" s="11"/>
    </row>
    <row r="4532" spans="1:16">
      <c r="A4532" s="11"/>
      <c r="B4532" s="11"/>
      <c r="C4532" s="11"/>
      <c r="D4532" s="11"/>
      <c r="E4532" s="11"/>
      <c r="F4532" s="11"/>
      <c r="G4532" s="11"/>
      <c r="H4532" s="11"/>
      <c r="I4532" s="11"/>
      <c r="J4532" s="11"/>
      <c r="K4532" s="11"/>
      <c r="L4532" s="11"/>
      <c r="M4532" s="11"/>
      <c r="N4532" s="11"/>
      <c r="O4532" s="20"/>
      <c r="P4532" s="11"/>
    </row>
    <row r="4533" spans="1:16">
      <c r="A4533" s="11"/>
      <c r="B4533" s="11"/>
      <c r="C4533" s="11"/>
      <c r="D4533" s="11"/>
      <c r="E4533" s="11"/>
      <c r="F4533" s="11"/>
      <c r="G4533" s="11"/>
      <c r="H4533" s="11"/>
      <c r="I4533" s="11"/>
      <c r="J4533" s="11"/>
      <c r="K4533" s="11"/>
      <c r="L4533" s="11"/>
      <c r="M4533" s="11"/>
      <c r="N4533" s="11"/>
      <c r="O4533" s="20"/>
      <c r="P4533" s="11"/>
    </row>
    <row r="4534" spans="1:16">
      <c r="A4534" s="11"/>
      <c r="B4534" s="11"/>
      <c r="C4534" s="11"/>
      <c r="D4534" s="11"/>
      <c r="E4534" s="11"/>
      <c r="F4534" s="11"/>
      <c r="G4534" s="11"/>
      <c r="H4534" s="11"/>
      <c r="I4534" s="11"/>
      <c r="J4534" s="11"/>
      <c r="K4534" s="11"/>
      <c r="L4534" s="11"/>
      <c r="M4534" s="11"/>
      <c r="N4534" s="11"/>
      <c r="O4534" s="20"/>
      <c r="P4534" s="11"/>
    </row>
    <row r="4535" spans="1:16">
      <c r="A4535" s="11"/>
      <c r="B4535" s="11"/>
      <c r="C4535" s="11"/>
      <c r="D4535" s="11"/>
      <c r="E4535" s="11"/>
      <c r="F4535" s="11"/>
      <c r="G4535" s="11"/>
      <c r="H4535" s="11"/>
      <c r="I4535" s="11"/>
      <c r="J4535" s="11"/>
      <c r="K4535" s="11"/>
      <c r="L4535" s="11"/>
      <c r="M4535" s="11"/>
      <c r="N4535" s="11"/>
      <c r="O4535" s="20"/>
      <c r="P4535" s="11"/>
    </row>
    <row r="4536" spans="1:16">
      <c r="A4536" s="11"/>
      <c r="B4536" s="11"/>
      <c r="C4536" s="11"/>
      <c r="D4536" s="11"/>
      <c r="E4536" s="11"/>
      <c r="F4536" s="11"/>
      <c r="G4536" s="11"/>
      <c r="H4536" s="11"/>
      <c r="I4536" s="11"/>
      <c r="J4536" s="11"/>
      <c r="K4536" s="11"/>
      <c r="L4536" s="11"/>
      <c r="M4536" s="11"/>
      <c r="N4536" s="11"/>
      <c r="O4536" s="20"/>
      <c r="P4536" s="11"/>
    </row>
    <row r="4537" spans="1:16">
      <c r="A4537" s="11"/>
      <c r="B4537" s="11"/>
      <c r="C4537" s="11"/>
      <c r="D4537" s="11"/>
      <c r="E4537" s="11"/>
      <c r="F4537" s="11"/>
      <c r="G4537" s="11"/>
      <c r="H4537" s="11"/>
      <c r="I4537" s="11"/>
      <c r="J4537" s="11"/>
      <c r="K4537" s="11"/>
      <c r="L4537" s="11"/>
      <c r="M4537" s="11"/>
      <c r="N4537" s="11"/>
      <c r="O4537" s="20"/>
      <c r="P4537" s="11"/>
    </row>
    <row r="4538" spans="1:16">
      <c r="A4538" s="11"/>
      <c r="B4538" s="11"/>
      <c r="C4538" s="11"/>
      <c r="D4538" s="11"/>
      <c r="E4538" s="11"/>
      <c r="F4538" s="11"/>
      <c r="G4538" s="11"/>
      <c r="H4538" s="11"/>
      <c r="I4538" s="11"/>
      <c r="J4538" s="11"/>
      <c r="K4538" s="11"/>
      <c r="L4538" s="11"/>
      <c r="M4538" s="11"/>
      <c r="N4538" s="11"/>
      <c r="O4538" s="20"/>
      <c r="P4538" s="11"/>
    </row>
    <row r="4539" spans="1:16">
      <c r="A4539" s="11"/>
      <c r="B4539" s="11"/>
      <c r="C4539" s="11"/>
      <c r="D4539" s="11"/>
      <c r="E4539" s="11"/>
      <c r="F4539" s="11"/>
      <c r="G4539" s="11"/>
      <c r="H4539" s="11"/>
      <c r="I4539" s="11"/>
      <c r="J4539" s="11"/>
      <c r="K4539" s="11"/>
      <c r="L4539" s="11"/>
      <c r="M4539" s="11"/>
      <c r="N4539" s="11"/>
      <c r="O4539" s="20"/>
      <c r="P4539" s="11"/>
    </row>
    <row r="4540" spans="1:16">
      <c r="A4540" s="11"/>
      <c r="B4540" s="11"/>
      <c r="C4540" s="11"/>
      <c r="D4540" s="11"/>
      <c r="E4540" s="11"/>
      <c r="F4540" s="11"/>
      <c r="G4540" s="11"/>
      <c r="H4540" s="11"/>
      <c r="I4540" s="11"/>
      <c r="J4540" s="11"/>
      <c r="K4540" s="11"/>
      <c r="L4540" s="11"/>
      <c r="M4540" s="11"/>
      <c r="N4540" s="11"/>
      <c r="O4540" s="20"/>
      <c r="P4540" s="11"/>
    </row>
    <row r="4541" spans="1:16">
      <c r="A4541" s="11"/>
      <c r="B4541" s="11"/>
      <c r="C4541" s="11"/>
      <c r="D4541" s="11"/>
      <c r="E4541" s="11"/>
      <c r="F4541" s="11"/>
      <c r="G4541" s="11"/>
      <c r="H4541" s="11"/>
      <c r="I4541" s="11"/>
      <c r="J4541" s="11"/>
      <c r="K4541" s="11"/>
      <c r="L4541" s="11"/>
      <c r="M4541" s="11"/>
      <c r="N4541" s="11"/>
      <c r="O4541" s="20"/>
      <c r="P4541" s="11"/>
    </row>
    <row r="4542" spans="1:16">
      <c r="A4542" s="11"/>
      <c r="B4542" s="11"/>
      <c r="C4542" s="11"/>
      <c r="D4542" s="11"/>
      <c r="E4542" s="11"/>
      <c r="F4542" s="11"/>
      <c r="G4542" s="11"/>
      <c r="H4542" s="11"/>
      <c r="I4542" s="11"/>
      <c r="J4542" s="11"/>
      <c r="K4542" s="11"/>
      <c r="L4542" s="11"/>
      <c r="M4542" s="11"/>
      <c r="N4542" s="11"/>
      <c r="O4542" s="20"/>
      <c r="P4542" s="11"/>
    </row>
    <row r="4543" spans="1:16">
      <c r="A4543" s="11"/>
      <c r="B4543" s="11"/>
      <c r="C4543" s="11"/>
      <c r="D4543" s="11"/>
      <c r="E4543" s="11"/>
      <c r="F4543" s="11"/>
      <c r="G4543" s="11"/>
      <c r="H4543" s="11"/>
      <c r="I4543" s="11"/>
      <c r="J4543" s="11"/>
      <c r="K4543" s="11"/>
      <c r="L4543" s="11"/>
      <c r="M4543" s="11"/>
      <c r="N4543" s="11"/>
      <c r="O4543" s="20"/>
      <c r="P4543" s="11"/>
    </row>
    <row r="4544" spans="1:16">
      <c r="A4544" s="11"/>
      <c r="B4544" s="11"/>
      <c r="C4544" s="11"/>
      <c r="D4544" s="11"/>
      <c r="E4544" s="11"/>
      <c r="F4544" s="11"/>
      <c r="G4544" s="11"/>
      <c r="H4544" s="11"/>
      <c r="I4544" s="11"/>
      <c r="J4544" s="11"/>
      <c r="K4544" s="11"/>
      <c r="L4544" s="11"/>
      <c r="M4544" s="11"/>
      <c r="N4544" s="11"/>
      <c r="O4544" s="20"/>
      <c r="P4544" s="11"/>
    </row>
    <row r="4545" spans="1:16">
      <c r="A4545" s="11"/>
      <c r="B4545" s="11"/>
      <c r="C4545" s="11"/>
      <c r="D4545" s="11"/>
      <c r="E4545" s="11"/>
      <c r="F4545" s="11"/>
      <c r="G4545" s="11"/>
      <c r="H4545" s="11"/>
      <c r="I4545" s="11"/>
      <c r="J4545" s="11"/>
      <c r="K4545" s="11"/>
      <c r="L4545" s="11"/>
      <c r="M4545" s="11"/>
      <c r="N4545" s="11"/>
      <c r="O4545" s="20"/>
      <c r="P4545" s="11"/>
    </row>
    <row r="4546" spans="1:16">
      <c r="A4546" s="11"/>
      <c r="B4546" s="11"/>
      <c r="C4546" s="11"/>
      <c r="D4546" s="11"/>
      <c r="E4546" s="11"/>
      <c r="F4546" s="11"/>
      <c r="G4546" s="11"/>
      <c r="H4546" s="11"/>
      <c r="I4546" s="11"/>
      <c r="J4546" s="11"/>
      <c r="K4546" s="11"/>
      <c r="L4546" s="11"/>
      <c r="M4546" s="11"/>
      <c r="N4546" s="11"/>
      <c r="O4546" s="20"/>
      <c r="P4546" s="11"/>
    </row>
    <row r="4547" spans="1:16">
      <c r="A4547" s="11"/>
      <c r="B4547" s="11"/>
      <c r="C4547" s="11"/>
      <c r="D4547" s="11"/>
      <c r="E4547" s="11"/>
      <c r="F4547" s="11"/>
      <c r="G4547" s="11"/>
      <c r="H4547" s="11"/>
      <c r="I4547" s="11"/>
      <c r="J4547" s="11"/>
      <c r="K4547" s="11"/>
      <c r="L4547" s="11"/>
      <c r="M4547" s="11"/>
      <c r="N4547" s="11"/>
      <c r="O4547" s="20"/>
      <c r="P4547" s="11"/>
    </row>
    <row r="4548" spans="1:16">
      <c r="A4548" s="11"/>
      <c r="B4548" s="11"/>
      <c r="C4548" s="11"/>
      <c r="D4548" s="11"/>
      <c r="E4548" s="11"/>
      <c r="F4548" s="11"/>
      <c r="G4548" s="11"/>
      <c r="H4548" s="11"/>
      <c r="I4548" s="11"/>
      <c r="J4548" s="11"/>
      <c r="K4548" s="11"/>
      <c r="L4548" s="11"/>
      <c r="M4548" s="11"/>
      <c r="N4548" s="11"/>
      <c r="O4548" s="20"/>
      <c r="P4548" s="11"/>
    </row>
    <row r="4549" spans="1:16">
      <c r="A4549" s="11"/>
      <c r="B4549" s="11"/>
      <c r="C4549" s="11"/>
      <c r="D4549" s="11"/>
      <c r="E4549" s="11"/>
      <c r="F4549" s="11"/>
      <c r="G4549" s="11"/>
      <c r="H4549" s="11"/>
      <c r="I4549" s="11"/>
      <c r="J4549" s="11"/>
      <c r="K4549" s="11"/>
      <c r="L4549" s="11"/>
      <c r="M4549" s="11"/>
      <c r="N4549" s="11"/>
      <c r="O4549" s="20"/>
      <c r="P4549" s="11"/>
    </row>
    <row r="4550" spans="1:16">
      <c r="A4550" s="11"/>
      <c r="B4550" s="11"/>
      <c r="C4550" s="11"/>
      <c r="D4550" s="11"/>
      <c r="E4550" s="11"/>
      <c r="F4550" s="11"/>
      <c r="G4550" s="11"/>
      <c r="H4550" s="11"/>
      <c r="I4550" s="11"/>
      <c r="J4550" s="11"/>
      <c r="K4550" s="11"/>
      <c r="L4550" s="11"/>
      <c r="M4550" s="11"/>
      <c r="N4550" s="11"/>
      <c r="O4550" s="20"/>
      <c r="P4550" s="11"/>
    </row>
    <row r="4551" spans="1:16">
      <c r="A4551" s="11"/>
      <c r="B4551" s="11"/>
      <c r="C4551" s="11"/>
      <c r="D4551" s="11"/>
      <c r="E4551" s="11"/>
      <c r="F4551" s="11"/>
      <c r="G4551" s="11"/>
      <c r="H4551" s="11"/>
      <c r="I4551" s="11"/>
      <c r="J4551" s="11"/>
      <c r="K4551" s="11"/>
      <c r="L4551" s="11"/>
      <c r="M4551" s="11"/>
      <c r="N4551" s="11"/>
      <c r="O4551" s="20"/>
      <c r="P4551" s="11"/>
    </row>
    <row r="4552" spans="1:16">
      <c r="A4552" s="11"/>
      <c r="B4552" s="11"/>
      <c r="C4552" s="11"/>
      <c r="D4552" s="11"/>
      <c r="E4552" s="11"/>
      <c r="F4552" s="11"/>
      <c r="G4552" s="11"/>
      <c r="H4552" s="11"/>
      <c r="I4552" s="11"/>
      <c r="J4552" s="11"/>
      <c r="K4552" s="11"/>
      <c r="L4552" s="11"/>
      <c r="M4552" s="11"/>
      <c r="N4552" s="11"/>
      <c r="O4552" s="20"/>
      <c r="P4552" s="11"/>
    </row>
    <row r="4553" spans="1:16">
      <c r="A4553" s="11"/>
      <c r="B4553" s="11"/>
      <c r="C4553" s="11"/>
      <c r="D4553" s="11"/>
      <c r="E4553" s="11"/>
      <c r="F4553" s="11"/>
      <c r="G4553" s="11"/>
      <c r="H4553" s="11"/>
      <c r="I4553" s="11"/>
      <c r="J4553" s="11"/>
      <c r="K4553" s="11"/>
      <c r="L4553" s="11"/>
      <c r="M4553" s="11"/>
      <c r="N4553" s="11"/>
      <c r="O4553" s="20"/>
      <c r="P4553" s="11"/>
    </row>
    <row r="4554" spans="1:16">
      <c r="A4554" s="11"/>
      <c r="B4554" s="11"/>
      <c r="C4554" s="11"/>
      <c r="D4554" s="11"/>
      <c r="E4554" s="11"/>
      <c r="F4554" s="11"/>
      <c r="G4554" s="11"/>
      <c r="H4554" s="11"/>
      <c r="I4554" s="11"/>
      <c r="J4554" s="11"/>
      <c r="K4554" s="11"/>
      <c r="L4554" s="11"/>
      <c r="M4554" s="11"/>
      <c r="N4554" s="11"/>
      <c r="O4554" s="20"/>
      <c r="P4554" s="11"/>
    </row>
    <row r="4555" spans="1:16">
      <c r="A4555" s="11"/>
      <c r="B4555" s="11"/>
      <c r="C4555" s="11"/>
      <c r="D4555" s="11"/>
      <c r="E4555" s="11"/>
      <c r="F4555" s="11"/>
      <c r="G4555" s="11"/>
      <c r="H4555" s="11"/>
      <c r="I4555" s="11"/>
      <c r="J4555" s="11"/>
      <c r="K4555" s="11"/>
      <c r="L4555" s="11"/>
      <c r="M4555" s="11"/>
      <c r="N4555" s="11"/>
      <c r="O4555" s="20"/>
      <c r="P4555" s="11"/>
    </row>
    <row r="4556" spans="1:16">
      <c r="A4556" s="11"/>
      <c r="B4556" s="11"/>
      <c r="C4556" s="11"/>
      <c r="D4556" s="11"/>
      <c r="E4556" s="11"/>
      <c r="F4556" s="11"/>
      <c r="G4556" s="11"/>
      <c r="H4556" s="11"/>
      <c r="I4556" s="11"/>
      <c r="J4556" s="11"/>
      <c r="K4556" s="11"/>
      <c r="L4556" s="11"/>
      <c r="M4556" s="11"/>
      <c r="N4556" s="11"/>
      <c r="O4556" s="20"/>
      <c r="P4556" s="11"/>
    </row>
    <row r="4557" spans="1:16">
      <c r="A4557" s="11"/>
      <c r="B4557" s="11"/>
      <c r="C4557" s="11"/>
      <c r="D4557" s="11"/>
      <c r="E4557" s="11"/>
      <c r="F4557" s="11"/>
      <c r="G4557" s="11"/>
      <c r="H4557" s="11"/>
      <c r="I4557" s="11"/>
      <c r="J4557" s="11"/>
      <c r="K4557" s="11"/>
      <c r="L4557" s="11"/>
      <c r="M4557" s="11"/>
      <c r="N4557" s="11"/>
      <c r="O4557" s="20"/>
      <c r="P4557" s="11"/>
    </row>
    <row r="4558" spans="1:16">
      <c r="A4558" s="11"/>
      <c r="B4558" s="11"/>
      <c r="C4558" s="11"/>
      <c r="D4558" s="11"/>
      <c r="E4558" s="11"/>
      <c r="F4558" s="11"/>
      <c r="G4558" s="11"/>
      <c r="H4558" s="11"/>
      <c r="I4558" s="11"/>
      <c r="J4558" s="11"/>
      <c r="K4558" s="11"/>
      <c r="L4558" s="11"/>
      <c r="M4558" s="11"/>
      <c r="N4558" s="11"/>
      <c r="O4558" s="20"/>
      <c r="P4558" s="11"/>
    </row>
    <row r="4559" spans="1:16">
      <c r="A4559" s="11"/>
      <c r="B4559" s="11"/>
      <c r="C4559" s="11"/>
      <c r="D4559" s="11"/>
      <c r="E4559" s="11"/>
      <c r="F4559" s="11"/>
      <c r="G4559" s="11"/>
      <c r="H4559" s="11"/>
      <c r="I4559" s="11"/>
      <c r="J4559" s="11"/>
      <c r="K4559" s="11"/>
      <c r="L4559" s="11"/>
      <c r="M4559" s="11"/>
      <c r="N4559" s="11"/>
      <c r="O4559" s="20"/>
      <c r="P4559" s="11"/>
    </row>
    <row r="4560" spans="1:16">
      <c r="A4560" s="11"/>
      <c r="B4560" s="11"/>
      <c r="C4560" s="11"/>
      <c r="D4560" s="11"/>
      <c r="E4560" s="11"/>
      <c r="F4560" s="11"/>
      <c r="G4560" s="11"/>
      <c r="H4560" s="11"/>
      <c r="I4560" s="11"/>
      <c r="J4560" s="11"/>
      <c r="K4560" s="11"/>
      <c r="L4560" s="11"/>
      <c r="M4560" s="11"/>
      <c r="N4560" s="11"/>
      <c r="O4560" s="20"/>
      <c r="P4560" s="11"/>
    </row>
    <row r="4561" spans="1:16">
      <c r="A4561" s="11"/>
      <c r="B4561" s="11"/>
      <c r="C4561" s="11"/>
      <c r="D4561" s="11"/>
      <c r="E4561" s="11"/>
      <c r="F4561" s="11"/>
      <c r="G4561" s="11"/>
      <c r="H4561" s="11"/>
      <c r="I4561" s="11"/>
      <c r="J4561" s="11"/>
      <c r="K4561" s="11"/>
      <c r="L4561" s="11"/>
      <c r="M4561" s="11"/>
      <c r="N4561" s="11"/>
      <c r="O4561" s="20"/>
      <c r="P4561" s="11"/>
    </row>
    <row r="4562" spans="1:16">
      <c r="A4562" s="11"/>
      <c r="B4562" s="11"/>
      <c r="C4562" s="11"/>
      <c r="D4562" s="11"/>
      <c r="E4562" s="11"/>
      <c r="F4562" s="11"/>
      <c r="G4562" s="11"/>
      <c r="H4562" s="11"/>
      <c r="I4562" s="11"/>
      <c r="J4562" s="11"/>
      <c r="K4562" s="11"/>
      <c r="L4562" s="11"/>
      <c r="M4562" s="11"/>
      <c r="N4562" s="11"/>
      <c r="O4562" s="20"/>
      <c r="P4562" s="11"/>
    </row>
    <row r="4563" spans="1:16">
      <c r="A4563" s="11"/>
      <c r="B4563" s="11"/>
      <c r="C4563" s="11"/>
      <c r="D4563" s="11"/>
      <c r="E4563" s="11"/>
      <c r="F4563" s="11"/>
      <c r="G4563" s="11"/>
      <c r="H4563" s="11"/>
      <c r="I4563" s="11"/>
      <c r="J4563" s="11"/>
      <c r="K4563" s="11"/>
      <c r="L4563" s="11"/>
      <c r="M4563" s="11"/>
      <c r="N4563" s="11"/>
      <c r="O4563" s="20"/>
      <c r="P4563" s="11"/>
    </row>
    <row r="4564" spans="1:16">
      <c r="A4564" s="11"/>
      <c r="B4564" s="11"/>
      <c r="C4564" s="11"/>
      <c r="D4564" s="11"/>
      <c r="E4564" s="11"/>
      <c r="F4564" s="11"/>
      <c r="G4564" s="11"/>
      <c r="H4564" s="11"/>
      <c r="I4564" s="11"/>
      <c r="J4564" s="11"/>
      <c r="K4564" s="11"/>
      <c r="L4564" s="11"/>
      <c r="M4564" s="11"/>
      <c r="N4564" s="11"/>
      <c r="O4564" s="20"/>
      <c r="P4564" s="11"/>
    </row>
    <row r="4565" spans="1:16">
      <c r="A4565" s="11"/>
      <c r="B4565" s="11"/>
      <c r="C4565" s="11"/>
      <c r="D4565" s="11"/>
      <c r="E4565" s="11"/>
      <c r="F4565" s="11"/>
      <c r="G4565" s="11"/>
      <c r="H4565" s="11"/>
      <c r="I4565" s="11"/>
      <c r="J4565" s="11"/>
      <c r="K4565" s="11"/>
      <c r="L4565" s="11"/>
      <c r="M4565" s="11"/>
      <c r="N4565" s="11"/>
      <c r="O4565" s="20"/>
      <c r="P4565" s="11"/>
    </row>
    <row r="4566" spans="1:16">
      <c r="A4566" s="11"/>
      <c r="B4566" s="11"/>
      <c r="C4566" s="11"/>
      <c r="D4566" s="11"/>
      <c r="E4566" s="11"/>
      <c r="F4566" s="11"/>
      <c r="G4566" s="11"/>
      <c r="H4566" s="11"/>
      <c r="I4566" s="11"/>
      <c r="J4566" s="11"/>
      <c r="K4566" s="11"/>
      <c r="L4566" s="11"/>
      <c r="M4566" s="11"/>
      <c r="N4566" s="11"/>
      <c r="O4566" s="20"/>
      <c r="P4566" s="11"/>
    </row>
    <row r="4567" spans="1:16">
      <c r="A4567" s="11"/>
      <c r="B4567" s="11"/>
      <c r="C4567" s="11"/>
      <c r="D4567" s="11"/>
      <c r="E4567" s="11"/>
      <c r="F4567" s="11"/>
      <c r="G4567" s="11"/>
      <c r="H4567" s="11"/>
      <c r="I4567" s="11"/>
      <c r="J4567" s="11"/>
      <c r="K4567" s="11"/>
      <c r="L4567" s="11"/>
      <c r="M4567" s="11"/>
      <c r="N4567" s="11"/>
      <c r="O4567" s="20"/>
      <c r="P4567" s="11"/>
    </row>
    <row r="4568" spans="1:16">
      <c r="A4568" s="11"/>
      <c r="B4568" s="11"/>
      <c r="C4568" s="11"/>
      <c r="D4568" s="11"/>
      <c r="E4568" s="11"/>
      <c r="F4568" s="11"/>
      <c r="G4568" s="11"/>
      <c r="H4568" s="11"/>
      <c r="I4568" s="11"/>
      <c r="J4568" s="11"/>
      <c r="K4568" s="11"/>
      <c r="L4568" s="11"/>
      <c r="M4568" s="11"/>
      <c r="N4568" s="11"/>
      <c r="O4568" s="20"/>
      <c r="P4568" s="11"/>
    </row>
    <row r="4569" spans="1:16">
      <c r="A4569" s="11"/>
      <c r="B4569" s="11"/>
      <c r="C4569" s="11"/>
      <c r="D4569" s="11"/>
      <c r="E4569" s="11"/>
      <c r="F4569" s="11"/>
      <c r="G4569" s="11"/>
      <c r="H4569" s="11"/>
      <c r="I4569" s="11"/>
      <c r="J4569" s="11"/>
      <c r="K4569" s="11"/>
      <c r="L4569" s="11"/>
      <c r="M4569" s="11"/>
      <c r="N4569" s="11"/>
      <c r="O4569" s="20"/>
      <c r="P4569" s="11"/>
    </row>
    <row r="4570" spans="1:16">
      <c r="A4570" s="11"/>
      <c r="B4570" s="11"/>
      <c r="C4570" s="11"/>
      <c r="D4570" s="11"/>
      <c r="E4570" s="11"/>
      <c r="F4570" s="11"/>
      <c r="G4570" s="11"/>
      <c r="H4570" s="11"/>
      <c r="I4570" s="11"/>
      <c r="J4570" s="11"/>
      <c r="K4570" s="11"/>
      <c r="L4570" s="11"/>
      <c r="M4570" s="11"/>
      <c r="N4570" s="11"/>
      <c r="O4570" s="20"/>
      <c r="P4570" s="11"/>
    </row>
    <row r="4571" spans="1:16">
      <c r="A4571" s="11"/>
      <c r="B4571" s="11"/>
      <c r="C4571" s="11"/>
      <c r="D4571" s="11"/>
      <c r="E4571" s="11"/>
      <c r="F4571" s="11"/>
      <c r="G4571" s="11"/>
      <c r="H4571" s="11"/>
      <c r="I4571" s="11"/>
      <c r="J4571" s="11"/>
      <c r="K4571" s="11"/>
      <c r="L4571" s="11"/>
      <c r="M4571" s="11"/>
      <c r="N4571" s="11"/>
      <c r="O4571" s="20"/>
      <c r="P4571" s="11"/>
    </row>
    <row r="4572" spans="1:16">
      <c r="A4572" s="11"/>
      <c r="B4572" s="11"/>
      <c r="C4572" s="11"/>
      <c r="D4572" s="11"/>
      <c r="E4572" s="11"/>
      <c r="F4572" s="11"/>
      <c r="G4572" s="11"/>
      <c r="H4572" s="11"/>
      <c r="I4572" s="11"/>
      <c r="J4572" s="11"/>
      <c r="K4572" s="11"/>
      <c r="L4572" s="11"/>
      <c r="M4572" s="11"/>
      <c r="N4572" s="11"/>
      <c r="O4572" s="20"/>
      <c r="P4572" s="11"/>
    </row>
    <row r="4573" spans="1:16">
      <c r="A4573" s="11"/>
      <c r="B4573" s="11"/>
      <c r="C4573" s="11"/>
      <c r="D4573" s="11"/>
      <c r="E4573" s="11"/>
      <c r="F4573" s="11"/>
      <c r="G4573" s="11"/>
      <c r="H4573" s="11"/>
      <c r="I4573" s="11"/>
      <c r="J4573" s="11"/>
      <c r="K4573" s="11"/>
      <c r="L4573" s="11"/>
      <c r="M4573" s="11"/>
      <c r="N4573" s="11"/>
      <c r="O4573" s="20"/>
      <c r="P4573" s="11"/>
    </row>
    <row r="4574" spans="1:16">
      <c r="A4574" s="11"/>
      <c r="B4574" s="11"/>
      <c r="C4574" s="11"/>
      <c r="D4574" s="11"/>
      <c r="E4574" s="11"/>
      <c r="F4574" s="11"/>
      <c r="G4574" s="11"/>
      <c r="H4574" s="11"/>
      <c r="I4574" s="11"/>
      <c r="J4574" s="11"/>
      <c r="K4574" s="11"/>
      <c r="L4574" s="11"/>
      <c r="M4574" s="11"/>
      <c r="N4574" s="11"/>
      <c r="O4574" s="20"/>
      <c r="P4574" s="11"/>
    </row>
    <row r="4575" spans="1:16">
      <c r="A4575" s="11"/>
      <c r="B4575" s="11"/>
      <c r="C4575" s="11"/>
      <c r="D4575" s="11"/>
      <c r="E4575" s="11"/>
      <c r="F4575" s="11"/>
      <c r="G4575" s="11"/>
      <c r="H4575" s="11"/>
      <c r="I4575" s="11"/>
      <c r="J4575" s="11"/>
      <c r="K4575" s="11"/>
      <c r="L4575" s="11"/>
      <c r="M4575" s="11"/>
      <c r="N4575" s="11"/>
      <c r="O4575" s="20"/>
      <c r="P4575" s="11"/>
    </row>
    <row r="4576" spans="1:16">
      <c r="A4576" s="11"/>
      <c r="B4576" s="11"/>
      <c r="C4576" s="11"/>
      <c r="D4576" s="11"/>
      <c r="E4576" s="11"/>
      <c r="F4576" s="11"/>
      <c r="G4576" s="11"/>
      <c r="H4576" s="11"/>
      <c r="I4576" s="11"/>
      <c r="J4576" s="11"/>
      <c r="K4576" s="11"/>
      <c r="L4576" s="11"/>
      <c r="M4576" s="11"/>
      <c r="N4576" s="11"/>
      <c r="O4576" s="20"/>
      <c r="P4576" s="11"/>
    </row>
    <row r="4577" spans="1:16">
      <c r="A4577" s="11"/>
      <c r="B4577" s="11"/>
      <c r="C4577" s="11"/>
      <c r="D4577" s="11"/>
      <c r="E4577" s="11"/>
      <c r="F4577" s="11"/>
      <c r="G4577" s="11"/>
      <c r="H4577" s="11"/>
      <c r="I4577" s="11"/>
      <c r="J4577" s="11"/>
      <c r="K4577" s="11"/>
      <c r="L4577" s="11"/>
      <c r="M4577" s="11"/>
      <c r="N4577" s="11"/>
      <c r="O4577" s="20"/>
      <c r="P4577" s="11"/>
    </row>
    <row r="4578" spans="1:16">
      <c r="A4578" s="11"/>
      <c r="B4578" s="11"/>
      <c r="C4578" s="11"/>
      <c r="D4578" s="11"/>
      <c r="E4578" s="11"/>
      <c r="F4578" s="11"/>
      <c r="G4578" s="11"/>
      <c r="H4578" s="11"/>
      <c r="I4578" s="11"/>
      <c r="J4578" s="11"/>
      <c r="K4578" s="11"/>
      <c r="L4578" s="11"/>
      <c r="M4578" s="11"/>
      <c r="N4578" s="11"/>
      <c r="O4578" s="20"/>
      <c r="P4578" s="11"/>
    </row>
    <row r="4579" spans="1:16">
      <c r="A4579" s="11"/>
      <c r="B4579" s="11"/>
      <c r="C4579" s="11"/>
      <c r="D4579" s="11"/>
      <c r="E4579" s="11"/>
      <c r="F4579" s="11"/>
      <c r="G4579" s="11"/>
      <c r="H4579" s="11"/>
      <c r="I4579" s="11"/>
      <c r="J4579" s="11"/>
      <c r="K4579" s="11"/>
      <c r="L4579" s="11"/>
      <c r="M4579" s="11"/>
      <c r="N4579" s="11"/>
      <c r="O4579" s="20"/>
      <c r="P4579" s="11"/>
    </row>
    <row r="4580" spans="1:16">
      <c r="A4580" s="11"/>
      <c r="B4580" s="11"/>
      <c r="C4580" s="11"/>
      <c r="D4580" s="11"/>
      <c r="E4580" s="11"/>
      <c r="F4580" s="11"/>
      <c r="G4580" s="11"/>
      <c r="H4580" s="11"/>
      <c r="I4580" s="11"/>
      <c r="J4580" s="11"/>
      <c r="K4580" s="11"/>
      <c r="L4580" s="11"/>
      <c r="M4580" s="11"/>
      <c r="N4580" s="11"/>
      <c r="O4580" s="20"/>
      <c r="P4580" s="11"/>
    </row>
    <row r="4581" spans="1:16">
      <c r="A4581" s="11"/>
      <c r="B4581" s="11"/>
      <c r="C4581" s="11"/>
      <c r="D4581" s="11"/>
      <c r="E4581" s="11"/>
      <c r="F4581" s="11"/>
      <c r="G4581" s="11"/>
      <c r="H4581" s="11"/>
      <c r="I4581" s="11"/>
      <c r="J4581" s="11"/>
      <c r="K4581" s="11"/>
      <c r="L4581" s="11"/>
      <c r="M4581" s="11"/>
      <c r="N4581" s="11"/>
      <c r="O4581" s="20"/>
      <c r="P4581" s="11"/>
    </row>
    <row r="4582" spans="1:16">
      <c r="A4582" s="11"/>
      <c r="B4582" s="11"/>
      <c r="C4582" s="11"/>
      <c r="D4582" s="11"/>
      <c r="E4582" s="11"/>
      <c r="F4582" s="11"/>
      <c r="G4582" s="11"/>
      <c r="H4582" s="11"/>
      <c r="I4582" s="11"/>
      <c r="J4582" s="11"/>
      <c r="K4582" s="11"/>
      <c r="L4582" s="11"/>
      <c r="M4582" s="11"/>
      <c r="N4582" s="11"/>
      <c r="O4582" s="20"/>
      <c r="P4582" s="11"/>
    </row>
    <row r="4583" spans="1:16">
      <c r="A4583" s="11"/>
      <c r="B4583" s="11"/>
      <c r="C4583" s="11"/>
      <c r="D4583" s="11"/>
      <c r="E4583" s="11"/>
      <c r="F4583" s="11"/>
      <c r="G4583" s="11"/>
      <c r="H4583" s="11"/>
      <c r="I4583" s="11"/>
      <c r="J4583" s="11"/>
      <c r="K4583" s="11"/>
      <c r="L4583" s="11"/>
      <c r="M4583" s="11"/>
      <c r="N4583" s="11"/>
      <c r="O4583" s="20"/>
      <c r="P4583" s="11"/>
    </row>
    <row r="4584" spans="1:16">
      <c r="A4584" s="11"/>
      <c r="B4584" s="11"/>
      <c r="C4584" s="11"/>
      <c r="D4584" s="11"/>
      <c r="E4584" s="11"/>
      <c r="F4584" s="11"/>
      <c r="G4584" s="11"/>
      <c r="H4584" s="11"/>
      <c r="I4584" s="11"/>
      <c r="J4584" s="11"/>
      <c r="K4584" s="11"/>
      <c r="L4584" s="11"/>
      <c r="M4584" s="11"/>
      <c r="N4584" s="11"/>
      <c r="O4584" s="20"/>
      <c r="P4584" s="11"/>
    </row>
    <row r="4585" spans="1:16">
      <c r="A4585" s="11"/>
      <c r="B4585" s="11"/>
      <c r="C4585" s="11"/>
      <c r="D4585" s="11"/>
      <c r="E4585" s="11"/>
      <c r="F4585" s="11"/>
      <c r="G4585" s="11"/>
      <c r="H4585" s="11"/>
      <c r="I4585" s="11"/>
      <c r="J4585" s="11"/>
      <c r="K4585" s="11"/>
      <c r="L4585" s="11"/>
      <c r="M4585" s="11"/>
      <c r="N4585" s="11"/>
      <c r="O4585" s="20"/>
      <c r="P4585" s="11"/>
    </row>
    <row r="4586" spans="1:16">
      <c r="A4586" s="11"/>
      <c r="B4586" s="11"/>
      <c r="C4586" s="11"/>
      <c r="D4586" s="11"/>
      <c r="E4586" s="11"/>
      <c r="F4586" s="11"/>
      <c r="G4586" s="11"/>
      <c r="H4586" s="11"/>
      <c r="I4586" s="11"/>
      <c r="J4586" s="11"/>
      <c r="K4586" s="11"/>
      <c r="L4586" s="11"/>
      <c r="M4586" s="11"/>
      <c r="N4586" s="11"/>
      <c r="O4586" s="20"/>
      <c r="P4586" s="11"/>
    </row>
    <row r="4587" spans="1:16">
      <c r="A4587" s="11"/>
      <c r="B4587" s="11"/>
      <c r="C4587" s="11"/>
      <c r="D4587" s="11"/>
      <c r="E4587" s="11"/>
      <c r="F4587" s="11"/>
      <c r="G4587" s="11"/>
      <c r="H4587" s="11"/>
      <c r="I4587" s="11"/>
      <c r="J4587" s="11"/>
      <c r="K4587" s="11"/>
      <c r="L4587" s="11"/>
      <c r="M4587" s="11"/>
      <c r="N4587" s="11"/>
      <c r="O4587" s="20"/>
      <c r="P4587" s="11"/>
    </row>
    <row r="4588" spans="1:16">
      <c r="A4588" s="11"/>
      <c r="B4588" s="11"/>
      <c r="C4588" s="11"/>
      <c r="D4588" s="11"/>
      <c r="E4588" s="11"/>
      <c r="F4588" s="11"/>
      <c r="G4588" s="11"/>
      <c r="H4588" s="11"/>
      <c r="I4588" s="11"/>
      <c r="J4588" s="11"/>
      <c r="K4588" s="11"/>
      <c r="L4588" s="11"/>
      <c r="M4588" s="11"/>
      <c r="N4588" s="11"/>
      <c r="O4588" s="20"/>
      <c r="P4588" s="11"/>
    </row>
    <row r="4589" spans="1:16">
      <c r="A4589" s="11"/>
      <c r="B4589" s="11"/>
      <c r="C4589" s="11"/>
      <c r="D4589" s="11"/>
      <c r="E4589" s="11"/>
      <c r="F4589" s="11"/>
      <c r="G4589" s="11"/>
      <c r="H4589" s="11"/>
      <c r="I4589" s="11"/>
      <c r="J4589" s="11"/>
      <c r="K4589" s="11"/>
      <c r="L4589" s="11"/>
      <c r="M4589" s="11"/>
      <c r="N4589" s="11"/>
      <c r="O4589" s="20"/>
      <c r="P4589" s="11"/>
    </row>
    <row r="4590" spans="1:16">
      <c r="A4590" s="11"/>
      <c r="B4590" s="11"/>
      <c r="C4590" s="11"/>
      <c r="D4590" s="11"/>
      <c r="E4590" s="11"/>
      <c r="F4590" s="11"/>
      <c r="G4590" s="11"/>
      <c r="H4590" s="11"/>
      <c r="I4590" s="11"/>
      <c r="J4590" s="11"/>
      <c r="K4590" s="11"/>
      <c r="L4590" s="11"/>
      <c r="M4590" s="11"/>
      <c r="N4590" s="11"/>
      <c r="O4590" s="20"/>
      <c r="P4590" s="11"/>
    </row>
    <row r="4591" spans="1:16">
      <c r="A4591" s="11"/>
      <c r="B4591" s="11"/>
      <c r="C4591" s="11"/>
      <c r="D4591" s="11"/>
      <c r="E4591" s="11"/>
      <c r="F4591" s="11"/>
      <c r="G4591" s="11"/>
      <c r="H4591" s="11"/>
      <c r="I4591" s="11"/>
      <c r="J4591" s="11"/>
      <c r="K4591" s="11"/>
      <c r="L4591" s="11"/>
      <c r="M4591" s="11"/>
      <c r="N4591" s="11"/>
      <c r="O4591" s="20"/>
      <c r="P4591" s="11"/>
    </row>
    <row r="4592" spans="1:16">
      <c r="A4592" s="11"/>
      <c r="B4592" s="11"/>
      <c r="C4592" s="11"/>
      <c r="D4592" s="11"/>
      <c r="E4592" s="11"/>
      <c r="F4592" s="11"/>
      <c r="G4592" s="11"/>
      <c r="H4592" s="11"/>
      <c r="I4592" s="11"/>
      <c r="J4592" s="11"/>
      <c r="K4592" s="11"/>
      <c r="L4592" s="11"/>
      <c r="M4592" s="11"/>
      <c r="N4592" s="11"/>
      <c r="O4592" s="20"/>
      <c r="P4592" s="11"/>
    </row>
    <row r="4593" spans="1:16">
      <c r="A4593" s="11"/>
      <c r="B4593" s="11"/>
      <c r="C4593" s="11"/>
      <c r="D4593" s="11"/>
      <c r="E4593" s="11"/>
      <c r="F4593" s="11"/>
      <c r="G4593" s="11"/>
      <c r="H4593" s="11"/>
      <c r="I4593" s="11"/>
      <c r="J4593" s="11"/>
      <c r="K4593" s="11"/>
      <c r="L4593" s="11"/>
      <c r="M4593" s="11"/>
      <c r="N4593" s="11"/>
      <c r="O4593" s="20"/>
      <c r="P4593" s="11"/>
    </row>
    <row r="4594" spans="1:16">
      <c r="A4594" s="11"/>
      <c r="B4594" s="11"/>
      <c r="C4594" s="11"/>
      <c r="D4594" s="11"/>
      <c r="E4594" s="11"/>
      <c r="F4594" s="11"/>
      <c r="G4594" s="11"/>
      <c r="H4594" s="11"/>
      <c r="I4594" s="11"/>
      <c r="J4594" s="11"/>
      <c r="K4594" s="11"/>
      <c r="L4594" s="11"/>
      <c r="M4594" s="11"/>
      <c r="N4594" s="11"/>
      <c r="O4594" s="20"/>
      <c r="P4594" s="11"/>
    </row>
    <row r="4595" spans="1:16">
      <c r="A4595" s="11"/>
      <c r="B4595" s="11"/>
      <c r="C4595" s="11"/>
      <c r="D4595" s="11"/>
      <c r="E4595" s="11"/>
      <c r="F4595" s="11"/>
      <c r="G4595" s="11"/>
      <c r="H4595" s="11"/>
      <c r="I4595" s="11"/>
      <c r="J4595" s="11"/>
      <c r="K4595" s="11"/>
      <c r="L4595" s="11"/>
      <c r="M4595" s="11"/>
      <c r="N4595" s="11"/>
      <c r="O4595" s="20"/>
      <c r="P4595" s="11"/>
    </row>
    <row r="4596" spans="1:16">
      <c r="A4596" s="11"/>
      <c r="B4596" s="11"/>
      <c r="C4596" s="11"/>
      <c r="D4596" s="11"/>
      <c r="E4596" s="11"/>
      <c r="F4596" s="11"/>
      <c r="G4596" s="11"/>
      <c r="H4596" s="11"/>
      <c r="I4596" s="11"/>
      <c r="J4596" s="11"/>
      <c r="K4596" s="11"/>
      <c r="L4596" s="11"/>
      <c r="M4596" s="11"/>
      <c r="N4596" s="11"/>
      <c r="O4596" s="20"/>
      <c r="P4596" s="11"/>
    </row>
    <row r="4597" spans="1:16">
      <c r="A4597" s="11"/>
      <c r="B4597" s="11"/>
      <c r="C4597" s="11"/>
      <c r="D4597" s="11"/>
      <c r="E4597" s="11"/>
      <c r="F4597" s="11"/>
      <c r="G4597" s="11"/>
      <c r="H4597" s="11"/>
      <c r="I4597" s="11"/>
      <c r="J4597" s="11"/>
      <c r="K4597" s="11"/>
      <c r="L4597" s="11"/>
      <c r="M4597" s="11"/>
      <c r="N4597" s="11"/>
      <c r="O4597" s="20"/>
      <c r="P4597" s="11"/>
    </row>
    <row r="4598" spans="1:16">
      <c r="A4598" s="11"/>
      <c r="B4598" s="11"/>
      <c r="C4598" s="11"/>
      <c r="D4598" s="11"/>
      <c r="E4598" s="11"/>
      <c r="F4598" s="11"/>
      <c r="G4598" s="11"/>
      <c r="H4598" s="11"/>
      <c r="I4598" s="11"/>
      <c r="J4598" s="11"/>
      <c r="K4598" s="11"/>
      <c r="L4598" s="11"/>
      <c r="M4598" s="11"/>
      <c r="N4598" s="11"/>
      <c r="O4598" s="20"/>
      <c r="P4598" s="11"/>
    </row>
    <row r="4599" spans="1:16">
      <c r="A4599" s="11"/>
      <c r="B4599" s="11"/>
      <c r="C4599" s="11"/>
      <c r="D4599" s="11"/>
      <c r="E4599" s="11"/>
      <c r="F4599" s="11"/>
      <c r="G4599" s="11"/>
      <c r="H4599" s="11"/>
      <c r="I4599" s="11"/>
      <c r="J4599" s="11"/>
      <c r="K4599" s="11"/>
      <c r="L4599" s="11"/>
      <c r="M4599" s="11"/>
      <c r="N4599" s="11"/>
      <c r="O4599" s="20"/>
      <c r="P4599" s="11"/>
    </row>
    <row r="4600" spans="1:16">
      <c r="A4600" s="11"/>
      <c r="B4600" s="11"/>
      <c r="C4600" s="11"/>
      <c r="D4600" s="11"/>
      <c r="E4600" s="11"/>
      <c r="F4600" s="11"/>
      <c r="G4600" s="11"/>
      <c r="H4600" s="11"/>
      <c r="I4600" s="11"/>
      <c r="J4600" s="11"/>
      <c r="K4600" s="11"/>
      <c r="L4600" s="11"/>
      <c r="M4600" s="11"/>
      <c r="N4600" s="11"/>
      <c r="O4600" s="20"/>
      <c r="P4600" s="11"/>
    </row>
    <row r="4601" spans="1:16">
      <c r="A4601" s="11"/>
      <c r="B4601" s="11"/>
      <c r="C4601" s="11"/>
      <c r="D4601" s="11"/>
      <c r="E4601" s="11"/>
      <c r="F4601" s="11"/>
      <c r="G4601" s="11"/>
      <c r="H4601" s="11"/>
      <c r="I4601" s="11"/>
      <c r="J4601" s="11"/>
      <c r="K4601" s="11"/>
      <c r="L4601" s="11"/>
      <c r="M4601" s="11"/>
      <c r="N4601" s="11"/>
      <c r="O4601" s="20"/>
      <c r="P4601" s="11"/>
    </row>
    <row r="4602" spans="1:16">
      <c r="A4602" s="11"/>
      <c r="B4602" s="11"/>
      <c r="C4602" s="11"/>
      <c r="D4602" s="11"/>
      <c r="E4602" s="11"/>
      <c r="F4602" s="11"/>
      <c r="G4602" s="11"/>
      <c r="H4602" s="11"/>
      <c r="I4602" s="11"/>
      <c r="J4602" s="11"/>
      <c r="K4602" s="11"/>
      <c r="L4602" s="11"/>
      <c r="M4602" s="11"/>
      <c r="N4602" s="11"/>
      <c r="O4602" s="20"/>
      <c r="P4602" s="11"/>
    </row>
    <row r="4603" spans="1:16">
      <c r="A4603" s="11"/>
      <c r="B4603" s="11"/>
      <c r="C4603" s="11"/>
      <c r="D4603" s="11"/>
      <c r="E4603" s="11"/>
      <c r="F4603" s="11"/>
      <c r="G4603" s="11"/>
      <c r="H4603" s="11"/>
      <c r="I4603" s="11"/>
      <c r="J4603" s="11"/>
      <c r="K4603" s="11"/>
      <c r="L4603" s="11"/>
      <c r="M4603" s="11"/>
      <c r="N4603" s="11"/>
      <c r="O4603" s="20"/>
      <c r="P4603" s="11"/>
    </row>
    <row r="4604" spans="1:16">
      <c r="A4604" s="11"/>
      <c r="B4604" s="11"/>
      <c r="C4604" s="11"/>
      <c r="D4604" s="11"/>
      <c r="E4604" s="11"/>
      <c r="F4604" s="11"/>
      <c r="G4604" s="11"/>
      <c r="H4604" s="11"/>
      <c r="I4604" s="11"/>
      <c r="J4604" s="11"/>
      <c r="K4604" s="11"/>
      <c r="L4604" s="11"/>
      <c r="M4604" s="11"/>
      <c r="N4604" s="11"/>
      <c r="O4604" s="20"/>
      <c r="P4604" s="11"/>
    </row>
    <row r="4605" spans="1:16">
      <c r="A4605" s="11"/>
      <c r="B4605" s="11"/>
      <c r="C4605" s="11"/>
      <c r="D4605" s="11"/>
      <c r="E4605" s="11"/>
      <c r="F4605" s="11"/>
      <c r="G4605" s="11"/>
      <c r="H4605" s="11"/>
      <c r="I4605" s="11"/>
      <c r="J4605" s="11"/>
      <c r="K4605" s="11"/>
      <c r="L4605" s="11"/>
      <c r="M4605" s="11"/>
      <c r="N4605" s="11"/>
      <c r="O4605" s="20"/>
      <c r="P4605" s="11"/>
    </row>
    <row r="4606" spans="1:16">
      <c r="A4606" s="11"/>
      <c r="B4606" s="11"/>
      <c r="C4606" s="11"/>
      <c r="D4606" s="11"/>
      <c r="E4606" s="11"/>
      <c r="F4606" s="11"/>
      <c r="G4606" s="11"/>
      <c r="H4606" s="11"/>
      <c r="I4606" s="11"/>
      <c r="J4606" s="11"/>
      <c r="K4606" s="11"/>
      <c r="L4606" s="11"/>
      <c r="M4606" s="11"/>
      <c r="N4606" s="11"/>
      <c r="O4606" s="20"/>
      <c r="P4606" s="11"/>
    </row>
    <row r="4607" spans="1:16">
      <c r="A4607" s="11"/>
      <c r="B4607" s="11"/>
      <c r="C4607" s="11"/>
      <c r="D4607" s="11"/>
      <c r="E4607" s="11"/>
      <c r="F4607" s="11"/>
      <c r="G4607" s="11"/>
      <c r="H4607" s="11"/>
      <c r="I4607" s="11"/>
      <c r="J4607" s="11"/>
      <c r="K4607" s="11"/>
      <c r="L4607" s="11"/>
      <c r="M4607" s="11"/>
      <c r="N4607" s="11"/>
      <c r="O4607" s="20"/>
      <c r="P4607" s="11"/>
    </row>
    <row r="4608" spans="1:16">
      <c r="A4608" s="11"/>
      <c r="B4608" s="11"/>
      <c r="C4608" s="11"/>
      <c r="D4608" s="11"/>
      <c r="E4608" s="11"/>
      <c r="F4608" s="11"/>
      <c r="G4608" s="11"/>
      <c r="H4608" s="11"/>
      <c r="I4608" s="11"/>
      <c r="J4608" s="11"/>
      <c r="K4608" s="11"/>
      <c r="L4608" s="11"/>
      <c r="M4608" s="11"/>
      <c r="N4608" s="11"/>
      <c r="O4608" s="20"/>
      <c r="P4608" s="11"/>
    </row>
    <row r="4609" spans="1:16">
      <c r="A4609" s="11"/>
      <c r="B4609" s="11"/>
      <c r="C4609" s="11"/>
      <c r="D4609" s="11"/>
      <c r="E4609" s="11"/>
      <c r="F4609" s="11"/>
      <c r="G4609" s="11"/>
      <c r="H4609" s="11"/>
      <c r="I4609" s="11"/>
      <c r="J4609" s="11"/>
      <c r="K4609" s="11"/>
      <c r="L4609" s="11"/>
      <c r="M4609" s="11"/>
      <c r="N4609" s="11"/>
      <c r="O4609" s="20"/>
      <c r="P4609" s="11"/>
    </row>
    <row r="4610" spans="1:16">
      <c r="A4610" s="11"/>
      <c r="B4610" s="11"/>
      <c r="C4610" s="11"/>
      <c r="D4610" s="11"/>
      <c r="E4610" s="11"/>
      <c r="F4610" s="11"/>
      <c r="G4610" s="11"/>
      <c r="H4610" s="11"/>
      <c r="I4610" s="11"/>
      <c r="J4610" s="11"/>
      <c r="K4610" s="11"/>
      <c r="L4610" s="11"/>
      <c r="M4610" s="11"/>
      <c r="N4610" s="11"/>
      <c r="O4610" s="20"/>
      <c r="P4610" s="11"/>
    </row>
    <row r="4611" spans="1:16">
      <c r="A4611" s="11"/>
      <c r="B4611" s="11"/>
      <c r="C4611" s="11"/>
      <c r="D4611" s="11"/>
      <c r="E4611" s="11"/>
      <c r="F4611" s="11"/>
      <c r="G4611" s="11"/>
      <c r="H4611" s="11"/>
      <c r="I4611" s="11"/>
      <c r="J4611" s="11"/>
      <c r="K4611" s="11"/>
      <c r="L4611" s="11"/>
      <c r="M4611" s="11"/>
      <c r="N4611" s="11"/>
      <c r="O4611" s="20"/>
      <c r="P4611" s="11"/>
    </row>
    <row r="4612" spans="1:16">
      <c r="A4612" s="11"/>
      <c r="B4612" s="11"/>
      <c r="C4612" s="11"/>
      <c r="D4612" s="11"/>
      <c r="E4612" s="11"/>
      <c r="F4612" s="11"/>
      <c r="G4612" s="11"/>
      <c r="H4612" s="11"/>
      <c r="I4612" s="11"/>
      <c r="J4612" s="11"/>
      <c r="K4612" s="11"/>
      <c r="L4612" s="11"/>
      <c r="M4612" s="11"/>
      <c r="N4612" s="11"/>
      <c r="O4612" s="20"/>
      <c r="P4612" s="11"/>
    </row>
    <row r="4613" spans="1:16">
      <c r="A4613" s="11"/>
      <c r="B4613" s="11"/>
      <c r="C4613" s="11"/>
      <c r="D4613" s="11"/>
      <c r="E4613" s="11"/>
      <c r="F4613" s="11"/>
      <c r="G4613" s="11"/>
      <c r="H4613" s="11"/>
      <c r="I4613" s="11"/>
      <c r="J4613" s="11"/>
      <c r="K4613" s="11"/>
      <c r="L4613" s="11"/>
      <c r="M4613" s="11"/>
      <c r="N4613" s="11"/>
      <c r="O4613" s="20"/>
      <c r="P4613" s="11"/>
    </row>
    <row r="4614" spans="1:16">
      <c r="A4614" s="11"/>
      <c r="B4614" s="11"/>
      <c r="C4614" s="11"/>
      <c r="D4614" s="11"/>
      <c r="E4614" s="11"/>
      <c r="F4614" s="11"/>
      <c r="G4614" s="11"/>
      <c r="H4614" s="11"/>
      <c r="I4614" s="11"/>
      <c r="J4614" s="11"/>
      <c r="K4614" s="11"/>
      <c r="L4614" s="11"/>
      <c r="M4614" s="11"/>
      <c r="N4614" s="11"/>
      <c r="O4614" s="20"/>
      <c r="P4614" s="11"/>
    </row>
    <row r="4615" spans="1:16">
      <c r="A4615" s="11"/>
      <c r="B4615" s="11"/>
      <c r="C4615" s="11"/>
      <c r="D4615" s="11"/>
      <c r="E4615" s="11"/>
      <c r="F4615" s="11"/>
      <c r="G4615" s="11"/>
      <c r="H4615" s="11"/>
      <c r="I4615" s="11"/>
      <c r="J4615" s="11"/>
      <c r="K4615" s="11"/>
      <c r="L4615" s="11"/>
      <c r="M4615" s="11"/>
      <c r="N4615" s="11"/>
      <c r="O4615" s="20"/>
      <c r="P4615" s="11"/>
    </row>
    <row r="4616" spans="1:16">
      <c r="A4616" s="11"/>
      <c r="B4616" s="11"/>
      <c r="C4616" s="11"/>
      <c r="D4616" s="11"/>
      <c r="E4616" s="11"/>
      <c r="F4616" s="11"/>
      <c r="G4616" s="11"/>
      <c r="H4616" s="11"/>
      <c r="I4616" s="11"/>
      <c r="J4616" s="11"/>
      <c r="K4616" s="11"/>
      <c r="L4616" s="11"/>
      <c r="M4616" s="11"/>
      <c r="N4616" s="11"/>
      <c r="O4616" s="20"/>
      <c r="P4616" s="11"/>
    </row>
    <row r="4617" spans="1:16">
      <c r="A4617" s="11"/>
      <c r="B4617" s="11"/>
      <c r="C4617" s="11"/>
      <c r="D4617" s="11"/>
      <c r="E4617" s="11"/>
      <c r="F4617" s="11"/>
      <c r="G4617" s="11"/>
      <c r="H4617" s="11"/>
      <c r="I4617" s="11"/>
      <c r="J4617" s="11"/>
      <c r="K4617" s="11"/>
      <c r="L4617" s="11"/>
      <c r="M4617" s="11"/>
      <c r="N4617" s="11"/>
      <c r="O4617" s="20"/>
      <c r="P4617" s="11"/>
    </row>
    <row r="4618" spans="1:16">
      <c r="A4618" s="11"/>
      <c r="B4618" s="11"/>
      <c r="C4618" s="11"/>
      <c r="D4618" s="11"/>
      <c r="E4618" s="11"/>
      <c r="F4618" s="11"/>
      <c r="G4618" s="11"/>
      <c r="H4618" s="11"/>
      <c r="I4618" s="11"/>
      <c r="J4618" s="11"/>
      <c r="K4618" s="11"/>
      <c r="L4618" s="11"/>
      <c r="M4618" s="11"/>
      <c r="N4618" s="11"/>
      <c r="O4618" s="20"/>
      <c r="P4618" s="11"/>
    </row>
    <row r="4619" spans="1:16">
      <c r="A4619" s="11"/>
      <c r="B4619" s="11"/>
      <c r="C4619" s="11"/>
      <c r="D4619" s="11"/>
      <c r="E4619" s="11"/>
      <c r="F4619" s="11"/>
      <c r="G4619" s="11"/>
      <c r="H4619" s="11"/>
      <c r="I4619" s="11"/>
      <c r="J4619" s="11"/>
      <c r="K4619" s="11"/>
      <c r="L4619" s="11"/>
      <c r="M4619" s="11"/>
      <c r="N4619" s="11"/>
      <c r="O4619" s="20"/>
      <c r="P4619" s="11"/>
    </row>
    <row r="4620" spans="1:16">
      <c r="A4620" s="11"/>
      <c r="B4620" s="11"/>
      <c r="C4620" s="11"/>
      <c r="D4620" s="11"/>
      <c r="E4620" s="11"/>
      <c r="F4620" s="11"/>
      <c r="G4620" s="11"/>
      <c r="H4620" s="11"/>
      <c r="I4620" s="11"/>
      <c r="J4620" s="11"/>
      <c r="K4620" s="11"/>
      <c r="L4620" s="11"/>
      <c r="M4620" s="11"/>
      <c r="N4620" s="11"/>
      <c r="O4620" s="20"/>
      <c r="P4620" s="11"/>
    </row>
    <row r="4621" spans="1:16">
      <c r="A4621" s="11"/>
      <c r="B4621" s="11"/>
      <c r="C4621" s="11"/>
      <c r="D4621" s="11"/>
      <c r="E4621" s="11"/>
      <c r="F4621" s="11"/>
      <c r="G4621" s="11"/>
      <c r="H4621" s="11"/>
      <c r="I4621" s="11"/>
      <c r="J4621" s="11"/>
      <c r="K4621" s="11"/>
      <c r="L4621" s="11"/>
      <c r="M4621" s="11"/>
      <c r="N4621" s="11"/>
      <c r="O4621" s="20"/>
      <c r="P4621" s="11"/>
    </row>
    <row r="4622" spans="1:16">
      <c r="A4622" s="11"/>
      <c r="B4622" s="11"/>
      <c r="C4622" s="11"/>
      <c r="D4622" s="11"/>
      <c r="E4622" s="11"/>
      <c r="F4622" s="11"/>
      <c r="G4622" s="11"/>
      <c r="H4622" s="11"/>
      <c r="I4622" s="11"/>
      <c r="J4622" s="11"/>
      <c r="K4622" s="11"/>
      <c r="L4622" s="11"/>
      <c r="M4622" s="11"/>
      <c r="N4622" s="11"/>
      <c r="O4622" s="20"/>
      <c r="P4622" s="11"/>
    </row>
    <row r="4623" spans="1:16">
      <c r="A4623" s="11"/>
      <c r="B4623" s="11"/>
      <c r="C4623" s="11"/>
      <c r="D4623" s="11"/>
      <c r="E4623" s="11"/>
      <c r="F4623" s="11"/>
      <c r="G4623" s="11"/>
      <c r="H4623" s="11"/>
      <c r="I4623" s="11"/>
      <c r="J4623" s="11"/>
      <c r="K4623" s="11"/>
      <c r="L4623" s="11"/>
      <c r="M4623" s="11"/>
      <c r="N4623" s="11"/>
      <c r="O4623" s="20"/>
      <c r="P4623" s="11"/>
    </row>
    <row r="4624" spans="1:16">
      <c r="A4624" s="11"/>
      <c r="B4624" s="11"/>
      <c r="C4624" s="11"/>
      <c r="D4624" s="11"/>
      <c r="E4624" s="11"/>
      <c r="F4624" s="11"/>
      <c r="G4624" s="11"/>
      <c r="H4624" s="11"/>
      <c r="I4624" s="11"/>
      <c r="J4624" s="11"/>
      <c r="K4624" s="11"/>
      <c r="L4624" s="11"/>
      <c r="M4624" s="11"/>
      <c r="N4624" s="11"/>
      <c r="O4624" s="20"/>
      <c r="P4624" s="11"/>
    </row>
    <row r="4625" spans="1:16">
      <c r="A4625" s="11"/>
      <c r="B4625" s="11"/>
      <c r="C4625" s="11"/>
      <c r="D4625" s="11"/>
      <c r="E4625" s="11"/>
      <c r="F4625" s="11"/>
      <c r="G4625" s="11"/>
      <c r="H4625" s="11"/>
      <c r="I4625" s="11"/>
      <c r="J4625" s="11"/>
      <c r="K4625" s="11"/>
      <c r="L4625" s="11"/>
      <c r="M4625" s="11"/>
      <c r="N4625" s="11"/>
      <c r="O4625" s="20"/>
      <c r="P4625" s="11"/>
    </row>
    <row r="4626" spans="1:16">
      <c r="A4626" s="11"/>
      <c r="B4626" s="11"/>
      <c r="C4626" s="11"/>
      <c r="D4626" s="11"/>
      <c r="E4626" s="11"/>
      <c r="F4626" s="11"/>
      <c r="G4626" s="11"/>
      <c r="H4626" s="11"/>
      <c r="I4626" s="11"/>
      <c r="J4626" s="11"/>
      <c r="K4626" s="11"/>
      <c r="L4626" s="11"/>
      <c r="M4626" s="11"/>
      <c r="N4626" s="11"/>
      <c r="O4626" s="20"/>
      <c r="P4626" s="11"/>
    </row>
    <row r="4627" spans="1:16">
      <c r="A4627" s="11"/>
      <c r="B4627" s="11"/>
      <c r="C4627" s="11"/>
      <c r="D4627" s="11"/>
      <c r="E4627" s="11"/>
      <c r="F4627" s="11"/>
      <c r="G4627" s="11"/>
      <c r="H4627" s="11"/>
      <c r="I4627" s="11"/>
      <c r="J4627" s="11"/>
      <c r="K4627" s="11"/>
      <c r="L4627" s="11"/>
      <c r="M4627" s="11"/>
      <c r="N4627" s="11"/>
      <c r="O4627" s="20"/>
      <c r="P4627" s="11"/>
    </row>
    <row r="4628" spans="1:16">
      <c r="A4628" s="11"/>
      <c r="B4628" s="11"/>
      <c r="C4628" s="11"/>
      <c r="D4628" s="11"/>
      <c r="E4628" s="11"/>
      <c r="F4628" s="11"/>
      <c r="G4628" s="11"/>
      <c r="H4628" s="11"/>
      <c r="I4628" s="11"/>
      <c r="J4628" s="11"/>
      <c r="K4628" s="11"/>
      <c r="L4628" s="11"/>
      <c r="M4628" s="11"/>
      <c r="N4628" s="11"/>
      <c r="O4628" s="20"/>
      <c r="P4628" s="11"/>
    </row>
    <row r="4629" spans="1:16">
      <c r="A4629" s="11"/>
      <c r="B4629" s="11"/>
      <c r="C4629" s="11"/>
      <c r="D4629" s="11"/>
      <c r="E4629" s="11"/>
      <c r="F4629" s="11"/>
      <c r="G4629" s="11"/>
      <c r="H4629" s="11"/>
      <c r="I4629" s="11"/>
      <c r="J4629" s="11"/>
      <c r="K4629" s="11"/>
      <c r="L4629" s="11"/>
      <c r="M4629" s="11"/>
      <c r="N4629" s="11"/>
      <c r="O4629" s="20"/>
      <c r="P4629" s="11"/>
    </row>
    <row r="4630" spans="1:16">
      <c r="A4630" s="11"/>
      <c r="B4630" s="11"/>
      <c r="C4630" s="11"/>
      <c r="D4630" s="11"/>
      <c r="E4630" s="11"/>
      <c r="F4630" s="11"/>
      <c r="G4630" s="11"/>
      <c r="H4630" s="11"/>
      <c r="I4630" s="11"/>
      <c r="J4630" s="11"/>
      <c r="K4630" s="11"/>
      <c r="L4630" s="11"/>
      <c r="M4630" s="11"/>
      <c r="N4630" s="11"/>
      <c r="O4630" s="20"/>
      <c r="P4630" s="11"/>
    </row>
    <row r="4631" spans="1:16">
      <c r="A4631" s="11"/>
      <c r="B4631" s="11"/>
      <c r="C4631" s="11"/>
      <c r="D4631" s="11"/>
      <c r="E4631" s="11"/>
      <c r="F4631" s="11"/>
      <c r="G4631" s="11"/>
      <c r="H4631" s="11"/>
      <c r="I4631" s="11"/>
      <c r="J4631" s="11"/>
      <c r="K4631" s="11"/>
      <c r="L4631" s="11"/>
      <c r="M4631" s="11"/>
      <c r="N4631" s="11"/>
      <c r="O4631" s="20"/>
      <c r="P4631" s="11"/>
    </row>
    <row r="4632" spans="1:16">
      <c r="A4632" s="11"/>
      <c r="B4632" s="11"/>
      <c r="C4632" s="11"/>
      <c r="D4632" s="11"/>
      <c r="E4632" s="11"/>
      <c r="F4632" s="11"/>
      <c r="G4632" s="11"/>
      <c r="H4632" s="11"/>
      <c r="I4632" s="11"/>
      <c r="J4632" s="11"/>
      <c r="K4632" s="11"/>
      <c r="L4632" s="11"/>
      <c r="M4632" s="11"/>
      <c r="N4632" s="11"/>
      <c r="O4632" s="20"/>
      <c r="P4632" s="11"/>
    </row>
    <row r="4633" spans="1:16">
      <c r="A4633" s="11"/>
      <c r="B4633" s="11"/>
      <c r="C4633" s="11"/>
      <c r="D4633" s="11"/>
      <c r="E4633" s="11"/>
      <c r="F4633" s="11"/>
      <c r="G4633" s="11"/>
      <c r="H4633" s="11"/>
      <c r="I4633" s="11"/>
      <c r="J4633" s="11"/>
      <c r="K4633" s="11"/>
      <c r="L4633" s="11"/>
      <c r="M4633" s="11"/>
      <c r="N4633" s="11"/>
      <c r="O4633" s="20"/>
      <c r="P4633" s="11"/>
    </row>
    <row r="4634" spans="1:16">
      <c r="A4634" s="11"/>
      <c r="B4634" s="11"/>
      <c r="C4634" s="11"/>
      <c r="D4634" s="11"/>
      <c r="E4634" s="11"/>
      <c r="F4634" s="11"/>
      <c r="G4634" s="11"/>
      <c r="H4634" s="11"/>
      <c r="I4634" s="11"/>
      <c r="J4634" s="11"/>
      <c r="K4634" s="11"/>
      <c r="L4634" s="11"/>
      <c r="M4634" s="11"/>
      <c r="N4634" s="11"/>
      <c r="O4634" s="20"/>
      <c r="P4634" s="11"/>
    </row>
    <row r="4635" spans="1:16">
      <c r="A4635" s="11"/>
      <c r="B4635" s="11"/>
      <c r="C4635" s="11"/>
      <c r="D4635" s="11"/>
      <c r="E4635" s="11"/>
      <c r="F4635" s="11"/>
      <c r="G4635" s="11"/>
      <c r="H4635" s="11"/>
      <c r="I4635" s="11"/>
      <c r="J4635" s="11"/>
      <c r="K4635" s="11"/>
      <c r="L4635" s="11"/>
      <c r="M4635" s="11"/>
      <c r="N4635" s="11"/>
      <c r="O4635" s="20"/>
      <c r="P4635" s="11"/>
    </row>
    <row r="4636" spans="1:16">
      <c r="A4636" s="11"/>
      <c r="B4636" s="11"/>
      <c r="C4636" s="11"/>
      <c r="D4636" s="11"/>
      <c r="E4636" s="11"/>
      <c r="F4636" s="11"/>
      <c r="G4636" s="11"/>
      <c r="H4636" s="11"/>
      <c r="I4636" s="11"/>
      <c r="J4636" s="11"/>
      <c r="K4636" s="11"/>
      <c r="L4636" s="11"/>
      <c r="M4636" s="11"/>
      <c r="N4636" s="11"/>
      <c r="O4636" s="20"/>
      <c r="P4636" s="11"/>
    </row>
    <row r="4637" spans="1:16">
      <c r="A4637" s="11"/>
      <c r="B4637" s="11"/>
      <c r="C4637" s="11"/>
      <c r="D4637" s="11"/>
      <c r="E4637" s="11"/>
      <c r="F4637" s="11"/>
      <c r="G4637" s="11"/>
      <c r="H4637" s="11"/>
      <c r="I4637" s="11"/>
      <c r="J4637" s="11"/>
      <c r="K4637" s="11"/>
      <c r="L4637" s="11"/>
      <c r="M4637" s="11"/>
      <c r="N4637" s="11"/>
      <c r="O4637" s="20"/>
      <c r="P4637" s="11"/>
    </row>
    <row r="4638" spans="1:16">
      <c r="A4638" s="11"/>
      <c r="B4638" s="11"/>
      <c r="C4638" s="11"/>
      <c r="D4638" s="11"/>
      <c r="E4638" s="11"/>
      <c r="F4638" s="11"/>
      <c r="G4638" s="11"/>
      <c r="H4638" s="11"/>
      <c r="I4638" s="11"/>
      <c r="J4638" s="11"/>
      <c r="K4638" s="11"/>
      <c r="L4638" s="11"/>
      <c r="M4638" s="11"/>
      <c r="N4638" s="11"/>
      <c r="O4638" s="20"/>
      <c r="P4638" s="11"/>
    </row>
    <row r="4639" spans="1:16">
      <c r="A4639" s="11"/>
      <c r="B4639" s="11"/>
      <c r="C4639" s="11"/>
      <c r="D4639" s="11"/>
      <c r="E4639" s="11"/>
      <c r="F4639" s="11"/>
      <c r="G4639" s="11"/>
      <c r="H4639" s="11"/>
      <c r="I4639" s="11"/>
      <c r="J4639" s="11"/>
      <c r="K4639" s="11"/>
      <c r="L4639" s="11"/>
      <c r="M4639" s="11"/>
      <c r="N4639" s="11"/>
      <c r="O4639" s="20"/>
      <c r="P4639" s="11"/>
    </row>
    <row r="4640" spans="1:16">
      <c r="A4640" s="11"/>
      <c r="B4640" s="11"/>
      <c r="C4640" s="11"/>
      <c r="D4640" s="11"/>
      <c r="E4640" s="11"/>
      <c r="F4640" s="11"/>
      <c r="G4640" s="11"/>
      <c r="H4640" s="11"/>
      <c r="I4640" s="11"/>
      <c r="J4640" s="11"/>
      <c r="K4640" s="11"/>
      <c r="L4640" s="11"/>
      <c r="M4640" s="11"/>
      <c r="N4640" s="11"/>
      <c r="O4640" s="20"/>
      <c r="P4640" s="11"/>
    </row>
    <row r="4641" spans="1:16">
      <c r="A4641" s="11"/>
      <c r="B4641" s="11"/>
      <c r="C4641" s="11"/>
      <c r="D4641" s="11"/>
      <c r="E4641" s="11"/>
      <c r="F4641" s="11"/>
      <c r="G4641" s="11"/>
      <c r="H4641" s="11"/>
      <c r="I4641" s="11"/>
      <c r="J4641" s="11"/>
      <c r="K4641" s="11"/>
      <c r="L4641" s="11"/>
      <c r="M4641" s="11"/>
      <c r="N4641" s="11"/>
      <c r="O4641" s="20"/>
      <c r="P4641" s="11"/>
    </row>
    <row r="4642" spans="1:16">
      <c r="A4642" s="11"/>
      <c r="B4642" s="11"/>
      <c r="C4642" s="11"/>
      <c r="D4642" s="11"/>
      <c r="E4642" s="11"/>
      <c r="F4642" s="11"/>
      <c r="G4642" s="11"/>
      <c r="H4642" s="11"/>
      <c r="I4642" s="11"/>
      <c r="J4642" s="11"/>
      <c r="K4642" s="11"/>
      <c r="L4642" s="11"/>
      <c r="M4642" s="11"/>
      <c r="N4642" s="11"/>
      <c r="O4642" s="20"/>
      <c r="P4642" s="11"/>
    </row>
    <row r="4643" spans="1:16">
      <c r="A4643" s="11"/>
      <c r="B4643" s="11"/>
      <c r="C4643" s="11"/>
      <c r="D4643" s="11"/>
      <c r="E4643" s="11"/>
      <c r="F4643" s="11"/>
      <c r="G4643" s="11"/>
      <c r="H4643" s="11"/>
      <c r="I4643" s="11"/>
      <c r="J4643" s="11"/>
      <c r="K4643" s="11"/>
      <c r="L4643" s="11"/>
      <c r="M4643" s="11"/>
      <c r="N4643" s="11"/>
      <c r="O4643" s="20"/>
      <c r="P4643" s="11"/>
    </row>
    <row r="4644" spans="1:16">
      <c r="A4644" s="11"/>
      <c r="B4644" s="11"/>
      <c r="C4644" s="11"/>
      <c r="D4644" s="11"/>
      <c r="E4644" s="11"/>
      <c r="F4644" s="11"/>
      <c r="G4644" s="11"/>
      <c r="H4644" s="11"/>
      <c r="I4644" s="11"/>
      <c r="J4644" s="11"/>
      <c r="K4644" s="11"/>
      <c r="L4644" s="11"/>
      <c r="M4644" s="11"/>
      <c r="N4644" s="11"/>
      <c r="O4644" s="20"/>
      <c r="P4644" s="11"/>
    </row>
    <row r="4645" spans="1:16">
      <c r="A4645" s="11"/>
      <c r="B4645" s="11"/>
      <c r="C4645" s="11"/>
      <c r="D4645" s="11"/>
      <c r="E4645" s="11"/>
      <c r="F4645" s="11"/>
      <c r="G4645" s="11"/>
      <c r="H4645" s="11"/>
      <c r="I4645" s="11"/>
      <c r="J4645" s="11"/>
      <c r="K4645" s="11"/>
      <c r="L4645" s="11"/>
      <c r="M4645" s="11"/>
      <c r="N4645" s="11"/>
      <c r="O4645" s="20"/>
      <c r="P4645" s="11"/>
    </row>
    <row r="4646" spans="1:16">
      <c r="A4646" s="11"/>
      <c r="B4646" s="11"/>
      <c r="C4646" s="11"/>
      <c r="D4646" s="11"/>
      <c r="E4646" s="11"/>
      <c r="F4646" s="11"/>
      <c r="G4646" s="11"/>
      <c r="H4646" s="11"/>
      <c r="I4646" s="11"/>
      <c r="J4646" s="11"/>
      <c r="K4646" s="11"/>
      <c r="L4646" s="11"/>
      <c r="M4646" s="11"/>
      <c r="N4646" s="11"/>
      <c r="O4646" s="20"/>
      <c r="P4646" s="11"/>
    </row>
    <row r="4647" spans="1:16">
      <c r="A4647" s="11"/>
      <c r="B4647" s="11"/>
      <c r="C4647" s="11"/>
      <c r="D4647" s="11"/>
      <c r="E4647" s="11"/>
      <c r="F4647" s="11"/>
      <c r="G4647" s="11"/>
      <c r="H4647" s="11"/>
      <c r="I4647" s="11"/>
      <c r="J4647" s="11"/>
      <c r="K4647" s="11"/>
      <c r="L4647" s="11"/>
      <c r="M4647" s="11"/>
      <c r="N4647" s="11"/>
      <c r="O4647" s="20"/>
      <c r="P4647" s="11"/>
    </row>
    <row r="4648" spans="1:16">
      <c r="A4648" s="11"/>
      <c r="B4648" s="11"/>
      <c r="C4648" s="11"/>
      <c r="D4648" s="11"/>
      <c r="E4648" s="11"/>
      <c r="F4648" s="11"/>
      <c r="G4648" s="11"/>
      <c r="H4648" s="11"/>
      <c r="I4648" s="11"/>
      <c r="J4648" s="11"/>
      <c r="K4648" s="11"/>
      <c r="L4648" s="11"/>
      <c r="M4648" s="11"/>
      <c r="N4648" s="11"/>
      <c r="O4648" s="20"/>
      <c r="P4648" s="11"/>
    </row>
    <row r="4649" spans="1:16">
      <c r="A4649" s="11"/>
      <c r="B4649" s="11"/>
      <c r="C4649" s="11"/>
      <c r="D4649" s="11"/>
      <c r="E4649" s="11"/>
      <c r="F4649" s="11"/>
      <c r="G4649" s="11"/>
      <c r="H4649" s="11"/>
      <c r="I4649" s="11"/>
      <c r="J4649" s="11"/>
      <c r="K4649" s="11"/>
      <c r="L4649" s="11"/>
      <c r="M4649" s="11"/>
      <c r="N4649" s="11"/>
      <c r="O4649" s="20"/>
      <c r="P4649" s="11"/>
    </row>
    <row r="4650" spans="1:16">
      <c r="A4650" s="11"/>
      <c r="B4650" s="11"/>
      <c r="C4650" s="11"/>
      <c r="D4650" s="11"/>
      <c r="E4650" s="11"/>
      <c r="F4650" s="11"/>
      <c r="G4650" s="11"/>
      <c r="H4650" s="11"/>
      <c r="I4650" s="11"/>
      <c r="J4650" s="11"/>
      <c r="K4650" s="11"/>
      <c r="L4650" s="11"/>
      <c r="M4650" s="11"/>
      <c r="N4650" s="11"/>
      <c r="O4650" s="20"/>
      <c r="P4650" s="11"/>
    </row>
    <row r="4651" spans="1:16">
      <c r="A4651" s="11"/>
      <c r="B4651" s="11"/>
      <c r="C4651" s="11"/>
      <c r="D4651" s="11"/>
      <c r="E4651" s="11"/>
      <c r="F4651" s="11"/>
      <c r="G4651" s="11"/>
      <c r="H4651" s="11"/>
      <c r="I4651" s="11"/>
      <c r="J4651" s="11"/>
      <c r="K4651" s="11"/>
      <c r="L4651" s="11"/>
      <c r="M4651" s="11"/>
      <c r="N4651" s="11"/>
      <c r="O4651" s="20"/>
      <c r="P4651" s="11"/>
    </row>
    <row r="4652" spans="1:16">
      <c r="A4652" s="11"/>
      <c r="B4652" s="11"/>
      <c r="C4652" s="11"/>
      <c r="D4652" s="11"/>
      <c r="E4652" s="11"/>
      <c r="F4652" s="11"/>
      <c r="G4652" s="11"/>
      <c r="H4652" s="11"/>
      <c r="I4652" s="11"/>
      <c r="J4652" s="11"/>
      <c r="K4652" s="11"/>
      <c r="L4652" s="11"/>
      <c r="M4652" s="11"/>
      <c r="N4652" s="11"/>
      <c r="O4652" s="20"/>
      <c r="P4652" s="11"/>
    </row>
    <row r="4653" spans="1:16">
      <c r="A4653" s="11"/>
      <c r="B4653" s="11"/>
      <c r="C4653" s="11"/>
      <c r="D4653" s="11"/>
      <c r="E4653" s="11"/>
      <c r="F4653" s="11"/>
      <c r="G4653" s="11"/>
      <c r="H4653" s="11"/>
      <c r="I4653" s="11"/>
      <c r="J4653" s="11"/>
      <c r="K4653" s="11"/>
      <c r="L4653" s="11"/>
      <c r="M4653" s="11"/>
      <c r="N4653" s="11"/>
      <c r="O4653" s="20"/>
      <c r="P4653" s="11"/>
    </row>
    <row r="4654" spans="1:16">
      <c r="A4654" s="11"/>
      <c r="B4654" s="11"/>
      <c r="C4654" s="11"/>
      <c r="D4654" s="11"/>
      <c r="E4654" s="11"/>
      <c r="F4654" s="11"/>
      <c r="G4654" s="11"/>
      <c r="H4654" s="11"/>
      <c r="I4654" s="11"/>
      <c r="J4654" s="11"/>
      <c r="K4654" s="11"/>
      <c r="L4654" s="11"/>
      <c r="M4654" s="11"/>
      <c r="N4654" s="11"/>
      <c r="O4654" s="20"/>
      <c r="P4654" s="11"/>
    </row>
    <row r="4655" spans="1:16">
      <c r="A4655" s="11"/>
      <c r="B4655" s="11"/>
      <c r="C4655" s="11"/>
      <c r="D4655" s="11"/>
      <c r="E4655" s="11"/>
      <c r="F4655" s="11"/>
      <c r="G4655" s="11"/>
      <c r="H4655" s="11"/>
      <c r="I4655" s="11"/>
      <c r="J4655" s="11"/>
      <c r="K4655" s="11"/>
      <c r="L4655" s="11"/>
      <c r="M4655" s="11"/>
      <c r="N4655" s="11"/>
      <c r="O4655" s="20"/>
      <c r="P4655" s="11"/>
    </row>
    <row r="4656" spans="1:16">
      <c r="A4656" s="11"/>
      <c r="B4656" s="11"/>
      <c r="C4656" s="11"/>
      <c r="D4656" s="11"/>
      <c r="E4656" s="11"/>
      <c r="F4656" s="11"/>
      <c r="G4656" s="11"/>
      <c r="H4656" s="11"/>
      <c r="I4656" s="11"/>
      <c r="J4656" s="11"/>
      <c r="K4656" s="11"/>
      <c r="L4656" s="11"/>
      <c r="M4656" s="11"/>
      <c r="N4656" s="11"/>
      <c r="O4656" s="20"/>
      <c r="P4656" s="11"/>
    </row>
    <row r="4657" spans="1:16">
      <c r="A4657" s="11"/>
      <c r="B4657" s="11"/>
      <c r="C4657" s="11"/>
      <c r="D4657" s="11"/>
      <c r="E4657" s="11"/>
      <c r="F4657" s="11"/>
      <c r="G4657" s="11"/>
      <c r="H4657" s="11"/>
      <c r="I4657" s="11"/>
      <c r="J4657" s="11"/>
      <c r="K4657" s="11"/>
      <c r="L4657" s="11"/>
      <c r="M4657" s="11"/>
      <c r="N4657" s="11"/>
      <c r="O4657" s="20"/>
      <c r="P4657" s="11"/>
    </row>
    <row r="4658" spans="1:16">
      <c r="A4658" s="11"/>
      <c r="B4658" s="11"/>
      <c r="C4658" s="11"/>
      <c r="D4658" s="11"/>
      <c r="E4658" s="11"/>
      <c r="F4658" s="11"/>
      <c r="G4658" s="11"/>
      <c r="H4658" s="11"/>
      <c r="I4658" s="11"/>
      <c r="J4658" s="11"/>
      <c r="K4658" s="11"/>
      <c r="L4658" s="11"/>
      <c r="M4658" s="11"/>
      <c r="N4658" s="11"/>
      <c r="O4658" s="20"/>
      <c r="P4658" s="11"/>
    </row>
    <row r="4659" spans="1:16">
      <c r="A4659" s="11"/>
      <c r="B4659" s="11"/>
      <c r="C4659" s="11"/>
      <c r="D4659" s="11"/>
      <c r="E4659" s="11"/>
      <c r="F4659" s="11"/>
      <c r="G4659" s="11"/>
      <c r="H4659" s="11"/>
      <c r="I4659" s="11"/>
      <c r="J4659" s="11"/>
      <c r="K4659" s="11"/>
      <c r="L4659" s="11"/>
      <c r="M4659" s="11"/>
      <c r="N4659" s="11"/>
      <c r="O4659" s="20"/>
      <c r="P4659" s="11"/>
    </row>
    <row r="4660" spans="1:16">
      <c r="A4660" s="11"/>
      <c r="B4660" s="11"/>
      <c r="C4660" s="11"/>
      <c r="D4660" s="11"/>
      <c r="E4660" s="11"/>
      <c r="F4660" s="11"/>
      <c r="G4660" s="11"/>
      <c r="H4660" s="11"/>
      <c r="I4660" s="11"/>
      <c r="J4660" s="11"/>
      <c r="K4660" s="11"/>
      <c r="L4660" s="11"/>
      <c r="M4660" s="11"/>
      <c r="N4660" s="11"/>
      <c r="O4660" s="20"/>
      <c r="P4660" s="11"/>
    </row>
    <row r="4661" spans="1:16">
      <c r="A4661" s="11"/>
      <c r="B4661" s="11"/>
      <c r="C4661" s="11"/>
      <c r="D4661" s="11"/>
      <c r="E4661" s="11"/>
      <c r="F4661" s="11"/>
      <c r="G4661" s="11"/>
      <c r="H4661" s="11"/>
      <c r="I4661" s="11"/>
      <c r="J4661" s="11"/>
      <c r="K4661" s="11"/>
      <c r="L4661" s="11"/>
      <c r="M4661" s="11"/>
      <c r="N4661" s="11"/>
      <c r="O4661" s="20"/>
      <c r="P4661" s="11"/>
    </row>
    <row r="4662" spans="1:16">
      <c r="A4662" s="11"/>
      <c r="B4662" s="11"/>
      <c r="C4662" s="11"/>
      <c r="D4662" s="11"/>
      <c r="E4662" s="11"/>
      <c r="F4662" s="11"/>
      <c r="G4662" s="11"/>
      <c r="H4662" s="11"/>
      <c r="I4662" s="11"/>
      <c r="J4662" s="11"/>
      <c r="K4662" s="11"/>
      <c r="L4662" s="11"/>
      <c r="M4662" s="11"/>
      <c r="N4662" s="11"/>
      <c r="O4662" s="20"/>
      <c r="P4662" s="11"/>
    </row>
    <row r="4663" spans="1:16">
      <c r="A4663" s="11"/>
      <c r="B4663" s="11"/>
      <c r="C4663" s="11"/>
      <c r="D4663" s="11"/>
      <c r="E4663" s="11"/>
      <c r="F4663" s="11"/>
      <c r="G4663" s="11"/>
      <c r="H4663" s="11"/>
      <c r="I4663" s="11"/>
      <c r="J4663" s="11"/>
      <c r="K4663" s="11"/>
      <c r="L4663" s="11"/>
      <c r="M4663" s="11"/>
      <c r="N4663" s="11"/>
      <c r="O4663" s="20"/>
      <c r="P4663" s="11"/>
    </row>
    <row r="4664" spans="1:16">
      <c r="A4664" s="11"/>
      <c r="B4664" s="11"/>
      <c r="C4664" s="11"/>
      <c r="D4664" s="11"/>
      <c r="E4664" s="11"/>
      <c r="F4664" s="11"/>
      <c r="G4664" s="11"/>
      <c r="H4664" s="11"/>
      <c r="I4664" s="11"/>
      <c r="J4664" s="11"/>
      <c r="K4664" s="11"/>
      <c r="L4664" s="11"/>
      <c r="M4664" s="11"/>
      <c r="N4664" s="11"/>
      <c r="O4664" s="20"/>
      <c r="P4664" s="11"/>
    </row>
    <row r="4665" spans="1:16">
      <c r="A4665" s="11"/>
      <c r="B4665" s="11"/>
      <c r="C4665" s="11"/>
      <c r="D4665" s="11"/>
      <c r="E4665" s="11"/>
      <c r="F4665" s="11"/>
      <c r="G4665" s="11"/>
      <c r="H4665" s="11"/>
      <c r="I4665" s="11"/>
      <c r="J4665" s="11"/>
      <c r="K4665" s="11"/>
      <c r="L4665" s="11"/>
      <c r="M4665" s="11"/>
      <c r="N4665" s="11"/>
      <c r="O4665" s="20"/>
      <c r="P4665" s="11"/>
    </row>
    <row r="4666" spans="1:16">
      <c r="A4666" s="11"/>
      <c r="B4666" s="11"/>
      <c r="C4666" s="11"/>
      <c r="D4666" s="11"/>
      <c r="E4666" s="11"/>
      <c r="F4666" s="11"/>
      <c r="G4666" s="11"/>
      <c r="H4666" s="11"/>
      <c r="I4666" s="11"/>
      <c r="J4666" s="11"/>
      <c r="K4666" s="11"/>
      <c r="L4666" s="11"/>
      <c r="M4666" s="11"/>
      <c r="N4666" s="11"/>
      <c r="O4666" s="20"/>
      <c r="P4666" s="11"/>
    </row>
    <row r="4667" spans="1:16">
      <c r="A4667" s="11"/>
      <c r="B4667" s="11"/>
      <c r="C4667" s="11"/>
      <c r="D4667" s="11"/>
      <c r="E4667" s="11"/>
      <c r="F4667" s="11"/>
      <c r="G4667" s="11"/>
      <c r="H4667" s="11"/>
      <c r="I4667" s="11"/>
      <c r="J4667" s="11"/>
      <c r="K4667" s="11"/>
      <c r="L4667" s="11"/>
      <c r="M4667" s="11"/>
      <c r="N4667" s="11"/>
      <c r="O4667" s="20"/>
      <c r="P4667" s="11"/>
    </row>
    <row r="4668" spans="1:16">
      <c r="A4668" s="11"/>
      <c r="B4668" s="11"/>
      <c r="C4668" s="11"/>
      <c r="D4668" s="11"/>
      <c r="E4668" s="11"/>
      <c r="F4668" s="11"/>
      <c r="G4668" s="11"/>
      <c r="H4668" s="11"/>
      <c r="I4668" s="11"/>
      <c r="J4668" s="11"/>
      <c r="K4668" s="11"/>
      <c r="L4668" s="11"/>
      <c r="M4668" s="11"/>
      <c r="N4668" s="11"/>
      <c r="O4668" s="20"/>
      <c r="P4668" s="11"/>
    </row>
    <row r="4669" spans="1:16">
      <c r="A4669" s="11"/>
      <c r="B4669" s="11"/>
      <c r="C4669" s="11"/>
      <c r="D4669" s="11"/>
      <c r="E4669" s="11"/>
      <c r="F4669" s="11"/>
      <c r="G4669" s="11"/>
      <c r="H4669" s="11"/>
      <c r="I4669" s="11"/>
      <c r="J4669" s="11"/>
      <c r="K4669" s="11"/>
      <c r="L4669" s="11"/>
      <c r="M4669" s="11"/>
      <c r="N4669" s="11"/>
      <c r="O4669" s="20"/>
      <c r="P4669" s="11"/>
    </row>
    <row r="4670" spans="1:16">
      <c r="A4670" s="11"/>
      <c r="B4670" s="11"/>
      <c r="C4670" s="11"/>
      <c r="D4670" s="11"/>
      <c r="E4670" s="11"/>
      <c r="F4670" s="11"/>
      <c r="G4670" s="11"/>
      <c r="H4670" s="11"/>
      <c r="I4670" s="11"/>
      <c r="J4670" s="11"/>
      <c r="K4670" s="11"/>
      <c r="L4670" s="11"/>
      <c r="M4670" s="11"/>
      <c r="N4670" s="11"/>
      <c r="O4670" s="20"/>
      <c r="P4670" s="11"/>
    </row>
    <row r="4671" spans="1:16">
      <c r="A4671" s="11"/>
      <c r="B4671" s="11"/>
      <c r="C4671" s="11"/>
      <c r="D4671" s="11"/>
      <c r="E4671" s="11"/>
      <c r="F4671" s="11"/>
      <c r="G4671" s="11"/>
      <c r="H4671" s="11"/>
      <c r="I4671" s="11"/>
      <c r="J4671" s="11"/>
      <c r="K4671" s="11"/>
      <c r="L4671" s="11"/>
      <c r="M4671" s="11"/>
      <c r="N4671" s="11"/>
      <c r="O4671" s="20"/>
      <c r="P4671" s="11"/>
    </row>
    <row r="4672" spans="1:16">
      <c r="A4672" s="11"/>
      <c r="B4672" s="11"/>
      <c r="C4672" s="11"/>
      <c r="D4672" s="11"/>
      <c r="E4672" s="11"/>
      <c r="F4672" s="11"/>
      <c r="G4672" s="11"/>
      <c r="H4672" s="11"/>
      <c r="I4672" s="11"/>
      <c r="J4672" s="11"/>
      <c r="K4672" s="11"/>
      <c r="L4672" s="11"/>
      <c r="M4672" s="11"/>
      <c r="N4672" s="11"/>
      <c r="O4672" s="20"/>
      <c r="P4672" s="11"/>
    </row>
    <row r="4673" spans="1:16">
      <c r="A4673" s="11"/>
      <c r="B4673" s="11"/>
      <c r="C4673" s="11"/>
      <c r="D4673" s="11"/>
      <c r="E4673" s="11"/>
      <c r="F4673" s="11"/>
      <c r="G4673" s="11"/>
      <c r="H4673" s="11"/>
      <c r="I4673" s="11"/>
      <c r="J4673" s="11"/>
      <c r="K4673" s="11"/>
      <c r="L4673" s="11"/>
      <c r="M4673" s="11"/>
      <c r="N4673" s="11"/>
      <c r="O4673" s="20"/>
      <c r="P4673" s="11"/>
    </row>
    <row r="4674" spans="1:16">
      <c r="A4674" s="11"/>
      <c r="B4674" s="11"/>
      <c r="C4674" s="11"/>
      <c r="D4674" s="11"/>
      <c r="E4674" s="11"/>
      <c r="F4674" s="11"/>
      <c r="G4674" s="11"/>
      <c r="H4674" s="11"/>
      <c r="I4674" s="11"/>
      <c r="J4674" s="11"/>
      <c r="K4674" s="11"/>
      <c r="L4674" s="11"/>
      <c r="M4674" s="11"/>
      <c r="N4674" s="11"/>
      <c r="O4674" s="20"/>
      <c r="P4674" s="11"/>
    </row>
    <row r="4675" spans="1:16">
      <c r="A4675" s="11"/>
      <c r="B4675" s="11"/>
      <c r="C4675" s="11"/>
      <c r="D4675" s="11"/>
      <c r="E4675" s="11"/>
      <c r="F4675" s="11"/>
      <c r="G4675" s="11"/>
      <c r="H4675" s="11"/>
      <c r="I4675" s="11"/>
      <c r="J4675" s="11"/>
      <c r="K4675" s="11"/>
      <c r="L4675" s="11"/>
      <c r="M4675" s="11"/>
      <c r="N4675" s="11"/>
      <c r="O4675" s="20"/>
      <c r="P4675" s="11"/>
    </row>
    <row r="4676" spans="1:16">
      <c r="A4676" s="11"/>
      <c r="B4676" s="11"/>
      <c r="C4676" s="11"/>
      <c r="D4676" s="11"/>
      <c r="E4676" s="11"/>
      <c r="F4676" s="11"/>
      <c r="G4676" s="11"/>
      <c r="H4676" s="11"/>
      <c r="I4676" s="11"/>
      <c r="J4676" s="11"/>
      <c r="K4676" s="11"/>
      <c r="L4676" s="11"/>
      <c r="M4676" s="11"/>
      <c r="N4676" s="11"/>
      <c r="O4676" s="20"/>
      <c r="P4676" s="11"/>
    </row>
    <row r="4677" spans="1:16">
      <c r="A4677" s="11"/>
      <c r="B4677" s="11"/>
      <c r="C4677" s="11"/>
      <c r="D4677" s="11"/>
      <c r="E4677" s="11"/>
      <c r="F4677" s="11"/>
      <c r="G4677" s="11"/>
      <c r="H4677" s="11"/>
      <c r="I4677" s="11"/>
      <c r="J4677" s="11"/>
      <c r="K4677" s="11"/>
      <c r="L4677" s="11"/>
      <c r="M4677" s="11"/>
      <c r="N4677" s="11"/>
      <c r="O4677" s="20"/>
      <c r="P4677" s="11"/>
    </row>
    <row r="4678" spans="1:16">
      <c r="A4678" s="11"/>
      <c r="B4678" s="11"/>
      <c r="C4678" s="11"/>
      <c r="D4678" s="11"/>
      <c r="E4678" s="11"/>
      <c r="F4678" s="11"/>
      <c r="G4678" s="11"/>
      <c r="H4678" s="11"/>
      <c r="I4678" s="11"/>
      <c r="J4678" s="11"/>
      <c r="K4678" s="11"/>
      <c r="L4678" s="11"/>
      <c r="M4678" s="11"/>
      <c r="N4678" s="11"/>
      <c r="O4678" s="20"/>
      <c r="P4678" s="11"/>
    </row>
    <row r="4679" spans="1:16">
      <c r="A4679" s="11"/>
      <c r="B4679" s="11"/>
      <c r="C4679" s="11"/>
      <c r="D4679" s="11"/>
      <c r="E4679" s="11"/>
      <c r="F4679" s="11"/>
      <c r="G4679" s="11"/>
      <c r="H4679" s="11"/>
      <c r="I4679" s="11"/>
      <c r="J4679" s="11"/>
      <c r="K4679" s="11"/>
      <c r="L4679" s="11"/>
      <c r="M4679" s="11"/>
      <c r="N4679" s="11"/>
      <c r="O4679" s="20"/>
      <c r="P4679" s="11"/>
    </row>
    <row r="4680" spans="1:16">
      <c r="A4680" s="11"/>
      <c r="B4680" s="11"/>
      <c r="C4680" s="11"/>
      <c r="D4680" s="11"/>
      <c r="E4680" s="11"/>
      <c r="F4680" s="11"/>
      <c r="G4680" s="11"/>
      <c r="H4680" s="11"/>
      <c r="I4680" s="11"/>
      <c r="J4680" s="11"/>
      <c r="K4680" s="11"/>
      <c r="L4680" s="11"/>
      <c r="M4680" s="11"/>
      <c r="N4680" s="11"/>
      <c r="O4680" s="20"/>
      <c r="P4680" s="11"/>
    </row>
    <row r="4681" spans="1:16">
      <c r="A4681" s="11"/>
      <c r="B4681" s="11"/>
      <c r="C4681" s="11"/>
      <c r="D4681" s="11"/>
      <c r="E4681" s="11"/>
      <c r="F4681" s="11"/>
      <c r="G4681" s="11"/>
      <c r="H4681" s="11"/>
      <c r="I4681" s="11"/>
      <c r="J4681" s="11"/>
      <c r="K4681" s="11"/>
      <c r="L4681" s="11"/>
      <c r="M4681" s="11"/>
      <c r="N4681" s="11"/>
      <c r="O4681" s="20"/>
      <c r="P4681" s="11"/>
    </row>
    <row r="4682" spans="1:16">
      <c r="A4682" s="11"/>
      <c r="B4682" s="11"/>
      <c r="C4682" s="11"/>
      <c r="D4682" s="11"/>
      <c r="E4682" s="11"/>
      <c r="F4682" s="11"/>
      <c r="G4682" s="11"/>
      <c r="H4682" s="11"/>
      <c r="I4682" s="11"/>
      <c r="J4682" s="11"/>
      <c r="K4682" s="11"/>
      <c r="L4682" s="11"/>
      <c r="M4682" s="11"/>
      <c r="N4682" s="11"/>
      <c r="O4682" s="20"/>
      <c r="P4682" s="11"/>
    </row>
    <row r="4683" spans="1:16">
      <c r="A4683" s="11"/>
      <c r="B4683" s="11"/>
      <c r="C4683" s="11"/>
      <c r="D4683" s="11"/>
      <c r="E4683" s="11"/>
      <c r="F4683" s="11"/>
      <c r="G4683" s="11"/>
      <c r="H4683" s="11"/>
      <c r="I4683" s="11"/>
      <c r="J4683" s="11"/>
      <c r="K4683" s="11"/>
      <c r="L4683" s="11"/>
      <c r="M4683" s="11"/>
      <c r="N4683" s="11"/>
      <c r="O4683" s="20"/>
      <c r="P4683" s="11"/>
    </row>
    <row r="4684" spans="1:16">
      <c r="A4684" s="11"/>
      <c r="B4684" s="11"/>
      <c r="C4684" s="11"/>
      <c r="D4684" s="11"/>
      <c r="E4684" s="11"/>
      <c r="F4684" s="11"/>
      <c r="G4684" s="11"/>
      <c r="H4684" s="11"/>
      <c r="I4684" s="11"/>
      <c r="J4684" s="11"/>
      <c r="K4684" s="11"/>
      <c r="L4684" s="11"/>
      <c r="M4684" s="11"/>
      <c r="N4684" s="11"/>
      <c r="O4684" s="20"/>
      <c r="P4684" s="11"/>
    </row>
    <row r="4685" spans="1:16">
      <c r="A4685" s="11"/>
      <c r="B4685" s="11"/>
      <c r="C4685" s="11"/>
      <c r="D4685" s="11"/>
      <c r="E4685" s="11"/>
      <c r="F4685" s="11"/>
      <c r="G4685" s="11"/>
      <c r="H4685" s="11"/>
      <c r="I4685" s="11"/>
      <c r="J4685" s="11"/>
      <c r="K4685" s="11"/>
      <c r="L4685" s="11"/>
      <c r="M4685" s="11"/>
      <c r="N4685" s="11"/>
      <c r="O4685" s="20"/>
      <c r="P4685" s="11"/>
    </row>
    <row r="4686" spans="1:16">
      <c r="A4686" s="11"/>
      <c r="B4686" s="11"/>
      <c r="C4686" s="11"/>
      <c r="D4686" s="11"/>
      <c r="E4686" s="11"/>
      <c r="F4686" s="11"/>
      <c r="G4686" s="11"/>
      <c r="H4686" s="11"/>
      <c r="I4686" s="11"/>
      <c r="J4686" s="11"/>
      <c r="K4686" s="11"/>
      <c r="L4686" s="11"/>
      <c r="M4686" s="11"/>
      <c r="N4686" s="11"/>
      <c r="O4686" s="20"/>
      <c r="P4686" s="11"/>
    </row>
    <row r="4687" spans="1:16">
      <c r="A4687" s="11"/>
      <c r="B4687" s="11"/>
      <c r="C4687" s="11"/>
      <c r="D4687" s="11"/>
      <c r="E4687" s="11"/>
      <c r="F4687" s="11"/>
      <c r="G4687" s="11"/>
      <c r="H4687" s="11"/>
      <c r="I4687" s="11"/>
      <c r="J4687" s="11"/>
      <c r="K4687" s="11"/>
      <c r="L4687" s="11"/>
      <c r="M4687" s="11"/>
      <c r="N4687" s="11"/>
      <c r="O4687" s="20"/>
      <c r="P4687" s="11"/>
    </row>
    <row r="4688" spans="1:16">
      <c r="A4688" s="11"/>
      <c r="B4688" s="11"/>
      <c r="C4688" s="11"/>
      <c r="D4688" s="11"/>
      <c r="E4688" s="11"/>
      <c r="F4688" s="11"/>
      <c r="G4688" s="11"/>
      <c r="H4688" s="11"/>
      <c r="I4688" s="11"/>
      <c r="J4688" s="11"/>
      <c r="K4688" s="11"/>
      <c r="L4688" s="11"/>
      <c r="M4688" s="11"/>
      <c r="N4688" s="11"/>
      <c r="O4688" s="20"/>
      <c r="P4688" s="11"/>
    </row>
    <row r="4689" spans="1:16">
      <c r="A4689" s="11"/>
      <c r="B4689" s="11"/>
      <c r="C4689" s="11"/>
      <c r="D4689" s="11"/>
      <c r="E4689" s="11"/>
      <c r="F4689" s="11"/>
      <c r="G4689" s="11"/>
      <c r="H4689" s="11"/>
      <c r="I4689" s="11"/>
      <c r="J4689" s="11"/>
      <c r="K4689" s="11"/>
      <c r="L4689" s="11"/>
      <c r="M4689" s="11"/>
      <c r="N4689" s="11"/>
      <c r="O4689" s="20"/>
      <c r="P4689" s="11"/>
    </row>
    <row r="4690" spans="1:16">
      <c r="A4690" s="11"/>
      <c r="B4690" s="11"/>
      <c r="C4690" s="11"/>
      <c r="D4690" s="11"/>
      <c r="E4690" s="11"/>
      <c r="F4690" s="11"/>
      <c r="G4690" s="11"/>
      <c r="H4690" s="11"/>
      <c r="I4690" s="11"/>
      <c r="J4690" s="11"/>
      <c r="K4690" s="11"/>
      <c r="L4690" s="11"/>
      <c r="M4690" s="11"/>
      <c r="N4690" s="11"/>
      <c r="O4690" s="20"/>
      <c r="P4690" s="11"/>
    </row>
    <row r="4691" spans="1:16">
      <c r="A4691" s="11"/>
      <c r="B4691" s="11"/>
      <c r="C4691" s="11"/>
      <c r="D4691" s="11"/>
      <c r="E4691" s="11"/>
      <c r="F4691" s="11"/>
      <c r="G4691" s="11"/>
      <c r="H4691" s="11"/>
      <c r="I4691" s="11"/>
      <c r="J4691" s="11"/>
      <c r="K4691" s="11"/>
      <c r="L4691" s="11"/>
      <c r="M4691" s="11"/>
      <c r="N4691" s="11"/>
      <c r="O4691" s="20"/>
      <c r="P4691" s="11"/>
    </row>
    <row r="4692" spans="1:16">
      <c r="A4692" s="11"/>
      <c r="B4692" s="11"/>
      <c r="C4692" s="11"/>
      <c r="D4692" s="11"/>
      <c r="E4692" s="11"/>
      <c r="F4692" s="11"/>
      <c r="G4692" s="11"/>
      <c r="H4692" s="11"/>
      <c r="I4692" s="11"/>
      <c r="J4692" s="11"/>
      <c r="K4692" s="11"/>
      <c r="L4692" s="11"/>
      <c r="M4692" s="11"/>
      <c r="N4692" s="11"/>
      <c r="O4692" s="20"/>
      <c r="P4692" s="11"/>
    </row>
    <row r="4693" spans="1:16">
      <c r="A4693" s="11"/>
      <c r="B4693" s="11"/>
      <c r="C4693" s="11"/>
      <c r="D4693" s="11"/>
      <c r="E4693" s="11"/>
      <c r="F4693" s="11"/>
      <c r="G4693" s="11"/>
      <c r="H4693" s="11"/>
      <c r="I4693" s="11"/>
      <c r="J4693" s="11"/>
      <c r="K4693" s="11"/>
      <c r="L4693" s="11"/>
      <c r="M4693" s="11"/>
      <c r="N4693" s="11"/>
      <c r="O4693" s="20"/>
      <c r="P4693" s="11"/>
    </row>
    <row r="4694" spans="1:16">
      <c r="A4694" s="11"/>
      <c r="B4694" s="11"/>
      <c r="C4694" s="11"/>
      <c r="D4694" s="11"/>
      <c r="E4694" s="11"/>
      <c r="F4694" s="11"/>
      <c r="G4694" s="11"/>
      <c r="H4694" s="11"/>
      <c r="I4694" s="11"/>
      <c r="J4694" s="11"/>
      <c r="K4694" s="11"/>
      <c r="L4694" s="11"/>
      <c r="M4694" s="11"/>
      <c r="N4694" s="11"/>
      <c r="O4694" s="20"/>
      <c r="P4694" s="11"/>
    </row>
    <row r="4695" spans="1:16">
      <c r="A4695" s="11"/>
      <c r="B4695" s="11"/>
      <c r="C4695" s="11"/>
      <c r="D4695" s="11"/>
      <c r="E4695" s="11"/>
      <c r="F4695" s="11"/>
      <c r="G4695" s="11"/>
      <c r="H4695" s="11"/>
      <c r="I4695" s="11"/>
      <c r="J4695" s="11"/>
      <c r="K4695" s="11"/>
      <c r="L4695" s="11"/>
      <c r="M4695" s="11"/>
      <c r="N4695" s="11"/>
      <c r="O4695" s="20"/>
      <c r="P4695" s="11"/>
    </row>
    <row r="4696" spans="1:16">
      <c r="A4696" s="11"/>
      <c r="B4696" s="11"/>
      <c r="C4696" s="11"/>
      <c r="D4696" s="11"/>
      <c r="E4696" s="11"/>
      <c r="F4696" s="11"/>
      <c r="G4696" s="11"/>
      <c r="H4696" s="11"/>
      <c r="I4696" s="11"/>
      <c r="J4696" s="11"/>
      <c r="K4696" s="11"/>
      <c r="L4696" s="11"/>
      <c r="M4696" s="11"/>
      <c r="N4696" s="11"/>
      <c r="O4696" s="20"/>
      <c r="P4696" s="11"/>
    </row>
    <row r="4697" spans="1:16">
      <c r="A4697" s="11"/>
      <c r="B4697" s="11"/>
      <c r="C4697" s="11"/>
      <c r="D4697" s="11"/>
      <c r="E4697" s="11"/>
      <c r="F4697" s="11"/>
      <c r="G4697" s="11"/>
      <c r="H4697" s="11"/>
      <c r="I4697" s="11"/>
      <c r="J4697" s="11"/>
      <c r="K4697" s="11"/>
      <c r="L4697" s="11"/>
      <c r="M4697" s="11"/>
      <c r="N4697" s="11"/>
      <c r="O4697" s="20"/>
      <c r="P4697" s="11"/>
    </row>
    <row r="4698" spans="1:16">
      <c r="A4698" s="11"/>
      <c r="B4698" s="11"/>
      <c r="C4698" s="11"/>
      <c r="D4698" s="11"/>
      <c r="E4698" s="11"/>
      <c r="F4698" s="11"/>
      <c r="G4698" s="11"/>
      <c r="H4698" s="11"/>
      <c r="I4698" s="11"/>
      <c r="J4698" s="11"/>
      <c r="K4698" s="11"/>
      <c r="L4698" s="11"/>
      <c r="M4698" s="11"/>
      <c r="N4698" s="11"/>
      <c r="O4698" s="20"/>
      <c r="P4698" s="11"/>
    </row>
    <row r="4699" spans="1:16">
      <c r="A4699" s="11"/>
      <c r="B4699" s="11"/>
      <c r="C4699" s="11"/>
      <c r="D4699" s="11"/>
      <c r="E4699" s="11"/>
      <c r="F4699" s="11"/>
      <c r="G4699" s="11"/>
      <c r="H4699" s="11"/>
      <c r="I4699" s="11"/>
      <c r="J4699" s="11"/>
      <c r="K4699" s="11"/>
      <c r="L4699" s="11"/>
      <c r="M4699" s="11"/>
      <c r="N4699" s="11"/>
      <c r="O4699" s="20"/>
      <c r="P4699" s="11"/>
    </row>
    <row r="4700" spans="1:16">
      <c r="A4700" s="11"/>
      <c r="B4700" s="11"/>
      <c r="C4700" s="11"/>
      <c r="D4700" s="11"/>
      <c r="E4700" s="11"/>
      <c r="F4700" s="11"/>
      <c r="G4700" s="11"/>
      <c r="H4700" s="11"/>
      <c r="I4700" s="11"/>
      <c r="J4700" s="11"/>
      <c r="K4700" s="11"/>
      <c r="L4700" s="11"/>
      <c r="M4700" s="11"/>
      <c r="N4700" s="11"/>
      <c r="O4700" s="20"/>
      <c r="P4700" s="11"/>
    </row>
    <row r="4701" spans="1:16">
      <c r="A4701" s="11"/>
      <c r="B4701" s="11"/>
      <c r="C4701" s="11"/>
      <c r="D4701" s="11"/>
      <c r="E4701" s="11"/>
      <c r="F4701" s="11"/>
      <c r="G4701" s="11"/>
      <c r="H4701" s="11"/>
      <c r="I4701" s="11"/>
      <c r="J4701" s="11"/>
      <c r="K4701" s="11"/>
      <c r="L4701" s="11"/>
      <c r="M4701" s="11"/>
      <c r="N4701" s="11"/>
      <c r="O4701" s="20"/>
      <c r="P4701" s="11"/>
    </row>
    <row r="4702" spans="1:16">
      <c r="A4702" s="11"/>
      <c r="B4702" s="11"/>
      <c r="C4702" s="11"/>
      <c r="D4702" s="11"/>
      <c r="E4702" s="11"/>
      <c r="F4702" s="11"/>
      <c r="G4702" s="11"/>
      <c r="H4702" s="11"/>
      <c r="I4702" s="11"/>
      <c r="J4702" s="11"/>
      <c r="K4702" s="11"/>
      <c r="L4702" s="11"/>
      <c r="M4702" s="11"/>
      <c r="N4702" s="11"/>
      <c r="O4702" s="20"/>
      <c r="P4702" s="11"/>
    </row>
    <row r="4703" spans="1:16">
      <c r="A4703" s="11"/>
      <c r="B4703" s="11"/>
      <c r="C4703" s="11"/>
      <c r="D4703" s="11"/>
      <c r="E4703" s="11"/>
      <c r="F4703" s="11"/>
      <c r="G4703" s="11"/>
      <c r="H4703" s="11"/>
      <c r="I4703" s="11"/>
      <c r="J4703" s="11"/>
      <c r="K4703" s="11"/>
      <c r="L4703" s="11"/>
      <c r="M4703" s="11"/>
      <c r="N4703" s="11"/>
      <c r="O4703" s="20"/>
      <c r="P4703" s="11"/>
    </row>
    <row r="4704" spans="1:16">
      <c r="A4704" s="11"/>
      <c r="B4704" s="11"/>
      <c r="C4704" s="11"/>
      <c r="D4704" s="11"/>
      <c r="E4704" s="11"/>
      <c r="F4704" s="11"/>
      <c r="G4704" s="11"/>
      <c r="H4704" s="11"/>
      <c r="I4704" s="11"/>
      <c r="J4704" s="11"/>
      <c r="K4704" s="11"/>
      <c r="L4704" s="11"/>
      <c r="M4704" s="11"/>
      <c r="N4704" s="11"/>
      <c r="O4704" s="20"/>
      <c r="P4704" s="11"/>
    </row>
    <row r="4705" spans="1:16">
      <c r="A4705" s="11"/>
      <c r="B4705" s="11"/>
      <c r="C4705" s="11"/>
      <c r="D4705" s="11"/>
      <c r="E4705" s="11"/>
      <c r="F4705" s="11"/>
      <c r="G4705" s="11"/>
      <c r="H4705" s="11"/>
      <c r="I4705" s="11"/>
      <c r="J4705" s="11"/>
      <c r="K4705" s="11"/>
      <c r="L4705" s="11"/>
      <c r="M4705" s="11"/>
      <c r="N4705" s="11"/>
      <c r="O4705" s="20"/>
      <c r="P4705" s="11"/>
    </row>
    <row r="4706" spans="1:16">
      <c r="A4706" s="11"/>
      <c r="B4706" s="11"/>
      <c r="C4706" s="11"/>
      <c r="D4706" s="11"/>
      <c r="E4706" s="11"/>
      <c r="F4706" s="11"/>
      <c r="G4706" s="11"/>
      <c r="H4706" s="11"/>
      <c r="I4706" s="11"/>
      <c r="J4706" s="11"/>
      <c r="K4706" s="11"/>
      <c r="L4706" s="11"/>
      <c r="M4706" s="11"/>
      <c r="N4706" s="11"/>
      <c r="O4706" s="20"/>
      <c r="P4706" s="11"/>
    </row>
    <row r="4707" spans="1:16">
      <c r="A4707" s="11"/>
      <c r="B4707" s="11"/>
      <c r="C4707" s="11"/>
      <c r="D4707" s="11"/>
      <c r="E4707" s="11"/>
      <c r="F4707" s="11"/>
      <c r="G4707" s="11"/>
      <c r="H4707" s="11"/>
      <c r="I4707" s="11"/>
      <c r="J4707" s="11"/>
      <c r="K4707" s="11"/>
      <c r="L4707" s="11"/>
      <c r="M4707" s="11"/>
      <c r="N4707" s="11"/>
      <c r="O4707" s="20"/>
      <c r="P4707" s="11"/>
    </row>
    <row r="4708" spans="1:16">
      <c r="A4708" s="11"/>
      <c r="B4708" s="11"/>
      <c r="C4708" s="11"/>
      <c r="D4708" s="11"/>
      <c r="E4708" s="11"/>
      <c r="F4708" s="11"/>
      <c r="G4708" s="11"/>
      <c r="H4708" s="11"/>
      <c r="I4708" s="11"/>
      <c r="J4708" s="11"/>
      <c r="K4708" s="11"/>
      <c r="L4708" s="11"/>
      <c r="M4708" s="11"/>
      <c r="N4708" s="11"/>
      <c r="O4708" s="20"/>
      <c r="P4708" s="11"/>
    </row>
    <row r="4709" spans="1:16">
      <c r="A4709" s="11"/>
      <c r="B4709" s="11"/>
      <c r="C4709" s="11"/>
      <c r="D4709" s="11"/>
      <c r="E4709" s="11"/>
      <c r="F4709" s="11"/>
      <c r="G4709" s="11"/>
      <c r="H4709" s="11"/>
      <c r="I4709" s="11"/>
      <c r="J4709" s="11"/>
      <c r="K4709" s="11"/>
      <c r="L4709" s="11"/>
      <c r="M4709" s="11"/>
      <c r="N4709" s="11"/>
      <c r="O4709" s="20"/>
      <c r="P4709" s="11"/>
    </row>
    <row r="4710" spans="1:16">
      <c r="A4710" s="11"/>
      <c r="B4710" s="11"/>
      <c r="C4710" s="11"/>
      <c r="D4710" s="11"/>
      <c r="E4710" s="11"/>
      <c r="F4710" s="11"/>
      <c r="G4710" s="11"/>
      <c r="H4710" s="11"/>
      <c r="I4710" s="11"/>
      <c r="J4710" s="11"/>
      <c r="K4710" s="11"/>
      <c r="L4710" s="11"/>
      <c r="M4710" s="11"/>
      <c r="N4710" s="11"/>
      <c r="O4710" s="20"/>
      <c r="P4710" s="11"/>
    </row>
    <row r="4711" spans="1:16">
      <c r="A4711" s="11"/>
      <c r="B4711" s="11"/>
      <c r="C4711" s="11"/>
      <c r="D4711" s="11"/>
      <c r="E4711" s="11"/>
      <c r="F4711" s="11"/>
      <c r="G4711" s="11"/>
      <c r="H4711" s="11"/>
      <c r="I4711" s="11"/>
      <c r="J4711" s="11"/>
      <c r="K4711" s="11"/>
      <c r="L4711" s="11"/>
      <c r="M4711" s="11"/>
      <c r="N4711" s="11"/>
      <c r="O4711" s="20"/>
      <c r="P4711" s="11"/>
    </row>
    <row r="4712" spans="1:16">
      <c r="A4712" s="11"/>
      <c r="B4712" s="11"/>
      <c r="C4712" s="11"/>
      <c r="D4712" s="11"/>
      <c r="E4712" s="11"/>
      <c r="F4712" s="11"/>
      <c r="G4712" s="11"/>
      <c r="H4712" s="11"/>
      <c r="I4712" s="11"/>
      <c r="J4712" s="11"/>
      <c r="K4712" s="11"/>
      <c r="L4712" s="11"/>
      <c r="M4712" s="11"/>
      <c r="N4712" s="11"/>
      <c r="O4712" s="20"/>
      <c r="P4712" s="11"/>
    </row>
    <row r="4713" spans="1:16">
      <c r="A4713" s="11"/>
      <c r="B4713" s="11"/>
      <c r="C4713" s="11"/>
      <c r="D4713" s="11"/>
      <c r="E4713" s="11"/>
      <c r="F4713" s="11"/>
      <c r="G4713" s="11"/>
      <c r="H4713" s="11"/>
      <c r="I4713" s="11"/>
      <c r="J4713" s="11"/>
      <c r="K4713" s="11"/>
      <c r="L4713" s="11"/>
      <c r="M4713" s="11"/>
      <c r="N4713" s="11"/>
      <c r="O4713" s="20"/>
      <c r="P4713" s="11"/>
    </row>
    <row r="4714" spans="1:16">
      <c r="A4714" s="11"/>
      <c r="B4714" s="11"/>
      <c r="C4714" s="11"/>
      <c r="D4714" s="11"/>
      <c r="E4714" s="11"/>
      <c r="F4714" s="11"/>
      <c r="G4714" s="11"/>
      <c r="H4714" s="11"/>
      <c r="I4714" s="11"/>
      <c r="J4714" s="11"/>
      <c r="K4714" s="11"/>
      <c r="L4714" s="11"/>
      <c r="M4714" s="11"/>
      <c r="N4714" s="11"/>
      <c r="O4714" s="20"/>
      <c r="P4714" s="11"/>
    </row>
    <row r="4715" spans="1:16">
      <c r="A4715" s="11"/>
      <c r="B4715" s="11"/>
      <c r="C4715" s="11"/>
      <c r="D4715" s="11"/>
      <c r="E4715" s="11"/>
      <c r="F4715" s="11"/>
      <c r="G4715" s="11"/>
      <c r="H4715" s="11"/>
      <c r="I4715" s="11"/>
      <c r="J4715" s="11"/>
      <c r="K4715" s="11"/>
      <c r="L4715" s="11"/>
      <c r="M4715" s="11"/>
      <c r="N4715" s="11"/>
      <c r="O4715" s="20"/>
      <c r="P4715" s="11"/>
    </row>
    <row r="4716" spans="1:16">
      <c r="A4716" s="11"/>
      <c r="B4716" s="11"/>
      <c r="C4716" s="11"/>
      <c r="D4716" s="11"/>
      <c r="E4716" s="11"/>
      <c r="F4716" s="11"/>
      <c r="G4716" s="11"/>
      <c r="H4716" s="11"/>
      <c r="I4716" s="11"/>
      <c r="J4716" s="11"/>
      <c r="K4716" s="11"/>
      <c r="L4716" s="11"/>
      <c r="M4716" s="11"/>
      <c r="N4716" s="11"/>
      <c r="O4716" s="20"/>
      <c r="P4716" s="11"/>
    </row>
    <row r="4717" spans="1:16">
      <c r="A4717" s="11"/>
      <c r="B4717" s="11"/>
      <c r="C4717" s="11"/>
      <c r="D4717" s="11"/>
      <c r="E4717" s="11"/>
      <c r="F4717" s="11"/>
      <c r="G4717" s="11"/>
      <c r="H4717" s="11"/>
      <c r="I4717" s="11"/>
      <c r="J4717" s="11"/>
      <c r="K4717" s="11"/>
      <c r="L4717" s="11"/>
      <c r="M4717" s="11"/>
      <c r="N4717" s="11"/>
      <c r="O4717" s="20"/>
      <c r="P4717" s="11"/>
    </row>
    <row r="4718" spans="1:16">
      <c r="A4718" s="11"/>
      <c r="B4718" s="11"/>
      <c r="C4718" s="11"/>
      <c r="D4718" s="11"/>
      <c r="E4718" s="11"/>
      <c r="F4718" s="11"/>
      <c r="G4718" s="11"/>
      <c r="H4718" s="11"/>
      <c r="I4718" s="11"/>
      <c r="J4718" s="11"/>
      <c r="K4718" s="11"/>
      <c r="L4718" s="11"/>
      <c r="M4718" s="11"/>
      <c r="N4718" s="11"/>
      <c r="O4718" s="20"/>
      <c r="P4718" s="11"/>
    </row>
    <row r="4719" spans="1:16">
      <c r="A4719" s="11"/>
      <c r="B4719" s="11"/>
      <c r="C4719" s="11"/>
      <c r="D4719" s="11"/>
      <c r="E4719" s="11"/>
      <c r="F4719" s="11"/>
      <c r="G4719" s="11"/>
      <c r="H4719" s="11"/>
      <c r="I4719" s="11"/>
      <c r="J4719" s="11"/>
      <c r="K4719" s="11"/>
      <c r="L4719" s="11"/>
      <c r="M4719" s="11"/>
      <c r="N4719" s="11"/>
      <c r="O4719" s="20"/>
      <c r="P4719" s="11"/>
    </row>
    <row r="4720" spans="1:16">
      <c r="A4720" s="11"/>
      <c r="B4720" s="11"/>
      <c r="C4720" s="11"/>
      <c r="D4720" s="11"/>
      <c r="E4720" s="11"/>
      <c r="F4720" s="11"/>
      <c r="G4720" s="11"/>
      <c r="H4720" s="11"/>
      <c r="I4720" s="11"/>
      <c r="J4720" s="11"/>
      <c r="K4720" s="11"/>
      <c r="L4720" s="11"/>
      <c r="M4720" s="11"/>
      <c r="N4720" s="11"/>
      <c r="O4720" s="20"/>
      <c r="P4720" s="11"/>
    </row>
    <row r="4721" spans="1:16">
      <c r="A4721" s="11"/>
      <c r="B4721" s="11"/>
      <c r="C4721" s="11"/>
      <c r="D4721" s="11"/>
      <c r="E4721" s="11"/>
      <c r="F4721" s="11"/>
      <c r="G4721" s="11"/>
      <c r="H4721" s="11"/>
      <c r="I4721" s="11"/>
      <c r="J4721" s="11"/>
      <c r="K4721" s="11"/>
      <c r="L4721" s="11"/>
      <c r="M4721" s="11"/>
      <c r="N4721" s="11"/>
      <c r="O4721" s="20"/>
      <c r="P4721" s="11"/>
    </row>
    <row r="4722" spans="1:16">
      <c r="A4722" s="11"/>
      <c r="B4722" s="11"/>
      <c r="C4722" s="11"/>
      <c r="D4722" s="11"/>
      <c r="E4722" s="11"/>
      <c r="F4722" s="11"/>
      <c r="G4722" s="11"/>
      <c r="H4722" s="11"/>
      <c r="I4722" s="11"/>
      <c r="J4722" s="11"/>
      <c r="K4722" s="11"/>
      <c r="L4722" s="11"/>
      <c r="M4722" s="11"/>
      <c r="N4722" s="11"/>
      <c r="O4722" s="20"/>
      <c r="P4722" s="11"/>
    </row>
    <row r="4723" spans="1:16">
      <c r="A4723" s="11"/>
      <c r="B4723" s="11"/>
      <c r="C4723" s="11"/>
      <c r="D4723" s="11"/>
      <c r="E4723" s="11"/>
      <c r="F4723" s="11"/>
      <c r="G4723" s="11"/>
      <c r="H4723" s="11"/>
      <c r="I4723" s="11"/>
      <c r="J4723" s="11"/>
      <c r="K4723" s="11"/>
      <c r="L4723" s="11"/>
      <c r="M4723" s="11"/>
      <c r="N4723" s="11"/>
      <c r="O4723" s="20"/>
      <c r="P4723" s="11"/>
    </row>
    <row r="4724" spans="1:16">
      <c r="A4724" s="11"/>
      <c r="B4724" s="11"/>
      <c r="C4724" s="11"/>
      <c r="D4724" s="11"/>
      <c r="E4724" s="11"/>
      <c r="F4724" s="11"/>
      <c r="G4724" s="11"/>
      <c r="H4724" s="11"/>
      <c r="I4724" s="11"/>
      <c r="J4724" s="11"/>
      <c r="K4724" s="11"/>
      <c r="L4724" s="11"/>
      <c r="M4724" s="11"/>
      <c r="N4724" s="11"/>
      <c r="O4724" s="20"/>
      <c r="P4724" s="11"/>
    </row>
    <row r="4725" spans="1:16">
      <c r="A4725" s="11"/>
      <c r="B4725" s="11"/>
      <c r="C4725" s="11"/>
      <c r="D4725" s="11"/>
      <c r="E4725" s="11"/>
      <c r="F4725" s="11"/>
      <c r="G4725" s="11"/>
      <c r="H4725" s="11"/>
      <c r="I4725" s="11"/>
      <c r="J4725" s="11"/>
      <c r="K4725" s="11"/>
      <c r="L4725" s="11"/>
      <c r="M4725" s="11"/>
      <c r="N4725" s="11"/>
      <c r="O4725" s="20"/>
      <c r="P4725" s="11"/>
    </row>
    <row r="4726" spans="1:16">
      <c r="A4726" s="11"/>
      <c r="B4726" s="11"/>
      <c r="C4726" s="11"/>
      <c r="D4726" s="11"/>
      <c r="E4726" s="11"/>
      <c r="F4726" s="11"/>
      <c r="G4726" s="11"/>
      <c r="H4726" s="11"/>
      <c r="I4726" s="11"/>
      <c r="J4726" s="11"/>
      <c r="K4726" s="11"/>
      <c r="L4726" s="11"/>
      <c r="M4726" s="11"/>
      <c r="N4726" s="11"/>
      <c r="O4726" s="20"/>
      <c r="P4726" s="11"/>
    </row>
    <row r="4727" spans="1:16">
      <c r="A4727" s="11"/>
      <c r="B4727" s="11"/>
      <c r="C4727" s="11"/>
      <c r="D4727" s="11"/>
      <c r="E4727" s="11"/>
      <c r="F4727" s="11"/>
      <c r="G4727" s="11"/>
      <c r="H4727" s="11"/>
      <c r="I4727" s="11"/>
      <c r="J4727" s="11"/>
      <c r="K4727" s="11"/>
      <c r="L4727" s="11"/>
      <c r="M4727" s="11"/>
      <c r="N4727" s="11"/>
      <c r="O4727" s="20"/>
      <c r="P4727" s="11"/>
    </row>
    <row r="4728" spans="1:16">
      <c r="A4728" s="11"/>
      <c r="B4728" s="11"/>
      <c r="C4728" s="11"/>
      <c r="D4728" s="11"/>
      <c r="E4728" s="11"/>
      <c r="F4728" s="11"/>
      <c r="G4728" s="11"/>
      <c r="H4728" s="11"/>
      <c r="I4728" s="11"/>
      <c r="J4728" s="11"/>
      <c r="K4728" s="11"/>
      <c r="L4728" s="11"/>
      <c r="M4728" s="11"/>
      <c r="N4728" s="11"/>
      <c r="O4728" s="20"/>
      <c r="P4728" s="11"/>
    </row>
    <row r="4729" spans="1:16">
      <c r="A4729" s="11"/>
      <c r="B4729" s="11"/>
      <c r="C4729" s="11"/>
      <c r="D4729" s="11"/>
      <c r="E4729" s="11"/>
      <c r="F4729" s="11"/>
      <c r="G4729" s="11"/>
      <c r="H4729" s="11"/>
      <c r="I4729" s="11"/>
      <c r="J4729" s="11"/>
      <c r="K4729" s="11"/>
      <c r="L4729" s="11"/>
      <c r="M4729" s="11"/>
      <c r="N4729" s="11"/>
      <c r="O4729" s="20"/>
      <c r="P4729" s="11"/>
    </row>
    <row r="4730" spans="1:16">
      <c r="A4730" s="11"/>
      <c r="B4730" s="11"/>
      <c r="C4730" s="11"/>
      <c r="D4730" s="11"/>
      <c r="E4730" s="11"/>
      <c r="F4730" s="11"/>
      <c r="G4730" s="11"/>
      <c r="H4730" s="11"/>
      <c r="I4730" s="11"/>
      <c r="J4730" s="11"/>
      <c r="K4730" s="11"/>
      <c r="L4730" s="11"/>
      <c r="M4730" s="11"/>
      <c r="N4730" s="11"/>
      <c r="O4730" s="20"/>
      <c r="P4730" s="11"/>
    </row>
    <row r="4731" spans="1:16">
      <c r="A4731" s="11"/>
      <c r="B4731" s="11"/>
      <c r="C4731" s="11"/>
      <c r="D4731" s="11"/>
      <c r="E4731" s="11"/>
      <c r="F4731" s="11"/>
      <c r="G4731" s="11"/>
      <c r="H4731" s="11"/>
      <c r="I4731" s="11"/>
      <c r="J4731" s="11"/>
      <c r="K4731" s="11"/>
      <c r="L4731" s="11"/>
      <c r="M4731" s="11"/>
      <c r="N4731" s="11"/>
      <c r="O4731" s="20"/>
      <c r="P4731" s="11"/>
    </row>
    <row r="4732" spans="1:16">
      <c r="A4732" s="11"/>
      <c r="B4732" s="11"/>
      <c r="C4732" s="11"/>
      <c r="D4732" s="11"/>
      <c r="E4732" s="11"/>
      <c r="F4732" s="11"/>
      <c r="G4732" s="11"/>
      <c r="H4732" s="11"/>
      <c r="I4732" s="11"/>
      <c r="J4732" s="11"/>
      <c r="K4732" s="11"/>
      <c r="L4732" s="11"/>
      <c r="M4732" s="11"/>
      <c r="N4732" s="11"/>
      <c r="O4732" s="20"/>
      <c r="P4732" s="11"/>
    </row>
    <row r="4733" spans="1:16">
      <c r="A4733" s="11"/>
      <c r="B4733" s="11"/>
      <c r="C4733" s="11"/>
      <c r="D4733" s="11"/>
      <c r="E4733" s="11"/>
      <c r="F4733" s="11"/>
      <c r="G4733" s="11"/>
      <c r="H4733" s="11"/>
      <c r="I4733" s="11"/>
      <c r="J4733" s="11"/>
      <c r="K4733" s="11"/>
      <c r="L4733" s="11"/>
      <c r="M4733" s="11"/>
      <c r="N4733" s="11"/>
      <c r="O4733" s="20"/>
      <c r="P4733" s="11"/>
    </row>
    <row r="4734" spans="1:16">
      <c r="A4734" s="11"/>
      <c r="B4734" s="11"/>
      <c r="C4734" s="11"/>
      <c r="D4734" s="11"/>
      <c r="E4734" s="11"/>
      <c r="F4734" s="11"/>
      <c r="G4734" s="11"/>
      <c r="H4734" s="11"/>
      <c r="I4734" s="11"/>
      <c r="J4734" s="11"/>
      <c r="K4734" s="11"/>
      <c r="L4734" s="11"/>
      <c r="M4734" s="11"/>
      <c r="N4734" s="11"/>
      <c r="O4734" s="20"/>
      <c r="P4734" s="11"/>
    </row>
    <row r="4735" spans="1:16">
      <c r="A4735" s="11"/>
      <c r="B4735" s="11"/>
      <c r="C4735" s="11"/>
      <c r="D4735" s="11"/>
      <c r="E4735" s="11"/>
      <c r="F4735" s="11"/>
      <c r="G4735" s="11"/>
      <c r="H4735" s="11"/>
      <c r="I4735" s="11"/>
      <c r="J4735" s="11"/>
      <c r="K4735" s="11"/>
      <c r="L4735" s="11"/>
      <c r="M4735" s="11"/>
      <c r="N4735" s="11"/>
      <c r="O4735" s="20"/>
      <c r="P4735" s="11"/>
    </row>
    <row r="4736" spans="1:16">
      <c r="A4736" s="11"/>
      <c r="B4736" s="11"/>
      <c r="C4736" s="11"/>
      <c r="D4736" s="11"/>
      <c r="E4736" s="11"/>
      <c r="F4736" s="11"/>
      <c r="G4736" s="11"/>
      <c r="H4736" s="11"/>
      <c r="I4736" s="11"/>
      <c r="J4736" s="11"/>
      <c r="K4736" s="11"/>
      <c r="L4736" s="11"/>
      <c r="M4736" s="11"/>
      <c r="N4736" s="11"/>
      <c r="O4736" s="20"/>
      <c r="P4736" s="11"/>
    </row>
    <row r="4737" spans="1:16">
      <c r="A4737" s="11"/>
      <c r="B4737" s="11"/>
      <c r="C4737" s="11"/>
      <c r="D4737" s="11"/>
      <c r="E4737" s="11"/>
      <c r="F4737" s="11"/>
      <c r="G4737" s="11"/>
      <c r="H4737" s="11"/>
      <c r="I4737" s="11"/>
      <c r="J4737" s="11"/>
      <c r="K4737" s="11"/>
      <c r="L4737" s="11"/>
      <c r="M4737" s="11"/>
      <c r="N4737" s="11"/>
      <c r="O4737" s="20"/>
      <c r="P4737" s="11"/>
    </row>
    <row r="4738" spans="1:16">
      <c r="A4738" s="11"/>
      <c r="B4738" s="11"/>
      <c r="C4738" s="11"/>
      <c r="D4738" s="11"/>
      <c r="E4738" s="11"/>
      <c r="F4738" s="11"/>
      <c r="G4738" s="11"/>
      <c r="H4738" s="11"/>
      <c r="I4738" s="11"/>
      <c r="J4738" s="11"/>
      <c r="K4738" s="11"/>
      <c r="L4738" s="11"/>
      <c r="M4738" s="11"/>
      <c r="N4738" s="11"/>
      <c r="O4738" s="20"/>
      <c r="P4738" s="11"/>
    </row>
    <row r="4739" spans="1:16">
      <c r="A4739" s="11"/>
      <c r="B4739" s="11"/>
      <c r="C4739" s="11"/>
      <c r="D4739" s="11"/>
      <c r="E4739" s="11"/>
      <c r="F4739" s="11"/>
      <c r="G4739" s="11"/>
      <c r="H4739" s="11"/>
      <c r="I4739" s="11"/>
      <c r="J4739" s="11"/>
      <c r="K4739" s="11"/>
      <c r="L4739" s="11"/>
      <c r="M4739" s="11"/>
      <c r="N4739" s="11"/>
      <c r="O4739" s="20"/>
      <c r="P4739" s="11"/>
    </row>
    <row r="4740" spans="1:16">
      <c r="A4740" s="11"/>
      <c r="B4740" s="11"/>
      <c r="C4740" s="11"/>
      <c r="D4740" s="11"/>
      <c r="E4740" s="11"/>
      <c r="F4740" s="11"/>
      <c r="G4740" s="11"/>
      <c r="H4740" s="11"/>
      <c r="I4740" s="11"/>
      <c r="J4740" s="11"/>
      <c r="K4740" s="11"/>
      <c r="L4740" s="11"/>
      <c r="M4740" s="11"/>
      <c r="N4740" s="11"/>
      <c r="O4740" s="20"/>
      <c r="P4740" s="11"/>
    </row>
    <row r="4741" spans="1:16">
      <c r="A4741" s="11"/>
      <c r="B4741" s="11"/>
      <c r="C4741" s="11"/>
      <c r="D4741" s="11"/>
      <c r="E4741" s="11"/>
      <c r="F4741" s="11"/>
      <c r="G4741" s="11"/>
      <c r="H4741" s="11"/>
      <c r="I4741" s="11"/>
      <c r="J4741" s="11"/>
      <c r="K4741" s="11"/>
      <c r="L4741" s="11"/>
      <c r="M4741" s="11"/>
      <c r="N4741" s="11"/>
      <c r="O4741" s="20"/>
      <c r="P4741" s="11"/>
    </row>
    <row r="4742" spans="1:16">
      <c r="A4742" s="11"/>
      <c r="B4742" s="11"/>
      <c r="C4742" s="11"/>
      <c r="D4742" s="11"/>
      <c r="E4742" s="11"/>
      <c r="F4742" s="11"/>
      <c r="G4742" s="11"/>
      <c r="H4742" s="11"/>
      <c r="I4742" s="11"/>
      <c r="J4742" s="11"/>
      <c r="K4742" s="11"/>
      <c r="L4742" s="11"/>
      <c r="M4742" s="11"/>
      <c r="N4742" s="11"/>
      <c r="O4742" s="20"/>
      <c r="P4742" s="11"/>
    </row>
    <row r="4743" spans="1:16">
      <c r="A4743" s="11"/>
      <c r="B4743" s="11"/>
      <c r="C4743" s="11"/>
      <c r="D4743" s="11"/>
      <c r="E4743" s="11"/>
      <c r="F4743" s="11"/>
      <c r="G4743" s="11"/>
      <c r="H4743" s="11"/>
      <c r="I4743" s="11"/>
      <c r="J4743" s="11"/>
      <c r="K4743" s="11"/>
      <c r="L4743" s="11"/>
      <c r="M4743" s="11"/>
      <c r="N4743" s="11"/>
      <c r="O4743" s="20"/>
      <c r="P4743" s="11"/>
    </row>
    <row r="4744" spans="1:16">
      <c r="A4744" s="11"/>
      <c r="B4744" s="11"/>
      <c r="C4744" s="11"/>
      <c r="D4744" s="11"/>
      <c r="E4744" s="11"/>
      <c r="F4744" s="11"/>
      <c r="G4744" s="11"/>
      <c r="H4744" s="11"/>
      <c r="I4744" s="11"/>
      <c r="J4744" s="11"/>
      <c r="K4744" s="11"/>
      <c r="L4744" s="11"/>
      <c r="M4744" s="11"/>
      <c r="N4744" s="11"/>
      <c r="O4744" s="20"/>
      <c r="P4744" s="11"/>
    </row>
    <row r="4745" spans="1:16">
      <c r="A4745" s="11"/>
      <c r="B4745" s="11"/>
      <c r="C4745" s="11"/>
      <c r="D4745" s="11"/>
      <c r="E4745" s="11"/>
      <c r="F4745" s="11"/>
      <c r="G4745" s="11"/>
      <c r="H4745" s="11"/>
      <c r="I4745" s="11"/>
      <c r="J4745" s="11"/>
      <c r="K4745" s="11"/>
      <c r="L4745" s="11"/>
      <c r="M4745" s="11"/>
      <c r="N4745" s="11"/>
      <c r="O4745" s="20"/>
      <c r="P4745" s="11"/>
    </row>
    <row r="4746" spans="1:16">
      <c r="A4746" s="11"/>
      <c r="B4746" s="11"/>
      <c r="C4746" s="11"/>
      <c r="D4746" s="11"/>
      <c r="E4746" s="11"/>
      <c r="F4746" s="11"/>
      <c r="G4746" s="11"/>
      <c r="H4746" s="11"/>
      <c r="I4746" s="11"/>
      <c r="J4746" s="11"/>
      <c r="K4746" s="11"/>
      <c r="L4746" s="11"/>
      <c r="M4746" s="11"/>
      <c r="N4746" s="11"/>
      <c r="O4746" s="20"/>
      <c r="P4746" s="11"/>
    </row>
    <row r="4747" spans="1:16">
      <c r="A4747" s="11"/>
      <c r="B4747" s="11"/>
      <c r="C4747" s="11"/>
      <c r="D4747" s="11"/>
      <c r="E4747" s="11"/>
      <c r="F4747" s="11"/>
      <c r="G4747" s="11"/>
      <c r="H4747" s="11"/>
      <c r="I4747" s="11"/>
      <c r="J4747" s="11"/>
      <c r="K4747" s="11"/>
      <c r="L4747" s="11"/>
      <c r="M4747" s="11"/>
      <c r="N4747" s="11"/>
      <c r="O4747" s="20"/>
      <c r="P4747" s="11"/>
    </row>
    <row r="4748" spans="1:16">
      <c r="A4748" s="11"/>
      <c r="B4748" s="11"/>
      <c r="C4748" s="11"/>
      <c r="D4748" s="11"/>
      <c r="E4748" s="11"/>
      <c r="F4748" s="11"/>
      <c r="G4748" s="11"/>
      <c r="H4748" s="11"/>
      <c r="I4748" s="11"/>
      <c r="J4748" s="11"/>
      <c r="K4748" s="11"/>
      <c r="L4748" s="11"/>
      <c r="M4748" s="11"/>
      <c r="N4748" s="11"/>
      <c r="O4748" s="20"/>
      <c r="P4748" s="11"/>
    </row>
    <row r="4749" spans="1:16">
      <c r="A4749" s="11"/>
      <c r="B4749" s="11"/>
      <c r="C4749" s="11"/>
      <c r="D4749" s="11"/>
      <c r="E4749" s="11"/>
      <c r="F4749" s="11"/>
      <c r="G4749" s="11"/>
      <c r="H4749" s="11"/>
      <c r="I4749" s="11"/>
      <c r="J4749" s="11"/>
      <c r="K4749" s="11"/>
      <c r="L4749" s="11"/>
      <c r="M4749" s="11"/>
      <c r="N4749" s="11"/>
      <c r="O4749" s="20"/>
      <c r="P4749" s="11"/>
    </row>
    <row r="4750" spans="1:16">
      <c r="A4750" s="11"/>
      <c r="B4750" s="11"/>
      <c r="C4750" s="11"/>
      <c r="D4750" s="11"/>
      <c r="E4750" s="11"/>
      <c r="F4750" s="11"/>
      <c r="G4750" s="11"/>
      <c r="H4750" s="11"/>
      <c r="I4750" s="11"/>
      <c r="J4750" s="11"/>
      <c r="K4750" s="11"/>
      <c r="L4750" s="11"/>
      <c r="M4750" s="11"/>
      <c r="N4750" s="11"/>
      <c r="O4750" s="20"/>
      <c r="P4750" s="11"/>
    </row>
    <row r="4751" spans="1:16">
      <c r="A4751" s="11"/>
      <c r="B4751" s="11"/>
      <c r="C4751" s="11"/>
      <c r="D4751" s="11"/>
      <c r="E4751" s="11"/>
      <c r="F4751" s="11"/>
      <c r="G4751" s="11"/>
      <c r="H4751" s="11"/>
      <c r="I4751" s="11"/>
      <c r="J4751" s="11"/>
      <c r="K4751" s="11"/>
      <c r="L4751" s="11"/>
      <c r="M4751" s="11"/>
      <c r="N4751" s="11"/>
      <c r="O4751" s="20"/>
      <c r="P4751" s="11"/>
    </row>
    <row r="4752" spans="1:16">
      <c r="A4752" s="11"/>
      <c r="B4752" s="11"/>
      <c r="C4752" s="11"/>
      <c r="D4752" s="11"/>
      <c r="E4752" s="11"/>
      <c r="F4752" s="11"/>
      <c r="G4752" s="11"/>
      <c r="H4752" s="11"/>
      <c r="I4752" s="11"/>
      <c r="J4752" s="11"/>
      <c r="K4752" s="11"/>
      <c r="L4752" s="11"/>
      <c r="M4752" s="11"/>
      <c r="N4752" s="11"/>
      <c r="O4752" s="20"/>
      <c r="P4752" s="11"/>
    </row>
    <row r="4753" spans="1:16">
      <c r="A4753" s="11"/>
      <c r="B4753" s="11"/>
      <c r="C4753" s="11"/>
      <c r="D4753" s="11"/>
      <c r="E4753" s="11"/>
      <c r="F4753" s="11"/>
      <c r="G4753" s="11"/>
      <c r="H4753" s="11"/>
      <c r="I4753" s="11"/>
      <c r="J4753" s="11"/>
      <c r="K4753" s="11"/>
      <c r="L4753" s="11"/>
      <c r="M4753" s="11"/>
      <c r="N4753" s="11"/>
      <c r="O4753" s="20"/>
      <c r="P4753" s="11"/>
    </row>
    <row r="4754" spans="1:16">
      <c r="A4754" s="11"/>
      <c r="B4754" s="11"/>
      <c r="C4754" s="11"/>
      <c r="D4754" s="11"/>
      <c r="E4754" s="11"/>
      <c r="F4754" s="11"/>
      <c r="G4754" s="11"/>
      <c r="H4754" s="11"/>
      <c r="I4754" s="11"/>
      <c r="J4754" s="11"/>
      <c r="K4754" s="11"/>
      <c r="L4754" s="11"/>
      <c r="M4754" s="11"/>
      <c r="N4754" s="11"/>
      <c r="O4754" s="20"/>
      <c r="P4754" s="11"/>
    </row>
    <row r="4755" spans="1:16">
      <c r="A4755" s="11"/>
      <c r="B4755" s="11"/>
      <c r="C4755" s="11"/>
      <c r="D4755" s="11"/>
      <c r="E4755" s="11"/>
      <c r="F4755" s="11"/>
      <c r="G4755" s="11"/>
      <c r="H4755" s="11"/>
      <c r="I4755" s="11"/>
      <c r="J4755" s="11"/>
      <c r="K4755" s="11"/>
      <c r="L4755" s="11"/>
      <c r="M4755" s="11"/>
      <c r="N4755" s="11"/>
      <c r="O4755" s="20"/>
      <c r="P4755" s="11"/>
    </row>
    <row r="4756" spans="1:16">
      <c r="A4756" s="11"/>
      <c r="B4756" s="11"/>
      <c r="C4756" s="11"/>
      <c r="D4756" s="11"/>
      <c r="E4756" s="11"/>
      <c r="F4756" s="11"/>
      <c r="G4756" s="11"/>
      <c r="H4756" s="11"/>
      <c r="I4756" s="11"/>
      <c r="J4756" s="11"/>
      <c r="K4756" s="11"/>
      <c r="L4756" s="11"/>
      <c r="M4756" s="11"/>
      <c r="N4756" s="11"/>
      <c r="O4756" s="20"/>
      <c r="P4756" s="11"/>
    </row>
    <row r="4757" spans="1:16">
      <c r="A4757" s="11"/>
      <c r="B4757" s="11"/>
      <c r="C4757" s="11"/>
      <c r="D4757" s="11"/>
      <c r="E4757" s="11"/>
      <c r="F4757" s="11"/>
      <c r="G4757" s="11"/>
      <c r="H4757" s="11"/>
      <c r="I4757" s="11"/>
      <c r="J4757" s="11"/>
      <c r="K4757" s="11"/>
      <c r="L4757" s="11"/>
      <c r="M4757" s="11"/>
      <c r="N4757" s="11"/>
      <c r="O4757" s="20"/>
      <c r="P4757" s="11"/>
    </row>
    <row r="4758" spans="1:16">
      <c r="A4758" s="11"/>
      <c r="B4758" s="11"/>
      <c r="C4758" s="11"/>
      <c r="D4758" s="11"/>
      <c r="E4758" s="11"/>
      <c r="F4758" s="11"/>
      <c r="G4758" s="11"/>
      <c r="H4758" s="11"/>
      <c r="I4758" s="11"/>
      <c r="J4758" s="11"/>
      <c r="K4758" s="11"/>
      <c r="L4758" s="11"/>
      <c r="M4758" s="11"/>
      <c r="N4758" s="11"/>
      <c r="O4758" s="20"/>
      <c r="P4758" s="11"/>
    </row>
    <row r="4759" spans="1:16">
      <c r="A4759" s="11"/>
      <c r="B4759" s="11"/>
      <c r="C4759" s="11"/>
      <c r="D4759" s="11"/>
      <c r="E4759" s="11"/>
      <c r="F4759" s="11"/>
      <c r="G4759" s="11"/>
      <c r="H4759" s="11"/>
      <c r="I4759" s="11"/>
      <c r="J4759" s="11"/>
      <c r="K4759" s="11"/>
      <c r="L4759" s="11"/>
      <c r="M4759" s="11"/>
      <c r="N4759" s="11"/>
      <c r="O4759" s="20"/>
      <c r="P4759" s="11"/>
    </row>
    <row r="4760" spans="1:16">
      <c r="A4760" s="11"/>
      <c r="B4760" s="11"/>
      <c r="C4760" s="11"/>
      <c r="D4760" s="11"/>
      <c r="E4760" s="11"/>
      <c r="F4760" s="11"/>
      <c r="G4760" s="11"/>
      <c r="H4760" s="11"/>
      <c r="I4760" s="11"/>
      <c r="J4760" s="11"/>
      <c r="K4760" s="11"/>
      <c r="L4760" s="11"/>
      <c r="M4760" s="11"/>
      <c r="N4760" s="11"/>
      <c r="O4760" s="20"/>
      <c r="P4760" s="11"/>
    </row>
    <row r="4761" spans="1:16">
      <c r="A4761" s="11"/>
      <c r="B4761" s="11"/>
      <c r="C4761" s="11"/>
      <c r="D4761" s="11"/>
      <c r="E4761" s="11"/>
      <c r="F4761" s="11"/>
      <c r="G4761" s="11"/>
      <c r="H4761" s="11"/>
      <c r="I4761" s="11"/>
      <c r="J4761" s="11"/>
      <c r="K4761" s="11"/>
      <c r="L4761" s="11"/>
      <c r="M4761" s="11"/>
      <c r="N4761" s="11"/>
      <c r="O4761" s="20"/>
      <c r="P4761" s="11"/>
    </row>
    <row r="4762" spans="1:16">
      <c r="A4762" s="11"/>
      <c r="B4762" s="11"/>
      <c r="C4762" s="11"/>
      <c r="D4762" s="11"/>
      <c r="E4762" s="11"/>
      <c r="F4762" s="11"/>
      <c r="G4762" s="11"/>
      <c r="H4762" s="11"/>
      <c r="I4762" s="11"/>
      <c r="J4762" s="11"/>
      <c r="K4762" s="11"/>
      <c r="L4762" s="11"/>
      <c r="M4762" s="11"/>
      <c r="N4762" s="11"/>
      <c r="O4762" s="20"/>
      <c r="P4762" s="11"/>
    </row>
    <row r="4763" spans="1:16">
      <c r="A4763" s="11"/>
      <c r="B4763" s="11"/>
      <c r="C4763" s="11"/>
      <c r="D4763" s="11"/>
      <c r="E4763" s="11"/>
      <c r="F4763" s="11"/>
      <c r="G4763" s="11"/>
      <c r="H4763" s="11"/>
      <c r="I4763" s="11"/>
      <c r="J4763" s="11"/>
      <c r="K4763" s="11"/>
      <c r="L4763" s="11"/>
      <c r="M4763" s="11"/>
      <c r="N4763" s="11"/>
      <c r="O4763" s="20"/>
      <c r="P4763" s="11"/>
    </row>
    <row r="4764" spans="1:16">
      <c r="A4764" s="11"/>
      <c r="B4764" s="11"/>
      <c r="C4764" s="11"/>
      <c r="D4764" s="11"/>
      <c r="E4764" s="11"/>
      <c r="F4764" s="11"/>
      <c r="G4764" s="11"/>
      <c r="H4764" s="11"/>
      <c r="I4764" s="11"/>
      <c r="J4764" s="11"/>
      <c r="K4764" s="11"/>
      <c r="L4764" s="11"/>
      <c r="M4764" s="11"/>
      <c r="N4764" s="11"/>
      <c r="O4764" s="20"/>
      <c r="P4764" s="11"/>
    </row>
    <row r="4765" spans="1:16">
      <c r="A4765" s="11"/>
      <c r="B4765" s="11"/>
      <c r="C4765" s="11"/>
      <c r="D4765" s="11"/>
      <c r="E4765" s="11"/>
      <c r="F4765" s="11"/>
      <c r="G4765" s="11"/>
      <c r="H4765" s="11"/>
      <c r="I4765" s="11"/>
      <c r="J4765" s="11"/>
      <c r="K4765" s="11"/>
      <c r="L4765" s="11"/>
      <c r="M4765" s="11"/>
      <c r="N4765" s="11"/>
      <c r="O4765" s="20"/>
      <c r="P4765" s="11"/>
    </row>
    <row r="4766" spans="1:16">
      <c r="A4766" s="11"/>
      <c r="B4766" s="11"/>
      <c r="C4766" s="11"/>
      <c r="D4766" s="11"/>
      <c r="E4766" s="11"/>
      <c r="F4766" s="11"/>
      <c r="G4766" s="11"/>
      <c r="H4766" s="11"/>
      <c r="I4766" s="11"/>
      <c r="J4766" s="11"/>
      <c r="K4766" s="11"/>
      <c r="L4766" s="11"/>
      <c r="M4766" s="11"/>
      <c r="N4766" s="11"/>
      <c r="O4766" s="20"/>
      <c r="P4766" s="11"/>
    </row>
    <row r="4767" spans="1:16">
      <c r="A4767" s="11"/>
      <c r="B4767" s="11"/>
      <c r="C4767" s="11"/>
      <c r="D4767" s="11"/>
      <c r="E4767" s="11"/>
      <c r="F4767" s="11"/>
      <c r="G4767" s="11"/>
      <c r="H4767" s="11"/>
      <c r="I4767" s="11"/>
      <c r="J4767" s="11"/>
      <c r="K4767" s="11"/>
      <c r="L4767" s="11"/>
      <c r="M4767" s="11"/>
      <c r="N4767" s="11"/>
      <c r="O4767" s="20"/>
      <c r="P4767" s="11"/>
    </row>
    <row r="4768" spans="1:16">
      <c r="A4768" s="11"/>
      <c r="B4768" s="11"/>
      <c r="C4768" s="11"/>
      <c r="D4768" s="11"/>
      <c r="E4768" s="11"/>
      <c r="F4768" s="11"/>
      <c r="G4768" s="11"/>
      <c r="H4768" s="11"/>
      <c r="I4768" s="11"/>
      <c r="J4768" s="11"/>
      <c r="K4768" s="11"/>
      <c r="L4768" s="11"/>
      <c r="M4768" s="11"/>
      <c r="N4768" s="11"/>
      <c r="O4768" s="20"/>
      <c r="P4768" s="11"/>
    </row>
    <row r="4769" spans="1:16">
      <c r="A4769" s="11"/>
      <c r="B4769" s="11"/>
      <c r="C4769" s="11"/>
      <c r="D4769" s="11"/>
      <c r="E4769" s="11"/>
      <c r="F4769" s="11"/>
      <c r="G4769" s="11"/>
      <c r="H4769" s="11"/>
      <c r="I4769" s="11"/>
      <c r="J4769" s="11"/>
      <c r="K4769" s="11"/>
      <c r="L4769" s="11"/>
      <c r="M4769" s="11"/>
      <c r="N4769" s="11"/>
      <c r="O4769" s="20"/>
      <c r="P4769" s="11"/>
    </row>
    <row r="4770" spans="1:16">
      <c r="A4770" s="11"/>
      <c r="B4770" s="11"/>
      <c r="C4770" s="11"/>
      <c r="D4770" s="11"/>
      <c r="E4770" s="11"/>
      <c r="F4770" s="11"/>
      <c r="G4770" s="11"/>
      <c r="H4770" s="11"/>
      <c r="I4770" s="11"/>
      <c r="J4770" s="11"/>
      <c r="K4770" s="11"/>
      <c r="L4770" s="11"/>
      <c r="M4770" s="11"/>
      <c r="N4770" s="11"/>
      <c r="O4770" s="20"/>
      <c r="P4770" s="11"/>
    </row>
    <row r="4771" spans="1:16">
      <c r="A4771" s="11"/>
      <c r="B4771" s="11"/>
      <c r="C4771" s="11"/>
      <c r="D4771" s="11"/>
      <c r="E4771" s="11"/>
      <c r="F4771" s="11"/>
      <c r="G4771" s="11"/>
      <c r="H4771" s="11"/>
      <c r="I4771" s="11"/>
      <c r="J4771" s="11"/>
      <c r="K4771" s="11"/>
      <c r="L4771" s="11"/>
      <c r="M4771" s="11"/>
      <c r="N4771" s="11"/>
      <c r="O4771" s="20"/>
      <c r="P4771" s="11"/>
    </row>
    <row r="4772" spans="1:16">
      <c r="A4772" s="11"/>
      <c r="B4772" s="11"/>
      <c r="C4772" s="11"/>
      <c r="D4772" s="11"/>
      <c r="E4772" s="11"/>
      <c r="F4772" s="11"/>
      <c r="G4772" s="11"/>
      <c r="H4772" s="11"/>
      <c r="I4772" s="11"/>
      <c r="J4772" s="11"/>
      <c r="K4772" s="11"/>
      <c r="L4772" s="11"/>
      <c r="M4772" s="11"/>
      <c r="N4772" s="11"/>
      <c r="O4772" s="20"/>
      <c r="P4772" s="11"/>
    </row>
    <row r="4773" spans="1:16">
      <c r="A4773" s="11"/>
      <c r="B4773" s="11"/>
      <c r="C4773" s="11"/>
      <c r="D4773" s="11"/>
      <c r="E4773" s="11"/>
      <c r="F4773" s="11"/>
      <c r="G4773" s="11"/>
      <c r="H4773" s="11"/>
      <c r="I4773" s="11"/>
      <c r="J4773" s="11"/>
      <c r="K4773" s="11"/>
      <c r="L4773" s="11"/>
      <c r="M4773" s="11"/>
      <c r="N4773" s="11"/>
      <c r="O4773" s="20"/>
      <c r="P4773" s="11"/>
    </row>
    <row r="4774" spans="1:16">
      <c r="A4774" s="11"/>
      <c r="B4774" s="11"/>
      <c r="C4774" s="11"/>
      <c r="D4774" s="11"/>
      <c r="E4774" s="11"/>
      <c r="F4774" s="11"/>
      <c r="G4774" s="11"/>
      <c r="H4774" s="11"/>
      <c r="I4774" s="11"/>
      <c r="J4774" s="11"/>
      <c r="K4774" s="11"/>
      <c r="L4774" s="11"/>
      <c r="M4774" s="11"/>
      <c r="N4774" s="11"/>
      <c r="O4774" s="20"/>
      <c r="P4774" s="11"/>
    </row>
    <row r="4775" spans="1:16">
      <c r="A4775" s="11"/>
      <c r="B4775" s="11"/>
      <c r="C4775" s="11"/>
      <c r="D4775" s="11"/>
      <c r="E4775" s="11"/>
      <c r="F4775" s="11"/>
      <c r="G4775" s="11"/>
      <c r="H4775" s="11"/>
      <c r="I4775" s="11"/>
      <c r="J4775" s="11"/>
      <c r="K4775" s="11"/>
      <c r="L4775" s="11"/>
      <c r="M4775" s="11"/>
      <c r="N4775" s="11"/>
      <c r="O4775" s="20"/>
      <c r="P4775" s="11"/>
    </row>
    <row r="4776" spans="1:16">
      <c r="A4776" s="11"/>
      <c r="B4776" s="11"/>
      <c r="C4776" s="11"/>
      <c r="D4776" s="11"/>
      <c r="E4776" s="11"/>
      <c r="F4776" s="11"/>
      <c r="G4776" s="11"/>
      <c r="H4776" s="11"/>
      <c r="I4776" s="11"/>
      <c r="J4776" s="11"/>
      <c r="K4776" s="11"/>
      <c r="L4776" s="11"/>
      <c r="M4776" s="11"/>
      <c r="N4776" s="11"/>
      <c r="O4776" s="20"/>
      <c r="P4776" s="11"/>
    </row>
    <row r="4777" spans="1:16">
      <c r="A4777" s="11"/>
      <c r="B4777" s="11"/>
      <c r="C4777" s="11"/>
      <c r="D4777" s="11"/>
      <c r="E4777" s="11"/>
      <c r="F4777" s="11"/>
      <c r="G4777" s="11"/>
      <c r="H4777" s="11"/>
      <c r="I4777" s="11"/>
      <c r="J4777" s="11"/>
      <c r="K4777" s="11"/>
      <c r="L4777" s="11"/>
      <c r="M4777" s="11"/>
      <c r="N4777" s="11"/>
      <c r="O4777" s="20"/>
      <c r="P4777" s="11"/>
    </row>
    <row r="4778" spans="1:16">
      <c r="A4778" s="11"/>
      <c r="B4778" s="11"/>
      <c r="C4778" s="11"/>
      <c r="D4778" s="11"/>
      <c r="E4778" s="11"/>
      <c r="F4778" s="11"/>
      <c r="G4778" s="11"/>
      <c r="H4778" s="11"/>
      <c r="I4778" s="11"/>
      <c r="J4778" s="11"/>
      <c r="K4778" s="11"/>
      <c r="L4778" s="11"/>
      <c r="M4778" s="11"/>
      <c r="N4778" s="11"/>
      <c r="O4778" s="20"/>
      <c r="P4778" s="11"/>
    </row>
    <row r="4779" spans="1:16">
      <c r="A4779" s="11"/>
      <c r="B4779" s="11"/>
      <c r="C4779" s="11"/>
      <c r="D4779" s="11"/>
      <c r="E4779" s="11"/>
      <c r="F4779" s="11"/>
      <c r="G4779" s="11"/>
      <c r="H4779" s="11"/>
      <c r="I4779" s="11"/>
      <c r="J4779" s="11"/>
      <c r="K4779" s="11"/>
      <c r="L4779" s="11"/>
      <c r="M4779" s="11"/>
      <c r="N4779" s="11"/>
      <c r="O4779" s="20"/>
      <c r="P4779" s="11"/>
    </row>
    <row r="4780" spans="1:16">
      <c r="A4780" s="11"/>
      <c r="B4780" s="11"/>
      <c r="C4780" s="11"/>
      <c r="D4780" s="11"/>
      <c r="E4780" s="11"/>
      <c r="F4780" s="11"/>
      <c r="G4780" s="11"/>
      <c r="H4780" s="11"/>
      <c r="I4780" s="11"/>
      <c r="J4780" s="11"/>
      <c r="K4780" s="11"/>
      <c r="L4780" s="11"/>
      <c r="M4780" s="11"/>
      <c r="N4780" s="11"/>
      <c r="O4780" s="20"/>
      <c r="P4780" s="11"/>
    </row>
    <row r="4781" spans="1:16">
      <c r="A4781" s="11"/>
      <c r="B4781" s="11"/>
      <c r="C4781" s="11"/>
      <c r="D4781" s="11"/>
      <c r="E4781" s="11"/>
      <c r="F4781" s="11"/>
      <c r="G4781" s="11"/>
      <c r="H4781" s="11"/>
      <c r="I4781" s="11"/>
      <c r="J4781" s="11"/>
      <c r="K4781" s="11"/>
      <c r="L4781" s="11"/>
      <c r="M4781" s="11"/>
      <c r="N4781" s="11"/>
      <c r="O4781" s="20"/>
      <c r="P4781" s="11"/>
    </row>
    <row r="4782" spans="1:16">
      <c r="A4782" s="11"/>
      <c r="B4782" s="11"/>
      <c r="C4782" s="11"/>
      <c r="D4782" s="11"/>
      <c r="E4782" s="11"/>
      <c r="F4782" s="11"/>
      <c r="G4782" s="11"/>
      <c r="H4782" s="11"/>
      <c r="I4782" s="11"/>
      <c r="J4782" s="11"/>
      <c r="K4782" s="11"/>
      <c r="L4782" s="11"/>
      <c r="M4782" s="11"/>
      <c r="N4782" s="11"/>
      <c r="O4782" s="20"/>
      <c r="P4782" s="11"/>
    </row>
    <row r="4783" spans="1:16">
      <c r="A4783" s="11"/>
      <c r="B4783" s="11"/>
      <c r="C4783" s="11"/>
      <c r="D4783" s="11"/>
      <c r="E4783" s="11"/>
      <c r="F4783" s="11"/>
      <c r="G4783" s="11"/>
      <c r="H4783" s="11"/>
      <c r="I4783" s="11"/>
      <c r="J4783" s="11"/>
      <c r="K4783" s="11"/>
      <c r="L4783" s="11"/>
      <c r="M4783" s="11"/>
      <c r="N4783" s="11"/>
      <c r="O4783" s="20"/>
      <c r="P4783" s="11"/>
    </row>
    <row r="4784" spans="1:16">
      <c r="A4784" s="11"/>
      <c r="B4784" s="11"/>
      <c r="C4784" s="11"/>
      <c r="D4784" s="11"/>
      <c r="E4784" s="11"/>
      <c r="F4784" s="11"/>
      <c r="G4784" s="11"/>
      <c r="H4784" s="11"/>
      <c r="I4784" s="11"/>
      <c r="J4784" s="11"/>
      <c r="K4784" s="11"/>
      <c r="L4784" s="11"/>
      <c r="M4784" s="11"/>
      <c r="N4784" s="11"/>
      <c r="O4784" s="20"/>
      <c r="P4784" s="11"/>
    </row>
    <row r="4785" spans="1:16">
      <c r="A4785" s="11"/>
      <c r="B4785" s="11"/>
      <c r="C4785" s="11"/>
      <c r="D4785" s="11"/>
      <c r="E4785" s="11"/>
      <c r="F4785" s="11"/>
      <c r="G4785" s="11"/>
      <c r="H4785" s="11"/>
      <c r="I4785" s="11"/>
      <c r="J4785" s="11"/>
      <c r="K4785" s="11"/>
      <c r="L4785" s="11"/>
      <c r="M4785" s="11"/>
      <c r="N4785" s="11"/>
      <c r="O4785" s="20"/>
      <c r="P4785" s="11"/>
    </row>
    <row r="4786" spans="1:16">
      <c r="A4786" s="11"/>
      <c r="B4786" s="11"/>
      <c r="C4786" s="11"/>
      <c r="D4786" s="11"/>
      <c r="E4786" s="11"/>
      <c r="F4786" s="11"/>
      <c r="G4786" s="11"/>
      <c r="H4786" s="11"/>
      <c r="I4786" s="11"/>
      <c r="J4786" s="11"/>
      <c r="K4786" s="11"/>
      <c r="L4786" s="11"/>
      <c r="M4786" s="11"/>
      <c r="N4786" s="11"/>
      <c r="O4786" s="20"/>
      <c r="P4786" s="11"/>
    </row>
    <row r="4787" spans="1:16">
      <c r="A4787" s="11"/>
      <c r="B4787" s="11"/>
      <c r="C4787" s="11"/>
      <c r="D4787" s="11"/>
      <c r="E4787" s="11"/>
      <c r="F4787" s="11"/>
      <c r="G4787" s="11"/>
      <c r="H4787" s="11"/>
      <c r="I4787" s="11"/>
      <c r="J4787" s="11"/>
      <c r="K4787" s="11"/>
      <c r="L4787" s="11"/>
      <c r="M4787" s="11"/>
      <c r="N4787" s="11"/>
      <c r="O4787" s="20"/>
      <c r="P4787" s="11"/>
    </row>
    <row r="4788" spans="1:16">
      <c r="A4788" s="11"/>
      <c r="B4788" s="11"/>
      <c r="C4788" s="11"/>
      <c r="D4788" s="11"/>
      <c r="E4788" s="11"/>
      <c r="F4788" s="11"/>
      <c r="G4788" s="11"/>
      <c r="H4788" s="11"/>
      <c r="I4788" s="11"/>
      <c r="J4788" s="11"/>
      <c r="K4788" s="11"/>
      <c r="L4788" s="11"/>
      <c r="M4788" s="11"/>
      <c r="N4788" s="11"/>
      <c r="O4788" s="20"/>
      <c r="P4788" s="11"/>
    </row>
    <row r="4789" spans="1:16">
      <c r="A4789" s="11"/>
      <c r="B4789" s="11"/>
      <c r="C4789" s="11"/>
      <c r="D4789" s="11"/>
      <c r="E4789" s="11"/>
      <c r="F4789" s="11"/>
      <c r="G4789" s="11"/>
      <c r="H4789" s="11"/>
      <c r="I4789" s="11"/>
      <c r="J4789" s="11"/>
      <c r="K4789" s="11"/>
      <c r="L4789" s="11"/>
      <c r="M4789" s="11"/>
      <c r="N4789" s="11"/>
      <c r="O4789" s="20"/>
      <c r="P4789" s="11"/>
    </row>
    <row r="4790" spans="1:16">
      <c r="A4790" s="11"/>
      <c r="B4790" s="11"/>
      <c r="C4790" s="11"/>
      <c r="D4790" s="11"/>
      <c r="E4790" s="11"/>
      <c r="F4790" s="11"/>
      <c r="G4790" s="11"/>
      <c r="H4790" s="11"/>
      <c r="I4790" s="11"/>
      <c r="J4790" s="11"/>
      <c r="K4790" s="11"/>
      <c r="L4790" s="11"/>
      <c r="M4790" s="11"/>
      <c r="N4790" s="11"/>
      <c r="O4790" s="20"/>
      <c r="P4790" s="11"/>
    </row>
    <row r="4791" spans="1:16">
      <c r="A4791" s="11"/>
      <c r="B4791" s="11"/>
      <c r="C4791" s="11"/>
      <c r="D4791" s="11"/>
      <c r="E4791" s="11"/>
      <c r="F4791" s="11"/>
      <c r="G4791" s="11"/>
      <c r="H4791" s="11"/>
      <c r="I4791" s="11"/>
      <c r="J4791" s="11"/>
      <c r="K4791" s="11"/>
      <c r="L4791" s="11"/>
      <c r="M4791" s="11"/>
      <c r="N4791" s="11"/>
      <c r="O4791" s="20"/>
      <c r="P4791" s="11"/>
    </row>
    <row r="4792" spans="1:16">
      <c r="A4792" s="11"/>
      <c r="B4792" s="11"/>
      <c r="C4792" s="11"/>
      <c r="D4792" s="11"/>
      <c r="E4792" s="11"/>
      <c r="F4792" s="11"/>
      <c r="G4792" s="11"/>
      <c r="H4792" s="11"/>
      <c r="I4792" s="11"/>
      <c r="J4792" s="11"/>
      <c r="K4792" s="11"/>
      <c r="L4792" s="11"/>
      <c r="M4792" s="11"/>
      <c r="N4792" s="11"/>
      <c r="O4792" s="20"/>
      <c r="P4792" s="11"/>
    </row>
    <row r="4793" spans="1:16">
      <c r="A4793" s="11"/>
      <c r="B4793" s="11"/>
      <c r="C4793" s="11"/>
      <c r="D4793" s="11"/>
      <c r="E4793" s="11"/>
      <c r="F4793" s="11"/>
      <c r="G4793" s="11"/>
      <c r="H4793" s="11"/>
      <c r="I4793" s="11"/>
      <c r="J4793" s="11"/>
      <c r="K4793" s="11"/>
      <c r="L4793" s="11"/>
      <c r="M4793" s="11"/>
      <c r="N4793" s="11"/>
      <c r="O4793" s="20"/>
      <c r="P4793" s="11"/>
    </row>
    <row r="4794" spans="1:16">
      <c r="A4794" s="11"/>
      <c r="B4794" s="11"/>
      <c r="C4794" s="11"/>
      <c r="D4794" s="11"/>
      <c r="E4794" s="11"/>
      <c r="F4794" s="11"/>
      <c r="G4794" s="11"/>
      <c r="H4794" s="11"/>
      <c r="I4794" s="11"/>
      <c r="J4794" s="11"/>
      <c r="K4794" s="11"/>
      <c r="L4794" s="11"/>
      <c r="M4794" s="11"/>
      <c r="N4794" s="11"/>
      <c r="O4794" s="20"/>
      <c r="P4794" s="11"/>
    </row>
    <row r="4795" spans="1:16">
      <c r="A4795" s="11"/>
      <c r="B4795" s="11"/>
      <c r="C4795" s="11"/>
      <c r="D4795" s="11"/>
      <c r="E4795" s="11"/>
      <c r="F4795" s="11"/>
      <c r="G4795" s="11"/>
      <c r="H4795" s="11"/>
      <c r="I4795" s="11"/>
      <c r="J4795" s="11"/>
      <c r="K4795" s="11"/>
      <c r="L4795" s="11"/>
      <c r="M4795" s="11"/>
      <c r="N4795" s="11"/>
      <c r="O4795" s="20"/>
      <c r="P4795" s="11"/>
    </row>
    <row r="4796" spans="1:16">
      <c r="A4796" s="11"/>
      <c r="B4796" s="11"/>
      <c r="C4796" s="11"/>
      <c r="D4796" s="11"/>
      <c r="E4796" s="11"/>
      <c r="F4796" s="11"/>
      <c r="G4796" s="11"/>
      <c r="H4796" s="11"/>
      <c r="I4796" s="11"/>
      <c r="J4796" s="11"/>
      <c r="K4796" s="11"/>
      <c r="L4796" s="11"/>
      <c r="M4796" s="11"/>
      <c r="N4796" s="11"/>
      <c r="O4796" s="20"/>
      <c r="P4796" s="11"/>
    </row>
    <row r="4797" spans="1:16">
      <c r="A4797" s="11"/>
      <c r="B4797" s="11"/>
      <c r="C4797" s="11"/>
      <c r="D4797" s="11"/>
      <c r="E4797" s="11"/>
      <c r="F4797" s="11"/>
      <c r="G4797" s="11"/>
      <c r="H4797" s="11"/>
      <c r="I4797" s="11"/>
      <c r="J4797" s="11"/>
      <c r="K4797" s="11"/>
      <c r="L4797" s="11"/>
      <c r="M4797" s="11"/>
      <c r="N4797" s="11"/>
      <c r="O4797" s="20"/>
      <c r="P4797" s="11"/>
    </row>
    <row r="4798" spans="1:16">
      <c r="A4798" s="11"/>
      <c r="B4798" s="11"/>
      <c r="C4798" s="11"/>
      <c r="D4798" s="11"/>
      <c r="E4798" s="11"/>
      <c r="F4798" s="11"/>
      <c r="G4798" s="11"/>
      <c r="H4798" s="11"/>
      <c r="I4798" s="11"/>
      <c r="J4798" s="11"/>
      <c r="K4798" s="11"/>
      <c r="L4798" s="11"/>
      <c r="M4798" s="11"/>
      <c r="N4798" s="11"/>
      <c r="O4798" s="20"/>
      <c r="P4798" s="11"/>
    </row>
    <row r="4799" spans="1:16">
      <c r="A4799" s="11"/>
      <c r="B4799" s="11"/>
      <c r="C4799" s="11"/>
      <c r="D4799" s="11"/>
      <c r="E4799" s="11"/>
      <c r="F4799" s="11"/>
      <c r="G4799" s="11"/>
      <c r="H4799" s="11"/>
      <c r="I4799" s="11"/>
      <c r="J4799" s="11"/>
      <c r="K4799" s="11"/>
      <c r="L4799" s="11"/>
      <c r="M4799" s="11"/>
      <c r="N4799" s="11"/>
      <c r="O4799" s="20"/>
      <c r="P4799" s="11"/>
    </row>
    <row r="4800" spans="1:16">
      <c r="A4800" s="11"/>
      <c r="B4800" s="11"/>
      <c r="C4800" s="11"/>
      <c r="D4800" s="11"/>
      <c r="E4800" s="11"/>
      <c r="F4800" s="11"/>
      <c r="G4800" s="11"/>
      <c r="H4800" s="11"/>
      <c r="I4800" s="11"/>
      <c r="J4800" s="11"/>
      <c r="K4800" s="11"/>
      <c r="L4800" s="11"/>
      <c r="M4800" s="11"/>
      <c r="N4800" s="11"/>
      <c r="O4800" s="20"/>
      <c r="P4800" s="11"/>
    </row>
    <row r="4801" spans="1:16">
      <c r="A4801" s="11"/>
      <c r="B4801" s="11"/>
      <c r="C4801" s="11"/>
      <c r="D4801" s="11"/>
      <c r="E4801" s="11"/>
      <c r="F4801" s="11"/>
      <c r="G4801" s="11"/>
      <c r="H4801" s="11"/>
      <c r="I4801" s="11"/>
      <c r="J4801" s="11"/>
      <c r="K4801" s="11"/>
      <c r="L4801" s="11"/>
      <c r="M4801" s="11"/>
      <c r="N4801" s="11"/>
      <c r="O4801" s="20"/>
      <c r="P4801" s="11"/>
    </row>
    <row r="4802" spans="1:16">
      <c r="A4802" s="11"/>
      <c r="B4802" s="11"/>
      <c r="C4802" s="11"/>
      <c r="D4802" s="11"/>
      <c r="E4802" s="11"/>
      <c r="F4802" s="11"/>
      <c r="G4802" s="11"/>
      <c r="H4802" s="11"/>
      <c r="I4802" s="11"/>
      <c r="J4802" s="11"/>
      <c r="K4802" s="11"/>
      <c r="L4802" s="11"/>
      <c r="M4802" s="11"/>
      <c r="N4802" s="11"/>
      <c r="O4802" s="20"/>
      <c r="P4802" s="11"/>
    </row>
    <row r="4803" spans="1:16">
      <c r="A4803" s="11"/>
      <c r="B4803" s="11"/>
      <c r="C4803" s="11"/>
      <c r="D4803" s="11"/>
      <c r="E4803" s="11"/>
      <c r="F4803" s="11"/>
      <c r="G4803" s="11"/>
      <c r="H4803" s="11"/>
      <c r="I4803" s="11"/>
      <c r="J4803" s="11"/>
      <c r="K4803" s="11"/>
      <c r="L4803" s="11"/>
      <c r="M4803" s="11"/>
      <c r="N4803" s="11"/>
      <c r="O4803" s="20"/>
      <c r="P4803" s="11"/>
    </row>
    <row r="4804" spans="1:16">
      <c r="A4804" s="11"/>
      <c r="B4804" s="11"/>
      <c r="C4804" s="11"/>
      <c r="D4804" s="11"/>
      <c r="E4804" s="11"/>
      <c r="F4804" s="11"/>
      <c r="G4804" s="11"/>
      <c r="H4804" s="11"/>
      <c r="I4804" s="11"/>
      <c r="J4804" s="11"/>
      <c r="K4804" s="11"/>
      <c r="L4804" s="11"/>
      <c r="M4804" s="11"/>
      <c r="N4804" s="11"/>
      <c r="O4804" s="20"/>
      <c r="P4804" s="11"/>
    </row>
    <row r="4805" spans="1:16">
      <c r="A4805" s="11"/>
      <c r="B4805" s="11"/>
      <c r="C4805" s="11"/>
      <c r="D4805" s="11"/>
      <c r="E4805" s="11"/>
      <c r="F4805" s="11"/>
      <c r="G4805" s="11"/>
      <c r="H4805" s="11"/>
      <c r="I4805" s="11"/>
      <c r="J4805" s="11"/>
      <c r="K4805" s="11"/>
      <c r="L4805" s="11"/>
      <c r="M4805" s="11"/>
      <c r="N4805" s="11"/>
      <c r="O4805" s="20"/>
      <c r="P4805" s="11"/>
    </row>
    <row r="4806" spans="1:16">
      <c r="A4806" s="11"/>
      <c r="B4806" s="11"/>
      <c r="C4806" s="11"/>
      <c r="D4806" s="11"/>
      <c r="E4806" s="11"/>
      <c r="F4806" s="11"/>
      <c r="G4806" s="11"/>
      <c r="H4806" s="11"/>
      <c r="I4806" s="11"/>
      <c r="J4806" s="11"/>
      <c r="K4806" s="11"/>
      <c r="L4806" s="11"/>
      <c r="M4806" s="11"/>
      <c r="N4806" s="11"/>
      <c r="O4806" s="20"/>
      <c r="P4806" s="11"/>
    </row>
    <row r="4807" spans="1:16">
      <c r="A4807" s="11"/>
      <c r="B4807" s="11"/>
      <c r="C4807" s="11"/>
      <c r="D4807" s="11"/>
      <c r="E4807" s="11"/>
      <c r="F4807" s="11"/>
      <c r="G4807" s="11"/>
      <c r="H4807" s="11"/>
      <c r="I4807" s="11"/>
      <c r="J4807" s="11"/>
      <c r="K4807" s="11"/>
      <c r="L4807" s="11"/>
      <c r="M4807" s="11"/>
      <c r="N4807" s="11"/>
      <c r="O4807" s="20"/>
      <c r="P4807" s="11"/>
    </row>
    <row r="4808" spans="1:16">
      <c r="A4808" s="11"/>
      <c r="B4808" s="11"/>
      <c r="C4808" s="11"/>
      <c r="D4808" s="11"/>
      <c r="E4808" s="11"/>
      <c r="F4808" s="11"/>
      <c r="G4808" s="11"/>
      <c r="H4808" s="11"/>
      <c r="I4808" s="11"/>
      <c r="J4808" s="11"/>
      <c r="K4808" s="11"/>
      <c r="L4808" s="11"/>
      <c r="M4808" s="11"/>
      <c r="N4808" s="11"/>
      <c r="O4808" s="20"/>
      <c r="P4808" s="11"/>
    </row>
    <row r="4809" spans="1:16">
      <c r="A4809" s="11"/>
      <c r="B4809" s="11"/>
      <c r="C4809" s="11"/>
      <c r="D4809" s="11"/>
      <c r="E4809" s="11"/>
      <c r="F4809" s="11"/>
      <c r="G4809" s="11"/>
      <c r="H4809" s="11"/>
      <c r="I4809" s="11"/>
      <c r="J4809" s="11"/>
      <c r="K4809" s="11"/>
      <c r="L4809" s="11"/>
      <c r="M4809" s="11"/>
      <c r="N4809" s="11"/>
      <c r="O4809" s="20"/>
      <c r="P4809" s="11"/>
    </row>
    <row r="4810" spans="1:16">
      <c r="A4810" s="11"/>
      <c r="B4810" s="11"/>
      <c r="C4810" s="11"/>
      <c r="D4810" s="11"/>
      <c r="E4810" s="11"/>
      <c r="F4810" s="11"/>
      <c r="G4810" s="11"/>
      <c r="H4810" s="11"/>
      <c r="I4810" s="11"/>
      <c r="J4810" s="11"/>
      <c r="K4810" s="11"/>
      <c r="L4810" s="11"/>
      <c r="M4810" s="11"/>
      <c r="N4810" s="11"/>
      <c r="O4810" s="20"/>
      <c r="P4810" s="11"/>
    </row>
    <row r="4811" spans="1:16">
      <c r="A4811" s="11"/>
      <c r="B4811" s="11"/>
      <c r="C4811" s="11"/>
      <c r="D4811" s="11"/>
      <c r="E4811" s="11"/>
      <c r="F4811" s="11"/>
      <c r="G4811" s="11"/>
      <c r="H4811" s="11"/>
      <c r="I4811" s="11"/>
      <c r="J4811" s="11"/>
      <c r="K4811" s="11"/>
      <c r="L4811" s="11"/>
      <c r="M4811" s="11"/>
      <c r="N4811" s="11"/>
      <c r="O4811" s="20"/>
      <c r="P4811" s="11"/>
    </row>
    <row r="4812" spans="1:16">
      <c r="A4812" s="11"/>
      <c r="B4812" s="11"/>
      <c r="C4812" s="11"/>
      <c r="D4812" s="11"/>
      <c r="E4812" s="11"/>
      <c r="F4812" s="11"/>
      <c r="G4812" s="11"/>
      <c r="H4812" s="11"/>
      <c r="I4812" s="11"/>
      <c r="J4812" s="11"/>
      <c r="K4812" s="11"/>
      <c r="L4812" s="11"/>
      <c r="M4812" s="11"/>
      <c r="N4812" s="11"/>
      <c r="O4812" s="20"/>
      <c r="P4812" s="11"/>
    </row>
    <row r="4813" spans="1:16">
      <c r="A4813" s="11"/>
      <c r="B4813" s="11"/>
      <c r="C4813" s="11"/>
      <c r="D4813" s="11"/>
      <c r="E4813" s="11"/>
      <c r="F4813" s="11"/>
      <c r="G4813" s="11"/>
      <c r="H4813" s="11"/>
      <c r="I4813" s="11"/>
      <c r="J4813" s="11"/>
      <c r="K4813" s="11"/>
      <c r="L4813" s="11"/>
      <c r="M4813" s="11"/>
      <c r="N4813" s="11"/>
      <c r="O4813" s="20"/>
      <c r="P4813" s="11"/>
    </row>
    <row r="4814" spans="1:16">
      <c r="A4814" s="11"/>
      <c r="B4814" s="11"/>
      <c r="C4814" s="11"/>
      <c r="D4814" s="11"/>
      <c r="E4814" s="11"/>
      <c r="F4814" s="11"/>
      <c r="G4814" s="11"/>
      <c r="H4814" s="11"/>
      <c r="I4814" s="11"/>
      <c r="J4814" s="11"/>
      <c r="K4814" s="11"/>
      <c r="L4814" s="11"/>
      <c r="M4814" s="11"/>
      <c r="N4814" s="11"/>
      <c r="O4814" s="20"/>
      <c r="P4814" s="11"/>
    </row>
    <row r="4815" spans="1:16">
      <c r="A4815" s="11"/>
      <c r="B4815" s="11"/>
      <c r="C4815" s="11"/>
      <c r="D4815" s="11"/>
      <c r="E4815" s="11"/>
      <c r="F4815" s="11"/>
      <c r="G4815" s="11"/>
      <c r="H4815" s="11"/>
      <c r="I4815" s="11"/>
      <c r="J4815" s="11"/>
      <c r="K4815" s="11"/>
      <c r="L4815" s="11"/>
      <c r="M4815" s="11"/>
      <c r="N4815" s="11"/>
      <c r="O4815" s="20"/>
      <c r="P4815" s="11"/>
    </row>
    <row r="4816" spans="1:16">
      <c r="A4816" s="11"/>
      <c r="B4816" s="11"/>
      <c r="C4816" s="11"/>
      <c r="D4816" s="11"/>
      <c r="E4816" s="11"/>
      <c r="F4816" s="11"/>
      <c r="G4816" s="11"/>
      <c r="H4816" s="11"/>
      <c r="I4816" s="11"/>
      <c r="J4816" s="11"/>
      <c r="K4816" s="11"/>
      <c r="L4816" s="11"/>
      <c r="M4816" s="11"/>
      <c r="N4816" s="11"/>
      <c r="O4816" s="20"/>
      <c r="P4816" s="11"/>
    </row>
    <row r="4817" spans="1:16">
      <c r="A4817" s="11"/>
      <c r="B4817" s="11"/>
      <c r="C4817" s="11"/>
      <c r="D4817" s="11"/>
      <c r="E4817" s="11"/>
      <c r="F4817" s="11"/>
      <c r="G4817" s="11"/>
      <c r="H4817" s="11"/>
      <c r="I4817" s="11"/>
      <c r="J4817" s="11"/>
      <c r="K4817" s="11"/>
      <c r="L4817" s="11"/>
      <c r="M4817" s="11"/>
      <c r="N4817" s="11"/>
      <c r="O4817" s="20"/>
      <c r="P4817" s="11"/>
    </row>
    <row r="4818" spans="1:16">
      <c r="A4818" s="11"/>
      <c r="B4818" s="11"/>
      <c r="C4818" s="11"/>
      <c r="D4818" s="11"/>
      <c r="E4818" s="11"/>
      <c r="F4818" s="11"/>
      <c r="G4818" s="11"/>
      <c r="H4818" s="11"/>
      <c r="I4818" s="11"/>
      <c r="J4818" s="11"/>
      <c r="K4818" s="11"/>
      <c r="L4818" s="11"/>
      <c r="M4818" s="11"/>
      <c r="N4818" s="11"/>
      <c r="O4818" s="20"/>
      <c r="P4818" s="11"/>
    </row>
    <row r="4819" spans="1:16">
      <c r="A4819" s="11"/>
      <c r="B4819" s="11"/>
      <c r="C4819" s="11"/>
      <c r="D4819" s="11"/>
      <c r="E4819" s="11"/>
      <c r="F4819" s="11"/>
      <c r="G4819" s="11"/>
      <c r="H4819" s="11"/>
      <c r="I4819" s="11"/>
      <c r="J4819" s="11"/>
      <c r="K4819" s="11"/>
      <c r="L4819" s="11"/>
      <c r="M4819" s="11"/>
      <c r="N4819" s="11"/>
      <c r="O4819" s="20"/>
      <c r="P4819" s="11"/>
    </row>
    <row r="4820" spans="1:16">
      <c r="A4820" s="11"/>
      <c r="B4820" s="11"/>
      <c r="C4820" s="11"/>
      <c r="D4820" s="11"/>
      <c r="E4820" s="11"/>
      <c r="F4820" s="11"/>
      <c r="G4820" s="11"/>
      <c r="H4820" s="11"/>
      <c r="I4820" s="11"/>
      <c r="J4820" s="11"/>
      <c r="K4820" s="11"/>
      <c r="L4820" s="11"/>
      <c r="M4820" s="11"/>
      <c r="N4820" s="11"/>
      <c r="O4820" s="20"/>
      <c r="P4820" s="11"/>
    </row>
    <row r="4821" spans="1:16">
      <c r="A4821" s="11"/>
      <c r="B4821" s="11"/>
      <c r="C4821" s="11"/>
      <c r="D4821" s="11"/>
      <c r="E4821" s="11"/>
      <c r="F4821" s="11"/>
      <c r="G4821" s="11"/>
      <c r="H4821" s="11"/>
      <c r="I4821" s="11"/>
      <c r="J4821" s="11"/>
      <c r="K4821" s="11"/>
      <c r="L4821" s="11"/>
      <c r="M4821" s="11"/>
      <c r="N4821" s="11"/>
      <c r="O4821" s="20"/>
      <c r="P4821" s="11"/>
    </row>
    <row r="4822" spans="1:16">
      <c r="A4822" s="11"/>
      <c r="B4822" s="11"/>
      <c r="C4822" s="11"/>
      <c r="D4822" s="11"/>
      <c r="E4822" s="11"/>
      <c r="F4822" s="11"/>
      <c r="G4822" s="11"/>
      <c r="H4822" s="11"/>
      <c r="I4822" s="11"/>
      <c r="J4822" s="11"/>
      <c r="K4822" s="11"/>
      <c r="L4822" s="11"/>
      <c r="M4822" s="11"/>
      <c r="N4822" s="11"/>
      <c r="O4822" s="20"/>
      <c r="P4822" s="11"/>
    </row>
    <row r="4823" spans="1:16">
      <c r="A4823" s="11"/>
      <c r="B4823" s="11"/>
      <c r="C4823" s="11"/>
      <c r="D4823" s="11"/>
      <c r="E4823" s="11"/>
      <c r="F4823" s="11"/>
      <c r="G4823" s="11"/>
      <c r="H4823" s="11"/>
      <c r="I4823" s="11"/>
      <c r="J4823" s="11"/>
      <c r="K4823" s="11"/>
      <c r="L4823" s="11"/>
      <c r="M4823" s="11"/>
      <c r="N4823" s="11"/>
      <c r="O4823" s="20"/>
      <c r="P4823" s="11"/>
    </row>
    <row r="4824" spans="1:16">
      <c r="A4824" s="11"/>
      <c r="B4824" s="11"/>
      <c r="C4824" s="11"/>
      <c r="D4824" s="11"/>
      <c r="E4824" s="11"/>
      <c r="F4824" s="11"/>
      <c r="G4824" s="11"/>
      <c r="H4824" s="11"/>
      <c r="I4824" s="11"/>
      <c r="J4824" s="11"/>
      <c r="K4824" s="11"/>
      <c r="L4824" s="11"/>
      <c r="M4824" s="11"/>
      <c r="N4824" s="11"/>
      <c r="O4824" s="20"/>
      <c r="P4824" s="11"/>
    </row>
    <row r="4825" spans="1:16">
      <c r="A4825" s="11"/>
      <c r="B4825" s="11"/>
      <c r="C4825" s="11"/>
      <c r="D4825" s="11"/>
      <c r="E4825" s="11"/>
      <c r="F4825" s="11"/>
      <c r="G4825" s="11"/>
      <c r="H4825" s="11"/>
      <c r="I4825" s="11"/>
      <c r="J4825" s="11"/>
      <c r="K4825" s="11"/>
      <c r="L4825" s="11"/>
      <c r="M4825" s="11"/>
      <c r="N4825" s="11"/>
      <c r="O4825" s="20"/>
      <c r="P4825" s="11"/>
    </row>
    <row r="4826" spans="1:16">
      <c r="A4826" s="11"/>
      <c r="B4826" s="11"/>
      <c r="C4826" s="11"/>
      <c r="D4826" s="11"/>
      <c r="E4826" s="11"/>
      <c r="F4826" s="11"/>
      <c r="G4826" s="11"/>
      <c r="H4826" s="11"/>
      <c r="I4826" s="11"/>
      <c r="J4826" s="11"/>
      <c r="K4826" s="11"/>
      <c r="L4826" s="11"/>
      <c r="M4826" s="11"/>
      <c r="N4826" s="11"/>
      <c r="O4826" s="20"/>
      <c r="P4826" s="11"/>
    </row>
    <row r="4827" spans="1:16">
      <c r="A4827" s="11"/>
      <c r="B4827" s="11"/>
      <c r="C4827" s="11"/>
      <c r="D4827" s="11"/>
      <c r="E4827" s="11"/>
      <c r="F4827" s="11"/>
      <c r="G4827" s="11"/>
      <c r="H4827" s="11"/>
      <c r="I4827" s="11"/>
      <c r="J4827" s="11"/>
      <c r="K4827" s="11"/>
      <c r="L4827" s="11"/>
      <c r="M4827" s="11"/>
      <c r="N4827" s="11"/>
      <c r="O4827" s="20"/>
      <c r="P4827" s="11"/>
    </row>
    <row r="4828" spans="1:16">
      <c r="A4828" s="11"/>
      <c r="B4828" s="11"/>
      <c r="C4828" s="11"/>
      <c r="D4828" s="11"/>
      <c r="E4828" s="11"/>
      <c r="F4828" s="11"/>
      <c r="G4828" s="11"/>
      <c r="H4828" s="11"/>
      <c r="I4828" s="11"/>
      <c r="J4828" s="11"/>
      <c r="K4828" s="11"/>
      <c r="L4828" s="11"/>
      <c r="M4828" s="11"/>
      <c r="N4828" s="11"/>
      <c r="O4828" s="20"/>
      <c r="P4828" s="11"/>
    </row>
    <row r="4829" spans="1:16">
      <c r="A4829" s="11"/>
      <c r="B4829" s="11"/>
      <c r="C4829" s="11"/>
      <c r="D4829" s="11"/>
      <c r="E4829" s="11"/>
      <c r="F4829" s="11"/>
      <c r="G4829" s="11"/>
      <c r="H4829" s="11"/>
      <c r="I4829" s="11"/>
      <c r="J4829" s="11"/>
      <c r="K4829" s="11"/>
      <c r="L4829" s="11"/>
      <c r="M4829" s="11"/>
      <c r="N4829" s="11"/>
      <c r="O4829" s="20"/>
      <c r="P4829" s="11"/>
    </row>
    <row r="4830" spans="1:16">
      <c r="A4830" s="11"/>
      <c r="B4830" s="11"/>
      <c r="C4830" s="11"/>
      <c r="D4830" s="11"/>
      <c r="E4830" s="11"/>
      <c r="F4830" s="11"/>
      <c r="G4830" s="11"/>
      <c r="H4830" s="11"/>
      <c r="I4830" s="11"/>
      <c r="J4830" s="11"/>
      <c r="K4830" s="11"/>
      <c r="L4830" s="11"/>
      <c r="M4830" s="11"/>
      <c r="N4830" s="11"/>
      <c r="O4830" s="20"/>
      <c r="P4830" s="11"/>
    </row>
    <row r="4831" spans="1:16">
      <c r="A4831" s="11"/>
      <c r="B4831" s="11"/>
      <c r="C4831" s="11"/>
      <c r="D4831" s="11"/>
      <c r="E4831" s="11"/>
      <c r="F4831" s="11"/>
      <c r="G4831" s="11"/>
      <c r="H4831" s="11"/>
      <c r="I4831" s="11"/>
      <c r="J4831" s="11"/>
      <c r="K4831" s="11"/>
      <c r="L4831" s="11"/>
      <c r="M4831" s="11"/>
      <c r="N4831" s="11"/>
      <c r="O4831" s="20"/>
      <c r="P4831" s="11"/>
    </row>
    <row r="4832" spans="1:16">
      <c r="A4832" s="11"/>
      <c r="B4832" s="11"/>
      <c r="C4832" s="11"/>
      <c r="D4832" s="11"/>
      <c r="E4832" s="11"/>
      <c r="F4832" s="11"/>
      <c r="G4832" s="11"/>
      <c r="H4832" s="11"/>
      <c r="I4832" s="11"/>
      <c r="J4832" s="11"/>
      <c r="K4832" s="11"/>
      <c r="L4832" s="11"/>
      <c r="M4832" s="11"/>
      <c r="N4832" s="11"/>
      <c r="O4832" s="20"/>
      <c r="P4832" s="11"/>
    </row>
    <row r="4833" spans="1:16">
      <c r="A4833" s="11"/>
      <c r="B4833" s="11"/>
      <c r="C4833" s="11"/>
      <c r="D4833" s="11"/>
      <c r="E4833" s="11"/>
      <c r="F4833" s="11"/>
      <c r="G4833" s="11"/>
      <c r="H4833" s="11"/>
      <c r="I4833" s="11"/>
      <c r="J4833" s="11"/>
      <c r="K4833" s="11"/>
      <c r="L4833" s="11"/>
      <c r="M4833" s="11"/>
      <c r="N4833" s="11"/>
      <c r="O4833" s="20"/>
      <c r="P4833" s="11"/>
    </row>
    <row r="4834" spans="1:16">
      <c r="A4834" s="11"/>
      <c r="B4834" s="11"/>
      <c r="C4834" s="11"/>
      <c r="D4834" s="11"/>
      <c r="E4834" s="11"/>
      <c r="F4834" s="11"/>
      <c r="G4834" s="11"/>
      <c r="H4834" s="11"/>
      <c r="I4834" s="11"/>
      <c r="J4834" s="11"/>
      <c r="K4834" s="11"/>
      <c r="L4834" s="11"/>
      <c r="M4834" s="11"/>
      <c r="N4834" s="11"/>
      <c r="O4834" s="20"/>
      <c r="P4834" s="11"/>
    </row>
    <row r="4835" spans="1:16">
      <c r="A4835" s="11"/>
      <c r="B4835" s="11"/>
      <c r="C4835" s="11"/>
      <c r="D4835" s="11"/>
      <c r="E4835" s="11"/>
      <c r="F4835" s="11"/>
      <c r="G4835" s="11"/>
      <c r="H4835" s="11"/>
      <c r="I4835" s="11"/>
      <c r="J4835" s="11"/>
      <c r="K4835" s="11"/>
      <c r="L4835" s="11"/>
      <c r="M4835" s="11"/>
      <c r="N4835" s="11"/>
      <c r="O4835" s="20"/>
      <c r="P4835" s="11"/>
    </row>
    <row r="4836" spans="1:16">
      <c r="A4836" s="11"/>
      <c r="B4836" s="11"/>
      <c r="C4836" s="11"/>
      <c r="D4836" s="11"/>
      <c r="E4836" s="11"/>
      <c r="F4836" s="11"/>
      <c r="G4836" s="11"/>
      <c r="H4836" s="11"/>
      <c r="I4836" s="11"/>
      <c r="J4836" s="11"/>
      <c r="K4836" s="11"/>
      <c r="L4836" s="11"/>
      <c r="M4836" s="11"/>
      <c r="N4836" s="11"/>
      <c r="O4836" s="20"/>
      <c r="P4836" s="11"/>
    </row>
    <row r="4837" spans="1:16">
      <c r="A4837" s="11"/>
      <c r="B4837" s="11"/>
      <c r="C4837" s="11"/>
      <c r="D4837" s="11"/>
      <c r="E4837" s="11"/>
      <c r="F4837" s="11"/>
      <c r="G4837" s="11"/>
      <c r="H4837" s="11"/>
      <c r="I4837" s="11"/>
      <c r="J4837" s="11"/>
      <c r="K4837" s="11"/>
      <c r="L4837" s="11"/>
      <c r="M4837" s="11"/>
      <c r="N4837" s="11"/>
      <c r="O4837" s="20"/>
      <c r="P4837" s="11"/>
    </row>
    <row r="4838" spans="1:16">
      <c r="A4838" s="11"/>
      <c r="B4838" s="11"/>
      <c r="C4838" s="11"/>
      <c r="D4838" s="11"/>
      <c r="E4838" s="11"/>
      <c r="F4838" s="11"/>
      <c r="G4838" s="11"/>
      <c r="H4838" s="11"/>
      <c r="I4838" s="11"/>
      <c r="J4838" s="11"/>
      <c r="K4838" s="11"/>
      <c r="L4838" s="11"/>
      <c r="M4838" s="11"/>
      <c r="N4838" s="11"/>
      <c r="O4838" s="20"/>
      <c r="P4838" s="11"/>
    </row>
    <row r="4839" spans="1:16">
      <c r="A4839" s="11"/>
      <c r="B4839" s="11"/>
      <c r="C4839" s="11"/>
      <c r="D4839" s="11"/>
      <c r="E4839" s="11"/>
      <c r="F4839" s="11"/>
      <c r="G4839" s="11"/>
      <c r="H4839" s="11"/>
      <c r="I4839" s="11"/>
      <c r="J4839" s="11"/>
      <c r="K4839" s="11"/>
      <c r="L4839" s="11"/>
      <c r="M4839" s="11"/>
      <c r="N4839" s="11"/>
      <c r="O4839" s="20"/>
      <c r="P4839" s="11"/>
    </row>
    <row r="4840" spans="1:16">
      <c r="A4840" s="11"/>
      <c r="B4840" s="11"/>
      <c r="C4840" s="11"/>
      <c r="D4840" s="11"/>
      <c r="E4840" s="11"/>
      <c r="F4840" s="11"/>
      <c r="G4840" s="11"/>
      <c r="H4840" s="11"/>
      <c r="I4840" s="11"/>
      <c r="J4840" s="11"/>
      <c r="K4840" s="11"/>
      <c r="L4840" s="11"/>
      <c r="M4840" s="11"/>
      <c r="N4840" s="11"/>
      <c r="O4840" s="20"/>
      <c r="P4840" s="11"/>
    </row>
    <row r="4841" spans="1:16">
      <c r="A4841" s="11"/>
      <c r="B4841" s="11"/>
      <c r="C4841" s="11"/>
      <c r="D4841" s="11"/>
      <c r="E4841" s="11"/>
      <c r="F4841" s="11"/>
      <c r="G4841" s="11"/>
      <c r="H4841" s="11"/>
      <c r="I4841" s="11"/>
      <c r="J4841" s="11"/>
      <c r="K4841" s="11"/>
      <c r="L4841" s="11"/>
      <c r="M4841" s="11"/>
      <c r="N4841" s="11"/>
      <c r="O4841" s="20"/>
      <c r="P4841" s="11"/>
    </row>
    <row r="4842" spans="1:16">
      <c r="A4842" s="11"/>
      <c r="B4842" s="11"/>
      <c r="C4842" s="11"/>
      <c r="D4842" s="11"/>
      <c r="E4842" s="11"/>
      <c r="F4842" s="11"/>
      <c r="G4842" s="11"/>
      <c r="H4842" s="11"/>
      <c r="I4842" s="11"/>
      <c r="J4842" s="11"/>
      <c r="K4842" s="11"/>
      <c r="L4842" s="11"/>
      <c r="M4842" s="11"/>
      <c r="N4842" s="11"/>
      <c r="O4842" s="20"/>
      <c r="P4842" s="11"/>
    </row>
    <row r="4843" spans="1:16">
      <c r="A4843" s="11"/>
      <c r="B4843" s="11"/>
      <c r="C4843" s="11"/>
      <c r="D4843" s="11"/>
      <c r="E4843" s="11"/>
      <c r="F4843" s="11"/>
      <c r="G4843" s="11"/>
      <c r="H4843" s="11"/>
      <c r="I4843" s="11"/>
      <c r="J4843" s="11"/>
      <c r="K4843" s="11"/>
      <c r="L4843" s="11"/>
      <c r="M4843" s="11"/>
      <c r="N4843" s="11"/>
      <c r="O4843" s="20"/>
      <c r="P4843" s="11"/>
    </row>
    <row r="4844" spans="1:16">
      <c r="A4844" s="11"/>
      <c r="B4844" s="11"/>
      <c r="C4844" s="11"/>
      <c r="D4844" s="11"/>
      <c r="E4844" s="11"/>
      <c r="F4844" s="11"/>
      <c r="G4844" s="11"/>
      <c r="H4844" s="11"/>
      <c r="I4844" s="11"/>
      <c r="J4844" s="11"/>
      <c r="K4844" s="11"/>
      <c r="L4844" s="11"/>
      <c r="M4844" s="11"/>
      <c r="N4844" s="11"/>
      <c r="O4844" s="20"/>
      <c r="P4844" s="11"/>
    </row>
    <row r="4845" spans="1:16">
      <c r="A4845" s="11"/>
      <c r="B4845" s="11"/>
      <c r="C4845" s="11"/>
      <c r="D4845" s="11"/>
      <c r="E4845" s="11"/>
      <c r="F4845" s="11"/>
      <c r="G4845" s="11"/>
      <c r="H4845" s="11"/>
      <c r="I4845" s="11"/>
      <c r="J4845" s="11"/>
      <c r="K4845" s="11"/>
      <c r="L4845" s="11"/>
      <c r="M4845" s="11"/>
      <c r="N4845" s="11"/>
      <c r="O4845" s="20"/>
      <c r="P4845" s="11"/>
    </row>
    <row r="4846" spans="1:16">
      <c r="A4846" s="11"/>
      <c r="B4846" s="11"/>
      <c r="C4846" s="11"/>
      <c r="D4846" s="11"/>
      <c r="E4846" s="11"/>
      <c r="F4846" s="11"/>
      <c r="G4846" s="11"/>
      <c r="H4846" s="11"/>
      <c r="I4846" s="11"/>
      <c r="J4846" s="11"/>
      <c r="K4846" s="11"/>
      <c r="L4846" s="11"/>
      <c r="M4846" s="11"/>
      <c r="N4846" s="11"/>
      <c r="O4846" s="20"/>
      <c r="P4846" s="11"/>
    </row>
    <row r="4847" spans="1:16">
      <c r="A4847" s="11"/>
      <c r="B4847" s="11"/>
      <c r="C4847" s="11"/>
      <c r="D4847" s="11"/>
      <c r="E4847" s="11"/>
      <c r="F4847" s="11"/>
      <c r="G4847" s="11"/>
      <c r="H4847" s="11"/>
      <c r="I4847" s="11"/>
      <c r="J4847" s="11"/>
      <c r="K4847" s="11"/>
      <c r="L4847" s="11"/>
      <c r="M4847" s="11"/>
      <c r="N4847" s="11"/>
      <c r="O4847" s="20"/>
      <c r="P4847" s="11"/>
    </row>
    <row r="4848" spans="1:16">
      <c r="A4848" s="11"/>
      <c r="B4848" s="11"/>
      <c r="C4848" s="11"/>
      <c r="D4848" s="11"/>
      <c r="E4848" s="11"/>
      <c r="F4848" s="11"/>
      <c r="G4848" s="11"/>
      <c r="H4848" s="11"/>
      <c r="I4848" s="11"/>
      <c r="J4848" s="11"/>
      <c r="K4848" s="11"/>
      <c r="L4848" s="11"/>
      <c r="M4848" s="11"/>
      <c r="N4848" s="11"/>
      <c r="O4848" s="20"/>
      <c r="P4848" s="11"/>
    </row>
    <row r="4849" spans="1:16">
      <c r="A4849" s="11"/>
      <c r="B4849" s="11"/>
      <c r="C4849" s="11"/>
      <c r="D4849" s="11"/>
      <c r="E4849" s="11"/>
      <c r="F4849" s="11"/>
      <c r="G4849" s="11"/>
      <c r="H4849" s="11"/>
      <c r="I4849" s="11"/>
      <c r="J4849" s="11"/>
      <c r="K4849" s="11"/>
      <c r="L4849" s="11"/>
      <c r="M4849" s="11"/>
      <c r="N4849" s="11"/>
      <c r="O4849" s="20"/>
      <c r="P4849" s="11"/>
    </row>
    <row r="4850" spans="1:16">
      <c r="A4850" s="11"/>
      <c r="B4850" s="11"/>
      <c r="C4850" s="11"/>
      <c r="D4850" s="11"/>
      <c r="E4850" s="11"/>
      <c r="F4850" s="11"/>
      <c r="G4850" s="11"/>
      <c r="H4850" s="11"/>
      <c r="I4850" s="11"/>
      <c r="J4850" s="11"/>
      <c r="K4850" s="11"/>
      <c r="L4850" s="11"/>
      <c r="M4850" s="11"/>
      <c r="N4850" s="11"/>
      <c r="O4850" s="20"/>
      <c r="P4850" s="11"/>
    </row>
    <row r="4851" spans="1:16">
      <c r="A4851" s="11"/>
      <c r="B4851" s="11"/>
      <c r="C4851" s="11"/>
      <c r="D4851" s="11"/>
      <c r="E4851" s="11"/>
      <c r="F4851" s="11"/>
      <c r="G4851" s="11"/>
      <c r="H4851" s="11"/>
      <c r="I4851" s="11"/>
      <c r="J4851" s="11"/>
      <c r="K4851" s="11"/>
      <c r="L4851" s="11"/>
      <c r="M4851" s="11"/>
      <c r="N4851" s="11"/>
      <c r="O4851" s="20"/>
      <c r="P4851" s="11"/>
    </row>
    <row r="4852" spans="1:16">
      <c r="A4852" s="11"/>
      <c r="B4852" s="11"/>
      <c r="C4852" s="11"/>
      <c r="D4852" s="11"/>
      <c r="E4852" s="11"/>
      <c r="F4852" s="11"/>
      <c r="G4852" s="11"/>
      <c r="H4852" s="11"/>
      <c r="I4852" s="11"/>
      <c r="J4852" s="11"/>
      <c r="K4852" s="11"/>
      <c r="L4852" s="11"/>
      <c r="M4852" s="11"/>
      <c r="N4852" s="11"/>
      <c r="O4852" s="20"/>
      <c r="P4852" s="11"/>
    </row>
    <row r="4853" spans="1:16">
      <c r="A4853" s="11"/>
      <c r="B4853" s="11"/>
      <c r="C4853" s="11"/>
      <c r="D4853" s="11"/>
      <c r="E4853" s="11"/>
      <c r="F4853" s="11"/>
      <c r="G4853" s="11"/>
      <c r="H4853" s="11"/>
      <c r="I4853" s="11"/>
      <c r="J4853" s="11"/>
      <c r="K4853" s="11"/>
      <c r="L4853" s="11"/>
      <c r="M4853" s="11"/>
      <c r="N4853" s="11"/>
      <c r="O4853" s="20"/>
      <c r="P4853" s="11"/>
    </row>
    <row r="4854" spans="1:16">
      <c r="A4854" s="11"/>
      <c r="B4854" s="11"/>
      <c r="C4854" s="11"/>
      <c r="D4854" s="11"/>
      <c r="E4854" s="11"/>
      <c r="F4854" s="11"/>
      <c r="G4854" s="11"/>
      <c r="H4854" s="11"/>
      <c r="I4854" s="11"/>
      <c r="J4854" s="11"/>
      <c r="K4854" s="11"/>
      <c r="L4854" s="11"/>
      <c r="M4854" s="11"/>
      <c r="N4854" s="11"/>
      <c r="O4854" s="20"/>
      <c r="P4854" s="11"/>
    </row>
    <row r="4855" spans="1:16">
      <c r="A4855" s="11"/>
      <c r="B4855" s="11"/>
      <c r="C4855" s="11"/>
      <c r="D4855" s="11"/>
      <c r="E4855" s="11"/>
      <c r="F4855" s="11"/>
      <c r="G4855" s="11"/>
      <c r="H4855" s="11"/>
      <c r="I4855" s="11"/>
      <c r="J4855" s="11"/>
      <c r="K4855" s="11"/>
      <c r="L4855" s="11"/>
      <c r="M4855" s="11"/>
      <c r="N4855" s="11"/>
      <c r="O4855" s="20"/>
      <c r="P4855" s="11"/>
    </row>
    <row r="4856" spans="1:16">
      <c r="A4856" s="11"/>
      <c r="B4856" s="11"/>
      <c r="C4856" s="11"/>
      <c r="D4856" s="11"/>
      <c r="E4856" s="11"/>
      <c r="F4856" s="11"/>
      <c r="G4856" s="11"/>
      <c r="H4856" s="11"/>
      <c r="I4856" s="11"/>
      <c r="J4856" s="11"/>
      <c r="K4856" s="11"/>
      <c r="L4856" s="11"/>
      <c r="M4856" s="11"/>
      <c r="N4856" s="11"/>
      <c r="O4856" s="20"/>
      <c r="P4856" s="11"/>
    </row>
    <row r="4857" spans="1:16">
      <c r="A4857" s="11"/>
      <c r="B4857" s="11"/>
      <c r="C4857" s="11"/>
      <c r="D4857" s="11"/>
      <c r="E4857" s="11"/>
      <c r="F4857" s="11"/>
      <c r="G4857" s="11"/>
      <c r="H4857" s="11"/>
      <c r="I4857" s="11"/>
      <c r="J4857" s="11"/>
      <c r="K4857" s="11"/>
      <c r="L4857" s="11"/>
      <c r="M4857" s="11"/>
      <c r="N4857" s="11"/>
      <c r="O4857" s="20"/>
      <c r="P4857" s="11"/>
    </row>
    <row r="4858" spans="1:16">
      <c r="A4858" s="11"/>
      <c r="B4858" s="11"/>
      <c r="C4858" s="11"/>
      <c r="D4858" s="11"/>
      <c r="E4858" s="11"/>
      <c r="F4858" s="11"/>
      <c r="G4858" s="11"/>
      <c r="H4858" s="11"/>
      <c r="I4858" s="11"/>
      <c r="J4858" s="11"/>
      <c r="K4858" s="11"/>
      <c r="L4858" s="11"/>
      <c r="M4858" s="11"/>
      <c r="N4858" s="11"/>
      <c r="O4858" s="20"/>
      <c r="P4858" s="11"/>
    </row>
    <row r="4859" spans="1:16">
      <c r="A4859" s="11"/>
      <c r="B4859" s="11"/>
      <c r="C4859" s="11"/>
      <c r="D4859" s="11"/>
      <c r="E4859" s="11"/>
      <c r="F4859" s="11"/>
      <c r="G4859" s="11"/>
      <c r="H4859" s="11"/>
      <c r="I4859" s="11"/>
      <c r="J4859" s="11"/>
      <c r="K4859" s="11"/>
      <c r="L4859" s="11"/>
      <c r="M4859" s="11"/>
      <c r="N4859" s="11"/>
      <c r="O4859" s="20"/>
      <c r="P4859" s="11"/>
    </row>
    <row r="4860" spans="1:16">
      <c r="A4860" s="11"/>
      <c r="B4860" s="11"/>
      <c r="C4860" s="11"/>
      <c r="D4860" s="11"/>
      <c r="E4860" s="11"/>
      <c r="F4860" s="11"/>
      <c r="G4860" s="11"/>
      <c r="H4860" s="11"/>
      <c r="I4860" s="11"/>
      <c r="J4860" s="11"/>
      <c r="K4860" s="11"/>
      <c r="L4860" s="11"/>
      <c r="M4860" s="11"/>
      <c r="N4860" s="11"/>
      <c r="O4860" s="20"/>
      <c r="P4860" s="11"/>
    </row>
    <row r="4861" spans="1:16">
      <c r="A4861" s="11"/>
      <c r="B4861" s="11"/>
      <c r="C4861" s="11"/>
      <c r="D4861" s="11"/>
      <c r="E4861" s="11"/>
      <c r="F4861" s="11"/>
      <c r="G4861" s="11"/>
      <c r="H4861" s="11"/>
      <c r="I4861" s="11"/>
      <c r="J4861" s="11"/>
      <c r="K4861" s="11"/>
      <c r="L4861" s="11"/>
      <c r="M4861" s="11"/>
      <c r="N4861" s="11"/>
      <c r="O4861" s="20"/>
      <c r="P4861" s="11"/>
    </row>
    <row r="4862" spans="1:16">
      <c r="A4862" s="11"/>
      <c r="B4862" s="11"/>
      <c r="C4862" s="11"/>
      <c r="D4862" s="11"/>
      <c r="E4862" s="11"/>
      <c r="F4862" s="11"/>
      <c r="G4862" s="11"/>
      <c r="H4862" s="11"/>
      <c r="I4862" s="11"/>
      <c r="J4862" s="11"/>
      <c r="K4862" s="11"/>
      <c r="L4862" s="11"/>
      <c r="M4862" s="11"/>
      <c r="N4862" s="11"/>
      <c r="O4862" s="20"/>
      <c r="P4862" s="11"/>
    </row>
    <row r="4863" spans="1:16">
      <c r="A4863" s="11"/>
      <c r="B4863" s="11"/>
      <c r="C4863" s="11"/>
      <c r="D4863" s="11"/>
      <c r="E4863" s="11"/>
      <c r="F4863" s="11"/>
      <c r="G4863" s="11"/>
      <c r="H4863" s="11"/>
      <c r="I4863" s="11"/>
      <c r="J4863" s="11"/>
      <c r="K4863" s="11"/>
      <c r="L4863" s="11"/>
      <c r="M4863" s="11"/>
      <c r="N4863" s="11"/>
      <c r="O4863" s="20"/>
      <c r="P4863" s="11"/>
    </row>
    <row r="4864" spans="1:16">
      <c r="A4864" s="11"/>
      <c r="B4864" s="11"/>
      <c r="C4864" s="11"/>
      <c r="D4864" s="11"/>
      <c r="E4864" s="11"/>
      <c r="F4864" s="11"/>
      <c r="G4864" s="11"/>
      <c r="H4864" s="11"/>
      <c r="I4864" s="11"/>
      <c r="J4864" s="11"/>
      <c r="K4864" s="11"/>
      <c r="L4864" s="11"/>
      <c r="M4864" s="11"/>
      <c r="N4864" s="11"/>
      <c r="O4864" s="20"/>
      <c r="P4864" s="11"/>
    </row>
    <row r="4865" spans="1:16">
      <c r="A4865" s="11"/>
      <c r="B4865" s="11"/>
      <c r="C4865" s="11"/>
      <c r="D4865" s="11"/>
      <c r="E4865" s="11"/>
      <c r="F4865" s="11"/>
      <c r="G4865" s="11"/>
      <c r="H4865" s="11"/>
      <c r="I4865" s="11"/>
      <c r="J4865" s="11"/>
      <c r="K4865" s="11"/>
      <c r="L4865" s="11"/>
      <c r="M4865" s="11"/>
      <c r="N4865" s="11"/>
      <c r="O4865" s="20"/>
      <c r="P4865" s="11"/>
    </row>
    <row r="4866" spans="1:16">
      <c r="A4866" s="11"/>
      <c r="B4866" s="11"/>
      <c r="C4866" s="11"/>
      <c r="D4866" s="11"/>
      <c r="E4866" s="11"/>
      <c r="F4866" s="11"/>
      <c r="G4866" s="11"/>
      <c r="H4866" s="11"/>
      <c r="I4866" s="11"/>
      <c r="J4866" s="11"/>
      <c r="K4866" s="11"/>
      <c r="L4866" s="11"/>
      <c r="M4866" s="11"/>
      <c r="N4866" s="11"/>
      <c r="O4866" s="20"/>
      <c r="P4866" s="11"/>
    </row>
    <row r="4867" spans="1:16">
      <c r="A4867" s="11"/>
      <c r="B4867" s="11"/>
      <c r="C4867" s="11"/>
      <c r="D4867" s="11"/>
      <c r="E4867" s="11"/>
      <c r="F4867" s="11"/>
      <c r="G4867" s="11"/>
      <c r="H4867" s="11"/>
      <c r="I4867" s="11"/>
      <c r="J4867" s="11"/>
      <c r="K4867" s="11"/>
      <c r="L4867" s="11"/>
      <c r="M4867" s="11"/>
      <c r="N4867" s="11"/>
      <c r="O4867" s="20"/>
      <c r="P4867" s="11"/>
    </row>
    <row r="4868" spans="1:16">
      <c r="A4868" s="11"/>
      <c r="B4868" s="11"/>
      <c r="C4868" s="11"/>
      <c r="D4868" s="11"/>
      <c r="E4868" s="11"/>
      <c r="F4868" s="11"/>
      <c r="G4868" s="11"/>
      <c r="H4868" s="11"/>
      <c r="I4868" s="11"/>
      <c r="J4868" s="11"/>
      <c r="K4868" s="11"/>
      <c r="L4868" s="11"/>
      <c r="M4868" s="11"/>
      <c r="N4868" s="11"/>
      <c r="O4868" s="20"/>
      <c r="P4868" s="11"/>
    </row>
    <row r="4869" spans="1:16">
      <c r="A4869" s="11"/>
      <c r="B4869" s="11"/>
      <c r="C4869" s="11"/>
      <c r="D4869" s="11"/>
      <c r="E4869" s="11"/>
      <c r="F4869" s="11"/>
      <c r="G4869" s="11"/>
      <c r="H4869" s="11"/>
      <c r="I4869" s="11"/>
      <c r="J4869" s="11"/>
      <c r="K4869" s="11"/>
      <c r="L4869" s="11"/>
      <c r="M4869" s="11"/>
      <c r="N4869" s="11"/>
      <c r="O4869" s="20"/>
      <c r="P4869" s="11"/>
    </row>
    <row r="4870" spans="1:16">
      <c r="A4870" s="11"/>
      <c r="B4870" s="11"/>
      <c r="C4870" s="11"/>
      <c r="D4870" s="11"/>
      <c r="E4870" s="11"/>
      <c r="F4870" s="11"/>
      <c r="G4870" s="11"/>
      <c r="H4870" s="11"/>
      <c r="I4870" s="11"/>
      <c r="J4870" s="11"/>
      <c r="K4870" s="11"/>
      <c r="L4870" s="11"/>
      <c r="M4870" s="11"/>
      <c r="N4870" s="11"/>
      <c r="O4870" s="20"/>
      <c r="P4870" s="11"/>
    </row>
    <row r="4871" spans="1:16">
      <c r="A4871" s="11"/>
      <c r="B4871" s="11"/>
      <c r="C4871" s="11"/>
      <c r="D4871" s="11"/>
      <c r="E4871" s="11"/>
      <c r="F4871" s="11"/>
      <c r="G4871" s="11"/>
      <c r="H4871" s="11"/>
      <c r="I4871" s="11"/>
      <c r="J4871" s="11"/>
      <c r="K4871" s="11"/>
      <c r="L4871" s="11"/>
      <c r="M4871" s="11"/>
      <c r="N4871" s="11"/>
      <c r="O4871" s="20"/>
      <c r="P4871" s="11"/>
    </row>
    <row r="4872" spans="1:16">
      <c r="A4872" s="11"/>
      <c r="B4872" s="11"/>
      <c r="C4872" s="11"/>
      <c r="D4872" s="11"/>
      <c r="E4872" s="11"/>
      <c r="F4872" s="11"/>
      <c r="G4872" s="11"/>
      <c r="H4872" s="11"/>
      <c r="I4872" s="11"/>
      <c r="J4872" s="11"/>
      <c r="K4872" s="11"/>
      <c r="L4872" s="11"/>
      <c r="M4872" s="11"/>
      <c r="N4872" s="11"/>
      <c r="O4872" s="20"/>
      <c r="P4872" s="11"/>
    </row>
    <row r="4873" spans="1:16">
      <c r="A4873" s="11"/>
      <c r="B4873" s="11"/>
      <c r="C4873" s="11"/>
      <c r="D4873" s="11"/>
      <c r="E4873" s="11"/>
      <c r="F4873" s="11"/>
      <c r="G4873" s="11"/>
      <c r="H4873" s="11"/>
      <c r="I4873" s="11"/>
      <c r="J4873" s="11"/>
      <c r="K4873" s="11"/>
      <c r="L4873" s="11"/>
      <c r="M4873" s="11"/>
      <c r="N4873" s="11"/>
      <c r="O4873" s="20"/>
      <c r="P4873" s="11"/>
    </row>
    <row r="4874" spans="1:16">
      <c r="A4874" s="11"/>
      <c r="B4874" s="11"/>
      <c r="C4874" s="11"/>
      <c r="D4874" s="11"/>
      <c r="E4874" s="11"/>
      <c r="F4874" s="11"/>
      <c r="G4874" s="11"/>
      <c r="H4874" s="11"/>
      <c r="I4874" s="11"/>
      <c r="J4874" s="11"/>
      <c r="K4874" s="11"/>
      <c r="L4874" s="11"/>
      <c r="M4874" s="11"/>
      <c r="N4874" s="11"/>
      <c r="O4874" s="20"/>
      <c r="P4874" s="11"/>
    </row>
    <row r="4875" spans="1:16">
      <c r="A4875" s="11"/>
      <c r="B4875" s="11"/>
      <c r="C4875" s="11"/>
      <c r="D4875" s="11"/>
      <c r="E4875" s="11"/>
      <c r="F4875" s="11"/>
      <c r="G4875" s="11"/>
      <c r="H4875" s="11"/>
      <c r="I4875" s="11"/>
      <c r="J4875" s="11"/>
      <c r="K4875" s="11"/>
      <c r="L4875" s="11"/>
      <c r="M4875" s="11"/>
      <c r="N4875" s="11"/>
      <c r="O4875" s="20"/>
      <c r="P4875" s="11"/>
    </row>
    <row r="4876" spans="1:16">
      <c r="A4876" s="11"/>
      <c r="B4876" s="11"/>
      <c r="C4876" s="11"/>
      <c r="D4876" s="11"/>
      <c r="E4876" s="11"/>
      <c r="F4876" s="11"/>
      <c r="G4876" s="11"/>
      <c r="H4876" s="11"/>
      <c r="I4876" s="11"/>
      <c r="J4876" s="11"/>
      <c r="K4876" s="11"/>
      <c r="L4876" s="11"/>
      <c r="M4876" s="11"/>
      <c r="N4876" s="11"/>
      <c r="O4876" s="20"/>
      <c r="P4876" s="11"/>
    </row>
    <row r="4877" spans="1:16">
      <c r="A4877" s="11"/>
      <c r="B4877" s="11"/>
      <c r="C4877" s="11"/>
      <c r="D4877" s="11"/>
      <c r="E4877" s="11"/>
      <c r="F4877" s="11"/>
      <c r="G4877" s="11"/>
      <c r="H4877" s="11"/>
      <c r="I4877" s="11"/>
      <c r="J4877" s="11"/>
      <c r="K4877" s="11"/>
      <c r="L4877" s="11"/>
      <c r="M4877" s="11"/>
      <c r="N4877" s="11"/>
      <c r="O4877" s="20"/>
      <c r="P4877" s="11"/>
    </row>
    <row r="4878" spans="1:16">
      <c r="A4878" s="11"/>
      <c r="B4878" s="11"/>
      <c r="C4878" s="11"/>
      <c r="D4878" s="11"/>
      <c r="E4878" s="11"/>
      <c r="F4878" s="11"/>
      <c r="G4878" s="11"/>
      <c r="H4878" s="11"/>
      <c r="I4878" s="11"/>
      <c r="J4878" s="11"/>
      <c r="K4878" s="11"/>
      <c r="L4878" s="11"/>
      <c r="M4878" s="11"/>
      <c r="N4878" s="11"/>
      <c r="O4878" s="20"/>
      <c r="P4878" s="11"/>
    </row>
    <row r="4879" spans="1:16">
      <c r="A4879" s="11"/>
      <c r="B4879" s="11"/>
      <c r="C4879" s="11"/>
      <c r="D4879" s="11"/>
      <c r="E4879" s="11"/>
      <c r="F4879" s="11"/>
      <c r="G4879" s="11"/>
      <c r="H4879" s="11"/>
      <c r="I4879" s="11"/>
      <c r="J4879" s="11"/>
      <c r="K4879" s="11"/>
      <c r="L4879" s="11"/>
      <c r="M4879" s="11"/>
      <c r="N4879" s="11"/>
      <c r="O4879" s="20"/>
      <c r="P4879" s="11"/>
    </row>
    <row r="4880" spans="1:16">
      <c r="A4880" s="11"/>
      <c r="B4880" s="11"/>
      <c r="C4880" s="11"/>
      <c r="D4880" s="11"/>
      <c r="E4880" s="11"/>
      <c r="F4880" s="11"/>
      <c r="G4880" s="11"/>
      <c r="H4880" s="11"/>
      <c r="I4880" s="11"/>
      <c r="J4880" s="11"/>
      <c r="K4880" s="11"/>
      <c r="L4880" s="11"/>
      <c r="M4880" s="11"/>
      <c r="N4880" s="11"/>
      <c r="O4880" s="20"/>
      <c r="P4880" s="11"/>
    </row>
    <row r="4881" spans="1:16">
      <c r="A4881" s="11"/>
      <c r="B4881" s="11"/>
      <c r="C4881" s="11"/>
      <c r="D4881" s="11"/>
      <c r="E4881" s="11"/>
      <c r="F4881" s="11"/>
      <c r="G4881" s="11"/>
      <c r="H4881" s="11"/>
      <c r="I4881" s="11"/>
      <c r="J4881" s="11"/>
      <c r="K4881" s="11"/>
      <c r="L4881" s="11"/>
      <c r="M4881" s="11"/>
      <c r="N4881" s="11"/>
      <c r="O4881" s="20"/>
      <c r="P4881" s="11"/>
    </row>
    <row r="4882" spans="1:16">
      <c r="A4882" s="11"/>
      <c r="B4882" s="11"/>
      <c r="C4882" s="11"/>
      <c r="D4882" s="11"/>
      <c r="E4882" s="11"/>
      <c r="F4882" s="11"/>
      <c r="G4882" s="11"/>
      <c r="H4882" s="11"/>
      <c r="I4882" s="11"/>
      <c r="J4882" s="11"/>
      <c r="K4882" s="11"/>
      <c r="L4882" s="11"/>
      <c r="M4882" s="11"/>
      <c r="N4882" s="11"/>
      <c r="O4882" s="20"/>
      <c r="P4882" s="11"/>
    </row>
    <row r="4883" spans="1:16">
      <c r="A4883" s="11"/>
      <c r="B4883" s="11"/>
      <c r="C4883" s="11"/>
      <c r="D4883" s="11"/>
      <c r="E4883" s="11"/>
      <c r="F4883" s="11"/>
      <c r="G4883" s="11"/>
      <c r="H4883" s="11"/>
      <c r="I4883" s="11"/>
      <c r="J4883" s="11"/>
      <c r="K4883" s="11"/>
      <c r="L4883" s="11"/>
      <c r="M4883" s="11"/>
      <c r="N4883" s="11"/>
      <c r="O4883" s="20"/>
      <c r="P4883" s="11"/>
    </row>
    <row r="4884" spans="1:16">
      <c r="A4884" s="11"/>
      <c r="B4884" s="11"/>
      <c r="C4884" s="11"/>
      <c r="D4884" s="11"/>
      <c r="E4884" s="11"/>
      <c r="F4884" s="11"/>
      <c r="G4884" s="11"/>
      <c r="H4884" s="11"/>
      <c r="I4884" s="11"/>
      <c r="J4884" s="11"/>
      <c r="K4884" s="11"/>
      <c r="L4884" s="11"/>
      <c r="M4884" s="11"/>
      <c r="N4884" s="11"/>
      <c r="O4884" s="20"/>
      <c r="P4884" s="11"/>
    </row>
    <row r="4885" spans="1:16">
      <c r="A4885" s="11"/>
      <c r="B4885" s="11"/>
      <c r="C4885" s="11"/>
      <c r="D4885" s="11"/>
      <c r="E4885" s="11"/>
      <c r="F4885" s="11"/>
      <c r="G4885" s="11"/>
      <c r="H4885" s="11"/>
      <c r="I4885" s="11"/>
      <c r="J4885" s="11"/>
      <c r="K4885" s="11"/>
      <c r="L4885" s="11"/>
      <c r="M4885" s="11"/>
      <c r="N4885" s="11"/>
      <c r="O4885" s="20"/>
      <c r="P4885" s="11"/>
    </row>
    <row r="4886" spans="1:16">
      <c r="A4886" s="11"/>
      <c r="B4886" s="11"/>
      <c r="C4886" s="11"/>
      <c r="D4886" s="11"/>
      <c r="E4886" s="11"/>
      <c r="F4886" s="11"/>
      <c r="G4886" s="11"/>
      <c r="H4886" s="11"/>
      <c r="I4886" s="11"/>
      <c r="J4886" s="11"/>
      <c r="K4886" s="11"/>
      <c r="L4886" s="11"/>
      <c r="M4886" s="11"/>
      <c r="N4886" s="11"/>
      <c r="O4886" s="20"/>
      <c r="P4886" s="11"/>
    </row>
    <row r="4887" spans="1:16">
      <c r="A4887" s="11"/>
      <c r="B4887" s="11"/>
      <c r="C4887" s="11"/>
      <c r="D4887" s="11"/>
      <c r="E4887" s="11"/>
      <c r="F4887" s="11"/>
      <c r="G4887" s="11"/>
      <c r="H4887" s="11"/>
      <c r="I4887" s="11"/>
      <c r="J4887" s="11"/>
      <c r="K4887" s="11"/>
      <c r="L4887" s="11"/>
      <c r="M4887" s="11"/>
      <c r="N4887" s="11"/>
      <c r="O4887" s="20"/>
      <c r="P4887" s="11"/>
    </row>
    <row r="4888" spans="1:16">
      <c r="A4888" s="11"/>
      <c r="B4888" s="11"/>
      <c r="C4888" s="11"/>
      <c r="D4888" s="11"/>
      <c r="E4888" s="11"/>
      <c r="F4888" s="11"/>
      <c r="G4888" s="11"/>
      <c r="H4888" s="11"/>
      <c r="I4888" s="11"/>
      <c r="J4888" s="11"/>
      <c r="K4888" s="11"/>
      <c r="L4888" s="11"/>
      <c r="M4888" s="11"/>
      <c r="N4888" s="11"/>
      <c r="O4888" s="20"/>
      <c r="P4888" s="11"/>
    </row>
    <row r="4889" spans="1:16">
      <c r="A4889" s="11"/>
      <c r="B4889" s="11"/>
      <c r="C4889" s="11"/>
      <c r="D4889" s="11"/>
      <c r="E4889" s="11"/>
      <c r="F4889" s="11"/>
      <c r="G4889" s="11"/>
      <c r="H4889" s="11"/>
      <c r="I4889" s="11"/>
      <c r="J4889" s="11"/>
      <c r="K4889" s="11"/>
      <c r="L4889" s="11"/>
      <c r="M4889" s="11"/>
      <c r="N4889" s="11"/>
      <c r="O4889" s="20"/>
      <c r="P4889" s="11"/>
    </row>
    <row r="4890" spans="1:16">
      <c r="A4890" s="11"/>
      <c r="B4890" s="11"/>
      <c r="C4890" s="11"/>
      <c r="D4890" s="11"/>
      <c r="E4890" s="11"/>
      <c r="F4890" s="11"/>
      <c r="G4890" s="11"/>
      <c r="H4890" s="11"/>
      <c r="I4890" s="11"/>
      <c r="J4890" s="11"/>
      <c r="K4890" s="11"/>
      <c r="L4890" s="11"/>
      <c r="M4890" s="11"/>
      <c r="N4890" s="11"/>
      <c r="O4890" s="20"/>
      <c r="P4890" s="11"/>
    </row>
    <row r="4891" spans="1:16">
      <c r="A4891" s="11"/>
      <c r="B4891" s="11"/>
      <c r="C4891" s="11"/>
      <c r="D4891" s="11"/>
      <c r="E4891" s="11"/>
      <c r="F4891" s="11"/>
      <c r="G4891" s="11"/>
      <c r="H4891" s="11"/>
      <c r="I4891" s="11"/>
      <c r="J4891" s="11"/>
      <c r="K4891" s="11"/>
      <c r="L4891" s="11"/>
      <c r="M4891" s="11"/>
      <c r="N4891" s="11"/>
      <c r="O4891" s="20"/>
      <c r="P4891" s="11"/>
    </row>
    <row r="4892" spans="1:16">
      <c r="A4892" s="11"/>
      <c r="B4892" s="11"/>
      <c r="C4892" s="11"/>
      <c r="D4892" s="11"/>
      <c r="E4892" s="11"/>
      <c r="F4892" s="11"/>
      <c r="G4892" s="11"/>
      <c r="H4892" s="11"/>
      <c r="I4892" s="11"/>
      <c r="J4892" s="11"/>
      <c r="K4892" s="11"/>
      <c r="L4892" s="11"/>
      <c r="M4892" s="11"/>
      <c r="N4892" s="11"/>
      <c r="O4892" s="20"/>
      <c r="P4892" s="11"/>
    </row>
    <row r="4893" spans="1:16">
      <c r="A4893" s="11"/>
      <c r="B4893" s="11"/>
      <c r="C4893" s="11"/>
      <c r="D4893" s="11"/>
      <c r="E4893" s="11"/>
      <c r="F4893" s="11"/>
      <c r="G4893" s="11"/>
      <c r="H4893" s="11"/>
      <c r="I4893" s="11"/>
      <c r="J4893" s="11"/>
      <c r="K4893" s="11"/>
      <c r="L4893" s="11"/>
      <c r="M4893" s="11"/>
      <c r="N4893" s="11"/>
      <c r="O4893" s="20"/>
      <c r="P4893" s="11"/>
    </row>
    <row r="4894" spans="1:16">
      <c r="A4894" s="11"/>
      <c r="B4894" s="11"/>
      <c r="C4894" s="11"/>
      <c r="D4894" s="11"/>
      <c r="E4894" s="11"/>
      <c r="F4894" s="11"/>
      <c r="G4894" s="11"/>
      <c r="H4894" s="11"/>
      <c r="I4894" s="11"/>
      <c r="J4894" s="11"/>
      <c r="K4894" s="11"/>
      <c r="L4894" s="11"/>
      <c r="M4894" s="11"/>
      <c r="N4894" s="11"/>
      <c r="O4894" s="20"/>
      <c r="P4894" s="11"/>
    </row>
    <row r="4895" spans="1:16">
      <c r="A4895" s="11"/>
      <c r="B4895" s="11"/>
      <c r="C4895" s="11"/>
      <c r="D4895" s="11"/>
      <c r="E4895" s="11"/>
      <c r="F4895" s="11"/>
      <c r="G4895" s="11"/>
      <c r="H4895" s="11"/>
      <c r="I4895" s="11"/>
      <c r="J4895" s="11"/>
      <c r="K4895" s="11"/>
      <c r="L4895" s="11"/>
      <c r="M4895" s="11"/>
      <c r="N4895" s="11"/>
      <c r="O4895" s="20"/>
      <c r="P4895" s="11"/>
    </row>
    <row r="4896" spans="1:16">
      <c r="A4896" s="11"/>
      <c r="B4896" s="11"/>
      <c r="C4896" s="11"/>
      <c r="D4896" s="11"/>
      <c r="E4896" s="11"/>
      <c r="F4896" s="11"/>
      <c r="G4896" s="11"/>
      <c r="H4896" s="11"/>
      <c r="I4896" s="11"/>
      <c r="J4896" s="11"/>
      <c r="K4896" s="11"/>
      <c r="L4896" s="11"/>
      <c r="M4896" s="11"/>
      <c r="N4896" s="11"/>
      <c r="O4896" s="20"/>
      <c r="P4896" s="11"/>
    </row>
    <row r="4897" spans="1:16">
      <c r="A4897" s="11"/>
      <c r="B4897" s="11"/>
      <c r="C4897" s="11"/>
      <c r="D4897" s="11"/>
      <c r="E4897" s="11"/>
      <c r="F4897" s="11"/>
      <c r="G4897" s="11"/>
      <c r="H4897" s="11"/>
      <c r="I4897" s="11"/>
      <c r="J4897" s="11"/>
      <c r="K4897" s="11"/>
      <c r="L4897" s="11"/>
      <c r="M4897" s="11"/>
      <c r="N4897" s="11"/>
      <c r="O4897" s="20"/>
      <c r="P4897" s="11"/>
    </row>
    <row r="4898" spans="1:16">
      <c r="A4898" s="11"/>
      <c r="B4898" s="11"/>
      <c r="C4898" s="11"/>
      <c r="D4898" s="11"/>
      <c r="E4898" s="11"/>
      <c r="F4898" s="11"/>
      <c r="G4898" s="11"/>
      <c r="H4898" s="11"/>
      <c r="I4898" s="11"/>
      <c r="J4898" s="11"/>
      <c r="K4898" s="11"/>
      <c r="L4898" s="11"/>
      <c r="M4898" s="11"/>
      <c r="N4898" s="11"/>
      <c r="O4898" s="20"/>
      <c r="P4898" s="11"/>
    </row>
    <row r="4899" spans="1:16">
      <c r="A4899" s="11"/>
      <c r="B4899" s="11"/>
      <c r="C4899" s="11"/>
      <c r="D4899" s="11"/>
      <c r="E4899" s="11"/>
      <c r="F4899" s="11"/>
      <c r="G4899" s="11"/>
      <c r="H4899" s="11"/>
      <c r="I4899" s="11"/>
      <c r="J4899" s="11"/>
      <c r="K4899" s="11"/>
      <c r="L4899" s="11"/>
      <c r="M4899" s="11"/>
      <c r="N4899" s="11"/>
      <c r="O4899" s="20"/>
      <c r="P4899" s="11"/>
    </row>
    <row r="4900" spans="1:16">
      <c r="A4900" s="11"/>
      <c r="B4900" s="11"/>
      <c r="C4900" s="11"/>
      <c r="D4900" s="11"/>
      <c r="E4900" s="11"/>
      <c r="F4900" s="11"/>
      <c r="G4900" s="11"/>
      <c r="H4900" s="11"/>
      <c r="I4900" s="11"/>
      <c r="J4900" s="11"/>
      <c r="K4900" s="11"/>
      <c r="L4900" s="11"/>
      <c r="M4900" s="11"/>
      <c r="N4900" s="11"/>
      <c r="O4900" s="20"/>
      <c r="P4900" s="11"/>
    </row>
    <row r="4901" spans="1:16">
      <c r="A4901" s="11"/>
      <c r="B4901" s="11"/>
      <c r="C4901" s="11"/>
      <c r="D4901" s="11"/>
      <c r="E4901" s="11"/>
      <c r="F4901" s="11"/>
      <c r="G4901" s="11"/>
      <c r="H4901" s="11"/>
      <c r="I4901" s="11"/>
      <c r="J4901" s="11"/>
      <c r="K4901" s="11"/>
      <c r="L4901" s="11"/>
      <c r="M4901" s="11"/>
      <c r="N4901" s="11"/>
      <c r="O4901" s="20"/>
      <c r="P4901" s="11"/>
    </row>
    <row r="4902" spans="1:16">
      <c r="A4902" s="11"/>
      <c r="B4902" s="11"/>
      <c r="C4902" s="11"/>
      <c r="D4902" s="11"/>
      <c r="E4902" s="11"/>
      <c r="F4902" s="11"/>
      <c r="G4902" s="11"/>
      <c r="H4902" s="11"/>
      <c r="I4902" s="11"/>
      <c r="J4902" s="11"/>
      <c r="K4902" s="11"/>
      <c r="L4902" s="11"/>
      <c r="M4902" s="11"/>
      <c r="N4902" s="11"/>
      <c r="O4902" s="20"/>
      <c r="P4902" s="11"/>
    </row>
    <row r="4903" spans="1:16">
      <c r="A4903" s="11"/>
      <c r="B4903" s="11"/>
      <c r="C4903" s="11"/>
      <c r="D4903" s="11"/>
      <c r="E4903" s="11"/>
      <c r="F4903" s="11"/>
      <c r="G4903" s="11"/>
      <c r="H4903" s="11"/>
      <c r="I4903" s="11"/>
      <c r="J4903" s="11"/>
      <c r="K4903" s="11"/>
      <c r="L4903" s="11"/>
      <c r="M4903" s="11"/>
      <c r="N4903" s="11"/>
      <c r="O4903" s="20"/>
      <c r="P4903" s="11"/>
    </row>
    <row r="4904" spans="1:16">
      <c r="A4904" s="11"/>
      <c r="B4904" s="11"/>
      <c r="C4904" s="11"/>
      <c r="D4904" s="11"/>
      <c r="E4904" s="11"/>
      <c r="F4904" s="11"/>
      <c r="G4904" s="11"/>
      <c r="H4904" s="11"/>
      <c r="I4904" s="11"/>
      <c r="J4904" s="11"/>
      <c r="K4904" s="11"/>
      <c r="L4904" s="11"/>
      <c r="M4904" s="11"/>
      <c r="N4904" s="11"/>
      <c r="O4904" s="20"/>
      <c r="P4904" s="11"/>
    </row>
    <row r="4905" spans="1:16">
      <c r="A4905" s="11"/>
      <c r="B4905" s="11"/>
      <c r="C4905" s="11"/>
      <c r="D4905" s="11"/>
      <c r="E4905" s="11"/>
      <c r="F4905" s="11"/>
      <c r="G4905" s="11"/>
      <c r="H4905" s="11"/>
      <c r="I4905" s="11"/>
      <c r="J4905" s="11"/>
      <c r="K4905" s="11"/>
      <c r="L4905" s="11"/>
      <c r="M4905" s="11"/>
      <c r="N4905" s="11"/>
      <c r="O4905" s="20"/>
      <c r="P4905" s="11"/>
    </row>
    <row r="4906" spans="1:16">
      <c r="A4906" s="11"/>
      <c r="B4906" s="11"/>
      <c r="C4906" s="11"/>
      <c r="D4906" s="11"/>
      <c r="E4906" s="11"/>
      <c r="F4906" s="11"/>
      <c r="G4906" s="11"/>
      <c r="H4906" s="11"/>
      <c r="I4906" s="11"/>
      <c r="J4906" s="11"/>
      <c r="K4906" s="11"/>
      <c r="L4906" s="11"/>
      <c r="M4906" s="11"/>
      <c r="N4906" s="11"/>
      <c r="O4906" s="20"/>
      <c r="P4906" s="11"/>
    </row>
    <row r="4907" spans="1:16">
      <c r="A4907" s="11"/>
      <c r="B4907" s="11"/>
      <c r="C4907" s="11"/>
      <c r="D4907" s="11"/>
      <c r="E4907" s="11"/>
      <c r="F4907" s="11"/>
      <c r="G4907" s="11"/>
      <c r="H4907" s="11"/>
      <c r="I4907" s="11"/>
      <c r="J4907" s="11"/>
      <c r="K4907" s="11"/>
      <c r="L4907" s="11"/>
      <c r="M4907" s="11"/>
      <c r="N4907" s="11"/>
      <c r="O4907" s="20"/>
      <c r="P4907" s="11"/>
    </row>
    <row r="4908" spans="1:16">
      <c r="A4908" s="11"/>
      <c r="B4908" s="11"/>
      <c r="C4908" s="11"/>
      <c r="D4908" s="11"/>
      <c r="E4908" s="11"/>
      <c r="F4908" s="11"/>
      <c r="G4908" s="11"/>
      <c r="H4908" s="11"/>
      <c r="I4908" s="11"/>
      <c r="J4908" s="11"/>
      <c r="K4908" s="11"/>
      <c r="L4908" s="11"/>
      <c r="M4908" s="11"/>
      <c r="N4908" s="11"/>
      <c r="O4908" s="20"/>
      <c r="P4908" s="11"/>
    </row>
    <row r="4909" spans="1:16">
      <c r="A4909" s="11"/>
      <c r="B4909" s="11"/>
      <c r="C4909" s="11"/>
      <c r="D4909" s="11"/>
      <c r="E4909" s="11"/>
      <c r="F4909" s="11"/>
      <c r="G4909" s="11"/>
      <c r="H4909" s="11"/>
      <c r="I4909" s="11"/>
      <c r="J4909" s="11"/>
      <c r="K4909" s="11"/>
      <c r="L4909" s="11"/>
      <c r="M4909" s="11"/>
      <c r="N4909" s="11"/>
      <c r="O4909" s="20"/>
      <c r="P4909" s="11"/>
    </row>
    <row r="4910" spans="1:16">
      <c r="A4910" s="11"/>
      <c r="B4910" s="11"/>
      <c r="C4910" s="11"/>
      <c r="D4910" s="11"/>
      <c r="E4910" s="11"/>
      <c r="F4910" s="11"/>
      <c r="G4910" s="11"/>
      <c r="H4910" s="11"/>
      <c r="I4910" s="11"/>
      <c r="J4910" s="11"/>
      <c r="K4910" s="11"/>
      <c r="L4910" s="11"/>
      <c r="M4910" s="11"/>
      <c r="N4910" s="11"/>
      <c r="O4910" s="20"/>
      <c r="P4910" s="11"/>
    </row>
    <row r="4911" spans="1:16">
      <c r="A4911" s="11"/>
      <c r="B4911" s="11"/>
      <c r="C4911" s="11"/>
      <c r="D4911" s="11"/>
      <c r="E4911" s="11"/>
      <c r="F4911" s="11"/>
      <c r="G4911" s="11"/>
      <c r="H4911" s="11"/>
      <c r="I4911" s="11"/>
      <c r="J4911" s="11"/>
      <c r="K4911" s="11"/>
      <c r="L4911" s="11"/>
      <c r="M4911" s="11"/>
      <c r="N4911" s="11"/>
      <c r="O4911" s="20"/>
      <c r="P4911" s="11"/>
    </row>
    <row r="4912" spans="1:16">
      <c r="A4912" s="11"/>
      <c r="B4912" s="11"/>
      <c r="C4912" s="11"/>
      <c r="D4912" s="11"/>
      <c r="E4912" s="11"/>
      <c r="F4912" s="11"/>
      <c r="G4912" s="11"/>
      <c r="H4912" s="11"/>
      <c r="I4912" s="11"/>
      <c r="J4912" s="11"/>
      <c r="K4912" s="11"/>
      <c r="L4912" s="11"/>
      <c r="M4912" s="11"/>
      <c r="N4912" s="11"/>
      <c r="O4912" s="20"/>
      <c r="P4912" s="11"/>
    </row>
    <row r="4913" spans="1:16">
      <c r="A4913" s="11"/>
      <c r="B4913" s="11"/>
      <c r="C4913" s="11"/>
      <c r="D4913" s="11"/>
      <c r="E4913" s="11"/>
      <c r="F4913" s="11"/>
      <c r="G4913" s="11"/>
      <c r="H4913" s="11"/>
      <c r="I4913" s="11"/>
      <c r="J4913" s="11"/>
      <c r="K4913" s="11"/>
      <c r="L4913" s="11"/>
      <c r="M4913" s="11"/>
      <c r="N4913" s="11"/>
      <c r="O4913" s="20"/>
      <c r="P4913" s="11"/>
    </row>
    <row r="4914" spans="1:16">
      <c r="A4914" s="11"/>
      <c r="B4914" s="11"/>
      <c r="C4914" s="11"/>
      <c r="D4914" s="11"/>
      <c r="E4914" s="11"/>
      <c r="F4914" s="11"/>
      <c r="G4914" s="11"/>
      <c r="H4914" s="11"/>
      <c r="I4914" s="11"/>
      <c r="J4914" s="11"/>
      <c r="K4914" s="11"/>
      <c r="L4914" s="11"/>
      <c r="M4914" s="11"/>
      <c r="N4914" s="11"/>
      <c r="O4914" s="20"/>
      <c r="P4914" s="11"/>
    </row>
    <row r="4915" spans="1:16">
      <c r="A4915" s="11"/>
      <c r="B4915" s="11"/>
      <c r="C4915" s="11"/>
      <c r="D4915" s="11"/>
      <c r="E4915" s="11"/>
      <c r="F4915" s="11"/>
      <c r="G4915" s="11"/>
      <c r="H4915" s="11"/>
      <c r="I4915" s="11"/>
      <c r="J4915" s="11"/>
      <c r="K4915" s="11"/>
      <c r="L4915" s="11"/>
      <c r="M4915" s="11"/>
      <c r="N4915" s="11"/>
      <c r="O4915" s="20"/>
      <c r="P4915" s="11"/>
    </row>
    <row r="4916" spans="1:16">
      <c r="A4916" s="11"/>
      <c r="B4916" s="11"/>
      <c r="C4916" s="11"/>
      <c r="D4916" s="11"/>
      <c r="E4916" s="11"/>
      <c r="F4916" s="11"/>
      <c r="G4916" s="11"/>
      <c r="H4916" s="11"/>
      <c r="I4916" s="11"/>
      <c r="J4916" s="11"/>
      <c r="K4916" s="11"/>
      <c r="L4916" s="11"/>
      <c r="M4916" s="11"/>
      <c r="N4916" s="11"/>
      <c r="O4916" s="20"/>
      <c r="P4916" s="11"/>
    </row>
    <row r="4917" spans="1:16">
      <c r="A4917" s="11"/>
      <c r="B4917" s="11"/>
      <c r="C4917" s="11"/>
      <c r="D4917" s="11"/>
      <c r="E4917" s="11"/>
      <c r="F4917" s="11"/>
      <c r="G4917" s="11"/>
      <c r="H4917" s="11"/>
      <c r="I4917" s="11"/>
      <c r="J4917" s="11"/>
      <c r="K4917" s="11"/>
      <c r="L4917" s="11"/>
      <c r="M4917" s="11"/>
      <c r="N4917" s="11"/>
      <c r="O4917" s="20"/>
      <c r="P4917" s="11"/>
    </row>
    <row r="4918" spans="1:16">
      <c r="A4918" s="11"/>
      <c r="B4918" s="11"/>
      <c r="C4918" s="11"/>
      <c r="D4918" s="11"/>
      <c r="E4918" s="11"/>
      <c r="F4918" s="11"/>
      <c r="G4918" s="11"/>
      <c r="H4918" s="11"/>
      <c r="I4918" s="11"/>
      <c r="J4918" s="11"/>
      <c r="K4918" s="11"/>
      <c r="L4918" s="11"/>
      <c r="M4918" s="11"/>
      <c r="N4918" s="11"/>
      <c r="O4918" s="20"/>
      <c r="P4918" s="11"/>
    </row>
    <row r="4919" spans="1:16">
      <c r="A4919" s="11"/>
      <c r="B4919" s="11"/>
      <c r="C4919" s="11"/>
      <c r="D4919" s="11"/>
      <c r="E4919" s="11"/>
      <c r="F4919" s="11"/>
      <c r="G4919" s="11"/>
      <c r="H4919" s="11"/>
      <c r="I4919" s="11"/>
      <c r="J4919" s="11"/>
      <c r="K4919" s="11"/>
      <c r="L4919" s="11"/>
      <c r="M4919" s="11"/>
      <c r="N4919" s="11"/>
      <c r="O4919" s="20"/>
      <c r="P4919" s="11"/>
    </row>
    <row r="4920" spans="1:16">
      <c r="A4920" s="11"/>
      <c r="B4920" s="11"/>
      <c r="C4920" s="11"/>
      <c r="D4920" s="11"/>
      <c r="E4920" s="11"/>
      <c r="F4920" s="11"/>
      <c r="G4920" s="11"/>
      <c r="H4920" s="11"/>
      <c r="I4920" s="11"/>
      <c r="J4920" s="11"/>
      <c r="K4920" s="11"/>
      <c r="L4920" s="11"/>
      <c r="M4920" s="11"/>
      <c r="N4920" s="11"/>
      <c r="O4920" s="20"/>
      <c r="P4920" s="11"/>
    </row>
    <row r="4921" spans="1:16">
      <c r="A4921" s="11"/>
      <c r="B4921" s="11"/>
      <c r="C4921" s="11"/>
      <c r="D4921" s="11"/>
      <c r="E4921" s="11"/>
      <c r="F4921" s="11"/>
      <c r="G4921" s="11"/>
      <c r="H4921" s="11"/>
      <c r="I4921" s="11"/>
      <c r="J4921" s="11"/>
      <c r="K4921" s="11"/>
      <c r="L4921" s="11"/>
      <c r="M4921" s="11"/>
      <c r="N4921" s="11"/>
      <c r="O4921" s="20"/>
      <c r="P4921" s="11"/>
    </row>
    <row r="4922" spans="1:16">
      <c r="A4922" s="11"/>
      <c r="B4922" s="11"/>
      <c r="C4922" s="11"/>
      <c r="D4922" s="11"/>
      <c r="E4922" s="11"/>
      <c r="F4922" s="11"/>
      <c r="G4922" s="11"/>
      <c r="H4922" s="11"/>
      <c r="I4922" s="11"/>
      <c r="J4922" s="11"/>
      <c r="K4922" s="11"/>
      <c r="L4922" s="11"/>
      <c r="M4922" s="11"/>
      <c r="N4922" s="11"/>
      <c r="O4922" s="20"/>
      <c r="P4922" s="11"/>
    </row>
    <row r="4923" spans="1:16">
      <c r="A4923" s="11"/>
      <c r="B4923" s="11"/>
      <c r="C4923" s="11"/>
      <c r="D4923" s="11"/>
      <c r="E4923" s="11"/>
      <c r="F4923" s="11"/>
      <c r="G4923" s="11"/>
      <c r="H4923" s="11"/>
      <c r="I4923" s="11"/>
      <c r="J4923" s="11"/>
      <c r="K4923" s="11"/>
      <c r="L4923" s="11"/>
      <c r="M4923" s="11"/>
      <c r="N4923" s="11"/>
      <c r="O4923" s="20"/>
      <c r="P4923" s="11"/>
    </row>
    <row r="4924" spans="1:16">
      <c r="A4924" s="11"/>
      <c r="B4924" s="11"/>
      <c r="C4924" s="11"/>
      <c r="D4924" s="11"/>
      <c r="E4924" s="11"/>
      <c r="F4924" s="11"/>
      <c r="G4924" s="11"/>
      <c r="H4924" s="11"/>
      <c r="I4924" s="11"/>
      <c r="J4924" s="11"/>
      <c r="K4924" s="11"/>
      <c r="L4924" s="11"/>
      <c r="M4924" s="11"/>
      <c r="N4924" s="11"/>
      <c r="O4924" s="20"/>
      <c r="P4924" s="11"/>
    </row>
    <row r="4925" spans="1:16">
      <c r="A4925" s="11"/>
      <c r="B4925" s="11"/>
      <c r="C4925" s="11"/>
      <c r="D4925" s="11"/>
      <c r="E4925" s="11"/>
      <c r="F4925" s="11"/>
      <c r="G4925" s="11"/>
      <c r="H4925" s="11"/>
      <c r="I4925" s="11"/>
      <c r="J4925" s="11"/>
      <c r="K4925" s="11"/>
      <c r="L4925" s="11"/>
      <c r="M4925" s="11"/>
      <c r="N4925" s="11"/>
      <c r="O4925" s="20"/>
      <c r="P4925" s="11"/>
    </row>
    <row r="4926" spans="1:16">
      <c r="A4926" s="11"/>
      <c r="B4926" s="11"/>
      <c r="C4926" s="11"/>
      <c r="D4926" s="11"/>
      <c r="E4926" s="11"/>
      <c r="F4926" s="11"/>
      <c r="G4926" s="11"/>
      <c r="H4926" s="11"/>
      <c r="I4926" s="11"/>
      <c r="J4926" s="11"/>
      <c r="K4926" s="11"/>
      <c r="L4926" s="11"/>
      <c r="M4926" s="11"/>
      <c r="N4926" s="11"/>
      <c r="O4926" s="20"/>
      <c r="P4926" s="11"/>
    </row>
    <row r="4927" spans="1:16">
      <c r="A4927" s="11"/>
      <c r="B4927" s="11"/>
      <c r="C4927" s="11"/>
      <c r="D4927" s="11"/>
      <c r="E4927" s="11"/>
      <c r="F4927" s="11"/>
      <c r="G4927" s="11"/>
      <c r="H4927" s="11"/>
      <c r="I4927" s="11"/>
      <c r="J4927" s="11"/>
      <c r="K4927" s="11"/>
      <c r="L4927" s="11"/>
      <c r="M4927" s="11"/>
      <c r="N4927" s="11"/>
      <c r="O4927" s="20"/>
      <c r="P4927" s="11"/>
    </row>
    <row r="4928" spans="1:16">
      <c r="A4928" s="11"/>
      <c r="B4928" s="11"/>
      <c r="C4928" s="11"/>
      <c r="D4928" s="11"/>
      <c r="E4928" s="11"/>
      <c r="F4928" s="11"/>
      <c r="G4928" s="11"/>
      <c r="H4928" s="11"/>
      <c r="I4928" s="11"/>
      <c r="J4928" s="11"/>
      <c r="K4928" s="11"/>
      <c r="L4928" s="11"/>
      <c r="M4928" s="11"/>
      <c r="N4928" s="11"/>
      <c r="O4928" s="20"/>
      <c r="P4928" s="11"/>
    </row>
    <row r="4929" spans="1:16">
      <c r="A4929" s="11"/>
      <c r="B4929" s="11"/>
      <c r="C4929" s="11"/>
      <c r="D4929" s="11"/>
      <c r="E4929" s="11"/>
      <c r="F4929" s="11"/>
      <c r="G4929" s="11"/>
      <c r="H4929" s="11"/>
      <c r="I4929" s="11"/>
      <c r="J4929" s="11"/>
      <c r="K4929" s="11"/>
      <c r="L4929" s="11"/>
      <c r="M4929" s="11"/>
      <c r="N4929" s="11"/>
      <c r="O4929" s="20"/>
      <c r="P4929" s="11"/>
    </row>
    <row r="4930" spans="1:16">
      <c r="A4930" s="11"/>
      <c r="B4930" s="11"/>
      <c r="C4930" s="11"/>
      <c r="D4930" s="11"/>
      <c r="E4930" s="11"/>
      <c r="F4930" s="11"/>
      <c r="G4930" s="11"/>
      <c r="H4930" s="11"/>
      <c r="I4930" s="11"/>
      <c r="J4930" s="11"/>
      <c r="K4930" s="11"/>
      <c r="L4930" s="11"/>
      <c r="M4930" s="11"/>
      <c r="N4930" s="11"/>
      <c r="O4930" s="20"/>
      <c r="P4930" s="11"/>
    </row>
    <row r="4931" spans="1:16">
      <c r="A4931" s="11"/>
      <c r="B4931" s="11"/>
      <c r="C4931" s="11"/>
      <c r="D4931" s="11"/>
      <c r="E4931" s="11"/>
      <c r="F4931" s="11"/>
      <c r="G4931" s="11"/>
      <c r="H4931" s="11"/>
      <c r="I4931" s="11"/>
      <c r="J4931" s="11"/>
      <c r="K4931" s="11"/>
      <c r="L4931" s="11"/>
      <c r="M4931" s="11"/>
      <c r="N4931" s="11"/>
      <c r="O4931" s="20"/>
      <c r="P4931" s="11"/>
    </row>
    <row r="4932" spans="1:16">
      <c r="A4932" s="11"/>
      <c r="B4932" s="11"/>
      <c r="C4932" s="11"/>
      <c r="D4932" s="11"/>
      <c r="E4932" s="11"/>
      <c r="F4932" s="11"/>
      <c r="G4932" s="11"/>
      <c r="H4932" s="11"/>
      <c r="I4932" s="11"/>
      <c r="J4932" s="11"/>
      <c r="K4932" s="11"/>
      <c r="L4932" s="11"/>
      <c r="M4932" s="11"/>
      <c r="N4932" s="11"/>
      <c r="O4932" s="20"/>
      <c r="P4932" s="11"/>
    </row>
    <row r="4933" spans="1:16">
      <c r="A4933" s="11"/>
      <c r="B4933" s="11"/>
      <c r="C4933" s="11"/>
      <c r="D4933" s="11"/>
      <c r="E4933" s="11"/>
      <c r="F4933" s="11"/>
      <c r="G4933" s="11"/>
      <c r="H4933" s="11"/>
      <c r="I4933" s="11"/>
      <c r="J4933" s="11"/>
      <c r="K4933" s="11"/>
      <c r="L4933" s="11"/>
      <c r="M4933" s="11"/>
      <c r="N4933" s="11"/>
      <c r="O4933" s="20"/>
      <c r="P4933" s="11"/>
    </row>
    <row r="4934" spans="1:16">
      <c r="A4934" s="11"/>
      <c r="B4934" s="11"/>
      <c r="C4934" s="11"/>
      <c r="D4934" s="11"/>
      <c r="E4934" s="11"/>
      <c r="F4934" s="11"/>
      <c r="G4934" s="11"/>
      <c r="H4934" s="11"/>
      <c r="I4934" s="11"/>
      <c r="J4934" s="11"/>
      <c r="K4934" s="11"/>
      <c r="L4934" s="11"/>
      <c r="M4934" s="11"/>
      <c r="N4934" s="11"/>
      <c r="O4934" s="20"/>
      <c r="P4934" s="11"/>
    </row>
    <row r="4935" spans="1:16">
      <c r="A4935" s="11"/>
      <c r="B4935" s="11"/>
      <c r="C4935" s="11"/>
      <c r="D4935" s="11"/>
      <c r="E4935" s="11"/>
      <c r="F4935" s="11"/>
      <c r="G4935" s="11"/>
      <c r="H4935" s="11"/>
      <c r="I4935" s="11"/>
      <c r="J4935" s="11"/>
      <c r="K4935" s="11"/>
      <c r="L4935" s="11"/>
      <c r="M4935" s="11"/>
      <c r="N4935" s="11"/>
      <c r="O4935" s="20"/>
      <c r="P4935" s="11"/>
    </row>
    <row r="4936" spans="1:16">
      <c r="A4936" s="11"/>
      <c r="B4936" s="11"/>
      <c r="C4936" s="11"/>
      <c r="D4936" s="11"/>
      <c r="E4936" s="11"/>
      <c r="F4936" s="11"/>
      <c r="G4936" s="11"/>
      <c r="H4936" s="11"/>
      <c r="I4936" s="11"/>
      <c r="J4936" s="11"/>
      <c r="K4936" s="11"/>
      <c r="L4936" s="11"/>
      <c r="M4936" s="11"/>
      <c r="N4936" s="11"/>
      <c r="O4936" s="20"/>
      <c r="P4936" s="11"/>
    </row>
    <row r="4937" spans="1:16">
      <c r="A4937" s="11"/>
      <c r="B4937" s="11"/>
      <c r="C4937" s="11"/>
      <c r="D4937" s="11"/>
      <c r="E4937" s="11"/>
      <c r="F4937" s="11"/>
      <c r="G4937" s="11"/>
      <c r="H4937" s="11"/>
      <c r="I4937" s="11"/>
      <c r="J4937" s="11"/>
      <c r="K4937" s="11"/>
      <c r="L4937" s="11"/>
      <c r="M4937" s="11"/>
      <c r="N4937" s="11"/>
      <c r="O4937" s="20"/>
      <c r="P4937" s="11"/>
    </row>
    <row r="4938" spans="1:16">
      <c r="A4938" s="11"/>
      <c r="B4938" s="11"/>
      <c r="C4938" s="11"/>
      <c r="D4938" s="11"/>
      <c r="E4938" s="11"/>
      <c r="F4938" s="11"/>
      <c r="G4938" s="11"/>
      <c r="H4938" s="11"/>
      <c r="I4938" s="11"/>
      <c r="J4938" s="11"/>
      <c r="K4938" s="11"/>
      <c r="L4938" s="11"/>
      <c r="M4938" s="11"/>
      <c r="N4938" s="11"/>
      <c r="O4938" s="20"/>
      <c r="P4938" s="11"/>
    </row>
    <row r="4939" spans="1:16">
      <c r="A4939" s="11"/>
      <c r="B4939" s="11"/>
      <c r="C4939" s="11"/>
      <c r="D4939" s="11"/>
      <c r="E4939" s="11"/>
      <c r="F4939" s="11"/>
      <c r="G4939" s="11"/>
      <c r="H4939" s="11"/>
      <c r="I4939" s="11"/>
      <c r="J4939" s="11"/>
      <c r="K4939" s="11"/>
      <c r="L4939" s="11"/>
      <c r="M4939" s="11"/>
      <c r="N4939" s="11"/>
      <c r="O4939" s="20"/>
      <c r="P4939" s="11"/>
    </row>
    <row r="4940" spans="1:16">
      <c r="A4940" s="11"/>
      <c r="B4940" s="11"/>
      <c r="C4940" s="11"/>
      <c r="D4940" s="11"/>
      <c r="E4940" s="11"/>
      <c r="F4940" s="11"/>
      <c r="G4940" s="11"/>
      <c r="H4940" s="11"/>
      <c r="I4940" s="11"/>
      <c r="J4940" s="11"/>
      <c r="K4940" s="11"/>
      <c r="L4940" s="11"/>
      <c r="M4940" s="11"/>
      <c r="N4940" s="11"/>
      <c r="O4940" s="20"/>
      <c r="P4940" s="11"/>
    </row>
    <row r="4941" spans="1:16">
      <c r="A4941" s="11"/>
      <c r="B4941" s="11"/>
      <c r="C4941" s="11"/>
      <c r="D4941" s="11"/>
      <c r="E4941" s="11"/>
      <c r="F4941" s="11"/>
      <c r="G4941" s="11"/>
      <c r="H4941" s="11"/>
      <c r="I4941" s="11"/>
      <c r="J4941" s="11"/>
      <c r="K4941" s="11"/>
      <c r="L4941" s="11"/>
      <c r="M4941" s="11"/>
      <c r="N4941" s="11"/>
      <c r="O4941" s="20"/>
      <c r="P4941" s="11"/>
    </row>
    <row r="4942" spans="1:16">
      <c r="A4942" s="11"/>
      <c r="B4942" s="11"/>
      <c r="C4942" s="11"/>
      <c r="D4942" s="11"/>
      <c r="E4942" s="11"/>
      <c r="F4942" s="11"/>
      <c r="G4942" s="11"/>
      <c r="H4942" s="11"/>
      <c r="I4942" s="11"/>
      <c r="J4942" s="11"/>
      <c r="K4942" s="11"/>
      <c r="L4942" s="11"/>
      <c r="M4942" s="11"/>
      <c r="N4942" s="11"/>
      <c r="O4942" s="20"/>
      <c r="P4942" s="11"/>
    </row>
    <row r="4943" spans="1:16">
      <c r="A4943" s="11"/>
      <c r="B4943" s="11"/>
      <c r="C4943" s="11"/>
      <c r="D4943" s="11"/>
      <c r="E4943" s="11"/>
      <c r="F4943" s="11"/>
      <c r="G4943" s="11"/>
      <c r="H4943" s="11"/>
      <c r="I4943" s="11"/>
      <c r="J4943" s="11"/>
      <c r="K4943" s="11"/>
      <c r="L4943" s="11"/>
      <c r="M4943" s="11"/>
      <c r="N4943" s="11"/>
      <c r="O4943" s="20"/>
      <c r="P4943" s="11"/>
    </row>
    <row r="4944" spans="1:16">
      <c r="A4944" s="11"/>
      <c r="B4944" s="11"/>
      <c r="C4944" s="11"/>
      <c r="D4944" s="11"/>
      <c r="E4944" s="11"/>
      <c r="F4944" s="11"/>
      <c r="G4944" s="11"/>
      <c r="H4944" s="11"/>
      <c r="I4944" s="11"/>
      <c r="J4944" s="11"/>
      <c r="K4944" s="11"/>
      <c r="L4944" s="11"/>
      <c r="M4944" s="11"/>
      <c r="N4944" s="11"/>
      <c r="O4944" s="20"/>
      <c r="P4944" s="11"/>
    </row>
    <row r="4945" spans="1:16">
      <c r="A4945" s="11"/>
      <c r="B4945" s="11"/>
      <c r="C4945" s="11"/>
      <c r="D4945" s="11"/>
      <c r="E4945" s="11"/>
      <c r="F4945" s="11"/>
      <c r="G4945" s="11"/>
      <c r="H4945" s="11"/>
      <c r="I4945" s="11"/>
      <c r="J4945" s="11"/>
      <c r="K4945" s="11"/>
      <c r="L4945" s="11"/>
      <c r="M4945" s="11"/>
      <c r="N4945" s="11"/>
      <c r="O4945" s="20"/>
      <c r="P4945" s="11"/>
    </row>
    <row r="4946" spans="1:16">
      <c r="A4946" s="11"/>
      <c r="B4946" s="11"/>
      <c r="C4946" s="11"/>
      <c r="D4946" s="11"/>
      <c r="E4946" s="11"/>
      <c r="F4946" s="11"/>
      <c r="G4946" s="11"/>
      <c r="H4946" s="11"/>
      <c r="I4946" s="11"/>
      <c r="J4946" s="11"/>
      <c r="K4946" s="11"/>
      <c r="L4946" s="11"/>
      <c r="M4946" s="11"/>
      <c r="N4946" s="11"/>
      <c r="O4946" s="20"/>
      <c r="P4946" s="11"/>
    </row>
    <row r="4947" spans="1:16">
      <c r="A4947" s="11"/>
      <c r="B4947" s="11"/>
      <c r="C4947" s="11"/>
      <c r="D4947" s="11"/>
      <c r="E4947" s="11"/>
      <c r="F4947" s="11"/>
      <c r="G4947" s="11"/>
      <c r="H4947" s="11"/>
      <c r="I4947" s="11"/>
      <c r="J4947" s="11"/>
      <c r="K4947" s="11"/>
      <c r="L4947" s="11"/>
      <c r="M4947" s="11"/>
      <c r="N4947" s="11"/>
      <c r="O4947" s="20"/>
      <c r="P4947" s="11"/>
    </row>
    <row r="4948" spans="1:16">
      <c r="A4948" s="11"/>
      <c r="B4948" s="11"/>
      <c r="C4948" s="11"/>
      <c r="D4948" s="11"/>
      <c r="E4948" s="11"/>
      <c r="F4948" s="11"/>
      <c r="G4948" s="11"/>
      <c r="H4948" s="11"/>
      <c r="I4948" s="11"/>
      <c r="J4948" s="11"/>
      <c r="K4948" s="11"/>
      <c r="L4948" s="11"/>
      <c r="M4948" s="11"/>
      <c r="N4948" s="11"/>
      <c r="O4948" s="20"/>
      <c r="P4948" s="11"/>
    </row>
    <row r="4949" spans="1:16">
      <c r="A4949" s="11"/>
      <c r="B4949" s="11"/>
      <c r="C4949" s="11"/>
      <c r="D4949" s="11"/>
      <c r="E4949" s="11"/>
      <c r="F4949" s="11"/>
      <c r="G4949" s="11"/>
      <c r="H4949" s="11"/>
      <c r="I4949" s="11"/>
      <c r="J4949" s="11"/>
      <c r="K4949" s="11"/>
      <c r="L4949" s="11"/>
      <c r="M4949" s="11"/>
      <c r="N4949" s="11"/>
      <c r="O4949" s="20"/>
      <c r="P4949" s="11"/>
    </row>
    <row r="4950" spans="1:16">
      <c r="A4950" s="11"/>
      <c r="B4950" s="11"/>
      <c r="C4950" s="11"/>
      <c r="D4950" s="11"/>
      <c r="E4950" s="11"/>
      <c r="F4950" s="11"/>
      <c r="G4950" s="11"/>
      <c r="H4950" s="11"/>
      <c r="I4950" s="11"/>
      <c r="J4950" s="11"/>
      <c r="K4950" s="11"/>
      <c r="L4950" s="11"/>
      <c r="M4950" s="11"/>
      <c r="N4950" s="11"/>
      <c r="O4950" s="20"/>
      <c r="P4950" s="11"/>
    </row>
    <row r="4951" spans="1:16">
      <c r="A4951" s="11"/>
      <c r="B4951" s="11"/>
      <c r="C4951" s="11"/>
      <c r="D4951" s="11"/>
      <c r="E4951" s="11"/>
      <c r="F4951" s="11"/>
      <c r="G4951" s="11"/>
      <c r="H4951" s="11"/>
      <c r="I4951" s="11"/>
      <c r="J4951" s="11"/>
      <c r="K4951" s="11"/>
      <c r="L4951" s="11"/>
      <c r="M4951" s="11"/>
      <c r="N4951" s="11"/>
      <c r="O4951" s="20"/>
      <c r="P4951" s="11"/>
    </row>
    <row r="4952" spans="1:16">
      <c r="A4952" s="11"/>
      <c r="B4952" s="11"/>
      <c r="C4952" s="11"/>
      <c r="D4952" s="11"/>
      <c r="E4952" s="11"/>
      <c r="F4952" s="11"/>
      <c r="G4952" s="11"/>
      <c r="H4952" s="11"/>
      <c r="I4952" s="11"/>
      <c r="J4952" s="11"/>
      <c r="K4952" s="11"/>
      <c r="L4952" s="11"/>
      <c r="M4952" s="11"/>
      <c r="N4952" s="11"/>
      <c r="O4952" s="20"/>
      <c r="P4952" s="11"/>
    </row>
    <row r="4953" spans="1:16">
      <c r="A4953" s="11"/>
      <c r="B4953" s="11"/>
      <c r="C4953" s="11"/>
      <c r="D4953" s="11"/>
      <c r="E4953" s="11"/>
      <c r="F4953" s="11"/>
      <c r="G4953" s="11"/>
      <c r="H4953" s="11"/>
      <c r="I4953" s="11"/>
      <c r="J4953" s="11"/>
      <c r="K4953" s="11"/>
      <c r="L4953" s="11"/>
      <c r="M4953" s="11"/>
      <c r="N4953" s="11"/>
      <c r="O4953" s="20"/>
      <c r="P4953" s="11"/>
    </row>
    <row r="4954" spans="1:16">
      <c r="A4954" s="11"/>
      <c r="B4954" s="11"/>
      <c r="C4954" s="11"/>
      <c r="D4954" s="11"/>
      <c r="E4954" s="11"/>
      <c r="F4954" s="11"/>
      <c r="G4954" s="11"/>
      <c r="H4954" s="11"/>
      <c r="I4954" s="11"/>
      <c r="J4954" s="11"/>
      <c r="K4954" s="11"/>
      <c r="L4954" s="11"/>
      <c r="M4954" s="11"/>
      <c r="N4954" s="11"/>
      <c r="O4954" s="20"/>
      <c r="P4954" s="11"/>
    </row>
    <row r="4955" spans="1:16">
      <c r="A4955" s="11"/>
      <c r="B4955" s="11"/>
      <c r="C4955" s="11"/>
      <c r="D4955" s="11"/>
      <c r="E4955" s="11"/>
      <c r="F4955" s="11"/>
      <c r="G4955" s="11"/>
      <c r="H4955" s="11"/>
      <c r="I4955" s="11"/>
      <c r="J4955" s="11"/>
      <c r="K4955" s="11"/>
      <c r="L4955" s="11"/>
      <c r="M4955" s="11"/>
      <c r="N4955" s="11"/>
      <c r="O4955" s="20"/>
      <c r="P4955" s="11"/>
    </row>
    <row r="4956" spans="1:16">
      <c r="A4956" s="11"/>
      <c r="B4956" s="11"/>
      <c r="C4956" s="11"/>
      <c r="D4956" s="11"/>
      <c r="E4956" s="11"/>
      <c r="F4956" s="11"/>
      <c r="G4956" s="11"/>
      <c r="H4956" s="11"/>
      <c r="I4956" s="11"/>
      <c r="J4956" s="11"/>
      <c r="K4956" s="11"/>
      <c r="L4956" s="11"/>
      <c r="M4956" s="11"/>
      <c r="N4956" s="11"/>
      <c r="O4956" s="20"/>
      <c r="P4956" s="11"/>
    </row>
    <row r="4957" spans="1:16">
      <c r="A4957" s="11"/>
      <c r="B4957" s="11"/>
      <c r="C4957" s="11"/>
      <c r="D4957" s="11"/>
      <c r="E4957" s="11"/>
      <c r="F4957" s="11"/>
      <c r="G4957" s="11"/>
      <c r="H4957" s="11"/>
      <c r="I4957" s="11"/>
      <c r="J4957" s="11"/>
      <c r="K4957" s="11"/>
      <c r="L4957" s="11"/>
      <c r="M4957" s="11"/>
      <c r="N4957" s="11"/>
      <c r="O4957" s="20"/>
      <c r="P4957" s="11"/>
    </row>
    <row r="4958" spans="1:16">
      <c r="A4958" s="11"/>
      <c r="B4958" s="11"/>
      <c r="C4958" s="11"/>
      <c r="D4958" s="11"/>
      <c r="E4958" s="11"/>
      <c r="F4958" s="11"/>
      <c r="G4958" s="11"/>
      <c r="H4958" s="11"/>
      <c r="I4958" s="11"/>
      <c r="J4958" s="11"/>
      <c r="K4958" s="11"/>
      <c r="L4958" s="11"/>
      <c r="M4958" s="11"/>
      <c r="N4958" s="11"/>
      <c r="O4958" s="20"/>
      <c r="P4958" s="11"/>
    </row>
    <row r="4959" spans="1:16">
      <c r="A4959" s="11"/>
      <c r="B4959" s="11"/>
      <c r="C4959" s="11"/>
      <c r="D4959" s="11"/>
      <c r="E4959" s="11"/>
      <c r="F4959" s="11"/>
      <c r="G4959" s="11"/>
      <c r="H4959" s="11"/>
      <c r="I4959" s="11"/>
      <c r="J4959" s="11"/>
      <c r="K4959" s="11"/>
      <c r="L4959" s="11"/>
      <c r="M4959" s="11"/>
      <c r="N4959" s="11"/>
      <c r="O4959" s="20"/>
      <c r="P4959" s="11"/>
    </row>
    <row r="4960" spans="1:16">
      <c r="A4960" s="11"/>
      <c r="B4960" s="11"/>
      <c r="C4960" s="11"/>
      <c r="D4960" s="11"/>
      <c r="E4960" s="11"/>
      <c r="F4960" s="11"/>
      <c r="G4960" s="11"/>
      <c r="H4960" s="11"/>
      <c r="I4960" s="11"/>
      <c r="J4960" s="11"/>
      <c r="K4960" s="11"/>
      <c r="L4960" s="11"/>
      <c r="M4960" s="11"/>
      <c r="N4960" s="11"/>
      <c r="O4960" s="20"/>
      <c r="P4960" s="11"/>
    </row>
    <row r="4961" spans="1:16">
      <c r="A4961" s="11"/>
      <c r="B4961" s="11"/>
      <c r="C4961" s="11"/>
      <c r="D4961" s="11"/>
      <c r="E4961" s="11"/>
      <c r="F4961" s="11"/>
      <c r="G4961" s="11"/>
      <c r="H4961" s="11"/>
      <c r="I4961" s="11"/>
      <c r="J4961" s="11"/>
      <c r="K4961" s="11"/>
      <c r="L4961" s="11"/>
      <c r="M4961" s="11"/>
      <c r="N4961" s="11"/>
      <c r="O4961" s="20"/>
      <c r="P4961" s="11"/>
    </row>
    <row r="4962" spans="1:16">
      <c r="A4962" s="11"/>
      <c r="B4962" s="11"/>
      <c r="C4962" s="11"/>
      <c r="D4962" s="11"/>
      <c r="E4962" s="11"/>
      <c r="F4962" s="11"/>
      <c r="G4962" s="11"/>
      <c r="H4962" s="11"/>
      <c r="I4962" s="11"/>
      <c r="J4962" s="11"/>
      <c r="K4962" s="11"/>
      <c r="L4962" s="11"/>
      <c r="M4962" s="11"/>
      <c r="N4962" s="11"/>
      <c r="O4962" s="20"/>
      <c r="P4962" s="11"/>
    </row>
    <row r="4963" spans="1:16">
      <c r="A4963" s="11"/>
      <c r="B4963" s="11"/>
      <c r="C4963" s="11"/>
      <c r="D4963" s="11"/>
      <c r="E4963" s="11"/>
      <c r="F4963" s="11"/>
      <c r="G4963" s="11"/>
      <c r="H4963" s="11"/>
      <c r="I4963" s="11"/>
      <c r="J4963" s="11"/>
      <c r="K4963" s="11"/>
      <c r="L4963" s="11"/>
      <c r="M4963" s="11"/>
      <c r="N4963" s="11"/>
      <c r="O4963" s="20"/>
      <c r="P4963" s="11"/>
    </row>
    <row r="4964" spans="1:16">
      <c r="A4964" s="11"/>
      <c r="B4964" s="11"/>
      <c r="C4964" s="11"/>
      <c r="D4964" s="11"/>
      <c r="E4964" s="11"/>
      <c r="F4964" s="11"/>
      <c r="G4964" s="11"/>
      <c r="H4964" s="11"/>
      <c r="I4964" s="11"/>
      <c r="J4964" s="11"/>
      <c r="K4964" s="11"/>
      <c r="L4964" s="11"/>
      <c r="M4964" s="11"/>
      <c r="N4964" s="11"/>
      <c r="O4964" s="20"/>
      <c r="P4964" s="11"/>
    </row>
    <row r="4965" spans="1:16">
      <c r="A4965" s="11"/>
      <c r="B4965" s="11"/>
      <c r="C4965" s="11"/>
      <c r="D4965" s="11"/>
      <c r="E4965" s="11"/>
      <c r="F4965" s="11"/>
      <c r="G4965" s="11"/>
      <c r="H4965" s="11"/>
      <c r="I4965" s="11"/>
      <c r="J4965" s="11"/>
      <c r="K4965" s="11"/>
      <c r="L4965" s="11"/>
      <c r="M4965" s="11"/>
      <c r="N4965" s="11"/>
      <c r="O4965" s="20"/>
      <c r="P4965" s="11"/>
    </row>
    <row r="4966" spans="1:16">
      <c r="A4966" s="11"/>
      <c r="B4966" s="11"/>
      <c r="C4966" s="11"/>
      <c r="D4966" s="11"/>
      <c r="E4966" s="11"/>
      <c r="F4966" s="11"/>
      <c r="G4966" s="11"/>
      <c r="H4966" s="11"/>
      <c r="I4966" s="11"/>
      <c r="J4966" s="11"/>
      <c r="K4966" s="11"/>
      <c r="L4966" s="11"/>
      <c r="M4966" s="11"/>
      <c r="N4966" s="11"/>
      <c r="O4966" s="20"/>
      <c r="P4966" s="11"/>
    </row>
    <row r="4967" spans="1:16">
      <c r="A4967" s="11"/>
      <c r="B4967" s="11"/>
      <c r="C4967" s="11"/>
      <c r="D4967" s="11"/>
      <c r="E4967" s="11"/>
      <c r="F4967" s="11"/>
      <c r="G4967" s="11"/>
      <c r="H4967" s="11"/>
      <c r="I4967" s="11"/>
      <c r="J4967" s="11"/>
      <c r="K4967" s="11"/>
      <c r="L4967" s="11"/>
      <c r="M4967" s="11"/>
      <c r="N4967" s="11"/>
      <c r="O4967" s="20"/>
      <c r="P4967" s="11"/>
    </row>
    <row r="4968" spans="1:16">
      <c r="A4968" s="11"/>
      <c r="B4968" s="11"/>
      <c r="C4968" s="11"/>
      <c r="D4968" s="11"/>
      <c r="E4968" s="11"/>
      <c r="F4968" s="11"/>
      <c r="G4968" s="11"/>
      <c r="H4968" s="11"/>
      <c r="I4968" s="11"/>
      <c r="J4968" s="11"/>
      <c r="K4968" s="11"/>
      <c r="L4968" s="11"/>
      <c r="M4968" s="11"/>
      <c r="N4968" s="11"/>
      <c r="O4968" s="20"/>
      <c r="P4968" s="11"/>
    </row>
    <row r="4969" spans="1:16">
      <c r="A4969" s="11"/>
      <c r="B4969" s="11"/>
      <c r="C4969" s="11"/>
      <c r="D4969" s="11"/>
      <c r="E4969" s="11"/>
      <c r="F4969" s="11"/>
      <c r="G4969" s="11"/>
      <c r="H4969" s="11"/>
      <c r="I4969" s="11"/>
      <c r="J4969" s="11"/>
      <c r="K4969" s="11"/>
      <c r="L4969" s="11"/>
      <c r="M4969" s="11"/>
      <c r="N4969" s="11"/>
      <c r="O4969" s="20"/>
      <c r="P4969" s="11"/>
    </row>
    <row r="4970" spans="1:16">
      <c r="A4970" s="11"/>
      <c r="B4970" s="11"/>
      <c r="C4970" s="11"/>
      <c r="D4970" s="11"/>
      <c r="E4970" s="11"/>
      <c r="F4970" s="11"/>
      <c r="G4970" s="11"/>
      <c r="H4970" s="11"/>
      <c r="I4970" s="11"/>
      <c r="J4970" s="11"/>
      <c r="K4970" s="11"/>
      <c r="L4970" s="11"/>
      <c r="M4970" s="11"/>
      <c r="N4970" s="11"/>
      <c r="O4970" s="20"/>
      <c r="P4970" s="11"/>
    </row>
    <row r="4971" spans="1:16">
      <c r="A4971" s="11"/>
      <c r="B4971" s="11"/>
      <c r="C4971" s="11"/>
      <c r="D4971" s="11"/>
      <c r="E4971" s="11"/>
      <c r="F4971" s="11"/>
      <c r="G4971" s="11"/>
      <c r="H4971" s="11"/>
      <c r="I4971" s="11"/>
      <c r="J4971" s="11"/>
      <c r="K4971" s="11"/>
      <c r="L4971" s="11"/>
      <c r="M4971" s="11"/>
      <c r="N4971" s="11"/>
      <c r="O4971" s="20"/>
      <c r="P4971" s="11"/>
    </row>
    <row r="4972" spans="1:16">
      <c r="A4972" s="11"/>
      <c r="B4972" s="11"/>
      <c r="C4972" s="11"/>
      <c r="D4972" s="11"/>
      <c r="E4972" s="11"/>
      <c r="F4972" s="11"/>
      <c r="G4972" s="11"/>
      <c r="H4972" s="11"/>
      <c r="I4972" s="11"/>
      <c r="J4972" s="11"/>
      <c r="K4972" s="11"/>
      <c r="L4972" s="11"/>
      <c r="M4972" s="11"/>
      <c r="N4972" s="11"/>
      <c r="O4972" s="20"/>
      <c r="P4972" s="11"/>
    </row>
    <row r="4973" spans="1:16">
      <c r="A4973" s="11"/>
      <c r="B4973" s="11"/>
      <c r="C4973" s="11"/>
      <c r="D4973" s="11"/>
      <c r="E4973" s="11"/>
      <c r="F4973" s="11"/>
      <c r="G4973" s="11"/>
      <c r="H4973" s="11"/>
      <c r="I4973" s="11"/>
      <c r="J4973" s="11"/>
      <c r="K4973" s="11"/>
      <c r="L4973" s="11"/>
      <c r="M4973" s="11"/>
      <c r="N4973" s="11"/>
      <c r="O4973" s="20"/>
      <c r="P4973" s="11"/>
    </row>
    <row r="4974" spans="1:16">
      <c r="A4974" s="11"/>
      <c r="B4974" s="11"/>
      <c r="C4974" s="11"/>
      <c r="D4974" s="11"/>
      <c r="E4974" s="11"/>
      <c r="F4974" s="11"/>
      <c r="G4974" s="11"/>
      <c r="H4974" s="11"/>
      <c r="I4974" s="11"/>
      <c r="J4974" s="11"/>
      <c r="K4974" s="11"/>
      <c r="L4974" s="11"/>
      <c r="M4974" s="11"/>
      <c r="N4974" s="11"/>
      <c r="O4974" s="20"/>
      <c r="P4974" s="11"/>
    </row>
    <row r="4975" spans="1:16">
      <c r="A4975" s="11"/>
      <c r="B4975" s="11"/>
      <c r="C4975" s="11"/>
      <c r="D4975" s="11"/>
      <c r="E4975" s="11"/>
      <c r="F4975" s="11"/>
      <c r="G4975" s="11"/>
      <c r="H4975" s="11"/>
      <c r="I4975" s="11"/>
      <c r="J4975" s="11"/>
      <c r="K4975" s="11"/>
      <c r="L4975" s="11"/>
      <c r="M4975" s="11"/>
      <c r="N4975" s="11"/>
      <c r="O4975" s="20"/>
      <c r="P4975" s="11"/>
    </row>
    <row r="4976" spans="1:16">
      <c r="A4976" s="11"/>
      <c r="B4976" s="11"/>
      <c r="C4976" s="11"/>
      <c r="D4976" s="11"/>
      <c r="E4976" s="11"/>
      <c r="F4976" s="11"/>
      <c r="G4976" s="11"/>
      <c r="H4976" s="11"/>
      <c r="I4976" s="11"/>
      <c r="J4976" s="11"/>
      <c r="K4976" s="11"/>
      <c r="L4976" s="11"/>
      <c r="M4976" s="11"/>
      <c r="N4976" s="11"/>
      <c r="O4976" s="20"/>
      <c r="P4976" s="11"/>
    </row>
    <row r="4977" spans="1:16">
      <c r="A4977" s="11"/>
      <c r="B4977" s="11"/>
      <c r="C4977" s="11"/>
      <c r="D4977" s="11"/>
      <c r="E4977" s="11"/>
      <c r="F4977" s="11"/>
      <c r="G4977" s="11"/>
      <c r="H4977" s="11"/>
      <c r="I4977" s="11"/>
      <c r="J4977" s="11"/>
      <c r="K4977" s="11"/>
      <c r="L4977" s="11"/>
      <c r="M4977" s="11"/>
      <c r="N4977" s="11"/>
      <c r="O4977" s="20"/>
      <c r="P4977" s="11"/>
    </row>
    <row r="4978" spans="1:16">
      <c r="A4978" s="11"/>
      <c r="B4978" s="11"/>
      <c r="C4978" s="11"/>
      <c r="D4978" s="11"/>
      <c r="E4978" s="11"/>
      <c r="F4978" s="11"/>
      <c r="G4978" s="11"/>
      <c r="H4978" s="11"/>
      <c r="I4978" s="11"/>
      <c r="J4978" s="11"/>
      <c r="K4978" s="11"/>
      <c r="L4978" s="11"/>
      <c r="M4978" s="11"/>
      <c r="N4978" s="11"/>
      <c r="O4978" s="20"/>
      <c r="P4978" s="11"/>
    </row>
    <row r="4979" spans="1:16">
      <c r="A4979" s="11"/>
      <c r="B4979" s="11"/>
      <c r="C4979" s="11"/>
      <c r="D4979" s="11"/>
      <c r="E4979" s="11"/>
      <c r="F4979" s="11"/>
      <c r="G4979" s="11"/>
      <c r="H4979" s="11"/>
      <c r="I4979" s="11"/>
      <c r="J4979" s="11"/>
      <c r="K4979" s="11"/>
      <c r="L4979" s="11"/>
      <c r="M4979" s="11"/>
      <c r="N4979" s="11"/>
      <c r="O4979" s="20"/>
      <c r="P4979" s="11"/>
    </row>
    <row r="4980" spans="1:16">
      <c r="A4980" s="11"/>
      <c r="B4980" s="11"/>
      <c r="C4980" s="11"/>
      <c r="D4980" s="11"/>
      <c r="E4980" s="11"/>
      <c r="F4980" s="11"/>
      <c r="G4980" s="11"/>
      <c r="H4980" s="11"/>
      <c r="I4980" s="11"/>
      <c r="J4980" s="11"/>
      <c r="K4980" s="11"/>
      <c r="L4980" s="11"/>
      <c r="M4980" s="11"/>
      <c r="N4980" s="11"/>
      <c r="O4980" s="20"/>
      <c r="P4980" s="11"/>
    </row>
    <row r="4981" spans="1:16">
      <c r="A4981" s="11"/>
      <c r="B4981" s="11"/>
      <c r="C4981" s="11"/>
      <c r="D4981" s="11"/>
      <c r="E4981" s="11"/>
      <c r="F4981" s="11"/>
      <c r="G4981" s="11"/>
      <c r="H4981" s="11"/>
      <c r="I4981" s="11"/>
      <c r="J4981" s="11"/>
      <c r="K4981" s="11"/>
      <c r="L4981" s="11"/>
      <c r="M4981" s="11"/>
      <c r="N4981" s="11"/>
      <c r="O4981" s="20"/>
      <c r="P4981" s="11"/>
    </row>
    <row r="4982" spans="1:16">
      <c r="A4982" s="11"/>
      <c r="B4982" s="11"/>
      <c r="C4982" s="11"/>
      <c r="D4982" s="11"/>
      <c r="E4982" s="11"/>
      <c r="F4982" s="11"/>
      <c r="G4982" s="11"/>
      <c r="H4982" s="11"/>
      <c r="I4982" s="11"/>
      <c r="J4982" s="11"/>
      <c r="K4982" s="11"/>
      <c r="L4982" s="11"/>
      <c r="M4982" s="11"/>
      <c r="N4982" s="11"/>
      <c r="O4982" s="20"/>
      <c r="P4982" s="11"/>
    </row>
    <row r="4983" spans="1:16">
      <c r="A4983" s="11"/>
      <c r="B4983" s="11"/>
      <c r="C4983" s="11"/>
      <c r="D4983" s="11"/>
      <c r="E4983" s="11"/>
      <c r="F4983" s="11"/>
      <c r="G4983" s="11"/>
      <c r="H4983" s="11"/>
      <c r="I4983" s="11"/>
      <c r="J4983" s="11"/>
      <c r="K4983" s="11"/>
      <c r="L4983" s="11"/>
      <c r="M4983" s="11"/>
      <c r="N4983" s="11"/>
      <c r="O4983" s="20"/>
      <c r="P4983" s="11"/>
    </row>
    <row r="4984" spans="1:16">
      <c r="A4984" s="11"/>
      <c r="B4984" s="11"/>
      <c r="C4984" s="11"/>
      <c r="D4984" s="11"/>
      <c r="E4984" s="11"/>
      <c r="F4984" s="11"/>
      <c r="G4984" s="11"/>
      <c r="H4984" s="11"/>
      <c r="I4984" s="11"/>
      <c r="J4984" s="11"/>
      <c r="K4984" s="11"/>
      <c r="L4984" s="11"/>
      <c r="M4984" s="11"/>
      <c r="N4984" s="11"/>
      <c r="O4984" s="20"/>
      <c r="P4984" s="11"/>
    </row>
    <row r="4985" spans="1:16">
      <c r="A4985" s="11"/>
      <c r="B4985" s="11"/>
      <c r="C4985" s="11"/>
      <c r="D4985" s="11"/>
      <c r="E4985" s="11"/>
      <c r="F4985" s="11"/>
      <c r="G4985" s="11"/>
      <c r="H4985" s="11"/>
      <c r="I4985" s="11"/>
      <c r="J4985" s="11"/>
      <c r="K4985" s="11"/>
      <c r="L4985" s="11"/>
      <c r="M4985" s="11"/>
      <c r="N4985" s="11"/>
      <c r="O4985" s="20"/>
      <c r="P4985" s="11"/>
    </row>
    <row r="4986" spans="1:16">
      <c r="A4986" s="11"/>
      <c r="B4986" s="11"/>
      <c r="C4986" s="11"/>
      <c r="D4986" s="11"/>
      <c r="E4986" s="11"/>
      <c r="F4986" s="11"/>
      <c r="G4986" s="11"/>
      <c r="H4986" s="11"/>
      <c r="I4986" s="11"/>
      <c r="J4986" s="11"/>
      <c r="K4986" s="11"/>
      <c r="L4986" s="11"/>
      <c r="M4986" s="11"/>
      <c r="N4986" s="11"/>
      <c r="O4986" s="20"/>
      <c r="P4986" s="11"/>
    </row>
    <row r="4987" spans="1:16">
      <c r="A4987" s="11"/>
      <c r="B4987" s="11"/>
      <c r="C4987" s="11"/>
      <c r="D4987" s="11"/>
      <c r="E4987" s="11"/>
      <c r="F4987" s="11"/>
      <c r="G4987" s="11"/>
      <c r="H4987" s="11"/>
      <c r="I4987" s="11"/>
      <c r="J4987" s="11"/>
      <c r="K4987" s="11"/>
      <c r="L4987" s="11"/>
      <c r="M4987" s="11"/>
      <c r="N4987" s="11"/>
      <c r="O4987" s="20"/>
      <c r="P4987" s="11"/>
    </row>
    <row r="4988" spans="1:16">
      <c r="A4988" s="11"/>
      <c r="B4988" s="11"/>
      <c r="C4988" s="11"/>
      <c r="D4988" s="11"/>
      <c r="E4988" s="11"/>
      <c r="F4988" s="11"/>
      <c r="G4988" s="11"/>
      <c r="H4988" s="11"/>
      <c r="I4988" s="11"/>
      <c r="J4988" s="11"/>
      <c r="K4988" s="11"/>
      <c r="L4988" s="11"/>
      <c r="M4988" s="11"/>
      <c r="N4988" s="11"/>
      <c r="O4988" s="20"/>
      <c r="P4988" s="11"/>
    </row>
    <row r="4989" spans="1:16">
      <c r="A4989" s="11"/>
      <c r="B4989" s="11"/>
      <c r="C4989" s="11"/>
      <c r="D4989" s="11"/>
      <c r="E4989" s="11"/>
      <c r="F4989" s="11"/>
      <c r="G4989" s="11"/>
      <c r="H4989" s="11"/>
      <c r="I4989" s="11"/>
      <c r="J4989" s="11"/>
      <c r="K4989" s="11"/>
      <c r="L4989" s="11"/>
      <c r="M4989" s="11"/>
      <c r="N4989" s="11"/>
      <c r="O4989" s="20"/>
      <c r="P4989" s="11"/>
    </row>
    <row r="4990" spans="1:16">
      <c r="A4990" s="11"/>
      <c r="B4990" s="11"/>
      <c r="C4990" s="11"/>
      <c r="D4990" s="11"/>
      <c r="E4990" s="11"/>
      <c r="F4990" s="11"/>
      <c r="G4990" s="11"/>
      <c r="H4990" s="11"/>
      <c r="I4990" s="11"/>
      <c r="J4990" s="11"/>
      <c r="K4990" s="11"/>
      <c r="L4990" s="11"/>
      <c r="M4990" s="11"/>
      <c r="N4990" s="11"/>
      <c r="O4990" s="20"/>
      <c r="P4990" s="11"/>
    </row>
    <row r="4991" spans="1:16">
      <c r="A4991" s="11"/>
      <c r="B4991" s="11"/>
      <c r="C4991" s="11"/>
      <c r="D4991" s="11"/>
      <c r="E4991" s="11"/>
      <c r="F4991" s="11"/>
      <c r="G4991" s="11"/>
      <c r="H4991" s="11"/>
      <c r="I4991" s="11"/>
      <c r="J4991" s="11"/>
      <c r="K4991" s="11"/>
      <c r="L4991" s="11"/>
      <c r="M4991" s="11"/>
      <c r="N4991" s="11"/>
      <c r="O4991" s="20"/>
      <c r="P4991" s="11"/>
    </row>
    <row r="4992" spans="1:16">
      <c r="A4992" s="11"/>
      <c r="B4992" s="11"/>
      <c r="C4992" s="11"/>
      <c r="D4992" s="11"/>
      <c r="E4992" s="11"/>
      <c r="F4992" s="11"/>
      <c r="G4992" s="11"/>
      <c r="H4992" s="11"/>
      <c r="I4992" s="11"/>
      <c r="J4992" s="11"/>
      <c r="K4992" s="11"/>
      <c r="L4992" s="11"/>
      <c r="M4992" s="11"/>
      <c r="N4992" s="11"/>
      <c r="O4992" s="20"/>
      <c r="P4992" s="11"/>
    </row>
    <row r="4993" spans="1:16">
      <c r="A4993" s="11"/>
      <c r="B4993" s="11"/>
      <c r="C4993" s="11"/>
      <c r="D4993" s="11"/>
      <c r="E4993" s="11"/>
      <c r="F4993" s="11"/>
      <c r="G4993" s="11"/>
      <c r="H4993" s="11"/>
      <c r="I4993" s="11"/>
      <c r="J4993" s="11"/>
      <c r="K4993" s="11"/>
      <c r="L4993" s="11"/>
      <c r="M4993" s="11"/>
      <c r="N4993" s="11"/>
      <c r="O4993" s="20"/>
      <c r="P4993" s="11"/>
    </row>
    <row r="4994" spans="1:16">
      <c r="A4994" s="11"/>
      <c r="B4994" s="11"/>
      <c r="C4994" s="11"/>
      <c r="D4994" s="11"/>
      <c r="E4994" s="11"/>
      <c r="F4994" s="11"/>
      <c r="G4994" s="11"/>
      <c r="H4994" s="11"/>
      <c r="I4994" s="11"/>
      <c r="J4994" s="11"/>
      <c r="K4994" s="11"/>
      <c r="L4994" s="11"/>
      <c r="M4994" s="11"/>
      <c r="N4994" s="11"/>
      <c r="O4994" s="20"/>
      <c r="P4994" s="11"/>
    </row>
    <row r="4995" spans="1:16">
      <c r="A4995" s="11"/>
      <c r="B4995" s="11"/>
      <c r="C4995" s="11"/>
      <c r="D4995" s="11"/>
      <c r="E4995" s="11"/>
      <c r="F4995" s="11"/>
      <c r="G4995" s="11"/>
      <c r="H4995" s="11"/>
      <c r="I4995" s="11"/>
      <c r="J4995" s="11"/>
      <c r="K4995" s="11"/>
      <c r="L4995" s="11"/>
      <c r="M4995" s="11"/>
      <c r="N4995" s="11"/>
      <c r="O4995" s="20"/>
      <c r="P4995" s="11"/>
    </row>
    <row r="4996" spans="1:16">
      <c r="A4996" s="11"/>
      <c r="B4996" s="11"/>
      <c r="C4996" s="11"/>
      <c r="D4996" s="11"/>
      <c r="E4996" s="11"/>
      <c r="F4996" s="11"/>
      <c r="G4996" s="11"/>
      <c r="H4996" s="11"/>
      <c r="I4996" s="11"/>
      <c r="J4996" s="11"/>
      <c r="K4996" s="11"/>
      <c r="L4996" s="11"/>
      <c r="M4996" s="11"/>
      <c r="N4996" s="11"/>
      <c r="O4996" s="20"/>
      <c r="P4996" s="11"/>
    </row>
    <row r="4997" spans="1:16">
      <c r="A4997" s="11"/>
      <c r="B4997" s="11"/>
      <c r="C4997" s="11"/>
      <c r="D4997" s="11"/>
      <c r="E4997" s="11"/>
      <c r="F4997" s="11"/>
      <c r="G4997" s="11"/>
      <c r="H4997" s="11"/>
      <c r="I4997" s="11"/>
      <c r="J4997" s="11"/>
      <c r="K4997" s="11"/>
      <c r="L4997" s="11"/>
      <c r="M4997" s="11"/>
      <c r="N4997" s="11"/>
      <c r="O4997" s="20"/>
      <c r="P4997" s="11"/>
    </row>
    <row r="4998" spans="1:16">
      <c r="A4998" s="11"/>
      <c r="B4998" s="11"/>
      <c r="C4998" s="11"/>
      <c r="D4998" s="11"/>
      <c r="E4998" s="11"/>
      <c r="F4998" s="11"/>
      <c r="G4998" s="11"/>
      <c r="H4998" s="11"/>
      <c r="I4998" s="11"/>
      <c r="J4998" s="11"/>
      <c r="K4998" s="11"/>
      <c r="L4998" s="11"/>
      <c r="M4998" s="11"/>
      <c r="N4998" s="11"/>
      <c r="O4998" s="20"/>
      <c r="P4998" s="11"/>
    </row>
    <row r="4999" spans="1:16">
      <c r="A4999" s="11"/>
      <c r="B4999" s="11"/>
      <c r="C4999" s="11"/>
      <c r="D4999" s="11"/>
      <c r="E4999" s="11"/>
      <c r="F4999" s="11"/>
      <c r="G4999" s="11"/>
      <c r="H4999" s="11"/>
      <c r="I4999" s="11"/>
      <c r="J4999" s="11"/>
      <c r="K4999" s="11"/>
      <c r="L4999" s="11"/>
      <c r="M4999" s="11"/>
      <c r="N4999" s="11"/>
      <c r="O4999" s="20"/>
      <c r="P4999" s="11"/>
    </row>
    <row r="5000" spans="1:16">
      <c r="A5000" s="11"/>
      <c r="B5000" s="11"/>
      <c r="C5000" s="11"/>
      <c r="D5000" s="11"/>
      <c r="E5000" s="11"/>
      <c r="F5000" s="11"/>
      <c r="G5000" s="11"/>
      <c r="H5000" s="11"/>
      <c r="I5000" s="11"/>
      <c r="J5000" s="11"/>
      <c r="K5000" s="11"/>
      <c r="L5000" s="11"/>
      <c r="M5000" s="11"/>
      <c r="N5000" s="11"/>
      <c r="O5000" s="20"/>
      <c r="P5000" s="11"/>
    </row>
    <row r="5001" spans="1:16">
      <c r="A5001" s="11"/>
      <c r="B5001" s="11"/>
      <c r="C5001" s="11"/>
      <c r="D5001" s="11"/>
      <c r="E5001" s="11"/>
      <c r="F5001" s="11"/>
      <c r="G5001" s="11"/>
      <c r="H5001" s="11"/>
      <c r="I5001" s="11"/>
      <c r="J5001" s="11"/>
      <c r="K5001" s="11"/>
      <c r="L5001" s="11"/>
      <c r="M5001" s="11"/>
      <c r="N5001" s="11"/>
      <c r="O5001" s="20"/>
      <c r="P5001" s="11"/>
    </row>
    <row r="5002" spans="1:16">
      <c r="A5002" s="11"/>
      <c r="B5002" s="11"/>
      <c r="C5002" s="11"/>
      <c r="D5002" s="11"/>
      <c r="E5002" s="11"/>
      <c r="F5002" s="11"/>
      <c r="G5002" s="11"/>
      <c r="H5002" s="11"/>
      <c r="I5002" s="11"/>
      <c r="J5002" s="11"/>
      <c r="K5002" s="11"/>
      <c r="L5002" s="11"/>
      <c r="M5002" s="11"/>
      <c r="N5002" s="11"/>
      <c r="O5002" s="20"/>
      <c r="P5002" s="11"/>
    </row>
    <row r="5003" spans="1:16">
      <c r="A5003" s="11"/>
      <c r="B5003" s="11"/>
      <c r="C5003" s="11"/>
      <c r="D5003" s="11"/>
      <c r="E5003" s="11"/>
      <c r="F5003" s="11"/>
      <c r="G5003" s="11"/>
      <c r="H5003" s="11"/>
      <c r="I5003" s="11"/>
      <c r="J5003" s="11"/>
      <c r="K5003" s="11"/>
      <c r="L5003" s="11"/>
      <c r="M5003" s="11"/>
      <c r="N5003" s="11"/>
      <c r="O5003" s="20"/>
      <c r="P5003" s="11"/>
    </row>
    <row r="5004" spans="1:16">
      <c r="A5004" s="11"/>
      <c r="B5004" s="11"/>
      <c r="C5004" s="11"/>
      <c r="D5004" s="11"/>
      <c r="E5004" s="11"/>
      <c r="F5004" s="11"/>
      <c r="G5004" s="11"/>
      <c r="H5004" s="11"/>
      <c r="I5004" s="11"/>
      <c r="J5004" s="11"/>
      <c r="K5004" s="11"/>
      <c r="L5004" s="11"/>
      <c r="M5004" s="11"/>
      <c r="N5004" s="11"/>
      <c r="O5004" s="20"/>
      <c r="P5004" s="11"/>
    </row>
    <row r="5005" spans="1:16">
      <c r="A5005" s="11"/>
      <c r="B5005" s="11"/>
      <c r="C5005" s="11"/>
      <c r="D5005" s="11"/>
      <c r="E5005" s="11"/>
      <c r="F5005" s="11"/>
      <c r="G5005" s="11"/>
      <c r="H5005" s="11"/>
      <c r="I5005" s="11"/>
      <c r="J5005" s="11"/>
      <c r="K5005" s="11"/>
      <c r="L5005" s="11"/>
      <c r="M5005" s="11"/>
      <c r="N5005" s="11"/>
      <c r="O5005" s="20"/>
      <c r="P5005" s="11"/>
    </row>
    <row r="5006" spans="1:16">
      <c r="A5006" s="11"/>
      <c r="B5006" s="11"/>
      <c r="C5006" s="11"/>
      <c r="D5006" s="11"/>
      <c r="E5006" s="11"/>
      <c r="F5006" s="11"/>
      <c r="G5006" s="11"/>
      <c r="H5006" s="11"/>
      <c r="I5006" s="11"/>
      <c r="J5006" s="11"/>
      <c r="K5006" s="11"/>
      <c r="L5006" s="11"/>
      <c r="M5006" s="11"/>
      <c r="N5006" s="11"/>
      <c r="O5006" s="20"/>
      <c r="P5006" s="11"/>
    </row>
    <row r="5007" spans="1:16">
      <c r="A5007" s="11"/>
      <c r="B5007" s="11"/>
      <c r="C5007" s="11"/>
      <c r="D5007" s="11"/>
      <c r="E5007" s="11"/>
      <c r="F5007" s="11"/>
      <c r="G5007" s="11"/>
      <c r="H5007" s="11"/>
      <c r="I5007" s="11"/>
      <c r="J5007" s="11"/>
      <c r="K5007" s="11"/>
      <c r="L5007" s="11"/>
      <c r="M5007" s="11"/>
      <c r="N5007" s="11"/>
      <c r="O5007" s="20"/>
      <c r="P5007" s="11"/>
    </row>
    <row r="5008" spans="1:16">
      <c r="A5008" s="11"/>
      <c r="B5008" s="11"/>
      <c r="C5008" s="11"/>
      <c r="D5008" s="11"/>
      <c r="E5008" s="11"/>
      <c r="F5008" s="11"/>
      <c r="G5008" s="11"/>
      <c r="H5008" s="11"/>
      <c r="I5008" s="11"/>
      <c r="J5008" s="11"/>
      <c r="K5008" s="11"/>
      <c r="L5008" s="11"/>
      <c r="M5008" s="11"/>
      <c r="N5008" s="11"/>
      <c r="O5008" s="20"/>
      <c r="P5008" s="11"/>
    </row>
    <row r="5009" spans="1:16">
      <c r="A5009" s="11"/>
      <c r="B5009" s="11"/>
      <c r="C5009" s="11"/>
      <c r="D5009" s="11"/>
      <c r="E5009" s="11"/>
      <c r="F5009" s="11"/>
      <c r="G5009" s="11"/>
      <c r="H5009" s="11"/>
      <c r="I5009" s="11"/>
      <c r="J5009" s="11"/>
      <c r="K5009" s="11"/>
      <c r="L5009" s="11"/>
      <c r="M5009" s="11"/>
      <c r="N5009" s="11"/>
      <c r="O5009" s="20"/>
      <c r="P5009" s="11"/>
    </row>
    <row r="5010" spans="1:16">
      <c r="A5010" s="11"/>
      <c r="B5010" s="11"/>
      <c r="C5010" s="11"/>
      <c r="D5010" s="11"/>
      <c r="E5010" s="11"/>
      <c r="F5010" s="11"/>
      <c r="G5010" s="11"/>
      <c r="H5010" s="11"/>
      <c r="I5010" s="11"/>
      <c r="J5010" s="11"/>
      <c r="K5010" s="11"/>
      <c r="L5010" s="11"/>
      <c r="M5010" s="11"/>
      <c r="N5010" s="11"/>
      <c r="O5010" s="20"/>
      <c r="P5010" s="11"/>
    </row>
    <row r="5011" spans="1:16">
      <c r="A5011" s="11"/>
      <c r="B5011" s="11"/>
      <c r="C5011" s="11"/>
      <c r="D5011" s="11"/>
      <c r="E5011" s="11"/>
      <c r="F5011" s="11"/>
      <c r="G5011" s="11"/>
      <c r="H5011" s="11"/>
      <c r="I5011" s="11"/>
      <c r="J5011" s="11"/>
      <c r="K5011" s="11"/>
      <c r="L5011" s="11"/>
      <c r="M5011" s="11"/>
      <c r="N5011" s="11"/>
      <c r="O5011" s="20"/>
      <c r="P5011" s="11"/>
    </row>
    <row r="5012" spans="1:16">
      <c r="A5012" s="11"/>
      <c r="B5012" s="11"/>
      <c r="C5012" s="11"/>
      <c r="D5012" s="11"/>
      <c r="E5012" s="11"/>
      <c r="F5012" s="11"/>
      <c r="G5012" s="11"/>
      <c r="H5012" s="11"/>
      <c r="I5012" s="11"/>
      <c r="J5012" s="11"/>
      <c r="K5012" s="11"/>
      <c r="L5012" s="11"/>
      <c r="M5012" s="11"/>
      <c r="N5012" s="11"/>
      <c r="O5012" s="20"/>
      <c r="P5012" s="11"/>
    </row>
    <row r="5013" spans="1:16">
      <c r="A5013" s="11"/>
      <c r="B5013" s="11"/>
      <c r="C5013" s="11"/>
      <c r="D5013" s="11"/>
      <c r="E5013" s="11"/>
      <c r="F5013" s="11"/>
      <c r="G5013" s="11"/>
      <c r="H5013" s="11"/>
      <c r="I5013" s="11"/>
      <c r="J5013" s="11"/>
      <c r="K5013" s="11"/>
      <c r="L5013" s="11"/>
      <c r="M5013" s="11"/>
      <c r="N5013" s="11"/>
      <c r="O5013" s="20"/>
      <c r="P5013" s="11"/>
    </row>
    <row r="5014" spans="1:16">
      <c r="A5014" s="11"/>
      <c r="B5014" s="11"/>
      <c r="C5014" s="11"/>
      <c r="D5014" s="11"/>
      <c r="E5014" s="11"/>
      <c r="F5014" s="11"/>
      <c r="G5014" s="11"/>
      <c r="H5014" s="11"/>
      <c r="I5014" s="11"/>
      <c r="J5014" s="11"/>
      <c r="K5014" s="11"/>
      <c r="L5014" s="11"/>
      <c r="M5014" s="11"/>
      <c r="N5014" s="11"/>
      <c r="O5014" s="20"/>
      <c r="P5014" s="11"/>
    </row>
    <row r="5015" spans="1:16">
      <c r="A5015" s="11"/>
      <c r="B5015" s="11"/>
      <c r="C5015" s="11"/>
      <c r="D5015" s="11"/>
      <c r="E5015" s="11"/>
      <c r="F5015" s="11"/>
      <c r="G5015" s="11"/>
      <c r="H5015" s="11"/>
      <c r="I5015" s="11"/>
      <c r="J5015" s="11"/>
      <c r="K5015" s="11"/>
      <c r="L5015" s="11"/>
      <c r="M5015" s="11"/>
      <c r="N5015" s="11"/>
      <c r="O5015" s="20"/>
      <c r="P5015" s="11"/>
    </row>
    <row r="5016" spans="1:16">
      <c r="A5016" s="11"/>
      <c r="B5016" s="11"/>
      <c r="C5016" s="11"/>
      <c r="D5016" s="11"/>
      <c r="E5016" s="11"/>
      <c r="F5016" s="11"/>
      <c r="G5016" s="11"/>
      <c r="H5016" s="11"/>
      <c r="I5016" s="11"/>
      <c r="J5016" s="11"/>
      <c r="K5016" s="11"/>
      <c r="L5016" s="11"/>
      <c r="M5016" s="11"/>
      <c r="N5016" s="11"/>
      <c r="O5016" s="20"/>
      <c r="P5016" s="11"/>
    </row>
    <row r="5017" spans="1:16">
      <c r="A5017" s="11"/>
      <c r="B5017" s="11"/>
      <c r="C5017" s="11"/>
      <c r="D5017" s="11"/>
      <c r="E5017" s="11"/>
      <c r="F5017" s="11"/>
      <c r="G5017" s="11"/>
      <c r="H5017" s="11"/>
      <c r="I5017" s="11"/>
      <c r="J5017" s="11"/>
      <c r="K5017" s="11"/>
      <c r="L5017" s="11"/>
      <c r="M5017" s="11"/>
      <c r="N5017" s="11"/>
      <c r="O5017" s="20"/>
      <c r="P5017" s="11"/>
    </row>
    <row r="5018" spans="1:16">
      <c r="A5018" s="11"/>
      <c r="B5018" s="11"/>
      <c r="C5018" s="11"/>
      <c r="D5018" s="11"/>
      <c r="E5018" s="11"/>
      <c r="F5018" s="11"/>
      <c r="G5018" s="11"/>
      <c r="H5018" s="11"/>
      <c r="I5018" s="11"/>
      <c r="J5018" s="11"/>
      <c r="K5018" s="11"/>
      <c r="L5018" s="11"/>
      <c r="M5018" s="11"/>
      <c r="N5018" s="11"/>
      <c r="O5018" s="20"/>
      <c r="P5018" s="11"/>
    </row>
    <row r="5019" spans="1:16">
      <c r="A5019" s="11"/>
      <c r="B5019" s="11"/>
      <c r="C5019" s="11"/>
      <c r="D5019" s="11"/>
      <c r="E5019" s="11"/>
      <c r="F5019" s="11"/>
      <c r="G5019" s="11"/>
      <c r="H5019" s="11"/>
      <c r="I5019" s="11"/>
      <c r="J5019" s="11"/>
      <c r="K5019" s="11"/>
      <c r="L5019" s="11"/>
      <c r="M5019" s="11"/>
      <c r="N5019" s="11"/>
      <c r="O5019" s="20"/>
      <c r="P5019" s="11"/>
    </row>
    <row r="5020" spans="1:16">
      <c r="A5020" s="11"/>
      <c r="B5020" s="11"/>
      <c r="C5020" s="11"/>
      <c r="D5020" s="11"/>
      <c r="E5020" s="11"/>
      <c r="F5020" s="11"/>
      <c r="G5020" s="11"/>
      <c r="H5020" s="11"/>
      <c r="I5020" s="11"/>
      <c r="J5020" s="11"/>
      <c r="K5020" s="11"/>
      <c r="L5020" s="11"/>
      <c r="M5020" s="11"/>
      <c r="N5020" s="11"/>
      <c r="O5020" s="20"/>
      <c r="P5020" s="11"/>
    </row>
    <row r="5021" spans="1:16">
      <c r="A5021" s="11"/>
      <c r="B5021" s="11"/>
      <c r="C5021" s="11"/>
      <c r="D5021" s="11"/>
      <c r="E5021" s="11"/>
      <c r="F5021" s="11"/>
      <c r="G5021" s="11"/>
      <c r="H5021" s="11"/>
      <c r="I5021" s="11"/>
      <c r="J5021" s="11"/>
      <c r="K5021" s="11"/>
      <c r="L5021" s="11"/>
      <c r="M5021" s="11"/>
      <c r="N5021" s="11"/>
      <c r="O5021" s="20"/>
      <c r="P5021" s="11"/>
    </row>
    <row r="5022" spans="1:16">
      <c r="A5022" s="11"/>
      <c r="B5022" s="11"/>
      <c r="C5022" s="11"/>
      <c r="D5022" s="11"/>
      <c r="E5022" s="11"/>
      <c r="F5022" s="11"/>
      <c r="G5022" s="11"/>
      <c r="H5022" s="11"/>
      <c r="I5022" s="11"/>
      <c r="J5022" s="11"/>
      <c r="K5022" s="11"/>
      <c r="L5022" s="11"/>
      <c r="M5022" s="11"/>
      <c r="N5022" s="11"/>
      <c r="O5022" s="20"/>
      <c r="P5022" s="11"/>
    </row>
    <row r="5023" spans="1:16">
      <c r="A5023" s="11"/>
      <c r="B5023" s="11"/>
      <c r="C5023" s="11"/>
      <c r="D5023" s="11"/>
      <c r="E5023" s="11"/>
      <c r="F5023" s="11"/>
      <c r="G5023" s="11"/>
      <c r="H5023" s="11"/>
      <c r="I5023" s="11"/>
      <c r="J5023" s="11"/>
      <c r="K5023" s="11"/>
      <c r="L5023" s="11"/>
      <c r="M5023" s="11"/>
      <c r="N5023" s="11"/>
      <c r="O5023" s="20"/>
      <c r="P5023" s="11"/>
    </row>
    <row r="5024" spans="1:16">
      <c r="A5024" s="11"/>
      <c r="B5024" s="11"/>
      <c r="C5024" s="11"/>
      <c r="D5024" s="11"/>
      <c r="E5024" s="11"/>
      <c r="F5024" s="11"/>
      <c r="G5024" s="11"/>
      <c r="H5024" s="11"/>
      <c r="I5024" s="11"/>
      <c r="J5024" s="11"/>
      <c r="K5024" s="11"/>
      <c r="L5024" s="11"/>
      <c r="M5024" s="11"/>
      <c r="N5024" s="11"/>
      <c r="O5024" s="20"/>
      <c r="P5024" s="11"/>
    </row>
    <row r="5025" spans="1:16">
      <c r="A5025" s="11"/>
      <c r="B5025" s="11"/>
      <c r="C5025" s="11"/>
      <c r="D5025" s="11"/>
      <c r="E5025" s="11"/>
      <c r="F5025" s="11"/>
      <c r="G5025" s="11"/>
      <c r="H5025" s="11"/>
      <c r="I5025" s="11"/>
      <c r="J5025" s="11"/>
      <c r="K5025" s="11"/>
      <c r="L5025" s="11"/>
      <c r="M5025" s="11"/>
      <c r="N5025" s="11"/>
      <c r="O5025" s="20"/>
      <c r="P5025" s="11"/>
    </row>
    <row r="5026" spans="1:16">
      <c r="A5026" s="11"/>
      <c r="B5026" s="11"/>
      <c r="C5026" s="11"/>
      <c r="D5026" s="11"/>
      <c r="E5026" s="11"/>
      <c r="F5026" s="11"/>
      <c r="G5026" s="11"/>
      <c r="H5026" s="11"/>
      <c r="I5026" s="11"/>
      <c r="J5026" s="11"/>
      <c r="K5026" s="11"/>
      <c r="L5026" s="11"/>
      <c r="M5026" s="11"/>
      <c r="N5026" s="11"/>
      <c r="O5026" s="20"/>
      <c r="P5026" s="11"/>
    </row>
    <row r="5027" spans="1:16">
      <c r="A5027" s="11"/>
      <c r="B5027" s="11"/>
      <c r="C5027" s="11"/>
      <c r="D5027" s="11"/>
      <c r="E5027" s="11"/>
      <c r="F5027" s="11"/>
      <c r="G5027" s="11"/>
      <c r="H5027" s="11"/>
      <c r="I5027" s="11"/>
      <c r="J5027" s="11"/>
      <c r="K5027" s="11"/>
      <c r="L5027" s="11"/>
      <c r="M5027" s="11"/>
      <c r="N5027" s="11"/>
      <c r="O5027" s="20"/>
      <c r="P5027" s="11"/>
    </row>
    <row r="5028" spans="1:16">
      <c r="A5028" s="11"/>
      <c r="B5028" s="11"/>
      <c r="C5028" s="11"/>
      <c r="D5028" s="11"/>
      <c r="E5028" s="11"/>
      <c r="F5028" s="11"/>
      <c r="G5028" s="11"/>
      <c r="H5028" s="11"/>
      <c r="I5028" s="11"/>
      <c r="J5028" s="11"/>
      <c r="K5028" s="11"/>
      <c r="L5028" s="11"/>
      <c r="M5028" s="11"/>
      <c r="N5028" s="11"/>
      <c r="O5028" s="20"/>
      <c r="P5028" s="11"/>
    </row>
    <row r="5029" spans="1:16">
      <c r="A5029" s="11"/>
      <c r="B5029" s="11"/>
      <c r="C5029" s="11"/>
      <c r="D5029" s="11"/>
      <c r="E5029" s="11"/>
      <c r="F5029" s="11"/>
      <c r="G5029" s="11"/>
      <c r="H5029" s="11"/>
      <c r="I5029" s="11"/>
      <c r="J5029" s="11"/>
      <c r="K5029" s="11"/>
      <c r="L5029" s="11"/>
      <c r="M5029" s="11"/>
      <c r="N5029" s="11"/>
      <c r="O5029" s="20"/>
      <c r="P5029" s="11"/>
    </row>
    <row r="5030" spans="1:16">
      <c r="A5030" s="11"/>
      <c r="B5030" s="11"/>
      <c r="C5030" s="11"/>
      <c r="D5030" s="11"/>
      <c r="E5030" s="11"/>
      <c r="F5030" s="11"/>
      <c r="G5030" s="11"/>
      <c r="H5030" s="11"/>
      <c r="I5030" s="11"/>
      <c r="J5030" s="11"/>
      <c r="K5030" s="11"/>
      <c r="L5030" s="11"/>
      <c r="M5030" s="11"/>
      <c r="N5030" s="11"/>
      <c r="O5030" s="20"/>
      <c r="P5030" s="11"/>
    </row>
    <row r="5031" spans="1:16">
      <c r="A5031" s="11"/>
      <c r="B5031" s="11"/>
      <c r="C5031" s="11"/>
      <c r="D5031" s="11"/>
      <c r="E5031" s="11"/>
      <c r="F5031" s="11"/>
      <c r="G5031" s="11"/>
      <c r="H5031" s="11"/>
      <c r="I5031" s="11"/>
      <c r="J5031" s="11"/>
      <c r="K5031" s="11"/>
      <c r="L5031" s="11"/>
      <c r="M5031" s="11"/>
      <c r="N5031" s="11"/>
      <c r="O5031" s="20"/>
      <c r="P5031" s="11"/>
    </row>
    <row r="5032" spans="1:16">
      <c r="A5032" s="11"/>
      <c r="B5032" s="11"/>
      <c r="C5032" s="11"/>
      <c r="D5032" s="11"/>
      <c r="E5032" s="11"/>
      <c r="F5032" s="11"/>
      <c r="G5032" s="11"/>
      <c r="H5032" s="11"/>
      <c r="I5032" s="11"/>
      <c r="J5032" s="11"/>
      <c r="K5032" s="11"/>
      <c r="L5032" s="11"/>
      <c r="M5032" s="11"/>
      <c r="N5032" s="11"/>
      <c r="O5032" s="20"/>
      <c r="P5032" s="11"/>
    </row>
    <row r="5033" spans="1:16">
      <c r="A5033" s="11"/>
      <c r="B5033" s="11"/>
      <c r="C5033" s="11"/>
      <c r="D5033" s="11"/>
      <c r="E5033" s="11"/>
      <c r="F5033" s="11"/>
      <c r="G5033" s="11"/>
      <c r="H5033" s="11"/>
      <c r="I5033" s="11"/>
      <c r="J5033" s="11"/>
      <c r="K5033" s="11"/>
      <c r="L5033" s="11"/>
      <c r="M5033" s="11"/>
      <c r="N5033" s="11"/>
      <c r="O5033" s="20"/>
      <c r="P5033" s="11"/>
    </row>
    <row r="5034" spans="1:16">
      <c r="A5034" s="11"/>
      <c r="B5034" s="11"/>
      <c r="C5034" s="11"/>
      <c r="D5034" s="11"/>
      <c r="E5034" s="11"/>
      <c r="F5034" s="11"/>
      <c r="G5034" s="11"/>
      <c r="H5034" s="11"/>
      <c r="I5034" s="11"/>
      <c r="J5034" s="11"/>
      <c r="K5034" s="11"/>
      <c r="L5034" s="11"/>
      <c r="M5034" s="11"/>
      <c r="N5034" s="11"/>
      <c r="O5034" s="20"/>
      <c r="P5034" s="11"/>
    </row>
    <row r="5035" spans="1:16">
      <c r="A5035" s="11"/>
      <c r="B5035" s="11"/>
      <c r="C5035" s="11"/>
      <c r="D5035" s="11"/>
      <c r="E5035" s="11"/>
      <c r="F5035" s="11"/>
      <c r="G5035" s="11"/>
      <c r="H5035" s="11"/>
      <c r="I5035" s="11"/>
      <c r="J5035" s="11"/>
      <c r="K5035" s="11"/>
      <c r="L5035" s="11"/>
      <c r="M5035" s="11"/>
      <c r="N5035" s="11"/>
      <c r="O5035" s="20"/>
      <c r="P5035" s="11"/>
    </row>
    <row r="5036" spans="1:16">
      <c r="A5036" s="11"/>
      <c r="B5036" s="11"/>
      <c r="C5036" s="11"/>
      <c r="D5036" s="11"/>
      <c r="E5036" s="11"/>
      <c r="F5036" s="11"/>
      <c r="G5036" s="11"/>
      <c r="H5036" s="11"/>
      <c r="I5036" s="11"/>
      <c r="J5036" s="11"/>
      <c r="K5036" s="11"/>
      <c r="L5036" s="11"/>
      <c r="M5036" s="11"/>
      <c r="N5036" s="11"/>
      <c r="O5036" s="20"/>
      <c r="P5036" s="11"/>
    </row>
    <row r="5037" spans="1:16">
      <c r="A5037" s="11"/>
      <c r="B5037" s="11"/>
      <c r="C5037" s="11"/>
      <c r="D5037" s="11"/>
      <c r="E5037" s="11"/>
      <c r="F5037" s="11"/>
      <c r="G5037" s="11"/>
      <c r="H5037" s="11"/>
      <c r="I5037" s="11"/>
      <c r="J5037" s="11"/>
      <c r="K5037" s="11"/>
      <c r="L5037" s="11"/>
      <c r="M5037" s="11"/>
      <c r="N5037" s="11"/>
      <c r="O5037" s="20"/>
      <c r="P5037" s="11"/>
    </row>
    <row r="5038" spans="1:16">
      <c r="A5038" s="11"/>
      <c r="B5038" s="11"/>
      <c r="C5038" s="11"/>
      <c r="D5038" s="11"/>
      <c r="E5038" s="11"/>
      <c r="F5038" s="11"/>
      <c r="G5038" s="11"/>
      <c r="H5038" s="11"/>
      <c r="I5038" s="11"/>
      <c r="J5038" s="11"/>
      <c r="K5038" s="11"/>
      <c r="L5038" s="11"/>
      <c r="M5038" s="11"/>
      <c r="N5038" s="11"/>
      <c r="O5038" s="20"/>
      <c r="P5038" s="11"/>
    </row>
    <row r="5039" spans="1:16">
      <c r="A5039" s="11"/>
      <c r="B5039" s="11"/>
      <c r="C5039" s="11"/>
      <c r="D5039" s="11"/>
      <c r="E5039" s="11"/>
      <c r="F5039" s="11"/>
      <c r="G5039" s="11"/>
      <c r="H5039" s="11"/>
      <c r="I5039" s="11"/>
      <c r="J5039" s="11"/>
      <c r="K5039" s="11"/>
      <c r="L5039" s="11"/>
      <c r="M5039" s="11"/>
      <c r="N5039" s="11"/>
      <c r="O5039" s="20"/>
      <c r="P5039" s="11"/>
    </row>
    <row r="5040" spans="1:16">
      <c r="A5040" s="11"/>
      <c r="B5040" s="11"/>
      <c r="C5040" s="11"/>
      <c r="D5040" s="11"/>
      <c r="E5040" s="11"/>
      <c r="F5040" s="11"/>
      <c r="G5040" s="11"/>
      <c r="H5040" s="11"/>
      <c r="I5040" s="11"/>
      <c r="J5040" s="11"/>
      <c r="K5040" s="11"/>
      <c r="L5040" s="11"/>
      <c r="M5040" s="11"/>
      <c r="N5040" s="11"/>
      <c r="O5040" s="20"/>
      <c r="P5040" s="11"/>
    </row>
    <row r="5041" spans="1:16">
      <c r="A5041" s="11"/>
      <c r="B5041" s="11"/>
      <c r="C5041" s="11"/>
      <c r="D5041" s="11"/>
      <c r="E5041" s="11"/>
      <c r="F5041" s="11"/>
      <c r="G5041" s="11"/>
      <c r="H5041" s="11"/>
      <c r="I5041" s="11"/>
      <c r="J5041" s="11"/>
      <c r="K5041" s="11"/>
      <c r="L5041" s="11"/>
      <c r="M5041" s="11"/>
      <c r="N5041" s="11"/>
      <c r="O5041" s="20"/>
      <c r="P5041" s="11"/>
    </row>
    <row r="5042" spans="1:16">
      <c r="A5042" s="11"/>
      <c r="B5042" s="11"/>
      <c r="C5042" s="11"/>
      <c r="D5042" s="11"/>
      <c r="E5042" s="11"/>
      <c r="F5042" s="11"/>
      <c r="G5042" s="11"/>
      <c r="H5042" s="11"/>
      <c r="I5042" s="11"/>
      <c r="J5042" s="11"/>
      <c r="K5042" s="11"/>
      <c r="L5042" s="11"/>
      <c r="M5042" s="11"/>
      <c r="N5042" s="11"/>
      <c r="O5042" s="20"/>
      <c r="P5042" s="11"/>
    </row>
    <row r="5043" spans="1:16">
      <c r="A5043" s="11"/>
      <c r="B5043" s="11"/>
      <c r="C5043" s="11"/>
      <c r="D5043" s="11"/>
      <c r="E5043" s="11"/>
      <c r="F5043" s="11"/>
      <c r="G5043" s="11"/>
      <c r="H5043" s="11"/>
      <c r="I5043" s="11"/>
      <c r="J5043" s="11"/>
      <c r="K5043" s="11"/>
      <c r="L5043" s="11"/>
      <c r="M5043" s="11"/>
      <c r="N5043" s="11"/>
      <c r="O5043" s="20"/>
      <c r="P5043" s="11"/>
    </row>
    <row r="5044" spans="1:16">
      <c r="A5044" s="11"/>
      <c r="B5044" s="11"/>
      <c r="C5044" s="11"/>
      <c r="D5044" s="11"/>
      <c r="E5044" s="11"/>
      <c r="F5044" s="11"/>
      <c r="G5044" s="11"/>
      <c r="H5044" s="11"/>
      <c r="I5044" s="11"/>
      <c r="J5044" s="11"/>
      <c r="K5044" s="11"/>
      <c r="L5044" s="11"/>
      <c r="M5044" s="11"/>
      <c r="N5044" s="11"/>
      <c r="O5044" s="20"/>
      <c r="P5044" s="11"/>
    </row>
    <row r="5045" spans="1:16">
      <c r="A5045" s="11"/>
      <c r="B5045" s="11"/>
      <c r="C5045" s="11"/>
      <c r="D5045" s="11"/>
      <c r="E5045" s="11"/>
      <c r="F5045" s="11"/>
      <c r="G5045" s="11"/>
      <c r="H5045" s="11"/>
      <c r="I5045" s="11"/>
      <c r="J5045" s="11"/>
      <c r="K5045" s="11"/>
      <c r="L5045" s="11"/>
      <c r="M5045" s="11"/>
      <c r="N5045" s="11"/>
      <c r="O5045" s="20"/>
      <c r="P5045" s="11"/>
    </row>
    <row r="5046" spans="1:16">
      <c r="A5046" s="11"/>
      <c r="B5046" s="11"/>
      <c r="C5046" s="11"/>
      <c r="D5046" s="11"/>
      <c r="E5046" s="11"/>
      <c r="F5046" s="11"/>
      <c r="G5046" s="11"/>
      <c r="H5046" s="11"/>
      <c r="I5046" s="11"/>
      <c r="J5046" s="11"/>
      <c r="K5046" s="11"/>
      <c r="L5046" s="11"/>
      <c r="M5046" s="11"/>
      <c r="N5046" s="11"/>
      <c r="O5046" s="20"/>
      <c r="P5046" s="11"/>
    </row>
    <row r="5047" spans="1:16">
      <c r="A5047" s="11"/>
      <c r="B5047" s="11"/>
      <c r="C5047" s="11"/>
      <c r="D5047" s="11"/>
      <c r="E5047" s="11"/>
      <c r="F5047" s="11"/>
      <c r="G5047" s="11"/>
      <c r="H5047" s="11"/>
      <c r="I5047" s="11"/>
      <c r="J5047" s="11"/>
      <c r="K5047" s="11"/>
      <c r="L5047" s="11"/>
      <c r="M5047" s="11"/>
      <c r="N5047" s="11"/>
      <c r="O5047" s="20"/>
      <c r="P5047" s="11"/>
    </row>
    <row r="5048" spans="1:16">
      <c r="A5048" s="11"/>
      <c r="B5048" s="11"/>
      <c r="C5048" s="11"/>
      <c r="D5048" s="11"/>
      <c r="E5048" s="11"/>
      <c r="F5048" s="11"/>
      <c r="G5048" s="11"/>
      <c r="H5048" s="11"/>
      <c r="I5048" s="11"/>
      <c r="J5048" s="11"/>
      <c r="K5048" s="11"/>
      <c r="L5048" s="11"/>
      <c r="M5048" s="11"/>
      <c r="N5048" s="11"/>
      <c r="O5048" s="20"/>
      <c r="P5048" s="11"/>
    </row>
    <row r="5049" spans="1:16">
      <c r="A5049" s="11"/>
      <c r="B5049" s="11"/>
      <c r="C5049" s="11"/>
      <c r="D5049" s="11"/>
      <c r="E5049" s="11"/>
      <c r="F5049" s="11"/>
      <c r="G5049" s="11"/>
      <c r="H5049" s="11"/>
      <c r="I5049" s="11"/>
      <c r="J5049" s="11"/>
      <c r="K5049" s="11"/>
      <c r="L5049" s="11"/>
      <c r="M5049" s="11"/>
      <c r="N5049" s="11"/>
      <c r="O5049" s="20"/>
      <c r="P5049" s="11"/>
    </row>
    <row r="5050" spans="1:16">
      <c r="A5050" s="11"/>
      <c r="B5050" s="11"/>
      <c r="C5050" s="11"/>
      <c r="D5050" s="11"/>
      <c r="E5050" s="11"/>
      <c r="F5050" s="11"/>
      <c r="G5050" s="11"/>
      <c r="H5050" s="11"/>
      <c r="I5050" s="11"/>
      <c r="J5050" s="11"/>
      <c r="K5050" s="11"/>
      <c r="L5050" s="11"/>
      <c r="M5050" s="11"/>
      <c r="N5050" s="11"/>
      <c r="O5050" s="20"/>
      <c r="P5050" s="11"/>
    </row>
    <row r="5051" spans="1:16">
      <c r="A5051" s="11"/>
      <c r="B5051" s="11"/>
      <c r="C5051" s="11"/>
      <c r="D5051" s="11"/>
      <c r="E5051" s="11"/>
      <c r="F5051" s="11"/>
      <c r="G5051" s="11"/>
      <c r="H5051" s="11"/>
      <c r="I5051" s="11"/>
      <c r="J5051" s="11"/>
      <c r="K5051" s="11"/>
      <c r="L5051" s="11"/>
      <c r="M5051" s="11"/>
      <c r="N5051" s="11"/>
      <c r="O5051" s="20"/>
      <c r="P5051" s="11"/>
    </row>
    <row r="5052" spans="1:16">
      <c r="A5052" s="11"/>
      <c r="B5052" s="11"/>
      <c r="C5052" s="11"/>
      <c r="D5052" s="11"/>
      <c r="E5052" s="11"/>
      <c r="F5052" s="11"/>
      <c r="G5052" s="11"/>
      <c r="H5052" s="11"/>
      <c r="I5052" s="11"/>
      <c r="J5052" s="11"/>
      <c r="K5052" s="11"/>
      <c r="L5052" s="11"/>
      <c r="M5052" s="11"/>
      <c r="N5052" s="11"/>
      <c r="O5052" s="20"/>
      <c r="P5052" s="11"/>
    </row>
    <row r="5053" spans="1:16">
      <c r="A5053" s="11"/>
      <c r="B5053" s="11"/>
      <c r="C5053" s="11"/>
      <c r="D5053" s="11"/>
      <c r="E5053" s="11"/>
      <c r="F5053" s="11"/>
      <c r="G5053" s="11"/>
      <c r="H5053" s="11"/>
      <c r="I5053" s="11"/>
      <c r="J5053" s="11"/>
      <c r="K5053" s="11"/>
      <c r="L5053" s="11"/>
      <c r="M5053" s="11"/>
      <c r="N5053" s="11"/>
      <c r="O5053" s="20"/>
      <c r="P5053" s="11"/>
    </row>
    <row r="5054" spans="1:16">
      <c r="A5054" s="11"/>
      <c r="B5054" s="11"/>
      <c r="C5054" s="11"/>
      <c r="D5054" s="11"/>
      <c r="E5054" s="11"/>
      <c r="F5054" s="11"/>
      <c r="G5054" s="11"/>
      <c r="H5054" s="11"/>
      <c r="I5054" s="11"/>
      <c r="J5054" s="11"/>
      <c r="K5054" s="11"/>
      <c r="L5054" s="11"/>
      <c r="M5054" s="11"/>
      <c r="N5054" s="11"/>
      <c r="O5054" s="20"/>
      <c r="P5054" s="11"/>
    </row>
    <row r="5055" spans="1:16">
      <c r="A5055" s="11"/>
      <c r="B5055" s="11"/>
      <c r="C5055" s="11"/>
      <c r="D5055" s="11"/>
      <c r="E5055" s="11"/>
      <c r="F5055" s="11"/>
      <c r="G5055" s="11"/>
      <c r="H5055" s="11"/>
      <c r="I5055" s="11"/>
      <c r="J5055" s="11"/>
      <c r="K5055" s="11"/>
      <c r="L5055" s="11"/>
      <c r="M5055" s="11"/>
      <c r="N5055" s="11"/>
      <c r="O5055" s="20"/>
      <c r="P5055" s="11"/>
    </row>
    <row r="5056" spans="1:16">
      <c r="A5056" s="11"/>
      <c r="B5056" s="11"/>
      <c r="C5056" s="11"/>
      <c r="D5056" s="11"/>
      <c r="E5056" s="11"/>
      <c r="F5056" s="11"/>
      <c r="G5056" s="11"/>
      <c r="H5056" s="11"/>
      <c r="I5056" s="11"/>
      <c r="J5056" s="11"/>
      <c r="K5056" s="11"/>
      <c r="L5056" s="11"/>
      <c r="M5056" s="11"/>
      <c r="N5056" s="11"/>
      <c r="O5056" s="20"/>
      <c r="P5056" s="11"/>
    </row>
    <row r="5057" spans="1:16">
      <c r="A5057" s="11"/>
      <c r="B5057" s="11"/>
      <c r="C5057" s="11"/>
      <c r="D5057" s="11"/>
      <c r="E5057" s="11"/>
      <c r="F5057" s="11"/>
      <c r="G5057" s="11"/>
      <c r="H5057" s="11"/>
      <c r="I5057" s="11"/>
      <c r="J5057" s="11"/>
      <c r="K5057" s="11"/>
      <c r="L5057" s="11"/>
      <c r="M5057" s="11"/>
      <c r="N5057" s="11"/>
      <c r="O5057" s="20"/>
      <c r="P5057" s="11"/>
    </row>
    <row r="5058" spans="1:16">
      <c r="A5058" s="11"/>
      <c r="B5058" s="11"/>
      <c r="C5058" s="11"/>
      <c r="D5058" s="11"/>
      <c r="E5058" s="11"/>
      <c r="F5058" s="11"/>
      <c r="G5058" s="11"/>
      <c r="H5058" s="11"/>
      <c r="I5058" s="11"/>
      <c r="J5058" s="11"/>
      <c r="K5058" s="11"/>
      <c r="L5058" s="11"/>
      <c r="M5058" s="11"/>
      <c r="N5058" s="11"/>
      <c r="O5058" s="20"/>
      <c r="P5058" s="11"/>
    </row>
    <row r="5059" spans="1:16">
      <c r="A5059" s="11"/>
      <c r="B5059" s="11"/>
      <c r="C5059" s="11"/>
      <c r="D5059" s="11"/>
      <c r="E5059" s="11"/>
      <c r="F5059" s="11"/>
      <c r="G5059" s="11"/>
      <c r="H5059" s="11"/>
      <c r="I5059" s="11"/>
      <c r="J5059" s="11"/>
      <c r="K5059" s="11"/>
      <c r="L5059" s="11"/>
      <c r="M5059" s="11"/>
      <c r="N5059" s="11"/>
      <c r="O5059" s="20"/>
      <c r="P5059" s="11"/>
    </row>
    <row r="5060" spans="1:16">
      <c r="A5060" s="11"/>
      <c r="B5060" s="11"/>
      <c r="C5060" s="11"/>
      <c r="D5060" s="11"/>
      <c r="E5060" s="11"/>
      <c r="F5060" s="11"/>
      <c r="G5060" s="11"/>
      <c r="H5060" s="11"/>
      <c r="I5060" s="11"/>
      <c r="J5060" s="11"/>
      <c r="K5060" s="11"/>
      <c r="L5060" s="11"/>
      <c r="M5060" s="11"/>
      <c r="N5060" s="11"/>
      <c r="O5060" s="20"/>
      <c r="P5060" s="11"/>
    </row>
    <row r="5061" spans="1:16">
      <c r="A5061" s="11"/>
      <c r="B5061" s="11"/>
      <c r="C5061" s="11"/>
      <c r="D5061" s="11"/>
      <c r="E5061" s="11"/>
      <c r="F5061" s="11"/>
      <c r="G5061" s="11"/>
      <c r="H5061" s="11"/>
      <c r="I5061" s="11"/>
      <c r="J5061" s="11"/>
      <c r="K5061" s="11"/>
      <c r="L5061" s="11"/>
      <c r="M5061" s="11"/>
      <c r="N5061" s="11"/>
      <c r="O5061" s="20"/>
      <c r="P5061" s="11"/>
    </row>
    <row r="5062" spans="1:16">
      <c r="A5062" s="11"/>
      <c r="B5062" s="11"/>
      <c r="C5062" s="11"/>
      <c r="D5062" s="11"/>
      <c r="E5062" s="11"/>
      <c r="F5062" s="11"/>
      <c r="G5062" s="11"/>
      <c r="H5062" s="11"/>
      <c r="I5062" s="11"/>
      <c r="J5062" s="11"/>
      <c r="K5062" s="11"/>
      <c r="L5062" s="11"/>
      <c r="M5062" s="11"/>
      <c r="N5062" s="11"/>
      <c r="O5062" s="20"/>
      <c r="P5062" s="11"/>
    </row>
    <row r="5063" spans="1:16">
      <c r="A5063" s="11"/>
      <c r="B5063" s="11"/>
      <c r="C5063" s="11"/>
      <c r="D5063" s="11"/>
      <c r="E5063" s="11"/>
      <c r="F5063" s="11"/>
      <c r="G5063" s="11"/>
      <c r="H5063" s="11"/>
      <c r="I5063" s="11"/>
      <c r="J5063" s="11"/>
      <c r="K5063" s="11"/>
      <c r="L5063" s="11"/>
      <c r="M5063" s="11"/>
      <c r="N5063" s="11"/>
      <c r="O5063" s="20"/>
      <c r="P5063" s="11"/>
    </row>
    <row r="5064" spans="1:16">
      <c r="A5064" s="11"/>
      <c r="B5064" s="11"/>
      <c r="C5064" s="11"/>
      <c r="D5064" s="11"/>
      <c r="E5064" s="11"/>
      <c r="F5064" s="11"/>
      <c r="G5064" s="11"/>
      <c r="H5064" s="11"/>
      <c r="I5064" s="11"/>
      <c r="J5064" s="11"/>
      <c r="K5064" s="11"/>
      <c r="L5064" s="11"/>
      <c r="M5064" s="11"/>
      <c r="N5064" s="11"/>
      <c r="O5064" s="20"/>
      <c r="P5064" s="11"/>
    </row>
    <row r="5065" spans="1:16">
      <c r="A5065" s="11"/>
      <c r="B5065" s="11"/>
      <c r="C5065" s="11"/>
      <c r="D5065" s="11"/>
      <c r="E5065" s="11"/>
      <c r="F5065" s="11"/>
      <c r="G5065" s="11"/>
      <c r="H5065" s="11"/>
      <c r="I5065" s="11"/>
      <c r="J5065" s="11"/>
      <c r="K5065" s="11"/>
      <c r="L5065" s="11"/>
      <c r="M5065" s="11"/>
      <c r="N5065" s="11"/>
      <c r="O5065" s="20"/>
      <c r="P5065" s="11"/>
    </row>
    <row r="5066" spans="1:16">
      <c r="A5066" s="11"/>
      <c r="B5066" s="11"/>
      <c r="C5066" s="11"/>
      <c r="D5066" s="11"/>
      <c r="E5066" s="11"/>
      <c r="F5066" s="11"/>
      <c r="G5066" s="11"/>
      <c r="H5066" s="11"/>
      <c r="I5066" s="11"/>
      <c r="J5066" s="11"/>
      <c r="K5066" s="11"/>
      <c r="L5066" s="11"/>
      <c r="M5066" s="11"/>
      <c r="N5066" s="11"/>
      <c r="O5066" s="20"/>
      <c r="P5066" s="11"/>
    </row>
    <row r="5067" spans="1:16">
      <c r="A5067" s="11"/>
      <c r="B5067" s="11"/>
      <c r="C5067" s="11"/>
      <c r="D5067" s="11"/>
      <c r="E5067" s="11"/>
      <c r="F5067" s="11"/>
      <c r="G5067" s="11"/>
      <c r="H5067" s="11"/>
      <c r="I5067" s="11"/>
      <c r="J5067" s="11"/>
      <c r="K5067" s="11"/>
      <c r="L5067" s="11"/>
      <c r="M5067" s="11"/>
      <c r="N5067" s="11"/>
      <c r="O5067" s="20"/>
      <c r="P5067" s="11"/>
    </row>
    <row r="5068" spans="1:16">
      <c r="A5068" s="11"/>
      <c r="B5068" s="11"/>
      <c r="C5068" s="11"/>
      <c r="D5068" s="11"/>
      <c r="E5068" s="11"/>
      <c r="F5068" s="11"/>
      <c r="G5068" s="11"/>
      <c r="H5068" s="11"/>
      <c r="I5068" s="11"/>
      <c r="J5068" s="11"/>
      <c r="K5068" s="11"/>
      <c r="L5068" s="11"/>
      <c r="M5068" s="11"/>
      <c r="N5068" s="11"/>
      <c r="O5068" s="20"/>
      <c r="P5068" s="11"/>
    </row>
    <row r="5069" spans="1:16">
      <c r="A5069" s="11"/>
      <c r="B5069" s="11"/>
      <c r="C5069" s="11"/>
      <c r="D5069" s="11"/>
      <c r="E5069" s="11"/>
      <c r="F5069" s="11"/>
      <c r="G5069" s="11"/>
      <c r="H5069" s="11"/>
      <c r="I5069" s="11"/>
      <c r="J5069" s="11"/>
      <c r="K5069" s="11"/>
      <c r="L5069" s="11"/>
      <c r="M5069" s="11"/>
      <c r="N5069" s="11"/>
      <c r="O5069" s="20"/>
      <c r="P5069" s="11"/>
    </row>
    <row r="5070" spans="1:16">
      <c r="A5070" s="11"/>
      <c r="B5070" s="11"/>
      <c r="C5070" s="11"/>
      <c r="D5070" s="11"/>
      <c r="E5070" s="11"/>
      <c r="F5070" s="11"/>
      <c r="G5070" s="11"/>
      <c r="H5070" s="11"/>
      <c r="I5070" s="11"/>
      <c r="J5070" s="11"/>
      <c r="K5070" s="11"/>
      <c r="L5070" s="11"/>
      <c r="M5070" s="11"/>
      <c r="N5070" s="11"/>
      <c r="O5070" s="20"/>
      <c r="P5070" s="11"/>
    </row>
    <row r="5071" spans="1:16">
      <c r="A5071" s="11"/>
      <c r="B5071" s="11"/>
      <c r="C5071" s="11"/>
      <c r="D5071" s="11"/>
      <c r="E5071" s="11"/>
      <c r="F5071" s="11"/>
      <c r="G5071" s="11"/>
      <c r="H5071" s="11"/>
      <c r="I5071" s="11"/>
      <c r="J5071" s="11"/>
      <c r="K5071" s="11"/>
      <c r="L5071" s="11"/>
      <c r="M5071" s="11"/>
      <c r="N5071" s="11"/>
      <c r="O5071" s="20"/>
      <c r="P5071" s="11"/>
    </row>
    <row r="5072" spans="1:16">
      <c r="A5072" s="11"/>
      <c r="B5072" s="11"/>
      <c r="C5072" s="11"/>
      <c r="D5072" s="11"/>
      <c r="E5072" s="11"/>
      <c r="F5072" s="11"/>
      <c r="G5072" s="11"/>
      <c r="H5072" s="11"/>
      <c r="I5072" s="11"/>
      <c r="J5072" s="11"/>
      <c r="K5072" s="11"/>
      <c r="L5072" s="11"/>
      <c r="M5072" s="11"/>
      <c r="N5072" s="11"/>
      <c r="O5072" s="20"/>
      <c r="P5072" s="11"/>
    </row>
    <row r="5073" spans="1:16">
      <c r="A5073" s="11"/>
      <c r="B5073" s="11"/>
      <c r="C5073" s="11"/>
      <c r="D5073" s="11"/>
      <c r="E5073" s="11"/>
      <c r="F5073" s="11"/>
      <c r="G5073" s="11"/>
      <c r="H5073" s="11"/>
      <c r="I5073" s="11"/>
      <c r="J5073" s="11"/>
      <c r="K5073" s="11"/>
      <c r="L5073" s="11"/>
      <c r="M5073" s="11"/>
      <c r="N5073" s="11"/>
      <c r="O5073" s="20"/>
      <c r="P5073" s="11"/>
    </row>
    <row r="5074" spans="1:16">
      <c r="A5074" s="11"/>
      <c r="B5074" s="11"/>
      <c r="C5074" s="11"/>
      <c r="D5074" s="11"/>
      <c r="E5074" s="11"/>
      <c r="F5074" s="11"/>
      <c r="G5074" s="11"/>
      <c r="H5074" s="11"/>
      <c r="I5074" s="11"/>
      <c r="J5074" s="11"/>
      <c r="K5074" s="11"/>
      <c r="L5074" s="11"/>
      <c r="M5074" s="11"/>
      <c r="N5074" s="11"/>
      <c r="O5074" s="20"/>
      <c r="P5074" s="11"/>
    </row>
    <row r="5075" spans="1:16">
      <c r="A5075" s="11"/>
      <c r="B5075" s="11"/>
      <c r="C5075" s="11"/>
      <c r="D5075" s="11"/>
      <c r="E5075" s="11"/>
      <c r="F5075" s="11"/>
      <c r="G5075" s="11"/>
      <c r="H5075" s="11"/>
      <c r="I5075" s="11"/>
      <c r="J5075" s="11"/>
      <c r="K5075" s="11"/>
      <c r="L5075" s="11"/>
      <c r="M5075" s="11"/>
      <c r="N5075" s="11"/>
      <c r="O5075" s="20"/>
      <c r="P5075" s="11"/>
    </row>
    <row r="5076" spans="1:16">
      <c r="A5076" s="11"/>
      <c r="B5076" s="11"/>
      <c r="C5076" s="11"/>
      <c r="D5076" s="11"/>
      <c r="E5076" s="11"/>
      <c r="F5076" s="11"/>
      <c r="G5076" s="11"/>
      <c r="H5076" s="11"/>
      <c r="I5076" s="11"/>
      <c r="J5076" s="11"/>
      <c r="K5076" s="11"/>
      <c r="L5076" s="11"/>
      <c r="M5076" s="11"/>
      <c r="N5076" s="11"/>
      <c r="O5076" s="20"/>
      <c r="P5076" s="11"/>
    </row>
    <row r="5077" spans="1:16">
      <c r="A5077" s="11"/>
      <c r="B5077" s="11"/>
      <c r="C5077" s="11"/>
      <c r="D5077" s="11"/>
      <c r="E5077" s="11"/>
      <c r="F5077" s="11"/>
      <c r="G5077" s="11"/>
      <c r="H5077" s="11"/>
      <c r="I5077" s="11"/>
      <c r="J5077" s="11"/>
      <c r="K5077" s="11"/>
      <c r="L5077" s="11"/>
      <c r="M5077" s="11"/>
      <c r="N5077" s="11"/>
      <c r="O5077" s="20"/>
      <c r="P5077" s="11"/>
    </row>
    <row r="5078" spans="1:16">
      <c r="A5078" s="11"/>
      <c r="B5078" s="11"/>
      <c r="C5078" s="11"/>
      <c r="D5078" s="11"/>
      <c r="E5078" s="11"/>
      <c r="F5078" s="11"/>
      <c r="G5078" s="11"/>
      <c r="H5078" s="11"/>
      <c r="I5078" s="11"/>
      <c r="J5078" s="11"/>
      <c r="K5078" s="11"/>
      <c r="L5078" s="11"/>
      <c r="M5078" s="11"/>
      <c r="N5078" s="11"/>
      <c r="O5078" s="20"/>
      <c r="P5078" s="11"/>
    </row>
    <row r="5079" spans="1:16">
      <c r="A5079" s="11"/>
      <c r="B5079" s="11"/>
      <c r="C5079" s="11"/>
      <c r="D5079" s="11"/>
      <c r="E5079" s="11"/>
      <c r="F5079" s="11"/>
      <c r="G5079" s="11"/>
      <c r="H5079" s="11"/>
      <c r="I5079" s="11"/>
      <c r="J5079" s="11"/>
      <c r="K5079" s="11"/>
      <c r="L5079" s="11"/>
      <c r="M5079" s="11"/>
      <c r="N5079" s="11"/>
      <c r="O5079" s="20"/>
      <c r="P5079" s="11"/>
    </row>
    <row r="5080" spans="1:16">
      <c r="A5080" s="11"/>
      <c r="B5080" s="11"/>
      <c r="C5080" s="11"/>
      <c r="D5080" s="11"/>
      <c r="E5080" s="11"/>
      <c r="F5080" s="11"/>
      <c r="G5080" s="11"/>
      <c r="H5080" s="11"/>
      <c r="I5080" s="11"/>
      <c r="J5080" s="11"/>
      <c r="K5080" s="11"/>
      <c r="L5080" s="11"/>
      <c r="M5080" s="11"/>
      <c r="N5080" s="11"/>
      <c r="O5080" s="20"/>
      <c r="P5080" s="11"/>
    </row>
    <row r="5081" spans="1:16">
      <c r="A5081" s="11"/>
      <c r="B5081" s="11"/>
      <c r="C5081" s="11"/>
      <c r="D5081" s="11"/>
      <c r="E5081" s="11"/>
      <c r="F5081" s="11"/>
      <c r="G5081" s="11"/>
      <c r="H5081" s="11"/>
      <c r="I5081" s="11"/>
      <c r="J5081" s="11"/>
      <c r="K5081" s="11"/>
      <c r="L5081" s="11"/>
      <c r="M5081" s="11"/>
      <c r="N5081" s="11"/>
      <c r="O5081" s="20"/>
      <c r="P5081" s="11"/>
    </row>
    <row r="5082" spans="1:16">
      <c r="A5082" s="11"/>
      <c r="B5082" s="11"/>
      <c r="C5082" s="11"/>
      <c r="D5082" s="11"/>
      <c r="E5082" s="11"/>
      <c r="F5082" s="11"/>
      <c r="G5082" s="11"/>
      <c r="H5082" s="11"/>
      <c r="I5082" s="11"/>
      <c r="J5082" s="11"/>
      <c r="K5082" s="11"/>
      <c r="L5082" s="11"/>
      <c r="M5082" s="11"/>
      <c r="N5082" s="11"/>
      <c r="O5082" s="20"/>
      <c r="P5082" s="11"/>
    </row>
    <row r="5083" spans="1:16">
      <c r="A5083" s="11"/>
      <c r="B5083" s="11"/>
      <c r="C5083" s="11"/>
      <c r="D5083" s="11"/>
      <c r="E5083" s="11"/>
      <c r="F5083" s="11"/>
      <c r="G5083" s="11"/>
      <c r="H5083" s="11"/>
      <c r="I5083" s="11"/>
      <c r="J5083" s="11"/>
      <c r="K5083" s="11"/>
      <c r="L5083" s="11"/>
      <c r="M5083" s="11"/>
      <c r="N5083" s="11"/>
      <c r="O5083" s="20"/>
      <c r="P5083" s="11"/>
    </row>
    <row r="5084" spans="1:16">
      <c r="A5084" s="11"/>
      <c r="B5084" s="11"/>
      <c r="C5084" s="11"/>
      <c r="D5084" s="11"/>
      <c r="E5084" s="11"/>
      <c r="F5084" s="11"/>
      <c r="G5084" s="11"/>
      <c r="H5084" s="11"/>
      <c r="I5084" s="11"/>
      <c r="J5084" s="11"/>
      <c r="K5084" s="11"/>
      <c r="L5084" s="11"/>
      <c r="M5084" s="11"/>
      <c r="N5084" s="11"/>
      <c r="O5084" s="20"/>
      <c r="P5084" s="11"/>
    </row>
    <row r="5085" spans="1:16">
      <c r="A5085" s="11"/>
      <c r="B5085" s="11"/>
      <c r="C5085" s="11"/>
      <c r="D5085" s="11"/>
      <c r="E5085" s="11"/>
      <c r="F5085" s="11"/>
      <c r="G5085" s="11"/>
      <c r="H5085" s="11"/>
      <c r="I5085" s="11"/>
      <c r="J5085" s="11"/>
      <c r="K5085" s="11"/>
      <c r="L5085" s="11"/>
      <c r="M5085" s="11"/>
      <c r="N5085" s="11"/>
      <c r="O5085" s="20"/>
      <c r="P5085" s="11"/>
    </row>
    <row r="5086" spans="1:16">
      <c r="A5086" s="11"/>
      <c r="B5086" s="11"/>
      <c r="C5086" s="11"/>
      <c r="D5086" s="11"/>
      <c r="E5086" s="11"/>
      <c r="F5086" s="11"/>
      <c r="G5086" s="11"/>
      <c r="H5086" s="11"/>
      <c r="I5086" s="11"/>
      <c r="J5086" s="11"/>
      <c r="K5086" s="11"/>
      <c r="L5086" s="11"/>
      <c r="M5086" s="11"/>
      <c r="N5086" s="11"/>
      <c r="O5086" s="20"/>
      <c r="P5086" s="11"/>
    </row>
    <row r="5087" spans="1:16">
      <c r="A5087" s="11"/>
      <c r="B5087" s="11"/>
      <c r="C5087" s="11"/>
      <c r="D5087" s="11"/>
      <c r="E5087" s="11"/>
      <c r="F5087" s="11"/>
      <c r="G5087" s="11"/>
      <c r="H5087" s="11"/>
      <c r="I5087" s="11"/>
      <c r="J5087" s="11"/>
      <c r="K5087" s="11"/>
      <c r="L5087" s="11"/>
      <c r="M5087" s="11"/>
      <c r="N5087" s="11"/>
      <c r="O5087" s="20"/>
      <c r="P5087" s="11"/>
    </row>
    <row r="5088" spans="1:16">
      <c r="A5088" s="11"/>
      <c r="B5088" s="11"/>
      <c r="C5088" s="11"/>
      <c r="D5088" s="11"/>
      <c r="E5088" s="11"/>
      <c r="F5088" s="11"/>
      <c r="G5088" s="11"/>
      <c r="H5088" s="11"/>
      <c r="I5088" s="11"/>
      <c r="J5088" s="11"/>
      <c r="K5088" s="11"/>
      <c r="L5088" s="11"/>
      <c r="M5088" s="11"/>
      <c r="N5088" s="11"/>
      <c r="O5088" s="20"/>
      <c r="P5088" s="11"/>
    </row>
    <row r="5089" spans="1:16">
      <c r="A5089" s="11"/>
      <c r="B5089" s="11"/>
      <c r="C5089" s="11"/>
      <c r="D5089" s="11"/>
      <c r="E5089" s="11"/>
      <c r="F5089" s="11"/>
      <c r="G5089" s="11"/>
      <c r="H5089" s="11"/>
      <c r="I5089" s="11"/>
      <c r="J5089" s="11"/>
      <c r="K5089" s="11"/>
      <c r="L5089" s="11"/>
      <c r="M5089" s="11"/>
      <c r="N5089" s="11"/>
      <c r="O5089" s="20"/>
      <c r="P5089" s="11"/>
    </row>
    <row r="5090" spans="1:16">
      <c r="A5090" s="11"/>
      <c r="B5090" s="11"/>
      <c r="C5090" s="11"/>
      <c r="D5090" s="11"/>
      <c r="E5090" s="11"/>
      <c r="F5090" s="11"/>
      <c r="G5090" s="11"/>
      <c r="H5090" s="11"/>
      <c r="I5090" s="11"/>
      <c r="J5090" s="11"/>
      <c r="K5090" s="11"/>
      <c r="L5090" s="11"/>
      <c r="M5090" s="11"/>
      <c r="N5090" s="11"/>
      <c r="O5090" s="20"/>
      <c r="P5090" s="11"/>
    </row>
    <row r="5091" spans="1:16">
      <c r="A5091" s="11"/>
      <c r="B5091" s="11"/>
      <c r="C5091" s="11"/>
      <c r="D5091" s="11"/>
      <c r="E5091" s="11"/>
      <c r="F5091" s="11"/>
      <c r="G5091" s="11"/>
      <c r="H5091" s="11"/>
      <c r="I5091" s="11"/>
      <c r="J5091" s="11"/>
      <c r="K5091" s="11"/>
      <c r="L5091" s="11"/>
      <c r="M5091" s="11"/>
      <c r="N5091" s="11"/>
      <c r="O5091" s="20"/>
      <c r="P5091" s="11"/>
    </row>
    <row r="5092" spans="1:16">
      <c r="A5092" s="11"/>
      <c r="B5092" s="11"/>
      <c r="C5092" s="11"/>
      <c r="D5092" s="11"/>
      <c r="E5092" s="11"/>
      <c r="F5092" s="11"/>
      <c r="G5092" s="11"/>
      <c r="H5092" s="11"/>
      <c r="I5092" s="11"/>
      <c r="J5092" s="11"/>
      <c r="K5092" s="11"/>
      <c r="L5092" s="11"/>
      <c r="M5092" s="11"/>
      <c r="N5092" s="11"/>
      <c r="O5092" s="20"/>
      <c r="P5092" s="11"/>
    </row>
    <row r="5093" spans="1:16">
      <c r="A5093" s="11"/>
      <c r="B5093" s="11"/>
      <c r="C5093" s="11"/>
      <c r="D5093" s="11"/>
      <c r="E5093" s="11"/>
      <c r="F5093" s="11"/>
      <c r="G5093" s="11"/>
      <c r="H5093" s="11"/>
      <c r="I5093" s="11"/>
      <c r="J5093" s="11"/>
      <c r="K5093" s="11"/>
      <c r="L5093" s="11"/>
      <c r="M5093" s="11"/>
      <c r="N5093" s="11"/>
      <c r="O5093" s="20"/>
      <c r="P5093" s="11"/>
    </row>
    <row r="5094" spans="1:16">
      <c r="A5094" s="11"/>
      <c r="B5094" s="11"/>
      <c r="C5094" s="11"/>
      <c r="D5094" s="11"/>
      <c r="E5094" s="11"/>
      <c r="F5094" s="11"/>
      <c r="G5094" s="11"/>
      <c r="H5094" s="11"/>
      <c r="I5094" s="11"/>
      <c r="J5094" s="11"/>
      <c r="K5094" s="11"/>
      <c r="L5094" s="11"/>
      <c r="M5094" s="11"/>
      <c r="N5094" s="11"/>
      <c r="O5094" s="20"/>
      <c r="P5094" s="11"/>
    </row>
    <row r="5095" spans="1:16">
      <c r="A5095" s="11"/>
      <c r="B5095" s="11"/>
      <c r="C5095" s="11"/>
      <c r="D5095" s="11"/>
      <c r="E5095" s="11"/>
      <c r="F5095" s="11"/>
      <c r="G5095" s="11"/>
      <c r="H5095" s="11"/>
      <c r="I5095" s="11"/>
      <c r="J5095" s="11"/>
      <c r="K5095" s="11"/>
      <c r="L5095" s="11"/>
      <c r="M5095" s="11"/>
      <c r="N5095" s="11"/>
      <c r="O5095" s="20"/>
      <c r="P5095" s="11"/>
    </row>
    <row r="5096" spans="1:16">
      <c r="A5096" s="11"/>
      <c r="B5096" s="11"/>
      <c r="C5096" s="11"/>
      <c r="D5096" s="11"/>
      <c r="E5096" s="11"/>
      <c r="F5096" s="11"/>
      <c r="G5096" s="11"/>
      <c r="H5096" s="11"/>
      <c r="I5096" s="11"/>
      <c r="J5096" s="11"/>
      <c r="K5096" s="11"/>
      <c r="L5096" s="11"/>
      <c r="M5096" s="11"/>
      <c r="N5096" s="11"/>
      <c r="O5096" s="20"/>
      <c r="P5096" s="11"/>
    </row>
    <row r="5097" spans="1:16">
      <c r="A5097" s="11"/>
      <c r="B5097" s="11"/>
      <c r="C5097" s="11"/>
      <c r="D5097" s="11"/>
      <c r="E5097" s="11"/>
      <c r="F5097" s="11"/>
      <c r="G5097" s="11"/>
      <c r="H5097" s="11"/>
      <c r="I5097" s="11"/>
      <c r="J5097" s="11"/>
      <c r="K5097" s="11"/>
      <c r="L5097" s="11"/>
      <c r="M5097" s="11"/>
      <c r="N5097" s="11"/>
      <c r="O5097" s="20"/>
      <c r="P5097" s="11"/>
    </row>
    <row r="5098" spans="1:16">
      <c r="A5098" s="11"/>
      <c r="B5098" s="11"/>
      <c r="C5098" s="11"/>
      <c r="D5098" s="11"/>
      <c r="E5098" s="11"/>
      <c r="F5098" s="11"/>
      <c r="G5098" s="11"/>
      <c r="H5098" s="11"/>
      <c r="I5098" s="11"/>
      <c r="J5098" s="11"/>
      <c r="K5098" s="11"/>
      <c r="L5098" s="11"/>
      <c r="M5098" s="11"/>
      <c r="N5098" s="11"/>
      <c r="O5098" s="20"/>
      <c r="P5098" s="11"/>
    </row>
    <row r="5099" spans="1:16">
      <c r="A5099" s="11"/>
      <c r="B5099" s="11"/>
      <c r="C5099" s="11"/>
      <c r="D5099" s="11"/>
      <c r="E5099" s="11"/>
      <c r="F5099" s="11"/>
      <c r="G5099" s="11"/>
      <c r="H5099" s="11"/>
      <c r="I5099" s="11"/>
      <c r="J5099" s="11"/>
      <c r="K5099" s="11"/>
      <c r="L5099" s="11"/>
      <c r="M5099" s="11"/>
      <c r="N5099" s="11"/>
      <c r="O5099" s="20"/>
      <c r="P5099" s="11"/>
    </row>
    <row r="5100" spans="1:16">
      <c r="A5100" s="11"/>
      <c r="B5100" s="11"/>
      <c r="C5100" s="11"/>
      <c r="D5100" s="11"/>
      <c r="E5100" s="11"/>
      <c r="F5100" s="11"/>
      <c r="G5100" s="11"/>
      <c r="H5100" s="11"/>
      <c r="I5100" s="11"/>
      <c r="J5100" s="11"/>
      <c r="K5100" s="11"/>
      <c r="L5100" s="11"/>
      <c r="M5100" s="11"/>
      <c r="N5100" s="11"/>
      <c r="O5100" s="20"/>
      <c r="P5100" s="11"/>
    </row>
    <row r="5101" spans="1:16">
      <c r="A5101" s="11"/>
      <c r="B5101" s="11"/>
      <c r="C5101" s="11"/>
      <c r="D5101" s="11"/>
      <c r="E5101" s="11"/>
      <c r="F5101" s="11"/>
      <c r="G5101" s="11"/>
      <c r="H5101" s="11"/>
      <c r="I5101" s="11"/>
      <c r="J5101" s="11"/>
      <c r="K5101" s="11"/>
      <c r="L5101" s="11"/>
      <c r="M5101" s="11"/>
      <c r="N5101" s="11"/>
      <c r="O5101" s="20"/>
      <c r="P5101" s="11"/>
    </row>
    <row r="5102" spans="1:16">
      <c r="A5102" s="11"/>
      <c r="B5102" s="11"/>
      <c r="C5102" s="11"/>
      <c r="D5102" s="11"/>
      <c r="E5102" s="11"/>
      <c r="F5102" s="11"/>
      <c r="G5102" s="11"/>
      <c r="H5102" s="11"/>
      <c r="I5102" s="11"/>
      <c r="J5102" s="11"/>
      <c r="K5102" s="11"/>
      <c r="L5102" s="11"/>
      <c r="M5102" s="11"/>
      <c r="N5102" s="11"/>
      <c r="O5102" s="20"/>
      <c r="P5102" s="11"/>
    </row>
    <row r="5103" spans="1:16">
      <c r="A5103" s="11"/>
      <c r="B5103" s="11"/>
      <c r="C5103" s="11"/>
      <c r="D5103" s="11"/>
      <c r="E5103" s="11"/>
      <c r="F5103" s="11"/>
      <c r="G5103" s="11"/>
      <c r="H5103" s="11"/>
      <c r="I5103" s="11"/>
      <c r="J5103" s="11"/>
      <c r="K5103" s="11"/>
      <c r="L5103" s="11"/>
      <c r="M5103" s="11"/>
      <c r="N5103" s="11"/>
      <c r="O5103" s="20"/>
      <c r="P5103" s="11"/>
    </row>
    <row r="5104" spans="1:16">
      <c r="A5104" s="11"/>
      <c r="B5104" s="11"/>
      <c r="C5104" s="11"/>
      <c r="D5104" s="11"/>
      <c r="E5104" s="11"/>
      <c r="F5104" s="11"/>
      <c r="G5104" s="11"/>
      <c r="H5104" s="11"/>
      <c r="I5104" s="11"/>
      <c r="J5104" s="11"/>
      <c r="K5104" s="11"/>
      <c r="L5104" s="11"/>
      <c r="M5104" s="11"/>
      <c r="N5104" s="11"/>
      <c r="O5104" s="20"/>
      <c r="P5104" s="11"/>
    </row>
    <row r="5105" spans="1:16">
      <c r="A5105" s="11"/>
      <c r="B5105" s="11"/>
      <c r="C5105" s="11"/>
      <c r="D5105" s="11"/>
      <c r="E5105" s="11"/>
      <c r="F5105" s="11"/>
      <c r="G5105" s="11"/>
      <c r="H5105" s="11"/>
      <c r="I5105" s="11"/>
      <c r="J5105" s="11"/>
      <c r="K5105" s="11"/>
      <c r="L5105" s="11"/>
      <c r="M5105" s="11"/>
      <c r="N5105" s="11"/>
      <c r="O5105" s="20"/>
      <c r="P5105" s="11"/>
    </row>
    <row r="5106" spans="1:16">
      <c r="A5106" s="11"/>
      <c r="B5106" s="11"/>
      <c r="C5106" s="11"/>
      <c r="D5106" s="11"/>
      <c r="E5106" s="11"/>
      <c r="F5106" s="11"/>
      <c r="G5106" s="11"/>
      <c r="H5106" s="11"/>
      <c r="I5106" s="11"/>
      <c r="J5106" s="11"/>
      <c r="K5106" s="11"/>
      <c r="L5106" s="11"/>
      <c r="M5106" s="11"/>
      <c r="N5106" s="11"/>
      <c r="O5106" s="20"/>
      <c r="P5106" s="11"/>
    </row>
    <row r="5107" spans="1:16">
      <c r="A5107" s="11"/>
      <c r="B5107" s="11"/>
      <c r="C5107" s="11"/>
      <c r="D5107" s="11"/>
      <c r="E5107" s="11"/>
      <c r="F5107" s="11"/>
      <c r="G5107" s="11"/>
      <c r="H5107" s="11"/>
      <c r="I5107" s="11"/>
      <c r="J5107" s="11"/>
      <c r="K5107" s="11"/>
      <c r="L5107" s="11"/>
      <c r="M5107" s="11"/>
      <c r="N5107" s="11"/>
      <c r="O5107" s="20"/>
      <c r="P5107" s="11"/>
    </row>
    <row r="5108" spans="1:16">
      <c r="A5108" s="11"/>
      <c r="B5108" s="11"/>
      <c r="C5108" s="11"/>
      <c r="D5108" s="11"/>
      <c r="E5108" s="11"/>
      <c r="F5108" s="11"/>
      <c r="G5108" s="11"/>
      <c r="H5108" s="11"/>
      <c r="I5108" s="11"/>
      <c r="J5108" s="11"/>
      <c r="K5108" s="11"/>
      <c r="L5108" s="11"/>
      <c r="M5108" s="11"/>
      <c r="N5108" s="11"/>
      <c r="O5108" s="20"/>
      <c r="P5108" s="11"/>
    </row>
    <row r="5109" spans="1:16">
      <c r="A5109" s="11"/>
      <c r="B5109" s="11"/>
      <c r="C5109" s="11"/>
      <c r="D5109" s="11"/>
      <c r="E5109" s="11"/>
      <c r="F5109" s="11"/>
      <c r="G5109" s="11"/>
      <c r="H5109" s="11"/>
      <c r="I5109" s="11"/>
      <c r="J5109" s="11"/>
      <c r="K5109" s="11"/>
      <c r="L5109" s="11"/>
      <c r="M5109" s="11"/>
      <c r="N5109" s="11"/>
      <c r="O5109" s="20"/>
      <c r="P5109" s="11"/>
    </row>
    <row r="5110" spans="1:16">
      <c r="A5110" s="11"/>
      <c r="B5110" s="11"/>
      <c r="C5110" s="11"/>
      <c r="D5110" s="11"/>
      <c r="E5110" s="11"/>
      <c r="F5110" s="11"/>
      <c r="G5110" s="11"/>
      <c r="H5110" s="11"/>
      <c r="I5110" s="11"/>
      <c r="J5110" s="11"/>
      <c r="K5110" s="11"/>
      <c r="L5110" s="11"/>
      <c r="M5110" s="11"/>
      <c r="N5110" s="11"/>
      <c r="O5110" s="20"/>
      <c r="P5110" s="11"/>
    </row>
    <row r="5111" spans="1:16">
      <c r="A5111" s="11"/>
      <c r="B5111" s="11"/>
      <c r="C5111" s="11"/>
      <c r="D5111" s="11"/>
      <c r="E5111" s="11"/>
      <c r="F5111" s="11"/>
      <c r="G5111" s="11"/>
      <c r="H5111" s="11"/>
      <c r="I5111" s="11"/>
      <c r="J5111" s="11"/>
      <c r="K5111" s="11"/>
      <c r="L5111" s="11"/>
      <c r="M5111" s="11"/>
      <c r="N5111" s="11"/>
      <c r="O5111" s="20"/>
      <c r="P5111" s="11"/>
    </row>
    <row r="5112" spans="1:16">
      <c r="A5112" s="11"/>
      <c r="B5112" s="11"/>
      <c r="C5112" s="11"/>
      <c r="D5112" s="11"/>
      <c r="E5112" s="11"/>
      <c r="F5112" s="11"/>
      <c r="G5112" s="11"/>
      <c r="H5112" s="11"/>
      <c r="I5112" s="11"/>
      <c r="J5112" s="11"/>
      <c r="K5112" s="11"/>
      <c r="L5112" s="11"/>
      <c r="M5112" s="11"/>
      <c r="N5112" s="11"/>
      <c r="O5112" s="20"/>
      <c r="P5112" s="11"/>
    </row>
    <row r="5113" spans="1:16">
      <c r="A5113" s="11"/>
      <c r="B5113" s="11"/>
      <c r="C5113" s="11"/>
      <c r="D5113" s="11"/>
      <c r="E5113" s="11"/>
      <c r="F5113" s="11"/>
      <c r="G5113" s="11"/>
      <c r="H5113" s="11"/>
      <c r="I5113" s="11"/>
      <c r="J5113" s="11"/>
      <c r="K5113" s="11"/>
      <c r="L5113" s="11"/>
      <c r="M5113" s="11"/>
      <c r="N5113" s="11"/>
      <c r="O5113" s="20"/>
      <c r="P5113" s="11"/>
    </row>
    <row r="5114" spans="1:16">
      <c r="A5114" s="11"/>
      <c r="B5114" s="11"/>
      <c r="C5114" s="11"/>
      <c r="D5114" s="11"/>
      <c r="E5114" s="11"/>
      <c r="F5114" s="11"/>
      <c r="G5114" s="11"/>
      <c r="H5114" s="11"/>
      <c r="I5114" s="11"/>
      <c r="J5114" s="11"/>
      <c r="K5114" s="11"/>
      <c r="L5114" s="11"/>
      <c r="M5114" s="11"/>
      <c r="N5114" s="11"/>
      <c r="O5114" s="20"/>
      <c r="P5114" s="11"/>
    </row>
    <row r="5115" spans="1:16">
      <c r="A5115" s="11"/>
      <c r="B5115" s="11"/>
      <c r="C5115" s="11"/>
      <c r="D5115" s="11"/>
      <c r="E5115" s="11"/>
      <c r="F5115" s="11"/>
      <c r="G5115" s="11"/>
      <c r="H5115" s="11"/>
      <c r="I5115" s="11"/>
      <c r="J5115" s="11"/>
      <c r="K5115" s="11"/>
      <c r="L5115" s="11"/>
      <c r="M5115" s="11"/>
      <c r="N5115" s="11"/>
      <c r="O5115" s="20"/>
      <c r="P5115" s="11"/>
    </row>
    <row r="5116" spans="1:16">
      <c r="A5116" s="11"/>
      <c r="B5116" s="11"/>
      <c r="C5116" s="11"/>
      <c r="D5116" s="11"/>
      <c r="E5116" s="11"/>
      <c r="F5116" s="11"/>
      <c r="G5116" s="11"/>
      <c r="H5116" s="11"/>
      <c r="I5116" s="11"/>
      <c r="J5116" s="11"/>
      <c r="K5116" s="11"/>
      <c r="L5116" s="11"/>
      <c r="M5116" s="11"/>
      <c r="N5116" s="11"/>
      <c r="O5116" s="20"/>
      <c r="P5116" s="11"/>
    </row>
    <row r="5117" spans="1:16">
      <c r="A5117" s="11"/>
      <c r="B5117" s="11"/>
      <c r="C5117" s="11"/>
      <c r="D5117" s="11"/>
      <c r="E5117" s="11"/>
      <c r="F5117" s="11"/>
      <c r="G5117" s="11"/>
      <c r="H5117" s="11"/>
      <c r="I5117" s="11"/>
      <c r="J5117" s="11"/>
      <c r="K5117" s="11"/>
      <c r="L5117" s="11"/>
      <c r="M5117" s="11"/>
      <c r="N5117" s="11"/>
      <c r="O5117" s="20"/>
      <c r="P5117" s="11"/>
    </row>
    <row r="5118" spans="1:16">
      <c r="A5118" s="11"/>
      <c r="B5118" s="11"/>
      <c r="C5118" s="11"/>
      <c r="D5118" s="11"/>
      <c r="E5118" s="11"/>
      <c r="F5118" s="11"/>
      <c r="G5118" s="11"/>
      <c r="H5118" s="11"/>
      <c r="I5118" s="11"/>
      <c r="J5118" s="11"/>
      <c r="K5118" s="11"/>
      <c r="L5118" s="11"/>
      <c r="M5118" s="11"/>
      <c r="N5118" s="11"/>
      <c r="O5118" s="20"/>
      <c r="P5118" s="11"/>
    </row>
    <row r="5119" spans="1:16">
      <c r="A5119" s="11"/>
      <c r="B5119" s="11"/>
      <c r="C5119" s="11"/>
      <c r="D5119" s="11"/>
      <c r="E5119" s="11"/>
      <c r="F5119" s="11"/>
      <c r="G5119" s="11"/>
      <c r="H5119" s="11"/>
      <c r="I5119" s="11"/>
      <c r="J5119" s="11"/>
      <c r="K5119" s="11"/>
      <c r="L5119" s="11"/>
      <c r="M5119" s="11"/>
      <c r="N5119" s="11"/>
      <c r="O5119" s="20"/>
      <c r="P5119" s="11"/>
    </row>
    <row r="5120" spans="1:16">
      <c r="A5120" s="11"/>
      <c r="B5120" s="11"/>
      <c r="C5120" s="11"/>
      <c r="D5120" s="11"/>
      <c r="E5120" s="11"/>
      <c r="F5120" s="11"/>
      <c r="G5120" s="11"/>
      <c r="H5120" s="11"/>
      <c r="I5120" s="11"/>
      <c r="J5120" s="11"/>
      <c r="K5120" s="11"/>
      <c r="L5120" s="11"/>
      <c r="M5120" s="11"/>
      <c r="N5120" s="11"/>
      <c r="O5120" s="20"/>
      <c r="P5120" s="11"/>
    </row>
    <row r="5121" spans="1:16">
      <c r="A5121" s="11"/>
      <c r="B5121" s="11"/>
      <c r="C5121" s="11"/>
      <c r="D5121" s="11"/>
      <c r="E5121" s="11"/>
      <c r="F5121" s="11"/>
      <c r="G5121" s="11"/>
      <c r="H5121" s="11"/>
      <c r="I5121" s="11"/>
      <c r="J5121" s="11"/>
      <c r="K5121" s="11"/>
      <c r="L5121" s="11"/>
      <c r="M5121" s="11"/>
      <c r="N5121" s="11"/>
      <c r="O5121" s="20"/>
      <c r="P5121" s="11"/>
    </row>
    <row r="5122" spans="1:16">
      <c r="A5122" s="11"/>
      <c r="B5122" s="11"/>
      <c r="C5122" s="11"/>
      <c r="D5122" s="11"/>
      <c r="E5122" s="11"/>
      <c r="F5122" s="11"/>
      <c r="G5122" s="11"/>
      <c r="H5122" s="11"/>
      <c r="I5122" s="11"/>
      <c r="J5122" s="11"/>
      <c r="K5122" s="11"/>
      <c r="L5122" s="11"/>
      <c r="M5122" s="11"/>
      <c r="N5122" s="11"/>
      <c r="O5122" s="20"/>
      <c r="P5122" s="11"/>
    </row>
    <row r="5123" spans="1:16">
      <c r="A5123" s="11"/>
      <c r="B5123" s="11"/>
      <c r="C5123" s="11"/>
      <c r="D5123" s="11"/>
      <c r="E5123" s="11"/>
      <c r="F5123" s="11"/>
      <c r="G5123" s="11"/>
      <c r="H5123" s="11"/>
      <c r="I5123" s="11"/>
      <c r="J5123" s="11"/>
      <c r="K5123" s="11"/>
      <c r="L5123" s="11"/>
      <c r="M5123" s="11"/>
      <c r="N5123" s="11"/>
      <c r="O5123" s="20"/>
      <c r="P5123" s="11"/>
    </row>
    <row r="5124" spans="1:16">
      <c r="A5124" s="11"/>
      <c r="B5124" s="11"/>
      <c r="C5124" s="11"/>
      <c r="D5124" s="11"/>
      <c r="E5124" s="11"/>
      <c r="F5124" s="11"/>
      <c r="G5124" s="11"/>
      <c r="H5124" s="11"/>
      <c r="I5124" s="11"/>
      <c r="J5124" s="11"/>
      <c r="K5124" s="11"/>
      <c r="L5124" s="11"/>
      <c r="M5124" s="11"/>
      <c r="N5124" s="11"/>
      <c r="O5124" s="20"/>
      <c r="P5124" s="11"/>
    </row>
    <row r="5125" spans="1:16">
      <c r="A5125" s="11"/>
      <c r="B5125" s="11"/>
      <c r="C5125" s="11"/>
      <c r="D5125" s="11"/>
      <c r="E5125" s="11"/>
      <c r="F5125" s="11"/>
      <c r="G5125" s="11"/>
      <c r="H5125" s="11"/>
      <c r="I5125" s="11"/>
      <c r="J5125" s="11"/>
      <c r="K5125" s="11"/>
      <c r="L5125" s="11"/>
      <c r="M5125" s="11"/>
      <c r="N5125" s="11"/>
      <c r="O5125" s="20"/>
      <c r="P5125" s="11"/>
    </row>
    <row r="5126" spans="1:16">
      <c r="A5126" s="11"/>
      <c r="B5126" s="11"/>
      <c r="C5126" s="11"/>
      <c r="D5126" s="11"/>
      <c r="E5126" s="11"/>
      <c r="F5126" s="11"/>
      <c r="G5126" s="11"/>
      <c r="H5126" s="11"/>
      <c r="I5126" s="11"/>
      <c r="J5126" s="11"/>
      <c r="K5126" s="11"/>
      <c r="L5126" s="11"/>
      <c r="M5126" s="11"/>
      <c r="N5126" s="11"/>
      <c r="O5126" s="20"/>
      <c r="P5126" s="11"/>
    </row>
    <row r="5127" spans="1:16">
      <c r="A5127" s="11"/>
      <c r="B5127" s="11"/>
      <c r="C5127" s="11"/>
      <c r="D5127" s="11"/>
      <c r="E5127" s="11"/>
      <c r="F5127" s="11"/>
      <c r="G5127" s="11"/>
      <c r="H5127" s="11"/>
      <c r="I5127" s="11"/>
      <c r="J5127" s="11"/>
      <c r="K5127" s="11"/>
      <c r="L5127" s="11"/>
      <c r="M5127" s="11"/>
      <c r="N5127" s="11"/>
      <c r="O5127" s="20"/>
      <c r="P5127" s="11"/>
    </row>
    <row r="5128" spans="1:16">
      <c r="A5128" s="11"/>
      <c r="B5128" s="11"/>
      <c r="C5128" s="11"/>
      <c r="D5128" s="11"/>
      <c r="E5128" s="11"/>
      <c r="F5128" s="11"/>
      <c r="G5128" s="11"/>
      <c r="H5128" s="11"/>
      <c r="I5128" s="11"/>
      <c r="J5128" s="11"/>
      <c r="K5128" s="11"/>
      <c r="L5128" s="11"/>
      <c r="M5128" s="11"/>
      <c r="N5128" s="11"/>
      <c r="O5128" s="20"/>
      <c r="P5128" s="11"/>
    </row>
    <row r="5129" spans="1:16">
      <c r="A5129" s="11"/>
      <c r="B5129" s="11"/>
      <c r="C5129" s="11"/>
      <c r="D5129" s="11"/>
      <c r="E5129" s="11"/>
      <c r="F5129" s="11"/>
      <c r="G5129" s="11"/>
      <c r="H5129" s="11"/>
      <c r="I5129" s="11"/>
      <c r="J5129" s="11"/>
      <c r="K5129" s="11"/>
      <c r="L5129" s="11"/>
      <c r="M5129" s="11"/>
      <c r="N5129" s="11"/>
      <c r="O5129" s="20"/>
      <c r="P5129" s="11"/>
    </row>
    <row r="5130" spans="1:16">
      <c r="A5130" s="11"/>
      <c r="B5130" s="11"/>
      <c r="C5130" s="11"/>
      <c r="D5130" s="11"/>
      <c r="E5130" s="11"/>
      <c r="F5130" s="11"/>
      <c r="G5130" s="11"/>
      <c r="H5130" s="11"/>
      <c r="I5130" s="11"/>
      <c r="J5130" s="11"/>
      <c r="K5130" s="11"/>
      <c r="L5130" s="11"/>
      <c r="M5130" s="11"/>
      <c r="N5130" s="11"/>
      <c r="O5130" s="20"/>
      <c r="P5130" s="11"/>
    </row>
    <row r="5131" spans="1:16">
      <c r="A5131" s="11"/>
      <c r="B5131" s="11"/>
      <c r="C5131" s="11"/>
      <c r="D5131" s="11"/>
      <c r="E5131" s="11"/>
      <c r="F5131" s="11"/>
      <c r="G5131" s="11"/>
      <c r="H5131" s="11"/>
      <c r="I5131" s="11"/>
      <c r="J5131" s="11"/>
      <c r="K5131" s="11"/>
      <c r="L5131" s="11"/>
      <c r="M5131" s="11"/>
      <c r="N5131" s="11"/>
      <c r="O5131" s="20"/>
      <c r="P5131" s="11"/>
    </row>
    <row r="5132" spans="1:16">
      <c r="A5132" s="11"/>
      <c r="B5132" s="11"/>
      <c r="C5132" s="11"/>
      <c r="D5132" s="11"/>
      <c r="E5132" s="11"/>
      <c r="F5132" s="11"/>
      <c r="G5132" s="11"/>
      <c r="H5132" s="11"/>
      <c r="I5132" s="11"/>
      <c r="J5132" s="11"/>
      <c r="K5132" s="11"/>
      <c r="L5132" s="11"/>
      <c r="M5132" s="11"/>
      <c r="N5132" s="11"/>
      <c r="O5132" s="20"/>
      <c r="P5132" s="11"/>
    </row>
    <row r="5133" spans="1:16">
      <c r="A5133" s="11"/>
      <c r="B5133" s="11"/>
      <c r="C5133" s="11"/>
      <c r="D5133" s="11"/>
      <c r="E5133" s="11"/>
      <c r="F5133" s="11"/>
      <c r="G5133" s="11"/>
      <c r="H5133" s="11"/>
      <c r="I5133" s="11"/>
      <c r="J5133" s="11"/>
      <c r="K5133" s="11"/>
      <c r="L5133" s="11"/>
      <c r="M5133" s="11"/>
      <c r="N5133" s="11"/>
      <c r="O5133" s="20"/>
      <c r="P5133" s="11"/>
    </row>
    <row r="5134" spans="1:16">
      <c r="A5134" s="11"/>
      <c r="B5134" s="11"/>
      <c r="C5134" s="11"/>
      <c r="D5134" s="11"/>
      <c r="E5134" s="11"/>
      <c r="F5134" s="11"/>
      <c r="G5134" s="11"/>
      <c r="H5134" s="11"/>
      <c r="I5134" s="11"/>
      <c r="J5134" s="11"/>
      <c r="K5134" s="11"/>
      <c r="L5134" s="11"/>
      <c r="M5134" s="11"/>
      <c r="N5134" s="11"/>
      <c r="O5134" s="20"/>
      <c r="P5134" s="11"/>
    </row>
    <row r="5135" spans="1:16">
      <c r="A5135" s="11"/>
      <c r="B5135" s="11"/>
      <c r="C5135" s="11"/>
      <c r="D5135" s="11"/>
      <c r="E5135" s="11"/>
      <c r="F5135" s="11"/>
      <c r="G5135" s="11"/>
      <c r="H5135" s="11"/>
      <c r="I5135" s="11"/>
      <c r="J5135" s="11"/>
      <c r="K5135" s="11"/>
      <c r="L5135" s="11"/>
      <c r="M5135" s="11"/>
      <c r="N5135" s="11"/>
      <c r="O5135" s="20"/>
      <c r="P5135" s="11"/>
    </row>
    <row r="5136" spans="1:16">
      <c r="A5136" s="11"/>
      <c r="B5136" s="11"/>
      <c r="C5136" s="11"/>
      <c r="D5136" s="11"/>
      <c r="E5136" s="11"/>
      <c r="F5136" s="11"/>
      <c r="G5136" s="11"/>
      <c r="H5136" s="11"/>
      <c r="I5136" s="11"/>
      <c r="J5136" s="11"/>
      <c r="K5136" s="11"/>
      <c r="L5136" s="11"/>
      <c r="M5136" s="11"/>
      <c r="N5136" s="11"/>
      <c r="O5136" s="20"/>
      <c r="P5136" s="11"/>
    </row>
    <row r="5137" spans="1:16">
      <c r="A5137" s="11"/>
      <c r="B5137" s="11"/>
      <c r="C5137" s="11"/>
      <c r="D5137" s="11"/>
      <c r="E5137" s="11"/>
      <c r="F5137" s="11"/>
      <c r="G5137" s="11"/>
      <c r="H5137" s="11"/>
      <c r="I5137" s="11"/>
      <c r="J5137" s="11"/>
      <c r="K5137" s="11"/>
      <c r="L5137" s="11"/>
      <c r="M5137" s="11"/>
      <c r="N5137" s="11"/>
      <c r="O5137" s="20"/>
      <c r="P5137" s="11"/>
    </row>
    <row r="5138" spans="1:16">
      <c r="A5138" s="11"/>
      <c r="B5138" s="11"/>
      <c r="C5138" s="11"/>
      <c r="D5138" s="11"/>
      <c r="E5138" s="11"/>
      <c r="F5138" s="11"/>
      <c r="G5138" s="11"/>
      <c r="H5138" s="11"/>
      <c r="I5138" s="11"/>
      <c r="J5138" s="11"/>
      <c r="K5138" s="11"/>
      <c r="L5138" s="11"/>
      <c r="M5138" s="11"/>
      <c r="N5138" s="11"/>
      <c r="O5138" s="20"/>
      <c r="P5138" s="11"/>
    </row>
    <row r="5139" spans="1:16">
      <c r="A5139" s="11"/>
      <c r="B5139" s="11"/>
      <c r="C5139" s="11"/>
      <c r="D5139" s="11"/>
      <c r="E5139" s="11"/>
      <c r="F5139" s="11"/>
      <c r="G5139" s="11"/>
      <c r="H5139" s="11"/>
      <c r="I5139" s="11"/>
      <c r="J5139" s="11"/>
      <c r="K5139" s="11"/>
      <c r="L5139" s="11"/>
      <c r="M5139" s="11"/>
      <c r="N5139" s="11"/>
      <c r="O5139" s="20"/>
      <c r="P5139" s="11"/>
    </row>
    <row r="5140" spans="1:16">
      <c r="A5140" s="11"/>
      <c r="B5140" s="11"/>
      <c r="C5140" s="11"/>
      <c r="D5140" s="11"/>
      <c r="E5140" s="11"/>
      <c r="F5140" s="11"/>
      <c r="G5140" s="11"/>
      <c r="H5140" s="11"/>
      <c r="I5140" s="11"/>
      <c r="J5140" s="11"/>
      <c r="K5140" s="11"/>
      <c r="L5140" s="11"/>
      <c r="M5140" s="11"/>
      <c r="N5140" s="11"/>
      <c r="O5140" s="20"/>
      <c r="P5140" s="11"/>
    </row>
    <row r="5141" spans="1:16">
      <c r="A5141" s="11"/>
      <c r="B5141" s="11"/>
      <c r="C5141" s="11"/>
      <c r="D5141" s="11"/>
      <c r="E5141" s="11"/>
      <c r="F5141" s="11"/>
      <c r="G5141" s="11"/>
      <c r="H5141" s="11"/>
      <c r="I5141" s="11"/>
      <c r="J5141" s="11"/>
      <c r="K5141" s="11"/>
      <c r="L5141" s="11"/>
      <c r="M5141" s="11"/>
      <c r="N5141" s="11"/>
      <c r="O5141" s="20"/>
      <c r="P5141" s="11"/>
    </row>
    <row r="5142" spans="1:16">
      <c r="A5142" s="11"/>
      <c r="B5142" s="11"/>
      <c r="C5142" s="11"/>
      <c r="D5142" s="11"/>
      <c r="E5142" s="11"/>
      <c r="F5142" s="11"/>
      <c r="G5142" s="11"/>
      <c r="H5142" s="11"/>
      <c r="I5142" s="11"/>
      <c r="J5142" s="11"/>
      <c r="K5142" s="11"/>
      <c r="L5142" s="11"/>
      <c r="M5142" s="11"/>
      <c r="N5142" s="11"/>
      <c r="O5142" s="20"/>
      <c r="P5142" s="11"/>
    </row>
    <row r="5143" spans="1:16">
      <c r="A5143" s="11"/>
      <c r="B5143" s="11"/>
      <c r="C5143" s="11"/>
      <c r="D5143" s="11"/>
      <c r="E5143" s="11"/>
      <c r="F5143" s="11"/>
      <c r="G5143" s="11"/>
      <c r="H5143" s="11"/>
      <c r="I5143" s="11"/>
      <c r="J5143" s="11"/>
      <c r="K5143" s="11"/>
      <c r="L5143" s="11"/>
      <c r="M5143" s="11"/>
      <c r="N5143" s="11"/>
      <c r="O5143" s="20"/>
      <c r="P5143" s="11"/>
    </row>
    <row r="5144" spans="1:16">
      <c r="A5144" s="11"/>
      <c r="B5144" s="11"/>
      <c r="C5144" s="11"/>
      <c r="D5144" s="11"/>
      <c r="E5144" s="11"/>
      <c r="F5144" s="11"/>
      <c r="G5144" s="11"/>
      <c r="H5144" s="11"/>
      <c r="I5144" s="11"/>
      <c r="J5144" s="11"/>
      <c r="K5144" s="11"/>
      <c r="L5144" s="11"/>
      <c r="M5144" s="11"/>
      <c r="N5144" s="11"/>
      <c r="O5144" s="20"/>
      <c r="P5144" s="11"/>
    </row>
    <row r="5145" spans="1:16">
      <c r="A5145" s="11"/>
      <c r="B5145" s="11"/>
      <c r="C5145" s="11"/>
      <c r="D5145" s="11"/>
      <c r="E5145" s="11"/>
      <c r="F5145" s="11"/>
      <c r="G5145" s="11"/>
      <c r="H5145" s="11"/>
      <c r="I5145" s="11"/>
      <c r="J5145" s="11"/>
      <c r="K5145" s="11"/>
      <c r="L5145" s="11"/>
      <c r="M5145" s="11"/>
      <c r="N5145" s="11"/>
      <c r="O5145" s="20"/>
      <c r="P5145" s="11"/>
    </row>
    <row r="5146" spans="1:16">
      <c r="A5146" s="11"/>
      <c r="B5146" s="11"/>
      <c r="C5146" s="11"/>
      <c r="D5146" s="11"/>
      <c r="E5146" s="11"/>
      <c r="F5146" s="11"/>
      <c r="G5146" s="11"/>
      <c r="H5146" s="11"/>
      <c r="I5146" s="11"/>
      <c r="J5146" s="11"/>
      <c r="K5146" s="11"/>
      <c r="L5146" s="11"/>
      <c r="M5146" s="11"/>
      <c r="N5146" s="11"/>
      <c r="O5146" s="20"/>
      <c r="P5146" s="11"/>
    </row>
    <row r="5147" spans="1:16">
      <c r="A5147" s="11"/>
      <c r="B5147" s="11"/>
      <c r="C5147" s="11"/>
      <c r="D5147" s="11"/>
      <c r="E5147" s="11"/>
      <c r="F5147" s="11"/>
      <c r="G5147" s="11"/>
      <c r="H5147" s="11"/>
      <c r="I5147" s="11"/>
      <c r="J5147" s="11"/>
      <c r="K5147" s="11"/>
      <c r="L5147" s="11"/>
      <c r="M5147" s="11"/>
      <c r="N5147" s="11"/>
      <c r="O5147" s="20"/>
      <c r="P5147" s="11"/>
    </row>
    <row r="5148" spans="1:16">
      <c r="A5148" s="11"/>
      <c r="B5148" s="11"/>
      <c r="C5148" s="11"/>
      <c r="D5148" s="11"/>
      <c r="E5148" s="11"/>
      <c r="F5148" s="11"/>
      <c r="G5148" s="11"/>
      <c r="H5148" s="11"/>
      <c r="I5148" s="11"/>
      <c r="J5148" s="11"/>
      <c r="K5148" s="11"/>
      <c r="L5148" s="11"/>
      <c r="M5148" s="11"/>
      <c r="N5148" s="11"/>
      <c r="O5148" s="20"/>
      <c r="P5148" s="11"/>
    </row>
    <row r="5149" spans="1:16">
      <c r="A5149" s="11"/>
      <c r="B5149" s="11"/>
      <c r="C5149" s="11"/>
      <c r="D5149" s="11"/>
      <c r="E5149" s="11"/>
      <c r="F5149" s="11"/>
      <c r="G5149" s="11"/>
      <c r="H5149" s="11"/>
      <c r="I5149" s="11"/>
      <c r="J5149" s="11"/>
      <c r="K5149" s="11"/>
      <c r="L5149" s="11"/>
      <c r="M5149" s="11"/>
      <c r="N5149" s="11"/>
      <c r="O5149" s="20"/>
      <c r="P5149" s="11"/>
    </row>
    <row r="5150" spans="1:16">
      <c r="A5150" s="11"/>
      <c r="B5150" s="11"/>
      <c r="C5150" s="11"/>
      <c r="D5150" s="11"/>
      <c r="E5150" s="11"/>
      <c r="F5150" s="11"/>
      <c r="G5150" s="11"/>
      <c r="H5150" s="11"/>
      <c r="I5150" s="11"/>
      <c r="J5150" s="11"/>
      <c r="K5150" s="11"/>
      <c r="L5150" s="11"/>
      <c r="M5150" s="11"/>
      <c r="N5150" s="11"/>
      <c r="O5150" s="20"/>
      <c r="P5150" s="11"/>
    </row>
    <row r="5151" spans="1:16">
      <c r="A5151" s="11"/>
      <c r="B5151" s="11"/>
      <c r="C5151" s="11"/>
      <c r="D5151" s="11"/>
      <c r="E5151" s="11"/>
      <c r="F5151" s="11"/>
      <c r="G5151" s="11"/>
      <c r="H5151" s="11"/>
      <c r="I5151" s="11"/>
      <c r="J5151" s="11"/>
      <c r="K5151" s="11"/>
      <c r="L5151" s="11"/>
      <c r="M5151" s="11"/>
      <c r="N5151" s="11"/>
      <c r="O5151" s="20"/>
      <c r="P5151" s="11"/>
    </row>
    <row r="5152" spans="1:16">
      <c r="A5152" s="11"/>
      <c r="B5152" s="11"/>
      <c r="C5152" s="11"/>
      <c r="D5152" s="11"/>
      <c r="E5152" s="11"/>
      <c r="F5152" s="11"/>
      <c r="G5152" s="11"/>
      <c r="H5152" s="11"/>
      <c r="I5152" s="11"/>
      <c r="J5152" s="11"/>
      <c r="K5152" s="11"/>
      <c r="L5152" s="11"/>
      <c r="M5152" s="11"/>
      <c r="N5152" s="11"/>
      <c r="O5152" s="20"/>
      <c r="P5152" s="11"/>
    </row>
    <row r="5153" spans="1:16">
      <c r="A5153" s="11"/>
      <c r="B5153" s="11"/>
      <c r="C5153" s="11"/>
      <c r="D5153" s="11"/>
      <c r="E5153" s="11"/>
      <c r="F5153" s="11"/>
      <c r="G5153" s="11"/>
      <c r="H5153" s="11"/>
      <c r="I5153" s="11"/>
      <c r="J5153" s="11"/>
      <c r="K5153" s="11"/>
      <c r="L5153" s="11"/>
      <c r="M5153" s="11"/>
      <c r="N5153" s="11"/>
      <c r="O5153" s="20"/>
      <c r="P5153" s="11"/>
    </row>
    <row r="5154" spans="1:16">
      <c r="A5154" s="11"/>
      <c r="B5154" s="11"/>
      <c r="C5154" s="11"/>
      <c r="D5154" s="11"/>
      <c r="E5154" s="11"/>
      <c r="F5154" s="11"/>
      <c r="G5154" s="11"/>
      <c r="H5154" s="11"/>
      <c r="I5154" s="11"/>
      <c r="J5154" s="11"/>
      <c r="K5154" s="11"/>
      <c r="L5154" s="11"/>
      <c r="M5154" s="11"/>
      <c r="N5154" s="11"/>
      <c r="O5154" s="20"/>
      <c r="P5154" s="11"/>
    </row>
    <row r="5155" spans="1:16">
      <c r="A5155" s="11"/>
      <c r="B5155" s="11"/>
      <c r="C5155" s="11"/>
      <c r="D5155" s="11"/>
      <c r="E5155" s="11"/>
      <c r="F5155" s="11"/>
      <c r="G5155" s="11"/>
      <c r="H5155" s="11"/>
      <c r="I5155" s="11"/>
      <c r="J5155" s="11"/>
      <c r="K5155" s="11"/>
      <c r="L5155" s="11"/>
      <c r="M5155" s="11"/>
      <c r="N5155" s="11"/>
      <c r="O5155" s="20"/>
      <c r="P5155" s="11"/>
    </row>
    <row r="5156" spans="1:16">
      <c r="A5156" s="11"/>
      <c r="B5156" s="11"/>
      <c r="C5156" s="11"/>
      <c r="D5156" s="11"/>
      <c r="E5156" s="11"/>
      <c r="F5156" s="11"/>
      <c r="G5156" s="11"/>
      <c r="H5156" s="11"/>
      <c r="I5156" s="11"/>
      <c r="J5156" s="11"/>
      <c r="K5156" s="11"/>
      <c r="L5156" s="11"/>
      <c r="M5156" s="11"/>
      <c r="N5156" s="11"/>
      <c r="O5156" s="20"/>
      <c r="P5156" s="11"/>
    </row>
    <row r="5157" spans="1:16">
      <c r="A5157" s="11"/>
      <c r="B5157" s="11"/>
      <c r="C5157" s="11"/>
      <c r="D5157" s="11"/>
      <c r="E5157" s="11"/>
      <c r="F5157" s="11"/>
      <c r="G5157" s="11"/>
      <c r="H5157" s="11"/>
      <c r="I5157" s="11"/>
      <c r="J5157" s="11"/>
      <c r="K5157" s="11"/>
      <c r="L5157" s="11"/>
      <c r="M5157" s="11"/>
      <c r="N5157" s="11"/>
      <c r="O5157" s="20"/>
      <c r="P5157" s="11"/>
    </row>
    <row r="5158" spans="1:16">
      <c r="A5158" s="11"/>
      <c r="B5158" s="11"/>
      <c r="C5158" s="11"/>
      <c r="D5158" s="11"/>
      <c r="E5158" s="11"/>
      <c r="F5158" s="11"/>
      <c r="G5158" s="11"/>
      <c r="H5158" s="11"/>
      <c r="I5158" s="11"/>
      <c r="J5158" s="11"/>
      <c r="K5158" s="11"/>
      <c r="L5158" s="11"/>
      <c r="M5158" s="11"/>
      <c r="N5158" s="11"/>
      <c r="O5158" s="20"/>
      <c r="P5158" s="11"/>
    </row>
    <row r="5159" spans="1:16">
      <c r="A5159" s="11"/>
      <c r="B5159" s="11"/>
      <c r="C5159" s="11"/>
      <c r="D5159" s="11"/>
      <c r="E5159" s="11"/>
      <c r="F5159" s="11"/>
      <c r="G5159" s="11"/>
      <c r="H5159" s="11"/>
      <c r="I5159" s="11"/>
      <c r="J5159" s="11"/>
      <c r="K5159" s="11"/>
      <c r="L5159" s="11"/>
      <c r="M5159" s="11"/>
      <c r="N5159" s="11"/>
      <c r="O5159" s="20"/>
      <c r="P5159" s="11"/>
    </row>
    <row r="5160" spans="1:16">
      <c r="A5160" s="11"/>
      <c r="B5160" s="11"/>
      <c r="C5160" s="11"/>
      <c r="D5160" s="11"/>
      <c r="E5160" s="11"/>
      <c r="F5160" s="11"/>
      <c r="G5160" s="11"/>
      <c r="H5160" s="11"/>
      <c r="I5160" s="11"/>
      <c r="J5160" s="11"/>
      <c r="K5160" s="11"/>
      <c r="L5160" s="11"/>
      <c r="M5160" s="11"/>
      <c r="N5160" s="11"/>
      <c r="O5160" s="20"/>
      <c r="P5160" s="11"/>
    </row>
    <row r="5161" spans="1:16">
      <c r="A5161" s="11"/>
      <c r="B5161" s="11"/>
      <c r="C5161" s="11"/>
      <c r="D5161" s="11"/>
      <c r="E5161" s="11"/>
      <c r="F5161" s="11"/>
      <c r="G5161" s="11"/>
      <c r="H5161" s="11"/>
      <c r="I5161" s="11"/>
      <c r="J5161" s="11"/>
      <c r="K5161" s="11"/>
      <c r="L5161" s="11"/>
      <c r="M5161" s="11"/>
      <c r="N5161" s="11"/>
      <c r="O5161" s="20"/>
      <c r="P5161" s="11"/>
    </row>
    <row r="5162" spans="1:16">
      <c r="A5162" s="11"/>
      <c r="B5162" s="11"/>
      <c r="C5162" s="11"/>
      <c r="D5162" s="11"/>
      <c r="E5162" s="11"/>
      <c r="F5162" s="11"/>
      <c r="G5162" s="11"/>
      <c r="H5162" s="11"/>
      <c r="I5162" s="11"/>
      <c r="J5162" s="11"/>
      <c r="K5162" s="11"/>
      <c r="L5162" s="11"/>
      <c r="M5162" s="11"/>
      <c r="N5162" s="11"/>
      <c r="O5162" s="20"/>
      <c r="P5162" s="11"/>
    </row>
    <row r="5163" spans="1:16">
      <c r="A5163" s="11"/>
      <c r="B5163" s="11"/>
      <c r="C5163" s="11"/>
      <c r="D5163" s="11"/>
      <c r="E5163" s="11"/>
      <c r="F5163" s="11"/>
      <c r="G5163" s="11"/>
      <c r="H5163" s="11"/>
      <c r="I5163" s="11"/>
      <c r="J5163" s="11"/>
      <c r="K5163" s="11"/>
      <c r="L5163" s="11"/>
      <c r="M5163" s="11"/>
      <c r="N5163" s="11"/>
      <c r="O5163" s="20"/>
      <c r="P5163" s="11"/>
    </row>
    <row r="5164" spans="1:16">
      <c r="A5164" s="11"/>
      <c r="B5164" s="11"/>
      <c r="C5164" s="11"/>
      <c r="D5164" s="11"/>
      <c r="E5164" s="11"/>
      <c r="F5164" s="11"/>
      <c r="G5164" s="11"/>
      <c r="H5164" s="11"/>
      <c r="I5164" s="11"/>
      <c r="J5164" s="11"/>
      <c r="K5164" s="11"/>
      <c r="L5164" s="11"/>
      <c r="M5164" s="11"/>
      <c r="N5164" s="11"/>
      <c r="O5164" s="20"/>
      <c r="P5164" s="11"/>
    </row>
    <row r="5165" spans="1:16">
      <c r="A5165" s="11"/>
      <c r="B5165" s="11"/>
      <c r="C5165" s="11"/>
      <c r="D5165" s="11"/>
      <c r="E5165" s="11"/>
      <c r="F5165" s="11"/>
      <c r="G5165" s="11"/>
      <c r="H5165" s="11"/>
      <c r="I5165" s="11"/>
      <c r="J5165" s="11"/>
      <c r="K5165" s="11"/>
      <c r="L5165" s="11"/>
      <c r="M5165" s="11"/>
      <c r="N5165" s="11"/>
      <c r="O5165" s="20"/>
      <c r="P5165" s="11"/>
    </row>
    <row r="5166" spans="1:16">
      <c r="A5166" s="11"/>
      <c r="B5166" s="11"/>
      <c r="C5166" s="11"/>
      <c r="D5166" s="11"/>
      <c r="E5166" s="11"/>
      <c r="F5166" s="11"/>
      <c r="G5166" s="11"/>
      <c r="H5166" s="11"/>
      <c r="I5166" s="11"/>
      <c r="J5166" s="11"/>
      <c r="K5166" s="11"/>
      <c r="L5166" s="11"/>
      <c r="M5166" s="11"/>
      <c r="N5166" s="11"/>
      <c r="O5166" s="20"/>
      <c r="P5166" s="11"/>
    </row>
    <row r="5167" spans="1:16">
      <c r="A5167" s="11"/>
      <c r="B5167" s="11"/>
      <c r="C5167" s="11"/>
      <c r="D5167" s="11"/>
      <c r="E5167" s="11"/>
      <c r="F5167" s="11"/>
      <c r="G5167" s="11"/>
      <c r="H5167" s="11"/>
      <c r="I5167" s="11"/>
      <c r="J5167" s="11"/>
      <c r="K5167" s="11"/>
      <c r="L5167" s="11"/>
      <c r="M5167" s="11"/>
      <c r="N5167" s="11"/>
      <c r="O5167" s="20"/>
      <c r="P5167" s="11"/>
    </row>
    <row r="5168" spans="1:16">
      <c r="A5168" s="11"/>
      <c r="B5168" s="11"/>
      <c r="C5168" s="11"/>
      <c r="D5168" s="11"/>
      <c r="E5168" s="11"/>
      <c r="F5168" s="11"/>
      <c r="G5168" s="11"/>
      <c r="H5168" s="11"/>
      <c r="I5168" s="11"/>
      <c r="J5168" s="11"/>
      <c r="K5168" s="11"/>
      <c r="L5168" s="11"/>
      <c r="M5168" s="11"/>
      <c r="N5168" s="11"/>
      <c r="O5168" s="20"/>
      <c r="P5168" s="11"/>
    </row>
    <row r="5169" spans="1:16">
      <c r="A5169" s="11"/>
      <c r="B5169" s="11"/>
      <c r="C5169" s="11"/>
      <c r="D5169" s="11"/>
      <c r="E5169" s="11"/>
      <c r="F5169" s="11"/>
      <c r="G5169" s="11"/>
      <c r="H5169" s="11"/>
      <c r="I5169" s="11"/>
      <c r="J5169" s="11"/>
      <c r="K5169" s="11"/>
      <c r="L5169" s="11"/>
      <c r="M5169" s="11"/>
      <c r="N5169" s="11"/>
      <c r="O5169" s="20"/>
      <c r="P5169" s="11"/>
    </row>
    <row r="5170" spans="1:16">
      <c r="A5170" s="11"/>
      <c r="B5170" s="11"/>
      <c r="C5170" s="11"/>
      <c r="D5170" s="11"/>
      <c r="E5170" s="11"/>
      <c r="F5170" s="11"/>
      <c r="G5170" s="11"/>
      <c r="H5170" s="11"/>
      <c r="I5170" s="11"/>
      <c r="J5170" s="11"/>
      <c r="K5170" s="11"/>
      <c r="L5170" s="11"/>
      <c r="M5170" s="11"/>
      <c r="N5170" s="11"/>
      <c r="O5170" s="20"/>
      <c r="P5170" s="11"/>
    </row>
    <row r="5171" spans="1:16">
      <c r="A5171" s="11"/>
      <c r="B5171" s="11"/>
      <c r="C5171" s="11"/>
      <c r="D5171" s="11"/>
      <c r="E5171" s="11"/>
      <c r="F5171" s="11"/>
      <c r="G5171" s="11"/>
      <c r="H5171" s="11"/>
      <c r="I5171" s="11"/>
      <c r="J5171" s="11"/>
      <c r="K5171" s="11"/>
      <c r="L5171" s="11"/>
      <c r="M5171" s="11"/>
      <c r="N5171" s="11"/>
      <c r="O5171" s="20"/>
      <c r="P5171" s="11"/>
    </row>
    <row r="5172" spans="1:16">
      <c r="A5172" s="11"/>
      <c r="B5172" s="11"/>
      <c r="C5172" s="11"/>
      <c r="D5172" s="11"/>
      <c r="E5172" s="11"/>
      <c r="F5172" s="11"/>
      <c r="G5172" s="11"/>
      <c r="H5172" s="11"/>
      <c r="I5172" s="11"/>
      <c r="J5172" s="11"/>
      <c r="K5172" s="11"/>
      <c r="L5172" s="11"/>
      <c r="M5172" s="11"/>
      <c r="N5172" s="11"/>
      <c r="O5172" s="20"/>
      <c r="P5172" s="11"/>
    </row>
    <row r="5173" spans="1:16">
      <c r="A5173" s="11"/>
      <c r="B5173" s="11"/>
      <c r="C5173" s="11"/>
      <c r="D5173" s="11"/>
      <c r="E5173" s="11"/>
      <c r="F5173" s="11"/>
      <c r="G5173" s="11"/>
      <c r="H5173" s="11"/>
      <c r="I5173" s="11"/>
      <c r="J5173" s="11"/>
      <c r="K5173" s="11"/>
      <c r="L5173" s="11"/>
      <c r="M5173" s="11"/>
      <c r="N5173" s="11"/>
      <c r="O5173" s="20"/>
      <c r="P5173" s="11"/>
    </row>
    <row r="5174" spans="1:16">
      <c r="A5174" s="11"/>
      <c r="B5174" s="11"/>
      <c r="C5174" s="11"/>
      <c r="D5174" s="11"/>
      <c r="E5174" s="11"/>
      <c r="F5174" s="11"/>
      <c r="G5174" s="11"/>
      <c r="H5174" s="11"/>
      <c r="I5174" s="11"/>
      <c r="J5174" s="11"/>
      <c r="K5174" s="11"/>
      <c r="L5174" s="11"/>
      <c r="M5174" s="11"/>
      <c r="N5174" s="11"/>
      <c r="O5174" s="20"/>
      <c r="P5174" s="11"/>
    </row>
    <row r="5175" spans="1:16">
      <c r="A5175" s="11"/>
      <c r="B5175" s="11"/>
      <c r="C5175" s="11"/>
      <c r="D5175" s="11"/>
      <c r="E5175" s="11"/>
      <c r="F5175" s="11"/>
      <c r="G5175" s="11"/>
      <c r="H5175" s="11"/>
      <c r="I5175" s="11"/>
      <c r="J5175" s="11"/>
      <c r="K5175" s="11"/>
      <c r="L5175" s="11"/>
      <c r="M5175" s="11"/>
      <c r="N5175" s="11"/>
      <c r="O5175" s="20"/>
      <c r="P5175" s="11"/>
    </row>
    <row r="5176" spans="1:16">
      <c r="A5176" s="11"/>
      <c r="B5176" s="11"/>
      <c r="C5176" s="11"/>
      <c r="D5176" s="11"/>
      <c r="E5176" s="11"/>
      <c r="F5176" s="11"/>
      <c r="G5176" s="11"/>
      <c r="H5176" s="11"/>
      <c r="I5176" s="11"/>
      <c r="J5176" s="11"/>
      <c r="K5176" s="11"/>
      <c r="L5176" s="11"/>
      <c r="M5176" s="11"/>
      <c r="N5176" s="11"/>
      <c r="O5176" s="20"/>
      <c r="P5176" s="11"/>
    </row>
    <row r="5177" spans="1:16">
      <c r="A5177" s="11"/>
      <c r="B5177" s="11"/>
      <c r="C5177" s="11"/>
      <c r="D5177" s="11"/>
      <c r="E5177" s="11"/>
      <c r="F5177" s="11"/>
      <c r="G5177" s="11"/>
      <c r="H5177" s="11"/>
      <c r="I5177" s="11"/>
      <c r="J5177" s="11"/>
      <c r="K5177" s="11"/>
      <c r="L5177" s="11"/>
      <c r="M5177" s="11"/>
      <c r="N5177" s="11"/>
      <c r="O5177" s="20"/>
      <c r="P5177" s="11"/>
    </row>
    <row r="5178" spans="1:16">
      <c r="A5178" s="11"/>
      <c r="B5178" s="11"/>
      <c r="C5178" s="11"/>
      <c r="D5178" s="11"/>
      <c r="E5178" s="11"/>
      <c r="F5178" s="11"/>
      <c r="G5178" s="11"/>
      <c r="H5178" s="11"/>
      <c r="I5178" s="11"/>
      <c r="J5178" s="11"/>
      <c r="K5178" s="11"/>
      <c r="L5178" s="11"/>
      <c r="M5178" s="11"/>
      <c r="N5178" s="11"/>
      <c r="O5178" s="20"/>
      <c r="P5178" s="11"/>
    </row>
    <row r="5179" spans="1:16">
      <c r="A5179" s="11"/>
      <c r="B5179" s="11"/>
      <c r="C5179" s="11"/>
      <c r="D5179" s="11"/>
      <c r="E5179" s="11"/>
      <c r="F5179" s="11"/>
      <c r="G5179" s="11"/>
      <c r="H5179" s="11"/>
      <c r="I5179" s="11"/>
      <c r="J5179" s="11"/>
      <c r="K5179" s="11"/>
      <c r="L5179" s="11"/>
      <c r="M5179" s="11"/>
      <c r="N5179" s="11"/>
      <c r="O5179" s="20"/>
      <c r="P5179" s="11"/>
    </row>
    <row r="5180" spans="1:16">
      <c r="A5180" s="11"/>
      <c r="B5180" s="11"/>
      <c r="C5180" s="11"/>
      <c r="D5180" s="11"/>
      <c r="E5180" s="11"/>
      <c r="F5180" s="11"/>
      <c r="G5180" s="11"/>
      <c r="H5180" s="11"/>
      <c r="I5180" s="11"/>
      <c r="J5180" s="11"/>
      <c r="K5180" s="11"/>
      <c r="L5180" s="11"/>
      <c r="M5180" s="11"/>
      <c r="N5180" s="11"/>
      <c r="O5180" s="20"/>
      <c r="P5180" s="11"/>
    </row>
    <row r="5181" spans="1:16">
      <c r="A5181" s="11"/>
      <c r="B5181" s="11"/>
      <c r="C5181" s="11"/>
      <c r="D5181" s="11"/>
      <c r="E5181" s="11"/>
      <c r="F5181" s="11"/>
      <c r="G5181" s="11"/>
      <c r="H5181" s="11"/>
      <c r="I5181" s="11"/>
      <c r="J5181" s="11"/>
      <c r="K5181" s="11"/>
      <c r="L5181" s="11"/>
      <c r="M5181" s="11"/>
      <c r="N5181" s="11"/>
      <c r="O5181" s="20"/>
      <c r="P5181" s="11"/>
    </row>
    <row r="5182" spans="1:16">
      <c r="A5182" s="11"/>
      <c r="B5182" s="11"/>
      <c r="C5182" s="11"/>
      <c r="D5182" s="11"/>
      <c r="E5182" s="11"/>
      <c r="F5182" s="11"/>
      <c r="G5182" s="11"/>
      <c r="H5182" s="11"/>
      <c r="I5182" s="11"/>
      <c r="J5182" s="11"/>
      <c r="K5182" s="11"/>
      <c r="L5182" s="11"/>
      <c r="M5182" s="11"/>
      <c r="N5182" s="11"/>
      <c r="O5182" s="20"/>
      <c r="P5182" s="11"/>
    </row>
    <row r="5183" spans="1:16">
      <c r="A5183" s="11"/>
      <c r="B5183" s="11"/>
      <c r="C5183" s="11"/>
      <c r="D5183" s="11"/>
      <c r="E5183" s="11"/>
      <c r="F5183" s="11"/>
      <c r="G5183" s="11"/>
      <c r="H5183" s="11"/>
      <c r="I5183" s="11"/>
      <c r="J5183" s="11"/>
      <c r="K5183" s="11"/>
      <c r="L5183" s="11"/>
      <c r="M5183" s="11"/>
      <c r="N5183" s="11"/>
      <c r="O5183" s="20"/>
      <c r="P5183" s="11"/>
    </row>
    <row r="5184" spans="1:16">
      <c r="A5184" s="11"/>
      <c r="B5184" s="11"/>
      <c r="C5184" s="11"/>
      <c r="D5184" s="11"/>
      <c r="E5184" s="11"/>
      <c r="F5184" s="11"/>
      <c r="G5184" s="11"/>
      <c r="H5184" s="11"/>
      <c r="I5184" s="11"/>
      <c r="J5184" s="11"/>
      <c r="K5184" s="11"/>
      <c r="L5184" s="11"/>
      <c r="M5184" s="11"/>
      <c r="N5184" s="11"/>
      <c r="O5184" s="20"/>
      <c r="P5184" s="11"/>
    </row>
    <row r="5185" spans="1:16">
      <c r="A5185" s="11"/>
      <c r="B5185" s="11"/>
      <c r="C5185" s="11"/>
      <c r="D5185" s="11"/>
      <c r="E5185" s="11"/>
      <c r="F5185" s="11"/>
      <c r="G5185" s="11"/>
      <c r="H5185" s="11"/>
      <c r="I5185" s="11"/>
      <c r="J5185" s="11"/>
      <c r="K5185" s="11"/>
      <c r="L5185" s="11"/>
      <c r="M5185" s="11"/>
      <c r="N5185" s="11"/>
      <c r="O5185" s="20"/>
      <c r="P5185" s="11"/>
    </row>
    <row r="5186" spans="1:16">
      <c r="A5186" s="11"/>
      <c r="B5186" s="11"/>
      <c r="C5186" s="11"/>
      <c r="D5186" s="11"/>
      <c r="E5186" s="11"/>
      <c r="F5186" s="11"/>
      <c r="G5186" s="11"/>
      <c r="H5186" s="11"/>
      <c r="I5186" s="11"/>
      <c r="J5186" s="11"/>
      <c r="K5186" s="11"/>
      <c r="L5186" s="11"/>
      <c r="M5186" s="11"/>
      <c r="N5186" s="11"/>
      <c r="O5186" s="20"/>
      <c r="P5186" s="11"/>
    </row>
    <row r="5187" spans="1:16">
      <c r="A5187" s="11"/>
      <c r="B5187" s="11"/>
      <c r="C5187" s="11"/>
      <c r="D5187" s="11"/>
      <c r="E5187" s="11"/>
      <c r="F5187" s="11"/>
      <c r="G5187" s="11"/>
      <c r="H5187" s="11"/>
      <c r="I5187" s="11"/>
      <c r="J5187" s="11"/>
      <c r="K5187" s="11"/>
      <c r="L5187" s="11"/>
      <c r="M5187" s="11"/>
      <c r="N5187" s="11"/>
      <c r="O5187" s="20"/>
      <c r="P5187" s="11"/>
    </row>
    <row r="5188" spans="1:16">
      <c r="A5188" s="11"/>
      <c r="B5188" s="11"/>
      <c r="C5188" s="11"/>
      <c r="D5188" s="11"/>
      <c r="E5188" s="11"/>
      <c r="F5188" s="11"/>
      <c r="G5188" s="11"/>
      <c r="H5188" s="11"/>
      <c r="I5188" s="11"/>
      <c r="J5188" s="11"/>
      <c r="K5188" s="11"/>
      <c r="L5188" s="11"/>
      <c r="M5188" s="11"/>
      <c r="N5188" s="11"/>
      <c r="O5188" s="20"/>
      <c r="P5188" s="11"/>
    </row>
    <row r="5189" spans="1:16">
      <c r="A5189" s="11"/>
      <c r="B5189" s="11"/>
      <c r="C5189" s="11"/>
      <c r="D5189" s="11"/>
      <c r="E5189" s="11"/>
      <c r="F5189" s="11"/>
      <c r="G5189" s="11"/>
      <c r="H5189" s="11"/>
      <c r="I5189" s="11"/>
      <c r="J5189" s="11"/>
      <c r="K5189" s="11"/>
      <c r="L5189" s="11"/>
      <c r="M5189" s="11"/>
      <c r="N5189" s="11"/>
      <c r="O5189" s="20"/>
      <c r="P5189" s="11"/>
    </row>
    <row r="5190" spans="1:16">
      <c r="A5190" s="11"/>
      <c r="B5190" s="11"/>
      <c r="C5190" s="11"/>
      <c r="D5190" s="11"/>
      <c r="E5190" s="11"/>
      <c r="F5190" s="11"/>
      <c r="G5190" s="11"/>
      <c r="H5190" s="11"/>
      <c r="I5190" s="11"/>
      <c r="J5190" s="11"/>
      <c r="K5190" s="11"/>
      <c r="L5190" s="11"/>
      <c r="M5190" s="11"/>
      <c r="N5190" s="11"/>
      <c r="O5190" s="20"/>
      <c r="P5190" s="11"/>
    </row>
    <row r="5191" spans="1:16">
      <c r="A5191" s="11"/>
      <c r="B5191" s="11"/>
      <c r="C5191" s="11"/>
      <c r="D5191" s="11"/>
      <c r="E5191" s="11"/>
      <c r="F5191" s="11"/>
      <c r="G5191" s="11"/>
      <c r="H5191" s="11"/>
      <c r="I5191" s="11"/>
      <c r="J5191" s="11"/>
      <c r="K5191" s="11"/>
      <c r="L5191" s="11"/>
      <c r="M5191" s="11"/>
      <c r="N5191" s="11"/>
      <c r="O5191" s="20"/>
      <c r="P5191" s="11"/>
    </row>
    <row r="5192" spans="1:16">
      <c r="A5192" s="11"/>
      <c r="B5192" s="11"/>
      <c r="C5192" s="11"/>
      <c r="D5192" s="11"/>
      <c r="E5192" s="11"/>
      <c r="F5192" s="11"/>
      <c r="G5192" s="11"/>
      <c r="H5192" s="11"/>
      <c r="I5192" s="11"/>
      <c r="J5192" s="11"/>
      <c r="K5192" s="11"/>
      <c r="L5192" s="11"/>
      <c r="M5192" s="11"/>
      <c r="N5192" s="11"/>
      <c r="O5192" s="20"/>
      <c r="P5192" s="11"/>
    </row>
    <row r="5193" spans="1:16">
      <c r="A5193" s="11"/>
      <c r="B5193" s="11"/>
      <c r="C5193" s="11"/>
      <c r="D5193" s="11"/>
      <c r="E5193" s="11"/>
      <c r="F5193" s="11"/>
      <c r="G5193" s="11"/>
      <c r="H5193" s="11"/>
      <c r="I5193" s="11"/>
      <c r="J5193" s="11"/>
      <c r="K5193" s="11"/>
      <c r="L5193" s="11"/>
      <c r="M5193" s="11"/>
      <c r="N5193" s="11"/>
      <c r="O5193" s="20"/>
      <c r="P5193" s="11"/>
    </row>
    <row r="5194" spans="1:16">
      <c r="A5194" s="11"/>
      <c r="B5194" s="11"/>
      <c r="C5194" s="11"/>
      <c r="D5194" s="11"/>
      <c r="E5194" s="11"/>
      <c r="F5194" s="11"/>
      <c r="G5194" s="11"/>
      <c r="H5194" s="11"/>
      <c r="I5194" s="11"/>
      <c r="J5194" s="11"/>
      <c r="K5194" s="11"/>
      <c r="L5194" s="11"/>
      <c r="M5194" s="11"/>
      <c r="N5194" s="11"/>
      <c r="O5194" s="20"/>
      <c r="P5194" s="11"/>
    </row>
    <row r="5195" spans="1:16">
      <c r="A5195" s="11"/>
      <c r="B5195" s="11"/>
      <c r="C5195" s="11"/>
      <c r="D5195" s="11"/>
      <c r="E5195" s="11"/>
      <c r="F5195" s="11"/>
      <c r="G5195" s="11"/>
      <c r="H5195" s="11"/>
      <c r="I5195" s="11"/>
      <c r="J5195" s="11"/>
      <c r="K5195" s="11"/>
      <c r="L5195" s="11"/>
      <c r="M5195" s="11"/>
      <c r="N5195" s="11"/>
      <c r="O5195" s="20"/>
      <c r="P5195" s="11"/>
    </row>
    <row r="5196" spans="1:16">
      <c r="A5196" s="11"/>
      <c r="B5196" s="11"/>
      <c r="C5196" s="11"/>
      <c r="D5196" s="11"/>
      <c r="E5196" s="11"/>
      <c r="F5196" s="11"/>
      <c r="G5196" s="11"/>
      <c r="H5196" s="11"/>
      <c r="I5196" s="11"/>
      <c r="J5196" s="11"/>
      <c r="K5196" s="11"/>
      <c r="L5196" s="11"/>
      <c r="M5196" s="11"/>
      <c r="N5196" s="11"/>
      <c r="O5196" s="20"/>
      <c r="P5196" s="11"/>
    </row>
    <row r="5197" spans="1:16">
      <c r="A5197" s="11"/>
      <c r="B5197" s="11"/>
      <c r="C5197" s="11"/>
      <c r="D5197" s="11"/>
      <c r="E5197" s="11"/>
      <c r="F5197" s="11"/>
      <c r="G5197" s="11"/>
      <c r="H5197" s="11"/>
      <c r="I5197" s="11"/>
      <c r="J5197" s="11"/>
      <c r="K5197" s="11"/>
      <c r="L5197" s="11"/>
      <c r="M5197" s="11"/>
      <c r="N5197" s="11"/>
      <c r="O5197" s="20"/>
      <c r="P5197" s="11"/>
    </row>
    <row r="5198" spans="1:16">
      <c r="A5198" s="11"/>
      <c r="B5198" s="11"/>
      <c r="C5198" s="11"/>
      <c r="D5198" s="11"/>
      <c r="E5198" s="11"/>
      <c r="F5198" s="11"/>
      <c r="G5198" s="11"/>
      <c r="H5198" s="11"/>
      <c r="I5198" s="11"/>
      <c r="J5198" s="11"/>
      <c r="K5198" s="11"/>
      <c r="L5198" s="11"/>
      <c r="M5198" s="11"/>
      <c r="N5198" s="11"/>
      <c r="O5198" s="20"/>
      <c r="P5198" s="11"/>
    </row>
    <row r="5199" spans="1:16">
      <c r="A5199" s="11"/>
      <c r="B5199" s="11"/>
      <c r="C5199" s="11"/>
      <c r="D5199" s="11"/>
      <c r="E5199" s="11"/>
      <c r="F5199" s="11"/>
      <c r="G5199" s="11"/>
      <c r="H5199" s="11"/>
      <c r="I5199" s="11"/>
      <c r="J5199" s="11"/>
      <c r="K5199" s="11"/>
      <c r="L5199" s="11"/>
      <c r="M5199" s="11"/>
      <c r="N5199" s="11"/>
      <c r="O5199" s="20"/>
      <c r="P5199" s="11"/>
    </row>
    <row r="5200" spans="1:16">
      <c r="A5200" s="11"/>
      <c r="B5200" s="11"/>
      <c r="C5200" s="11"/>
      <c r="D5200" s="11"/>
      <c r="E5200" s="11"/>
      <c r="F5200" s="11"/>
      <c r="G5200" s="11"/>
      <c r="H5200" s="11"/>
      <c r="I5200" s="11"/>
      <c r="J5200" s="11"/>
      <c r="K5200" s="11"/>
      <c r="L5200" s="11"/>
      <c r="M5200" s="11"/>
      <c r="N5200" s="11"/>
      <c r="O5200" s="20"/>
      <c r="P5200" s="11"/>
    </row>
    <row r="5201" spans="1:16">
      <c r="A5201" s="11"/>
      <c r="B5201" s="11"/>
      <c r="C5201" s="11"/>
      <c r="D5201" s="11"/>
      <c r="E5201" s="11"/>
      <c r="F5201" s="11"/>
      <c r="G5201" s="11"/>
      <c r="H5201" s="11"/>
      <c r="I5201" s="11"/>
      <c r="J5201" s="11"/>
      <c r="K5201" s="11"/>
      <c r="L5201" s="11"/>
      <c r="M5201" s="11"/>
      <c r="N5201" s="11"/>
      <c r="O5201" s="20"/>
      <c r="P5201" s="11"/>
    </row>
    <row r="5202" spans="1:16">
      <c r="A5202" s="11"/>
      <c r="B5202" s="11"/>
      <c r="C5202" s="11"/>
      <c r="D5202" s="11"/>
      <c r="E5202" s="11"/>
      <c r="F5202" s="11"/>
      <c r="G5202" s="11"/>
      <c r="H5202" s="11"/>
      <c r="I5202" s="11"/>
      <c r="J5202" s="11"/>
      <c r="K5202" s="11"/>
      <c r="L5202" s="11"/>
      <c r="M5202" s="11"/>
      <c r="N5202" s="11"/>
      <c r="O5202" s="20"/>
      <c r="P5202" s="11"/>
    </row>
    <row r="5203" spans="1:16">
      <c r="A5203" s="11"/>
      <c r="B5203" s="11"/>
      <c r="C5203" s="11"/>
      <c r="D5203" s="11"/>
      <c r="E5203" s="11"/>
      <c r="F5203" s="11"/>
      <c r="G5203" s="11"/>
      <c r="H5203" s="11"/>
      <c r="I5203" s="11"/>
      <c r="J5203" s="11"/>
      <c r="K5203" s="11"/>
      <c r="L5203" s="11"/>
      <c r="M5203" s="11"/>
      <c r="N5203" s="11"/>
      <c r="O5203" s="20"/>
      <c r="P5203" s="11"/>
    </row>
    <row r="5204" spans="1:16">
      <c r="A5204" s="11"/>
      <c r="B5204" s="11"/>
      <c r="C5204" s="11"/>
      <c r="D5204" s="11"/>
      <c r="E5204" s="11"/>
      <c r="F5204" s="11"/>
      <c r="G5204" s="11"/>
      <c r="H5204" s="11"/>
      <c r="I5204" s="11"/>
      <c r="J5204" s="11"/>
      <c r="K5204" s="11"/>
      <c r="L5204" s="11"/>
      <c r="M5204" s="11"/>
      <c r="N5204" s="11"/>
      <c r="O5204" s="20"/>
      <c r="P5204" s="11"/>
    </row>
    <row r="5205" spans="1:16">
      <c r="A5205" s="11"/>
      <c r="B5205" s="11"/>
      <c r="C5205" s="11"/>
      <c r="D5205" s="11"/>
      <c r="E5205" s="11"/>
      <c r="F5205" s="11"/>
      <c r="G5205" s="11"/>
      <c r="H5205" s="11"/>
      <c r="I5205" s="11"/>
      <c r="J5205" s="11"/>
      <c r="K5205" s="11"/>
      <c r="L5205" s="11"/>
      <c r="M5205" s="11"/>
      <c r="N5205" s="11"/>
      <c r="O5205" s="20"/>
      <c r="P5205" s="11"/>
    </row>
    <row r="5206" spans="1:16">
      <c r="A5206" s="11"/>
      <c r="B5206" s="11"/>
      <c r="C5206" s="11"/>
      <c r="D5206" s="11"/>
      <c r="E5206" s="11"/>
      <c r="F5206" s="11"/>
      <c r="G5206" s="11"/>
      <c r="H5206" s="11"/>
      <c r="I5206" s="11"/>
      <c r="J5206" s="11"/>
      <c r="K5206" s="11"/>
      <c r="L5206" s="11"/>
      <c r="M5206" s="11"/>
      <c r="N5206" s="11"/>
      <c r="O5206" s="20"/>
      <c r="P5206" s="11"/>
    </row>
    <row r="5207" spans="1:16">
      <c r="A5207" s="11"/>
      <c r="B5207" s="11"/>
      <c r="C5207" s="11"/>
      <c r="D5207" s="11"/>
      <c r="E5207" s="11"/>
      <c r="F5207" s="11"/>
      <c r="G5207" s="11"/>
      <c r="H5207" s="11"/>
      <c r="I5207" s="11"/>
      <c r="J5207" s="11"/>
      <c r="K5207" s="11"/>
      <c r="L5207" s="11"/>
      <c r="M5207" s="11"/>
      <c r="N5207" s="11"/>
      <c r="O5207" s="20"/>
      <c r="P5207" s="11"/>
    </row>
    <row r="5208" spans="1:16">
      <c r="A5208" s="11"/>
      <c r="B5208" s="11"/>
      <c r="C5208" s="11"/>
      <c r="D5208" s="11"/>
      <c r="E5208" s="11"/>
      <c r="F5208" s="11"/>
      <c r="G5208" s="11"/>
      <c r="H5208" s="11"/>
      <c r="I5208" s="11"/>
      <c r="J5208" s="11"/>
      <c r="K5208" s="11"/>
      <c r="L5208" s="11"/>
      <c r="M5208" s="11"/>
      <c r="N5208" s="11"/>
      <c r="O5208" s="20"/>
      <c r="P5208" s="11"/>
    </row>
    <row r="5209" spans="1:16">
      <c r="A5209" s="11"/>
      <c r="B5209" s="11"/>
      <c r="C5209" s="11"/>
      <c r="D5209" s="11"/>
      <c r="E5209" s="11"/>
      <c r="F5209" s="11"/>
      <c r="G5209" s="11"/>
      <c r="H5209" s="11"/>
      <c r="I5209" s="11"/>
      <c r="J5209" s="11"/>
      <c r="K5209" s="11"/>
      <c r="L5209" s="11"/>
      <c r="M5209" s="11"/>
      <c r="N5209" s="11"/>
      <c r="O5209" s="20"/>
      <c r="P5209" s="11"/>
    </row>
    <row r="5210" spans="1:16">
      <c r="A5210" s="11"/>
      <c r="B5210" s="11"/>
      <c r="C5210" s="11"/>
      <c r="D5210" s="11"/>
      <c r="E5210" s="11"/>
      <c r="F5210" s="11"/>
      <c r="G5210" s="11"/>
      <c r="H5210" s="11"/>
      <c r="I5210" s="11"/>
      <c r="J5210" s="11"/>
      <c r="K5210" s="11"/>
      <c r="L5210" s="11"/>
      <c r="M5210" s="11"/>
      <c r="N5210" s="11"/>
      <c r="O5210" s="20"/>
      <c r="P5210" s="11"/>
    </row>
    <row r="5211" spans="1:16">
      <c r="A5211" s="11"/>
      <c r="B5211" s="11"/>
      <c r="C5211" s="11"/>
      <c r="D5211" s="11"/>
      <c r="E5211" s="11"/>
      <c r="F5211" s="11"/>
      <c r="G5211" s="11"/>
      <c r="H5211" s="11"/>
      <c r="I5211" s="11"/>
      <c r="J5211" s="11"/>
      <c r="K5211" s="11"/>
      <c r="L5211" s="11"/>
      <c r="M5211" s="11"/>
      <c r="N5211" s="11"/>
      <c r="O5211" s="20"/>
      <c r="P5211" s="11"/>
    </row>
    <row r="5212" spans="1:16">
      <c r="A5212" s="11"/>
      <c r="B5212" s="11"/>
      <c r="C5212" s="11"/>
      <c r="D5212" s="11"/>
      <c r="E5212" s="11"/>
      <c r="F5212" s="11"/>
      <c r="G5212" s="11"/>
      <c r="H5212" s="11"/>
      <c r="I5212" s="11"/>
      <c r="J5212" s="11"/>
      <c r="K5212" s="11"/>
      <c r="L5212" s="11"/>
      <c r="M5212" s="11"/>
      <c r="N5212" s="11"/>
      <c r="O5212" s="20"/>
      <c r="P5212" s="11"/>
    </row>
    <row r="5213" spans="1:16">
      <c r="A5213" s="11"/>
      <c r="B5213" s="11"/>
      <c r="C5213" s="11"/>
      <c r="D5213" s="11"/>
      <c r="E5213" s="11"/>
      <c r="F5213" s="11"/>
      <c r="G5213" s="11"/>
      <c r="H5213" s="11"/>
      <c r="I5213" s="11"/>
      <c r="J5213" s="11"/>
      <c r="K5213" s="11"/>
      <c r="L5213" s="11"/>
      <c r="M5213" s="11"/>
      <c r="N5213" s="11"/>
      <c r="O5213" s="20"/>
      <c r="P5213" s="11"/>
    </row>
    <row r="5214" spans="1:16">
      <c r="A5214" s="11"/>
      <c r="B5214" s="11"/>
      <c r="C5214" s="11"/>
      <c r="D5214" s="11"/>
      <c r="E5214" s="11"/>
      <c r="F5214" s="11"/>
      <c r="G5214" s="11"/>
      <c r="H5214" s="11"/>
      <c r="I5214" s="11"/>
      <c r="J5214" s="11"/>
      <c r="K5214" s="11"/>
      <c r="L5214" s="11"/>
      <c r="M5214" s="11"/>
      <c r="N5214" s="11"/>
      <c r="O5214" s="20"/>
      <c r="P5214" s="11"/>
    </row>
    <row r="5215" spans="1:16">
      <c r="A5215" s="11"/>
      <c r="B5215" s="11"/>
      <c r="C5215" s="11"/>
      <c r="D5215" s="11"/>
      <c r="E5215" s="11"/>
      <c r="F5215" s="11"/>
      <c r="G5215" s="11"/>
      <c r="H5215" s="11"/>
      <c r="I5215" s="11"/>
      <c r="J5215" s="11"/>
      <c r="K5215" s="11"/>
      <c r="L5215" s="11"/>
      <c r="M5215" s="11"/>
      <c r="N5215" s="11"/>
      <c r="O5215" s="20"/>
      <c r="P5215" s="11"/>
    </row>
    <row r="5216" spans="1:16">
      <c r="A5216" s="11"/>
      <c r="B5216" s="11"/>
      <c r="C5216" s="11"/>
      <c r="D5216" s="11"/>
      <c r="E5216" s="11"/>
      <c r="F5216" s="11"/>
      <c r="G5216" s="11"/>
      <c r="H5216" s="11"/>
      <c r="I5216" s="11"/>
      <c r="J5216" s="11"/>
      <c r="K5216" s="11"/>
      <c r="L5216" s="11"/>
      <c r="M5216" s="11"/>
      <c r="N5216" s="11"/>
      <c r="O5216" s="20"/>
      <c r="P5216" s="11"/>
    </row>
    <row r="5217" spans="1:16">
      <c r="A5217" s="11"/>
      <c r="B5217" s="11"/>
      <c r="C5217" s="11"/>
      <c r="D5217" s="11"/>
      <c r="E5217" s="11"/>
      <c r="F5217" s="11"/>
      <c r="G5217" s="11"/>
      <c r="H5217" s="11"/>
      <c r="I5217" s="11"/>
      <c r="J5217" s="11"/>
      <c r="K5217" s="11"/>
      <c r="L5217" s="11"/>
      <c r="M5217" s="11"/>
      <c r="N5217" s="11"/>
      <c r="O5217" s="20"/>
      <c r="P5217" s="11"/>
    </row>
    <row r="5218" spans="1:16">
      <c r="A5218" s="11"/>
      <c r="B5218" s="11"/>
      <c r="C5218" s="11"/>
      <c r="D5218" s="11"/>
      <c r="E5218" s="11"/>
      <c r="F5218" s="11"/>
      <c r="G5218" s="11"/>
      <c r="H5218" s="11"/>
      <c r="I5218" s="11"/>
      <c r="J5218" s="11"/>
      <c r="K5218" s="11"/>
      <c r="L5218" s="11"/>
      <c r="M5218" s="11"/>
      <c r="N5218" s="11"/>
      <c r="O5218" s="20"/>
      <c r="P5218" s="11"/>
    </row>
    <row r="5219" spans="1:16">
      <c r="A5219" s="11"/>
      <c r="B5219" s="11"/>
      <c r="C5219" s="11"/>
      <c r="D5219" s="11"/>
      <c r="E5219" s="11"/>
      <c r="F5219" s="11"/>
      <c r="G5219" s="11"/>
      <c r="H5219" s="11"/>
      <c r="I5219" s="11"/>
      <c r="J5219" s="11"/>
      <c r="K5219" s="11"/>
      <c r="L5219" s="11"/>
      <c r="M5219" s="11"/>
      <c r="N5219" s="11"/>
      <c r="O5219" s="20"/>
      <c r="P5219" s="11"/>
    </row>
    <row r="5220" spans="1:16">
      <c r="A5220" s="11"/>
      <c r="B5220" s="11"/>
      <c r="C5220" s="11"/>
      <c r="D5220" s="11"/>
      <c r="E5220" s="11"/>
      <c r="F5220" s="11"/>
      <c r="G5220" s="11"/>
      <c r="H5220" s="11"/>
      <c r="I5220" s="11"/>
      <c r="J5220" s="11"/>
      <c r="K5220" s="11"/>
      <c r="L5220" s="11"/>
      <c r="M5220" s="11"/>
      <c r="N5220" s="11"/>
      <c r="O5220" s="20"/>
      <c r="P5220" s="11"/>
    </row>
    <row r="5221" spans="1:16">
      <c r="A5221" s="11"/>
      <c r="B5221" s="11"/>
      <c r="C5221" s="11"/>
      <c r="D5221" s="11"/>
      <c r="E5221" s="11"/>
      <c r="F5221" s="11"/>
      <c r="G5221" s="11"/>
      <c r="H5221" s="11"/>
      <c r="I5221" s="11"/>
      <c r="J5221" s="11"/>
      <c r="K5221" s="11"/>
      <c r="L5221" s="11"/>
      <c r="M5221" s="11"/>
      <c r="N5221" s="11"/>
      <c r="O5221" s="20"/>
      <c r="P5221" s="11"/>
    </row>
    <row r="5222" spans="1:16">
      <c r="A5222" s="11"/>
      <c r="B5222" s="11"/>
      <c r="C5222" s="11"/>
      <c r="D5222" s="11"/>
      <c r="E5222" s="11"/>
      <c r="F5222" s="11"/>
      <c r="G5222" s="11"/>
      <c r="H5222" s="11"/>
      <c r="I5222" s="11"/>
      <c r="J5222" s="11"/>
      <c r="K5222" s="11"/>
      <c r="L5222" s="11"/>
      <c r="M5222" s="11"/>
      <c r="N5222" s="11"/>
      <c r="O5222" s="20"/>
      <c r="P5222" s="11"/>
    </row>
    <row r="5223" spans="1:16">
      <c r="A5223" s="11"/>
      <c r="B5223" s="11"/>
      <c r="C5223" s="11"/>
      <c r="D5223" s="11"/>
      <c r="E5223" s="11"/>
      <c r="F5223" s="11"/>
      <c r="G5223" s="11"/>
      <c r="H5223" s="11"/>
      <c r="I5223" s="11"/>
      <c r="J5223" s="11"/>
      <c r="K5223" s="11"/>
      <c r="L5223" s="11"/>
      <c r="M5223" s="11"/>
      <c r="N5223" s="11"/>
      <c r="O5223" s="20"/>
      <c r="P5223" s="11"/>
    </row>
    <row r="5224" spans="1:16">
      <c r="A5224" s="11"/>
      <c r="B5224" s="11"/>
      <c r="C5224" s="11"/>
      <c r="D5224" s="11"/>
      <c r="E5224" s="11"/>
      <c r="F5224" s="11"/>
      <c r="G5224" s="11"/>
      <c r="H5224" s="11"/>
      <c r="I5224" s="11"/>
      <c r="J5224" s="11"/>
      <c r="K5224" s="11"/>
      <c r="L5224" s="11"/>
      <c r="M5224" s="11"/>
      <c r="N5224" s="11"/>
      <c r="O5224" s="20"/>
      <c r="P5224" s="11"/>
    </row>
    <row r="5225" spans="1:16">
      <c r="A5225" s="11"/>
      <c r="B5225" s="11"/>
      <c r="C5225" s="11"/>
      <c r="D5225" s="11"/>
      <c r="E5225" s="11"/>
      <c r="F5225" s="11"/>
      <c r="G5225" s="11"/>
      <c r="H5225" s="11"/>
      <c r="I5225" s="11"/>
      <c r="J5225" s="11"/>
      <c r="K5225" s="11"/>
      <c r="L5225" s="11"/>
      <c r="M5225" s="11"/>
      <c r="N5225" s="11"/>
      <c r="O5225" s="20"/>
      <c r="P5225" s="11"/>
    </row>
    <row r="5226" spans="1:16">
      <c r="A5226" s="11"/>
      <c r="B5226" s="11"/>
      <c r="C5226" s="11"/>
      <c r="D5226" s="11"/>
      <c r="E5226" s="11"/>
      <c r="F5226" s="11"/>
      <c r="G5226" s="11"/>
      <c r="H5226" s="11"/>
      <c r="I5226" s="11"/>
      <c r="J5226" s="11"/>
      <c r="K5226" s="11"/>
      <c r="L5226" s="11"/>
      <c r="M5226" s="11"/>
      <c r="N5226" s="11"/>
      <c r="O5226" s="20"/>
      <c r="P5226" s="11"/>
    </row>
    <row r="5227" spans="1:16">
      <c r="A5227" s="11"/>
      <c r="B5227" s="11"/>
      <c r="C5227" s="11"/>
      <c r="D5227" s="11"/>
      <c r="E5227" s="11"/>
      <c r="F5227" s="11"/>
      <c r="G5227" s="11"/>
      <c r="H5227" s="11"/>
      <c r="I5227" s="11"/>
      <c r="J5227" s="11"/>
      <c r="K5227" s="11"/>
      <c r="L5227" s="11"/>
      <c r="M5227" s="11"/>
      <c r="N5227" s="11"/>
      <c r="O5227" s="20"/>
      <c r="P5227" s="11"/>
    </row>
    <row r="5228" spans="1:16">
      <c r="A5228" s="11"/>
      <c r="B5228" s="11"/>
      <c r="C5228" s="11"/>
      <c r="D5228" s="11"/>
      <c r="E5228" s="11"/>
      <c r="F5228" s="11"/>
      <c r="G5228" s="11"/>
      <c r="H5228" s="11"/>
      <c r="I5228" s="11"/>
      <c r="J5228" s="11"/>
      <c r="K5228" s="11"/>
      <c r="L5228" s="11"/>
      <c r="M5228" s="11"/>
      <c r="N5228" s="11"/>
      <c r="O5228" s="20"/>
      <c r="P5228" s="11"/>
    </row>
    <row r="5229" spans="1:16">
      <c r="A5229" s="11"/>
      <c r="B5229" s="11"/>
      <c r="C5229" s="11"/>
      <c r="D5229" s="11"/>
      <c r="E5229" s="11"/>
      <c r="F5229" s="11"/>
      <c r="G5229" s="11"/>
      <c r="H5229" s="11"/>
      <c r="I5229" s="11"/>
      <c r="J5229" s="11"/>
      <c r="K5229" s="11"/>
      <c r="L5229" s="11"/>
      <c r="M5229" s="11"/>
      <c r="N5229" s="11"/>
      <c r="O5229" s="20"/>
      <c r="P5229" s="11"/>
    </row>
    <row r="5230" spans="1:16">
      <c r="A5230" s="11"/>
      <c r="B5230" s="11"/>
      <c r="C5230" s="11"/>
      <c r="D5230" s="11"/>
      <c r="E5230" s="11"/>
      <c r="F5230" s="11"/>
      <c r="G5230" s="11"/>
      <c r="H5230" s="11"/>
      <c r="I5230" s="11"/>
      <c r="J5230" s="11"/>
      <c r="K5230" s="11"/>
      <c r="L5230" s="11"/>
      <c r="M5230" s="11"/>
      <c r="N5230" s="11"/>
      <c r="O5230" s="20"/>
      <c r="P5230" s="11"/>
    </row>
    <row r="5231" spans="1:16">
      <c r="A5231" s="11"/>
      <c r="B5231" s="11"/>
      <c r="C5231" s="11"/>
      <c r="D5231" s="11"/>
      <c r="E5231" s="11"/>
      <c r="F5231" s="11"/>
      <c r="G5231" s="11"/>
      <c r="H5231" s="11"/>
      <c r="I5231" s="11"/>
      <c r="J5231" s="11"/>
      <c r="K5231" s="11"/>
      <c r="L5231" s="11"/>
      <c r="M5231" s="11"/>
      <c r="N5231" s="11"/>
      <c r="O5231" s="20"/>
      <c r="P5231" s="11"/>
    </row>
    <row r="5232" spans="1:16">
      <c r="A5232" s="11"/>
      <c r="B5232" s="11"/>
      <c r="C5232" s="11"/>
      <c r="D5232" s="11"/>
      <c r="E5232" s="11"/>
      <c r="F5232" s="11"/>
      <c r="G5232" s="11"/>
      <c r="H5232" s="11"/>
      <c r="I5232" s="11"/>
      <c r="J5232" s="11"/>
      <c r="K5232" s="11"/>
      <c r="L5232" s="11"/>
      <c r="M5232" s="11"/>
      <c r="N5232" s="11"/>
      <c r="O5232" s="20"/>
      <c r="P5232" s="11"/>
    </row>
    <row r="5233" spans="1:16">
      <c r="A5233" s="11"/>
      <c r="B5233" s="11"/>
      <c r="C5233" s="11"/>
      <c r="D5233" s="11"/>
      <c r="E5233" s="11"/>
      <c r="F5233" s="11"/>
      <c r="G5233" s="11"/>
      <c r="H5233" s="11"/>
      <c r="I5233" s="11"/>
      <c r="J5233" s="11"/>
      <c r="K5233" s="11"/>
      <c r="L5233" s="11"/>
      <c r="M5233" s="11"/>
      <c r="N5233" s="11"/>
      <c r="O5233" s="20"/>
      <c r="P5233" s="11"/>
    </row>
    <row r="5234" spans="1:16">
      <c r="A5234" s="11"/>
      <c r="B5234" s="11"/>
      <c r="C5234" s="11"/>
      <c r="D5234" s="11"/>
      <c r="E5234" s="11"/>
      <c r="F5234" s="11"/>
      <c r="G5234" s="11"/>
      <c r="H5234" s="11"/>
      <c r="I5234" s="11"/>
      <c r="J5234" s="11"/>
      <c r="K5234" s="11"/>
      <c r="L5234" s="11"/>
      <c r="M5234" s="11"/>
      <c r="N5234" s="11"/>
      <c r="O5234" s="20"/>
      <c r="P5234" s="11"/>
    </row>
    <row r="5235" spans="1:16">
      <c r="A5235" s="11"/>
      <c r="B5235" s="11"/>
      <c r="C5235" s="11"/>
      <c r="D5235" s="11"/>
      <c r="E5235" s="11"/>
      <c r="F5235" s="11"/>
      <c r="G5235" s="11"/>
      <c r="H5235" s="11"/>
      <c r="I5235" s="11"/>
      <c r="J5235" s="11"/>
      <c r="K5235" s="11"/>
      <c r="L5235" s="11"/>
      <c r="M5235" s="11"/>
      <c r="N5235" s="11"/>
      <c r="O5235" s="20"/>
      <c r="P5235" s="11"/>
    </row>
    <row r="5236" spans="1:16">
      <c r="A5236" s="11"/>
      <c r="B5236" s="11"/>
      <c r="C5236" s="11"/>
      <c r="D5236" s="11"/>
      <c r="E5236" s="11"/>
      <c r="F5236" s="11"/>
      <c r="G5236" s="11"/>
      <c r="H5236" s="11"/>
      <c r="I5236" s="11"/>
      <c r="J5236" s="11"/>
      <c r="K5236" s="11"/>
      <c r="L5236" s="11"/>
      <c r="M5236" s="11"/>
      <c r="N5236" s="11"/>
      <c r="O5236" s="20"/>
      <c r="P5236" s="11"/>
    </row>
    <row r="5237" spans="1:16">
      <c r="A5237" s="11"/>
      <c r="B5237" s="11"/>
      <c r="C5237" s="11"/>
      <c r="D5237" s="11"/>
      <c r="E5237" s="11"/>
      <c r="F5237" s="11"/>
      <c r="G5237" s="11"/>
      <c r="H5237" s="11"/>
      <c r="I5237" s="11"/>
      <c r="J5237" s="11"/>
      <c r="K5237" s="11"/>
      <c r="L5237" s="11"/>
      <c r="M5237" s="11"/>
      <c r="N5237" s="11"/>
      <c r="O5237" s="20"/>
      <c r="P5237" s="11"/>
    </row>
    <row r="5238" spans="1:16">
      <c r="A5238" s="11"/>
      <c r="B5238" s="11"/>
      <c r="C5238" s="11"/>
      <c r="D5238" s="11"/>
      <c r="E5238" s="11"/>
      <c r="F5238" s="11"/>
      <c r="G5238" s="11"/>
      <c r="H5238" s="11"/>
      <c r="I5238" s="11"/>
      <c r="J5238" s="11"/>
      <c r="K5238" s="11"/>
      <c r="L5238" s="11"/>
      <c r="M5238" s="11"/>
      <c r="N5238" s="11"/>
      <c r="O5238" s="20"/>
      <c r="P5238" s="11"/>
    </row>
    <row r="5239" spans="1:16">
      <c r="A5239" s="11"/>
      <c r="B5239" s="11"/>
      <c r="C5239" s="11"/>
      <c r="D5239" s="11"/>
      <c r="E5239" s="11"/>
      <c r="F5239" s="11"/>
      <c r="G5239" s="11"/>
      <c r="H5239" s="11"/>
      <c r="I5239" s="11"/>
      <c r="J5239" s="11"/>
      <c r="K5239" s="11"/>
      <c r="L5239" s="11"/>
      <c r="M5239" s="11"/>
      <c r="N5239" s="11"/>
      <c r="O5239" s="20"/>
      <c r="P5239" s="11"/>
    </row>
    <row r="5240" spans="1:16">
      <c r="A5240" s="11"/>
      <c r="B5240" s="11"/>
      <c r="C5240" s="11"/>
      <c r="D5240" s="11"/>
      <c r="E5240" s="11"/>
      <c r="F5240" s="11"/>
      <c r="G5240" s="11"/>
      <c r="H5240" s="11"/>
      <c r="I5240" s="11"/>
      <c r="J5240" s="11"/>
      <c r="K5240" s="11"/>
      <c r="L5240" s="11"/>
      <c r="M5240" s="11"/>
      <c r="N5240" s="11"/>
      <c r="O5240" s="20"/>
      <c r="P5240" s="11"/>
    </row>
    <row r="5241" spans="1:16">
      <c r="A5241" s="11"/>
      <c r="B5241" s="11"/>
      <c r="C5241" s="11"/>
      <c r="D5241" s="11"/>
      <c r="E5241" s="11"/>
      <c r="F5241" s="11"/>
      <c r="G5241" s="11"/>
      <c r="H5241" s="11"/>
      <c r="I5241" s="11"/>
      <c r="J5241" s="11"/>
      <c r="K5241" s="11"/>
      <c r="L5241" s="11"/>
      <c r="M5241" s="11"/>
      <c r="N5241" s="11"/>
      <c r="O5241" s="20"/>
      <c r="P5241" s="11"/>
    </row>
    <row r="5242" spans="1:16">
      <c r="A5242" s="11"/>
      <c r="B5242" s="11"/>
      <c r="C5242" s="11"/>
      <c r="D5242" s="11"/>
      <c r="E5242" s="11"/>
      <c r="F5242" s="11"/>
      <c r="G5242" s="11"/>
      <c r="H5242" s="11"/>
      <c r="I5242" s="11"/>
      <c r="J5242" s="11"/>
      <c r="K5242" s="11"/>
      <c r="L5242" s="11"/>
      <c r="M5242" s="11"/>
      <c r="N5242" s="11"/>
      <c r="O5242" s="20"/>
      <c r="P5242" s="11"/>
    </row>
    <row r="5243" spans="1:16">
      <c r="A5243" s="11"/>
      <c r="B5243" s="11"/>
      <c r="C5243" s="11"/>
      <c r="D5243" s="11"/>
      <c r="E5243" s="11"/>
      <c r="F5243" s="11"/>
      <c r="G5243" s="11"/>
      <c r="H5243" s="11"/>
      <c r="I5243" s="11"/>
      <c r="J5243" s="11"/>
      <c r="K5243" s="11"/>
      <c r="L5243" s="11"/>
      <c r="M5243" s="11"/>
      <c r="N5243" s="11"/>
      <c r="O5243" s="20"/>
      <c r="P5243" s="11"/>
    </row>
    <row r="5244" spans="1:16">
      <c r="A5244" s="11"/>
      <c r="B5244" s="11"/>
      <c r="C5244" s="11"/>
      <c r="D5244" s="11"/>
      <c r="E5244" s="11"/>
      <c r="F5244" s="11"/>
      <c r="G5244" s="11"/>
      <c r="H5244" s="11"/>
      <c r="I5244" s="11"/>
      <c r="J5244" s="11"/>
      <c r="K5244" s="11"/>
      <c r="L5244" s="11"/>
      <c r="M5244" s="11"/>
      <c r="N5244" s="11"/>
      <c r="O5244" s="20"/>
      <c r="P5244" s="11"/>
    </row>
    <row r="5245" spans="1:16">
      <c r="A5245" s="11"/>
      <c r="B5245" s="11"/>
      <c r="C5245" s="11"/>
      <c r="D5245" s="11"/>
      <c r="E5245" s="11"/>
      <c r="F5245" s="11"/>
      <c r="G5245" s="11"/>
      <c r="H5245" s="11"/>
      <c r="I5245" s="11"/>
      <c r="J5245" s="11"/>
      <c r="K5245" s="11"/>
      <c r="L5245" s="11"/>
      <c r="M5245" s="11"/>
      <c r="N5245" s="11"/>
      <c r="O5245" s="20"/>
      <c r="P5245" s="11"/>
    </row>
    <row r="5246" spans="1:16">
      <c r="A5246" s="11"/>
      <c r="B5246" s="11"/>
      <c r="C5246" s="11"/>
      <c r="D5246" s="11"/>
      <c r="E5246" s="11"/>
      <c r="F5246" s="11"/>
      <c r="G5246" s="11"/>
      <c r="H5246" s="11"/>
      <c r="I5246" s="11"/>
      <c r="J5246" s="11"/>
      <c r="K5246" s="11"/>
      <c r="L5246" s="11"/>
      <c r="M5246" s="11"/>
      <c r="N5246" s="11"/>
      <c r="O5246" s="20"/>
      <c r="P5246" s="11"/>
    </row>
    <row r="5247" spans="1:16">
      <c r="A5247" s="11"/>
      <c r="B5247" s="11"/>
      <c r="C5247" s="11"/>
      <c r="D5247" s="11"/>
      <c r="E5247" s="11"/>
      <c r="F5247" s="11"/>
      <c r="G5247" s="11"/>
      <c r="H5247" s="11"/>
      <c r="I5247" s="11"/>
      <c r="J5247" s="11"/>
      <c r="K5247" s="11"/>
      <c r="L5247" s="11"/>
      <c r="M5247" s="11"/>
      <c r="N5247" s="11"/>
      <c r="O5247" s="20"/>
      <c r="P5247" s="11"/>
    </row>
    <row r="5248" spans="1:16">
      <c r="A5248" s="11"/>
      <c r="B5248" s="11"/>
      <c r="C5248" s="11"/>
      <c r="D5248" s="11"/>
      <c r="E5248" s="11"/>
      <c r="F5248" s="11"/>
      <c r="G5248" s="11"/>
      <c r="H5248" s="11"/>
      <c r="I5248" s="11"/>
      <c r="J5248" s="11"/>
      <c r="K5248" s="11"/>
      <c r="L5248" s="11"/>
      <c r="M5248" s="11"/>
      <c r="N5248" s="11"/>
      <c r="O5248" s="20"/>
      <c r="P5248" s="11"/>
    </row>
    <row r="5249" spans="1:16">
      <c r="A5249" s="11"/>
      <c r="B5249" s="11"/>
      <c r="C5249" s="11"/>
      <c r="D5249" s="11"/>
      <c r="E5249" s="11"/>
      <c r="F5249" s="11"/>
      <c r="G5249" s="11"/>
      <c r="H5249" s="11"/>
      <c r="I5249" s="11"/>
      <c r="J5249" s="11"/>
      <c r="K5249" s="11"/>
      <c r="L5249" s="11"/>
      <c r="M5249" s="11"/>
      <c r="N5249" s="11"/>
      <c r="O5249" s="20"/>
      <c r="P5249" s="11"/>
    </row>
    <row r="5250" spans="1:16">
      <c r="A5250" s="11"/>
      <c r="B5250" s="11"/>
      <c r="C5250" s="11"/>
      <c r="D5250" s="11"/>
      <c r="E5250" s="11"/>
      <c r="F5250" s="11"/>
      <c r="G5250" s="11"/>
      <c r="H5250" s="11"/>
      <c r="I5250" s="11"/>
      <c r="J5250" s="11"/>
      <c r="K5250" s="11"/>
      <c r="L5250" s="11"/>
      <c r="M5250" s="11"/>
      <c r="N5250" s="11"/>
      <c r="O5250" s="20"/>
      <c r="P5250" s="11"/>
    </row>
    <row r="5251" spans="1:16">
      <c r="A5251" s="11"/>
      <c r="B5251" s="11"/>
      <c r="C5251" s="11"/>
      <c r="D5251" s="11"/>
      <c r="E5251" s="11"/>
      <c r="F5251" s="11"/>
      <c r="G5251" s="11"/>
      <c r="H5251" s="11"/>
      <c r="I5251" s="11"/>
      <c r="J5251" s="11"/>
      <c r="K5251" s="11"/>
      <c r="L5251" s="11"/>
      <c r="M5251" s="11"/>
      <c r="N5251" s="11"/>
      <c r="O5251" s="20"/>
      <c r="P5251" s="11"/>
    </row>
    <row r="5252" spans="1:16">
      <c r="A5252" s="11"/>
      <c r="B5252" s="11"/>
      <c r="C5252" s="11"/>
      <c r="D5252" s="11"/>
      <c r="E5252" s="11"/>
      <c r="F5252" s="11"/>
      <c r="G5252" s="11"/>
      <c r="H5252" s="11"/>
      <c r="I5252" s="11"/>
      <c r="J5252" s="11"/>
      <c r="K5252" s="11"/>
      <c r="L5252" s="11"/>
      <c r="M5252" s="11"/>
      <c r="N5252" s="11"/>
      <c r="O5252" s="20"/>
      <c r="P5252" s="11"/>
    </row>
    <row r="5253" spans="1:16">
      <c r="A5253" s="11"/>
      <c r="B5253" s="11"/>
      <c r="C5253" s="11"/>
      <c r="D5253" s="11"/>
      <c r="E5253" s="11"/>
      <c r="F5253" s="11"/>
      <c r="G5253" s="11"/>
      <c r="H5253" s="11"/>
      <c r="I5253" s="11"/>
      <c r="J5253" s="11"/>
      <c r="K5253" s="11"/>
      <c r="L5253" s="11"/>
      <c r="M5253" s="11"/>
      <c r="N5253" s="11"/>
      <c r="O5253" s="20"/>
      <c r="P5253" s="11"/>
    </row>
    <row r="5254" spans="1:16">
      <c r="A5254" s="11"/>
      <c r="B5254" s="11"/>
      <c r="C5254" s="11"/>
      <c r="D5254" s="11"/>
      <c r="E5254" s="11"/>
      <c r="F5254" s="11"/>
      <c r="G5254" s="11"/>
      <c r="H5254" s="11"/>
      <c r="I5254" s="11"/>
      <c r="J5254" s="11"/>
      <c r="K5254" s="11"/>
      <c r="L5254" s="11"/>
      <c r="M5254" s="11"/>
      <c r="N5254" s="11"/>
      <c r="O5254" s="20"/>
      <c r="P5254" s="11"/>
    </row>
    <row r="5255" spans="1:16">
      <c r="A5255" s="11"/>
      <c r="B5255" s="11"/>
      <c r="C5255" s="11"/>
      <c r="D5255" s="11"/>
      <c r="E5255" s="11"/>
      <c r="F5255" s="11"/>
      <c r="G5255" s="11"/>
      <c r="H5255" s="11"/>
      <c r="I5255" s="11"/>
      <c r="J5255" s="11"/>
      <c r="K5255" s="11"/>
      <c r="L5255" s="11"/>
      <c r="M5255" s="11"/>
      <c r="N5255" s="11"/>
      <c r="O5255" s="20"/>
      <c r="P5255" s="11"/>
    </row>
    <row r="5256" spans="1:16">
      <c r="A5256" s="11"/>
      <c r="B5256" s="11"/>
      <c r="C5256" s="11"/>
      <c r="D5256" s="11"/>
      <c r="E5256" s="11"/>
      <c r="F5256" s="11"/>
      <c r="G5256" s="11"/>
      <c r="H5256" s="11"/>
      <c r="I5256" s="11"/>
      <c r="J5256" s="11"/>
      <c r="K5256" s="11"/>
      <c r="L5256" s="11"/>
      <c r="M5256" s="11"/>
      <c r="N5256" s="11"/>
      <c r="O5256" s="20"/>
      <c r="P5256" s="11"/>
    </row>
    <row r="5257" spans="1:16">
      <c r="A5257" s="11"/>
      <c r="B5257" s="11"/>
      <c r="C5257" s="11"/>
      <c r="D5257" s="11"/>
      <c r="E5257" s="11"/>
      <c r="F5257" s="11"/>
      <c r="G5257" s="11"/>
      <c r="H5257" s="11"/>
      <c r="I5257" s="11"/>
      <c r="J5257" s="11"/>
      <c r="K5257" s="11"/>
      <c r="L5257" s="11"/>
      <c r="M5257" s="11"/>
      <c r="N5257" s="11"/>
      <c r="O5257" s="20"/>
      <c r="P5257" s="11"/>
    </row>
    <row r="5258" spans="1:16">
      <c r="A5258" s="11"/>
      <c r="B5258" s="11"/>
      <c r="C5258" s="11"/>
      <c r="D5258" s="11"/>
      <c r="E5258" s="11"/>
      <c r="F5258" s="11"/>
      <c r="G5258" s="11"/>
      <c r="H5258" s="11"/>
      <c r="I5258" s="11"/>
      <c r="J5258" s="11"/>
      <c r="K5258" s="11"/>
      <c r="L5258" s="11"/>
      <c r="M5258" s="11"/>
      <c r="N5258" s="11"/>
      <c r="O5258" s="20"/>
      <c r="P5258" s="11"/>
    </row>
    <row r="5259" spans="1:16">
      <c r="A5259" s="11"/>
      <c r="B5259" s="11"/>
      <c r="C5259" s="11"/>
      <c r="D5259" s="11"/>
      <c r="E5259" s="11"/>
      <c r="F5259" s="11"/>
      <c r="G5259" s="11"/>
      <c r="H5259" s="11"/>
      <c r="I5259" s="11"/>
      <c r="J5259" s="11"/>
      <c r="K5259" s="11"/>
      <c r="L5259" s="11"/>
      <c r="M5259" s="11"/>
      <c r="N5259" s="11"/>
      <c r="O5259" s="20"/>
      <c r="P5259" s="11"/>
    </row>
    <row r="5260" spans="1:16">
      <c r="A5260" s="11"/>
      <c r="B5260" s="11"/>
      <c r="C5260" s="11"/>
      <c r="D5260" s="11"/>
      <c r="E5260" s="11"/>
      <c r="F5260" s="11"/>
      <c r="G5260" s="11"/>
      <c r="H5260" s="11"/>
      <c r="I5260" s="11"/>
      <c r="J5260" s="11"/>
      <c r="K5260" s="11"/>
      <c r="L5260" s="11"/>
      <c r="M5260" s="11"/>
      <c r="N5260" s="11"/>
      <c r="O5260" s="20"/>
      <c r="P5260" s="11"/>
    </row>
    <row r="5261" spans="1:16">
      <c r="A5261" s="11"/>
      <c r="B5261" s="11"/>
      <c r="C5261" s="11"/>
      <c r="D5261" s="11"/>
      <c r="E5261" s="11"/>
      <c r="F5261" s="11"/>
      <c r="G5261" s="11"/>
      <c r="H5261" s="11"/>
      <c r="I5261" s="11"/>
      <c r="J5261" s="11"/>
      <c r="K5261" s="11"/>
      <c r="L5261" s="11"/>
      <c r="M5261" s="11"/>
      <c r="N5261" s="11"/>
      <c r="O5261" s="20"/>
      <c r="P5261" s="11"/>
    </row>
    <row r="5262" spans="1:16">
      <c r="A5262" s="11"/>
      <c r="B5262" s="11"/>
      <c r="C5262" s="11"/>
      <c r="D5262" s="11"/>
      <c r="E5262" s="11"/>
      <c r="F5262" s="11"/>
      <c r="G5262" s="11"/>
      <c r="H5262" s="11"/>
      <c r="I5262" s="11"/>
      <c r="J5262" s="11"/>
      <c r="K5262" s="11"/>
      <c r="L5262" s="11"/>
      <c r="M5262" s="11"/>
      <c r="N5262" s="11"/>
      <c r="O5262" s="20"/>
      <c r="P5262" s="11"/>
    </row>
    <row r="5263" spans="1:16">
      <c r="A5263" s="11"/>
      <c r="B5263" s="11"/>
      <c r="C5263" s="11"/>
      <c r="D5263" s="11"/>
      <c r="E5263" s="11"/>
      <c r="F5263" s="11"/>
      <c r="G5263" s="11"/>
      <c r="H5263" s="11"/>
      <c r="I5263" s="11"/>
      <c r="J5263" s="11"/>
      <c r="K5263" s="11"/>
      <c r="L5263" s="11"/>
      <c r="M5263" s="11"/>
      <c r="N5263" s="11"/>
      <c r="O5263" s="20"/>
      <c r="P5263" s="11"/>
    </row>
    <row r="5264" spans="1:16">
      <c r="A5264" s="11"/>
      <c r="B5264" s="11"/>
      <c r="C5264" s="11"/>
      <c r="D5264" s="11"/>
      <c r="E5264" s="11"/>
      <c r="F5264" s="11"/>
      <c r="G5264" s="11"/>
      <c r="H5264" s="11"/>
      <c r="I5264" s="11"/>
      <c r="J5264" s="11"/>
      <c r="K5264" s="11"/>
      <c r="L5264" s="11"/>
      <c r="M5264" s="11"/>
      <c r="N5264" s="11"/>
      <c r="O5264" s="20"/>
      <c r="P5264" s="11"/>
    </row>
    <row r="5265" spans="1:16">
      <c r="A5265" s="11"/>
      <c r="B5265" s="11"/>
      <c r="C5265" s="11"/>
      <c r="D5265" s="11"/>
      <c r="E5265" s="11"/>
      <c r="F5265" s="11"/>
      <c r="G5265" s="11"/>
      <c r="H5265" s="11"/>
      <c r="I5265" s="11"/>
      <c r="J5265" s="11"/>
      <c r="K5265" s="11"/>
      <c r="L5265" s="11"/>
      <c r="M5265" s="11"/>
      <c r="N5265" s="11"/>
      <c r="O5265" s="20"/>
      <c r="P5265" s="11"/>
    </row>
    <row r="5266" spans="1:16">
      <c r="A5266" s="11"/>
      <c r="B5266" s="11"/>
      <c r="C5266" s="11"/>
      <c r="D5266" s="11"/>
      <c r="E5266" s="11"/>
      <c r="F5266" s="11"/>
      <c r="G5266" s="11"/>
      <c r="H5266" s="11"/>
      <c r="I5266" s="11"/>
      <c r="J5266" s="11"/>
      <c r="K5266" s="11"/>
      <c r="L5266" s="11"/>
      <c r="M5266" s="11"/>
      <c r="N5266" s="11"/>
      <c r="O5266" s="20"/>
      <c r="P5266" s="11"/>
    </row>
    <row r="5267" spans="1:16">
      <c r="A5267" s="11"/>
      <c r="B5267" s="11"/>
      <c r="C5267" s="11"/>
      <c r="D5267" s="11"/>
      <c r="E5267" s="11"/>
      <c r="F5267" s="11"/>
      <c r="G5267" s="11"/>
      <c r="H5267" s="11"/>
      <c r="I5267" s="11"/>
      <c r="J5267" s="11"/>
      <c r="K5267" s="11"/>
      <c r="L5267" s="11"/>
      <c r="M5267" s="11"/>
      <c r="N5267" s="11"/>
      <c r="O5267" s="20"/>
      <c r="P5267" s="11"/>
    </row>
    <row r="5268" spans="1:16">
      <c r="A5268" s="11"/>
      <c r="B5268" s="11"/>
      <c r="C5268" s="11"/>
      <c r="D5268" s="11"/>
      <c r="E5268" s="11"/>
      <c r="F5268" s="11"/>
      <c r="G5268" s="11"/>
      <c r="H5268" s="11"/>
      <c r="I5268" s="11"/>
      <c r="J5268" s="11"/>
      <c r="K5268" s="11"/>
      <c r="L5268" s="11"/>
      <c r="M5268" s="11"/>
      <c r="N5268" s="11"/>
      <c r="O5268" s="20"/>
      <c r="P5268" s="11"/>
    </row>
    <row r="5269" spans="1:16">
      <c r="A5269" s="11"/>
      <c r="B5269" s="11"/>
      <c r="C5269" s="11"/>
      <c r="D5269" s="11"/>
      <c r="E5269" s="11"/>
      <c r="F5269" s="11"/>
      <c r="G5269" s="11"/>
      <c r="H5269" s="11"/>
      <c r="I5269" s="11"/>
      <c r="J5269" s="11"/>
      <c r="K5269" s="11"/>
      <c r="L5269" s="11"/>
      <c r="M5269" s="11"/>
      <c r="N5269" s="11"/>
      <c r="O5269" s="20"/>
      <c r="P5269" s="11"/>
    </row>
    <row r="5270" spans="1:16">
      <c r="A5270" s="11"/>
      <c r="B5270" s="11"/>
      <c r="C5270" s="11"/>
      <c r="D5270" s="11"/>
      <c r="E5270" s="11"/>
      <c r="F5270" s="11"/>
      <c r="G5270" s="11"/>
      <c r="H5270" s="11"/>
      <c r="I5270" s="11"/>
      <c r="J5270" s="11"/>
      <c r="K5270" s="11"/>
      <c r="L5270" s="11"/>
      <c r="M5270" s="11"/>
      <c r="N5270" s="11"/>
      <c r="O5270" s="20"/>
      <c r="P5270" s="11"/>
    </row>
    <row r="5271" spans="1:16">
      <c r="A5271" s="11"/>
      <c r="B5271" s="11"/>
      <c r="C5271" s="11"/>
      <c r="D5271" s="11"/>
      <c r="E5271" s="11"/>
      <c r="F5271" s="11"/>
      <c r="G5271" s="11"/>
      <c r="H5271" s="11"/>
      <c r="I5271" s="11"/>
      <c r="J5271" s="11"/>
      <c r="K5271" s="11"/>
      <c r="L5271" s="11"/>
      <c r="M5271" s="11"/>
      <c r="N5271" s="11"/>
      <c r="O5271" s="20"/>
      <c r="P5271" s="11"/>
    </row>
    <row r="5272" spans="1:16">
      <c r="A5272" s="11"/>
      <c r="B5272" s="11"/>
      <c r="C5272" s="11"/>
      <c r="D5272" s="11"/>
      <c r="E5272" s="11"/>
      <c r="F5272" s="11"/>
      <c r="G5272" s="11"/>
      <c r="H5272" s="11"/>
      <c r="I5272" s="11"/>
      <c r="J5272" s="11"/>
      <c r="K5272" s="11"/>
      <c r="L5272" s="11"/>
      <c r="M5272" s="11"/>
      <c r="N5272" s="11"/>
      <c r="O5272" s="20"/>
      <c r="P5272" s="11"/>
    </row>
    <row r="5273" spans="1:16">
      <c r="A5273" s="11"/>
      <c r="B5273" s="11"/>
      <c r="C5273" s="11"/>
      <c r="D5273" s="11"/>
      <c r="E5273" s="11"/>
      <c r="F5273" s="11"/>
      <c r="G5273" s="11"/>
      <c r="H5273" s="11"/>
      <c r="I5273" s="11"/>
      <c r="J5273" s="11"/>
      <c r="K5273" s="11"/>
      <c r="L5273" s="11"/>
      <c r="M5273" s="11"/>
      <c r="N5273" s="11"/>
      <c r="O5273" s="20"/>
      <c r="P5273" s="11"/>
    </row>
    <row r="5274" spans="1:16">
      <c r="A5274" s="11"/>
      <c r="B5274" s="11"/>
      <c r="C5274" s="11"/>
      <c r="D5274" s="11"/>
      <c r="E5274" s="11"/>
      <c r="F5274" s="11"/>
      <c r="G5274" s="11"/>
      <c r="H5274" s="11"/>
      <c r="I5274" s="11"/>
      <c r="J5274" s="11"/>
      <c r="K5274" s="11"/>
      <c r="L5274" s="11"/>
      <c r="M5274" s="11"/>
      <c r="N5274" s="11"/>
      <c r="O5274" s="20"/>
      <c r="P5274" s="11"/>
    </row>
    <row r="5275" spans="1:16">
      <c r="A5275" s="11"/>
      <c r="B5275" s="11"/>
      <c r="C5275" s="11"/>
      <c r="D5275" s="11"/>
      <c r="E5275" s="11"/>
      <c r="F5275" s="11"/>
      <c r="G5275" s="11"/>
      <c r="H5275" s="11"/>
      <c r="I5275" s="11"/>
      <c r="J5275" s="11"/>
      <c r="K5275" s="11"/>
      <c r="L5275" s="11"/>
      <c r="M5275" s="11"/>
      <c r="N5275" s="11"/>
      <c r="O5275" s="20"/>
      <c r="P5275" s="11"/>
    </row>
    <row r="5276" spans="1:16">
      <c r="A5276" s="11"/>
      <c r="B5276" s="11"/>
      <c r="C5276" s="11"/>
      <c r="D5276" s="11"/>
      <c r="E5276" s="11"/>
      <c r="F5276" s="11"/>
      <c r="G5276" s="11"/>
      <c r="H5276" s="11"/>
      <c r="I5276" s="11"/>
      <c r="J5276" s="11"/>
      <c r="K5276" s="11"/>
      <c r="L5276" s="11"/>
      <c r="M5276" s="11"/>
      <c r="N5276" s="11"/>
      <c r="O5276" s="20"/>
      <c r="P5276" s="11"/>
    </row>
    <row r="5277" spans="1:16">
      <c r="A5277" s="11"/>
      <c r="B5277" s="11"/>
      <c r="C5277" s="11"/>
      <c r="D5277" s="11"/>
      <c r="E5277" s="11"/>
      <c r="F5277" s="11"/>
      <c r="G5277" s="11"/>
      <c r="H5277" s="11"/>
      <c r="I5277" s="11"/>
      <c r="J5277" s="11"/>
      <c r="K5277" s="11"/>
      <c r="L5277" s="11"/>
      <c r="M5277" s="11"/>
      <c r="N5277" s="11"/>
      <c r="O5277" s="20"/>
      <c r="P5277" s="11"/>
    </row>
    <row r="5278" spans="1:16">
      <c r="A5278" s="11"/>
      <c r="B5278" s="11"/>
      <c r="C5278" s="11"/>
      <c r="D5278" s="11"/>
      <c r="E5278" s="11"/>
      <c r="F5278" s="11"/>
      <c r="G5278" s="11"/>
      <c r="H5278" s="11"/>
      <c r="I5278" s="11"/>
      <c r="J5278" s="11"/>
      <c r="K5278" s="11"/>
      <c r="L5278" s="11"/>
      <c r="M5278" s="11"/>
      <c r="N5278" s="11"/>
      <c r="O5278" s="20"/>
      <c r="P5278" s="11"/>
    </row>
    <row r="5279" spans="1:16">
      <c r="A5279" s="11"/>
      <c r="B5279" s="11"/>
      <c r="C5279" s="11"/>
      <c r="D5279" s="11"/>
      <c r="E5279" s="11"/>
      <c r="F5279" s="11"/>
      <c r="G5279" s="11"/>
      <c r="H5279" s="11"/>
      <c r="I5279" s="11"/>
      <c r="J5279" s="11"/>
      <c r="K5279" s="11"/>
      <c r="L5279" s="11"/>
      <c r="M5279" s="11"/>
      <c r="N5279" s="11"/>
      <c r="O5279" s="20"/>
      <c r="P5279" s="11"/>
    </row>
    <row r="5280" spans="1:16">
      <c r="A5280" s="11"/>
      <c r="B5280" s="11"/>
      <c r="C5280" s="11"/>
      <c r="D5280" s="11"/>
      <c r="E5280" s="11"/>
      <c r="F5280" s="11"/>
      <c r="G5280" s="11"/>
      <c r="H5280" s="11"/>
      <c r="I5280" s="11"/>
      <c r="J5280" s="11"/>
      <c r="K5280" s="11"/>
      <c r="L5280" s="11"/>
      <c r="M5280" s="11"/>
      <c r="N5280" s="11"/>
      <c r="O5280" s="20"/>
      <c r="P5280" s="11"/>
    </row>
    <row r="5281" spans="1:16">
      <c r="A5281" s="11"/>
      <c r="B5281" s="11"/>
      <c r="C5281" s="11"/>
      <c r="D5281" s="11"/>
      <c r="E5281" s="11"/>
      <c r="F5281" s="11"/>
      <c r="G5281" s="11"/>
      <c r="H5281" s="11"/>
      <c r="I5281" s="11"/>
      <c r="J5281" s="11"/>
      <c r="K5281" s="11"/>
      <c r="L5281" s="11"/>
      <c r="M5281" s="11"/>
      <c r="N5281" s="11"/>
      <c r="O5281" s="20"/>
      <c r="P5281" s="11"/>
    </row>
    <row r="5282" spans="1:16">
      <c r="A5282" s="11"/>
      <c r="B5282" s="11"/>
      <c r="C5282" s="11"/>
      <c r="D5282" s="11"/>
      <c r="E5282" s="11"/>
      <c r="F5282" s="11"/>
      <c r="G5282" s="11"/>
      <c r="H5282" s="11"/>
      <c r="I5282" s="11"/>
      <c r="J5282" s="11"/>
      <c r="K5282" s="11"/>
      <c r="L5282" s="11"/>
      <c r="M5282" s="11"/>
      <c r="N5282" s="11"/>
      <c r="O5282" s="20"/>
      <c r="P5282" s="11"/>
    </row>
    <row r="5283" spans="1:16">
      <c r="A5283" s="11"/>
      <c r="B5283" s="11"/>
      <c r="C5283" s="11"/>
      <c r="D5283" s="11"/>
      <c r="E5283" s="11"/>
      <c r="F5283" s="11"/>
      <c r="G5283" s="11"/>
      <c r="H5283" s="11"/>
      <c r="I5283" s="11"/>
      <c r="J5283" s="11"/>
      <c r="K5283" s="11"/>
      <c r="L5283" s="11"/>
      <c r="M5283" s="11"/>
      <c r="N5283" s="11"/>
      <c r="O5283" s="20"/>
      <c r="P5283" s="11"/>
    </row>
    <row r="5284" spans="1:16">
      <c r="A5284" s="11"/>
      <c r="B5284" s="11"/>
      <c r="C5284" s="11"/>
      <c r="D5284" s="11"/>
      <c r="E5284" s="11"/>
      <c r="F5284" s="11"/>
      <c r="G5284" s="11"/>
      <c r="H5284" s="11"/>
      <c r="I5284" s="11"/>
      <c r="J5284" s="11"/>
      <c r="K5284" s="11"/>
      <c r="L5284" s="11"/>
      <c r="M5284" s="11"/>
      <c r="N5284" s="11"/>
      <c r="O5284" s="20"/>
      <c r="P5284" s="11"/>
    </row>
    <row r="5285" spans="1:16">
      <c r="A5285" s="11"/>
      <c r="B5285" s="11"/>
      <c r="C5285" s="11"/>
      <c r="D5285" s="11"/>
      <c r="E5285" s="11"/>
      <c r="F5285" s="11"/>
      <c r="G5285" s="11"/>
      <c r="H5285" s="11"/>
      <c r="I5285" s="11"/>
      <c r="J5285" s="11"/>
      <c r="K5285" s="11"/>
      <c r="L5285" s="11"/>
      <c r="M5285" s="11"/>
      <c r="N5285" s="11"/>
      <c r="O5285" s="20"/>
      <c r="P5285" s="11"/>
    </row>
    <row r="5286" spans="1:16">
      <c r="A5286" s="11"/>
      <c r="B5286" s="11"/>
      <c r="C5286" s="11"/>
      <c r="D5286" s="11"/>
      <c r="E5286" s="11"/>
      <c r="F5286" s="11"/>
      <c r="G5286" s="11"/>
      <c r="H5286" s="11"/>
      <c r="I5286" s="11"/>
      <c r="J5286" s="11"/>
      <c r="K5286" s="11"/>
      <c r="L5286" s="11"/>
      <c r="M5286" s="11"/>
      <c r="N5286" s="11"/>
      <c r="O5286" s="20"/>
      <c r="P5286" s="11"/>
    </row>
    <row r="5287" spans="1:16">
      <c r="A5287" s="11"/>
      <c r="B5287" s="11"/>
      <c r="C5287" s="11"/>
      <c r="D5287" s="11"/>
      <c r="E5287" s="11"/>
      <c r="F5287" s="11"/>
      <c r="G5287" s="11"/>
      <c r="H5287" s="11"/>
      <c r="I5287" s="11"/>
      <c r="J5287" s="11"/>
      <c r="K5287" s="11"/>
      <c r="L5287" s="11"/>
      <c r="M5287" s="11"/>
      <c r="N5287" s="11"/>
      <c r="O5287" s="20"/>
      <c r="P5287" s="11"/>
    </row>
    <row r="5288" spans="1:16">
      <c r="A5288" s="11"/>
      <c r="B5288" s="11"/>
      <c r="C5288" s="11"/>
      <c r="D5288" s="11"/>
      <c r="E5288" s="11"/>
      <c r="F5288" s="11"/>
      <c r="G5288" s="11"/>
      <c r="H5288" s="11"/>
      <c r="I5288" s="11"/>
      <c r="J5288" s="11"/>
      <c r="K5288" s="11"/>
      <c r="L5288" s="11"/>
      <c r="M5288" s="11"/>
      <c r="N5288" s="11"/>
      <c r="O5288" s="20"/>
      <c r="P5288" s="11"/>
    </row>
    <row r="5289" spans="1:16">
      <c r="A5289" s="11"/>
      <c r="B5289" s="11"/>
      <c r="C5289" s="11"/>
      <c r="D5289" s="11"/>
      <c r="E5289" s="11"/>
      <c r="F5289" s="11"/>
      <c r="G5289" s="11"/>
      <c r="H5289" s="11"/>
      <c r="I5289" s="11"/>
      <c r="J5289" s="11"/>
      <c r="K5289" s="11"/>
      <c r="L5289" s="11"/>
      <c r="M5289" s="11"/>
      <c r="N5289" s="11"/>
      <c r="O5289" s="20"/>
      <c r="P5289" s="11"/>
    </row>
    <row r="5290" spans="1:16">
      <c r="A5290" s="11"/>
      <c r="B5290" s="11"/>
      <c r="C5290" s="11"/>
      <c r="D5290" s="11"/>
      <c r="E5290" s="11"/>
      <c r="F5290" s="11"/>
      <c r="G5290" s="11"/>
      <c r="H5290" s="11"/>
      <c r="I5290" s="11"/>
      <c r="J5290" s="11"/>
      <c r="K5290" s="11"/>
      <c r="L5290" s="11"/>
      <c r="M5290" s="11"/>
      <c r="N5290" s="11"/>
      <c r="O5290" s="20"/>
      <c r="P5290" s="11"/>
    </row>
    <row r="5291" spans="1:16">
      <c r="A5291" s="11"/>
      <c r="B5291" s="11"/>
      <c r="C5291" s="11"/>
      <c r="D5291" s="11"/>
      <c r="E5291" s="11"/>
      <c r="F5291" s="11"/>
      <c r="G5291" s="11"/>
      <c r="H5291" s="11"/>
      <c r="I5291" s="11"/>
      <c r="J5291" s="11"/>
      <c r="K5291" s="11"/>
      <c r="L5291" s="11"/>
      <c r="M5291" s="11"/>
      <c r="N5291" s="11"/>
      <c r="O5291" s="20"/>
      <c r="P5291" s="11"/>
    </row>
    <row r="5292" spans="1:16">
      <c r="A5292" s="11"/>
      <c r="B5292" s="11"/>
      <c r="C5292" s="11"/>
      <c r="D5292" s="11"/>
      <c r="E5292" s="11"/>
      <c r="F5292" s="11"/>
      <c r="G5292" s="11"/>
      <c r="H5292" s="11"/>
      <c r="I5292" s="11"/>
      <c r="J5292" s="11"/>
      <c r="K5292" s="11"/>
      <c r="L5292" s="11"/>
      <c r="M5292" s="11"/>
      <c r="N5292" s="11"/>
      <c r="O5292" s="20"/>
      <c r="P5292" s="11"/>
    </row>
    <row r="5293" spans="1:16">
      <c r="A5293" s="11"/>
      <c r="B5293" s="11"/>
      <c r="C5293" s="11"/>
      <c r="D5293" s="11"/>
      <c r="E5293" s="11"/>
      <c r="F5293" s="11"/>
      <c r="G5293" s="11"/>
      <c r="H5293" s="11"/>
      <c r="I5293" s="11"/>
      <c r="J5293" s="11"/>
      <c r="K5293" s="11"/>
      <c r="L5293" s="11"/>
      <c r="M5293" s="11"/>
      <c r="N5293" s="11"/>
      <c r="O5293" s="20"/>
      <c r="P5293" s="11"/>
    </row>
    <row r="5294" spans="1:16">
      <c r="A5294" s="11"/>
      <c r="B5294" s="11"/>
      <c r="C5294" s="11"/>
      <c r="D5294" s="11"/>
      <c r="E5294" s="11"/>
      <c r="F5294" s="11"/>
      <c r="G5294" s="11"/>
      <c r="H5294" s="11"/>
      <c r="I5294" s="11"/>
      <c r="J5294" s="11"/>
      <c r="K5294" s="11"/>
      <c r="L5294" s="11"/>
      <c r="M5294" s="11"/>
      <c r="N5294" s="11"/>
      <c r="O5294" s="20"/>
      <c r="P5294" s="11"/>
    </row>
    <row r="5295" spans="1:16">
      <c r="A5295" s="11"/>
      <c r="B5295" s="11"/>
      <c r="C5295" s="11"/>
      <c r="D5295" s="11"/>
      <c r="E5295" s="11"/>
      <c r="F5295" s="11"/>
      <c r="G5295" s="11"/>
      <c r="H5295" s="11"/>
      <c r="I5295" s="11"/>
      <c r="J5295" s="11"/>
      <c r="K5295" s="11"/>
      <c r="L5295" s="11"/>
      <c r="M5295" s="11"/>
      <c r="N5295" s="11"/>
      <c r="O5295" s="20"/>
      <c r="P5295" s="11"/>
    </row>
    <row r="5296" spans="1:16">
      <c r="A5296" s="11"/>
      <c r="B5296" s="11"/>
      <c r="C5296" s="11"/>
      <c r="D5296" s="11"/>
      <c r="E5296" s="11"/>
      <c r="F5296" s="11"/>
      <c r="G5296" s="11"/>
      <c r="H5296" s="11"/>
      <c r="I5296" s="11"/>
      <c r="J5296" s="11"/>
      <c r="K5296" s="11"/>
      <c r="L5296" s="11"/>
      <c r="M5296" s="11"/>
      <c r="N5296" s="11"/>
      <c r="O5296" s="20"/>
      <c r="P5296" s="11"/>
    </row>
    <row r="5297" spans="1:16">
      <c r="A5297" s="11"/>
      <c r="B5297" s="11"/>
      <c r="C5297" s="11"/>
      <c r="D5297" s="11"/>
      <c r="E5297" s="11"/>
      <c r="F5297" s="11"/>
      <c r="G5297" s="11"/>
      <c r="H5297" s="11"/>
      <c r="I5297" s="11"/>
      <c r="J5297" s="11"/>
      <c r="K5297" s="11"/>
      <c r="L5297" s="11"/>
      <c r="M5297" s="11"/>
      <c r="N5297" s="11"/>
      <c r="O5297" s="20"/>
      <c r="P5297" s="11"/>
    </row>
    <row r="5298" spans="1:16">
      <c r="A5298" s="11"/>
      <c r="B5298" s="11"/>
      <c r="C5298" s="11"/>
      <c r="D5298" s="11"/>
      <c r="E5298" s="11"/>
      <c r="F5298" s="11"/>
      <c r="G5298" s="11"/>
      <c r="H5298" s="11"/>
      <c r="I5298" s="11"/>
      <c r="J5298" s="11"/>
      <c r="K5298" s="11"/>
      <c r="L5298" s="11"/>
      <c r="M5298" s="11"/>
      <c r="N5298" s="11"/>
      <c r="O5298" s="20"/>
      <c r="P5298" s="11"/>
    </row>
    <row r="5299" spans="1:16">
      <c r="A5299" s="11"/>
      <c r="B5299" s="11"/>
      <c r="C5299" s="11"/>
      <c r="D5299" s="11"/>
      <c r="E5299" s="11"/>
      <c r="F5299" s="11"/>
      <c r="G5299" s="11"/>
      <c r="H5299" s="11"/>
      <c r="I5299" s="11"/>
      <c r="J5299" s="11"/>
      <c r="K5299" s="11"/>
      <c r="L5299" s="11"/>
      <c r="M5299" s="11"/>
      <c r="N5299" s="11"/>
      <c r="O5299" s="20"/>
      <c r="P5299" s="11"/>
    </row>
    <row r="5300" spans="1:16">
      <c r="A5300" s="11"/>
      <c r="B5300" s="11"/>
      <c r="C5300" s="11"/>
      <c r="D5300" s="11"/>
      <c r="E5300" s="11"/>
      <c r="F5300" s="11"/>
      <c r="G5300" s="11"/>
      <c r="H5300" s="11"/>
      <c r="I5300" s="11"/>
      <c r="J5300" s="11"/>
      <c r="K5300" s="11"/>
      <c r="L5300" s="11"/>
      <c r="M5300" s="11"/>
      <c r="N5300" s="11"/>
      <c r="O5300" s="20"/>
      <c r="P5300" s="11"/>
    </row>
    <row r="5301" spans="1:16">
      <c r="A5301" s="11"/>
      <c r="B5301" s="11"/>
      <c r="C5301" s="11"/>
      <c r="D5301" s="11"/>
      <c r="E5301" s="11"/>
      <c r="F5301" s="11"/>
      <c r="G5301" s="11"/>
      <c r="H5301" s="11"/>
      <c r="I5301" s="11"/>
      <c r="J5301" s="11"/>
      <c r="K5301" s="11"/>
      <c r="L5301" s="11"/>
      <c r="M5301" s="11"/>
      <c r="N5301" s="11"/>
      <c r="O5301" s="20"/>
      <c r="P5301" s="11"/>
    </row>
    <row r="5302" spans="1:16">
      <c r="A5302" s="11"/>
      <c r="B5302" s="11"/>
      <c r="C5302" s="11"/>
      <c r="D5302" s="11"/>
      <c r="E5302" s="11"/>
      <c r="F5302" s="11"/>
      <c r="G5302" s="11"/>
      <c r="H5302" s="11"/>
      <c r="I5302" s="11"/>
      <c r="J5302" s="11"/>
      <c r="K5302" s="11"/>
      <c r="L5302" s="11"/>
      <c r="M5302" s="11"/>
      <c r="N5302" s="11"/>
      <c r="O5302" s="20"/>
      <c r="P5302" s="11"/>
    </row>
    <row r="5303" spans="1:16">
      <c r="A5303" s="11"/>
      <c r="B5303" s="11"/>
      <c r="C5303" s="11"/>
      <c r="D5303" s="11"/>
      <c r="E5303" s="11"/>
      <c r="F5303" s="11"/>
      <c r="G5303" s="11"/>
      <c r="H5303" s="11"/>
      <c r="I5303" s="11"/>
      <c r="J5303" s="11"/>
      <c r="K5303" s="11"/>
      <c r="L5303" s="11"/>
      <c r="M5303" s="11"/>
      <c r="N5303" s="11"/>
      <c r="O5303" s="20"/>
      <c r="P5303" s="11"/>
    </row>
    <row r="5304" spans="1:16">
      <c r="A5304" s="11"/>
      <c r="B5304" s="11"/>
      <c r="C5304" s="11"/>
      <c r="D5304" s="11"/>
      <c r="E5304" s="11"/>
      <c r="F5304" s="11"/>
      <c r="G5304" s="11"/>
      <c r="H5304" s="11"/>
      <c r="I5304" s="11"/>
      <c r="J5304" s="11"/>
      <c r="K5304" s="11"/>
      <c r="L5304" s="11"/>
      <c r="M5304" s="11"/>
      <c r="N5304" s="11"/>
      <c r="O5304" s="20"/>
      <c r="P5304" s="11"/>
    </row>
    <row r="5305" spans="1:16">
      <c r="A5305" s="11"/>
      <c r="B5305" s="11"/>
      <c r="C5305" s="11"/>
      <c r="D5305" s="11"/>
      <c r="E5305" s="11"/>
      <c r="F5305" s="11"/>
      <c r="G5305" s="11"/>
      <c r="H5305" s="11"/>
      <c r="I5305" s="11"/>
      <c r="J5305" s="11"/>
      <c r="K5305" s="11"/>
      <c r="L5305" s="11"/>
      <c r="M5305" s="11"/>
      <c r="N5305" s="11"/>
      <c r="O5305" s="20"/>
      <c r="P5305" s="11"/>
    </row>
    <row r="5306" spans="1:16">
      <c r="A5306" s="11"/>
      <c r="B5306" s="11"/>
      <c r="C5306" s="11"/>
      <c r="D5306" s="11"/>
      <c r="E5306" s="11"/>
      <c r="F5306" s="11"/>
      <c r="G5306" s="11"/>
      <c r="H5306" s="11"/>
      <c r="I5306" s="11"/>
      <c r="J5306" s="11"/>
      <c r="K5306" s="11"/>
      <c r="L5306" s="11"/>
      <c r="M5306" s="11"/>
      <c r="N5306" s="11"/>
      <c r="O5306" s="20"/>
      <c r="P5306" s="11"/>
    </row>
    <row r="5307" spans="1:16">
      <c r="A5307" s="11"/>
      <c r="B5307" s="11"/>
      <c r="C5307" s="11"/>
      <c r="D5307" s="11"/>
      <c r="E5307" s="11"/>
      <c r="F5307" s="11"/>
      <c r="G5307" s="11"/>
      <c r="H5307" s="11"/>
      <c r="I5307" s="11"/>
      <c r="J5307" s="11"/>
      <c r="K5307" s="11"/>
      <c r="L5307" s="11"/>
      <c r="M5307" s="11"/>
      <c r="N5307" s="11"/>
      <c r="O5307" s="20"/>
      <c r="P5307" s="11"/>
    </row>
    <row r="5308" spans="1:16">
      <c r="A5308" s="11"/>
      <c r="B5308" s="11"/>
      <c r="C5308" s="11"/>
      <c r="D5308" s="11"/>
      <c r="E5308" s="11"/>
      <c r="F5308" s="11"/>
      <c r="G5308" s="11"/>
      <c r="H5308" s="11"/>
      <c r="I5308" s="11"/>
      <c r="J5308" s="11"/>
      <c r="K5308" s="11"/>
      <c r="L5308" s="11"/>
      <c r="M5308" s="11"/>
      <c r="N5308" s="11"/>
      <c r="O5308" s="20"/>
      <c r="P5308" s="11"/>
    </row>
    <row r="5309" spans="1:16">
      <c r="A5309" s="11"/>
      <c r="B5309" s="11"/>
      <c r="C5309" s="11"/>
      <c r="D5309" s="11"/>
      <c r="E5309" s="11"/>
      <c r="F5309" s="11"/>
      <c r="G5309" s="11"/>
      <c r="H5309" s="11"/>
      <c r="I5309" s="11"/>
      <c r="J5309" s="11"/>
      <c r="K5309" s="11"/>
      <c r="L5309" s="11"/>
      <c r="M5309" s="11"/>
      <c r="N5309" s="11"/>
      <c r="O5309" s="20"/>
      <c r="P5309" s="11"/>
    </row>
    <row r="5310" spans="1:16">
      <c r="A5310" s="11"/>
      <c r="B5310" s="11"/>
      <c r="C5310" s="11"/>
      <c r="D5310" s="11"/>
      <c r="E5310" s="11"/>
      <c r="F5310" s="11"/>
      <c r="G5310" s="11"/>
      <c r="H5310" s="11"/>
      <c r="I5310" s="11"/>
      <c r="J5310" s="11"/>
      <c r="K5310" s="11"/>
      <c r="L5310" s="11"/>
      <c r="M5310" s="11"/>
      <c r="N5310" s="11"/>
      <c r="O5310" s="20"/>
      <c r="P5310" s="11"/>
    </row>
    <row r="5311" spans="1:16">
      <c r="A5311" s="11"/>
      <c r="B5311" s="11"/>
      <c r="C5311" s="11"/>
      <c r="D5311" s="11"/>
      <c r="E5311" s="11"/>
      <c r="F5311" s="11"/>
      <c r="G5311" s="11"/>
      <c r="H5311" s="11"/>
      <c r="I5311" s="11"/>
      <c r="J5311" s="11"/>
      <c r="K5311" s="11"/>
      <c r="L5311" s="11"/>
      <c r="M5311" s="11"/>
      <c r="N5311" s="11"/>
      <c r="O5311" s="20"/>
      <c r="P5311" s="11"/>
    </row>
    <row r="5312" spans="1:16">
      <c r="A5312" s="11"/>
      <c r="B5312" s="11"/>
      <c r="C5312" s="11"/>
      <c r="D5312" s="11"/>
      <c r="E5312" s="11"/>
      <c r="F5312" s="11"/>
      <c r="G5312" s="11"/>
      <c r="H5312" s="11"/>
      <c r="I5312" s="11"/>
      <c r="J5312" s="11"/>
      <c r="K5312" s="11"/>
      <c r="L5312" s="11"/>
      <c r="M5312" s="11"/>
      <c r="N5312" s="11"/>
      <c r="O5312" s="20"/>
      <c r="P5312" s="11"/>
    </row>
    <row r="5313" spans="1:16">
      <c r="A5313" s="11"/>
      <c r="B5313" s="11"/>
      <c r="C5313" s="11"/>
      <c r="D5313" s="11"/>
      <c r="E5313" s="11"/>
      <c r="F5313" s="11"/>
      <c r="G5313" s="11"/>
      <c r="H5313" s="11"/>
      <c r="I5313" s="11"/>
      <c r="J5313" s="11"/>
      <c r="K5313" s="11"/>
      <c r="L5313" s="11"/>
      <c r="M5313" s="11"/>
      <c r="N5313" s="11"/>
      <c r="O5313" s="20"/>
      <c r="P5313" s="11"/>
    </row>
    <row r="5314" spans="1:16">
      <c r="A5314" s="11"/>
      <c r="B5314" s="11"/>
      <c r="C5314" s="11"/>
      <c r="D5314" s="11"/>
      <c r="E5314" s="11"/>
      <c r="F5314" s="11"/>
      <c r="G5314" s="11"/>
      <c r="H5314" s="11"/>
      <c r="I5314" s="11"/>
      <c r="J5314" s="11"/>
      <c r="K5314" s="11"/>
      <c r="L5314" s="11"/>
      <c r="M5314" s="11"/>
      <c r="N5314" s="11"/>
      <c r="O5314" s="20"/>
      <c r="P5314" s="11"/>
    </row>
    <row r="5315" spans="1:16">
      <c r="A5315" s="11"/>
      <c r="B5315" s="11"/>
      <c r="C5315" s="11"/>
      <c r="D5315" s="11"/>
      <c r="E5315" s="11"/>
      <c r="F5315" s="11"/>
      <c r="G5315" s="11"/>
      <c r="H5315" s="11"/>
      <c r="I5315" s="11"/>
      <c r="J5315" s="11"/>
      <c r="K5315" s="11"/>
      <c r="L5315" s="11"/>
      <c r="M5315" s="11"/>
      <c r="N5315" s="11"/>
      <c r="O5315" s="20"/>
      <c r="P5315" s="11"/>
    </row>
    <row r="5316" spans="1:16">
      <c r="A5316" s="11"/>
      <c r="B5316" s="11"/>
      <c r="C5316" s="11"/>
      <c r="D5316" s="11"/>
      <c r="E5316" s="11"/>
      <c r="F5316" s="11"/>
      <c r="G5316" s="11"/>
      <c r="H5316" s="11"/>
      <c r="I5316" s="11"/>
      <c r="J5316" s="11"/>
      <c r="K5316" s="11"/>
      <c r="L5316" s="11"/>
      <c r="M5316" s="11"/>
      <c r="N5316" s="11"/>
      <c r="O5316" s="20"/>
      <c r="P5316" s="11"/>
    </row>
    <row r="5317" spans="1:16">
      <c r="A5317" s="11"/>
      <c r="B5317" s="11"/>
      <c r="C5317" s="11"/>
      <c r="D5317" s="11"/>
      <c r="E5317" s="11"/>
      <c r="F5317" s="11"/>
      <c r="G5317" s="11"/>
      <c r="H5317" s="11"/>
      <c r="I5317" s="11"/>
      <c r="J5317" s="11"/>
      <c r="K5317" s="11"/>
      <c r="L5317" s="11"/>
      <c r="M5317" s="11"/>
      <c r="N5317" s="11"/>
      <c r="O5317" s="20"/>
      <c r="P5317" s="11"/>
    </row>
    <row r="5318" spans="1:16">
      <c r="A5318" s="11"/>
      <c r="B5318" s="11"/>
      <c r="C5318" s="11"/>
      <c r="D5318" s="11"/>
      <c r="E5318" s="11"/>
      <c r="F5318" s="11"/>
      <c r="G5318" s="11"/>
      <c r="H5318" s="11"/>
      <c r="I5318" s="11"/>
      <c r="J5318" s="11"/>
      <c r="K5318" s="11"/>
      <c r="L5318" s="11"/>
      <c r="M5318" s="11"/>
      <c r="N5318" s="11"/>
      <c r="O5318" s="20"/>
      <c r="P5318" s="11"/>
    </row>
    <row r="5319" spans="1:16">
      <c r="A5319" s="11"/>
      <c r="B5319" s="11"/>
      <c r="C5319" s="11"/>
      <c r="D5319" s="11"/>
      <c r="E5319" s="11"/>
      <c r="F5319" s="11"/>
      <c r="G5319" s="11"/>
      <c r="H5319" s="11"/>
      <c r="I5319" s="11"/>
      <c r="J5319" s="11"/>
      <c r="K5319" s="11"/>
      <c r="L5319" s="11"/>
      <c r="M5319" s="11"/>
      <c r="N5319" s="11"/>
      <c r="O5319" s="20"/>
      <c r="P5319" s="11"/>
    </row>
    <row r="5320" spans="1:16">
      <c r="A5320" s="11"/>
      <c r="B5320" s="11"/>
      <c r="C5320" s="11"/>
      <c r="D5320" s="11"/>
      <c r="E5320" s="11"/>
      <c r="F5320" s="11"/>
      <c r="G5320" s="11"/>
      <c r="H5320" s="11"/>
      <c r="I5320" s="11"/>
      <c r="J5320" s="11"/>
      <c r="K5320" s="11"/>
      <c r="L5320" s="11"/>
      <c r="M5320" s="11"/>
      <c r="N5320" s="11"/>
      <c r="O5320" s="20"/>
      <c r="P5320" s="11"/>
    </row>
    <row r="5321" spans="1:16">
      <c r="A5321" s="11"/>
      <c r="B5321" s="11"/>
      <c r="C5321" s="11"/>
      <c r="D5321" s="11"/>
      <c r="E5321" s="11"/>
      <c r="F5321" s="11"/>
      <c r="G5321" s="11"/>
      <c r="H5321" s="11"/>
      <c r="I5321" s="11"/>
      <c r="J5321" s="11"/>
      <c r="K5321" s="11"/>
      <c r="L5321" s="11"/>
      <c r="M5321" s="11"/>
      <c r="N5321" s="11"/>
      <c r="O5321" s="20"/>
      <c r="P5321" s="11"/>
    </row>
    <row r="5322" spans="1:16">
      <c r="A5322" s="11"/>
      <c r="B5322" s="11"/>
      <c r="C5322" s="11"/>
      <c r="D5322" s="11"/>
      <c r="E5322" s="11"/>
      <c r="F5322" s="11"/>
      <c r="G5322" s="11"/>
      <c r="H5322" s="11"/>
      <c r="I5322" s="11"/>
      <c r="J5322" s="11"/>
      <c r="K5322" s="11"/>
      <c r="L5322" s="11"/>
      <c r="M5322" s="11"/>
      <c r="N5322" s="11"/>
      <c r="O5322" s="20"/>
      <c r="P5322" s="11"/>
    </row>
    <row r="5323" spans="1:16">
      <c r="A5323" s="11"/>
      <c r="B5323" s="11"/>
      <c r="C5323" s="11"/>
      <c r="D5323" s="11"/>
      <c r="E5323" s="11"/>
      <c r="F5323" s="11"/>
      <c r="G5323" s="11"/>
      <c r="H5323" s="11"/>
      <c r="I5323" s="11"/>
      <c r="J5323" s="11"/>
      <c r="K5323" s="11"/>
      <c r="L5323" s="11"/>
      <c r="M5323" s="11"/>
      <c r="N5323" s="11"/>
      <c r="O5323" s="20"/>
      <c r="P5323" s="11"/>
    </row>
    <row r="5324" spans="1:16">
      <c r="A5324" s="11"/>
      <c r="B5324" s="11"/>
      <c r="C5324" s="11"/>
      <c r="D5324" s="11"/>
      <c r="E5324" s="11"/>
      <c r="F5324" s="11"/>
      <c r="G5324" s="11"/>
      <c r="H5324" s="11"/>
      <c r="I5324" s="11"/>
      <c r="J5324" s="11"/>
      <c r="K5324" s="11"/>
      <c r="L5324" s="11"/>
      <c r="M5324" s="11"/>
      <c r="N5324" s="11"/>
      <c r="O5324" s="20"/>
      <c r="P5324" s="11"/>
    </row>
    <row r="5325" spans="1:16">
      <c r="A5325" s="11"/>
      <c r="B5325" s="11"/>
      <c r="C5325" s="11"/>
      <c r="D5325" s="11"/>
      <c r="E5325" s="11"/>
      <c r="F5325" s="11"/>
      <c r="G5325" s="11"/>
      <c r="H5325" s="11"/>
      <c r="I5325" s="11"/>
      <c r="J5325" s="11"/>
      <c r="K5325" s="11"/>
      <c r="L5325" s="11"/>
      <c r="M5325" s="11"/>
      <c r="N5325" s="11"/>
      <c r="O5325" s="20"/>
      <c r="P5325" s="11"/>
    </row>
    <row r="5326" spans="1:16">
      <c r="A5326" s="11"/>
      <c r="B5326" s="11"/>
      <c r="C5326" s="11"/>
      <c r="D5326" s="11"/>
      <c r="E5326" s="11"/>
      <c r="F5326" s="11"/>
      <c r="G5326" s="11"/>
      <c r="H5326" s="11"/>
      <c r="I5326" s="11"/>
      <c r="J5326" s="11"/>
      <c r="K5326" s="11"/>
      <c r="L5326" s="11"/>
      <c r="M5326" s="11"/>
      <c r="N5326" s="11"/>
      <c r="O5326" s="20"/>
      <c r="P5326" s="11"/>
    </row>
    <row r="5327" spans="1:16">
      <c r="A5327" s="11"/>
      <c r="B5327" s="11"/>
      <c r="C5327" s="11"/>
      <c r="D5327" s="11"/>
      <c r="E5327" s="11"/>
      <c r="F5327" s="11"/>
      <c r="G5327" s="11"/>
      <c r="H5327" s="11"/>
      <c r="I5327" s="11"/>
      <c r="J5327" s="11"/>
      <c r="K5327" s="11"/>
      <c r="L5327" s="11"/>
      <c r="M5327" s="11"/>
      <c r="N5327" s="11"/>
      <c r="O5327" s="20"/>
      <c r="P5327" s="11"/>
    </row>
    <row r="5328" spans="1:16">
      <c r="A5328" s="11"/>
      <c r="B5328" s="11"/>
      <c r="C5328" s="11"/>
      <c r="D5328" s="11"/>
      <c r="E5328" s="11"/>
      <c r="F5328" s="11"/>
      <c r="G5328" s="11"/>
      <c r="H5328" s="11"/>
      <c r="I5328" s="11"/>
      <c r="J5328" s="11"/>
      <c r="K5328" s="11"/>
      <c r="L5328" s="11"/>
      <c r="M5328" s="11"/>
      <c r="N5328" s="11"/>
      <c r="O5328" s="20"/>
      <c r="P5328" s="11"/>
    </row>
    <row r="5329" spans="1:16">
      <c r="A5329" s="11"/>
      <c r="B5329" s="11"/>
      <c r="C5329" s="11"/>
      <c r="D5329" s="11"/>
      <c r="E5329" s="11"/>
      <c r="F5329" s="11"/>
      <c r="G5329" s="11"/>
      <c r="H5329" s="11"/>
      <c r="I5329" s="11"/>
      <c r="J5329" s="11"/>
      <c r="K5329" s="11"/>
      <c r="L5329" s="11"/>
      <c r="M5329" s="11"/>
      <c r="N5329" s="11"/>
      <c r="O5329" s="20"/>
      <c r="P5329" s="11"/>
    </row>
    <row r="5330" spans="1:16">
      <c r="A5330" s="11"/>
      <c r="B5330" s="11"/>
      <c r="C5330" s="11"/>
      <c r="D5330" s="11"/>
      <c r="E5330" s="11"/>
      <c r="F5330" s="11"/>
      <c r="G5330" s="11"/>
      <c r="H5330" s="11"/>
      <c r="I5330" s="11"/>
      <c r="J5330" s="11"/>
      <c r="K5330" s="11"/>
      <c r="L5330" s="11"/>
      <c r="M5330" s="11"/>
      <c r="N5330" s="11"/>
      <c r="O5330" s="20"/>
      <c r="P5330" s="11"/>
    </row>
    <row r="5331" spans="1:16">
      <c r="A5331" s="11"/>
      <c r="B5331" s="11"/>
      <c r="C5331" s="11"/>
      <c r="D5331" s="11"/>
      <c r="E5331" s="11"/>
      <c r="F5331" s="11"/>
      <c r="G5331" s="11"/>
      <c r="H5331" s="11"/>
      <c r="I5331" s="11"/>
      <c r="J5331" s="11"/>
      <c r="K5331" s="11"/>
      <c r="L5331" s="11"/>
      <c r="M5331" s="11"/>
      <c r="N5331" s="11"/>
      <c r="O5331" s="20"/>
      <c r="P5331" s="11"/>
    </row>
    <row r="5332" spans="1:16">
      <c r="A5332" s="11"/>
      <c r="B5332" s="11"/>
      <c r="C5332" s="11"/>
      <c r="D5332" s="11"/>
      <c r="E5332" s="11"/>
      <c r="F5332" s="11"/>
      <c r="G5332" s="11"/>
      <c r="H5332" s="11"/>
      <c r="I5332" s="11"/>
      <c r="J5332" s="11"/>
      <c r="K5332" s="11"/>
      <c r="L5332" s="11"/>
      <c r="M5332" s="11"/>
      <c r="N5332" s="11"/>
      <c r="O5332" s="20"/>
      <c r="P5332" s="11"/>
    </row>
    <row r="5333" spans="1:16">
      <c r="A5333" s="11"/>
      <c r="B5333" s="11"/>
      <c r="C5333" s="11"/>
      <c r="D5333" s="11"/>
      <c r="E5333" s="11"/>
      <c r="F5333" s="11"/>
      <c r="G5333" s="11"/>
      <c r="H5333" s="11"/>
      <c r="I5333" s="11"/>
      <c r="J5333" s="11"/>
      <c r="K5333" s="11"/>
      <c r="L5333" s="11"/>
      <c r="M5333" s="11"/>
      <c r="N5333" s="11"/>
      <c r="O5333" s="20"/>
      <c r="P5333" s="11"/>
    </row>
    <row r="5334" spans="1:16">
      <c r="A5334" s="11"/>
      <c r="B5334" s="11"/>
      <c r="C5334" s="11"/>
      <c r="D5334" s="11"/>
      <c r="E5334" s="11"/>
      <c r="F5334" s="11"/>
      <c r="G5334" s="11"/>
      <c r="H5334" s="11"/>
      <c r="I5334" s="11"/>
      <c r="J5334" s="11"/>
      <c r="K5334" s="11"/>
      <c r="L5334" s="11"/>
      <c r="M5334" s="11"/>
      <c r="N5334" s="11"/>
      <c r="O5334" s="20"/>
      <c r="P5334" s="11"/>
    </row>
    <row r="5335" spans="1:16">
      <c r="A5335" s="11"/>
      <c r="B5335" s="11"/>
      <c r="C5335" s="11"/>
      <c r="D5335" s="11"/>
      <c r="E5335" s="11"/>
      <c r="F5335" s="11"/>
      <c r="G5335" s="11"/>
      <c r="H5335" s="11"/>
      <c r="I5335" s="11"/>
      <c r="J5335" s="11"/>
      <c r="K5335" s="11"/>
      <c r="L5335" s="11"/>
      <c r="M5335" s="11"/>
      <c r="N5335" s="11"/>
      <c r="O5335" s="20"/>
      <c r="P5335" s="11"/>
    </row>
    <row r="5336" spans="1:16">
      <c r="A5336" s="11"/>
      <c r="B5336" s="11"/>
      <c r="C5336" s="11"/>
      <c r="D5336" s="11"/>
      <c r="E5336" s="11"/>
      <c r="F5336" s="11"/>
      <c r="G5336" s="11"/>
      <c r="H5336" s="11"/>
      <c r="I5336" s="11"/>
      <c r="J5336" s="11"/>
      <c r="K5336" s="11"/>
      <c r="L5336" s="11"/>
      <c r="M5336" s="11"/>
      <c r="N5336" s="11"/>
      <c r="O5336" s="20"/>
      <c r="P5336" s="11"/>
    </row>
    <row r="5337" spans="1:16">
      <c r="A5337" s="11"/>
      <c r="B5337" s="11"/>
      <c r="C5337" s="11"/>
      <c r="D5337" s="11"/>
      <c r="E5337" s="11"/>
      <c r="F5337" s="11"/>
      <c r="G5337" s="11"/>
      <c r="H5337" s="11"/>
      <c r="I5337" s="11"/>
      <c r="J5337" s="11"/>
      <c r="K5337" s="11"/>
      <c r="L5337" s="11"/>
      <c r="M5337" s="11"/>
      <c r="N5337" s="11"/>
      <c r="O5337" s="20"/>
      <c r="P5337" s="11"/>
    </row>
    <row r="5338" spans="1:16">
      <c r="A5338" s="11"/>
      <c r="B5338" s="11"/>
      <c r="C5338" s="11"/>
      <c r="D5338" s="11"/>
      <c r="E5338" s="11"/>
      <c r="F5338" s="11"/>
      <c r="G5338" s="11"/>
      <c r="H5338" s="11"/>
      <c r="I5338" s="11"/>
      <c r="J5338" s="11"/>
      <c r="K5338" s="11"/>
      <c r="L5338" s="11"/>
      <c r="M5338" s="11"/>
      <c r="N5338" s="11"/>
      <c r="O5338" s="20"/>
      <c r="P5338" s="11"/>
    </row>
    <row r="5339" spans="1:16">
      <c r="A5339" s="11"/>
      <c r="B5339" s="11"/>
      <c r="C5339" s="11"/>
      <c r="D5339" s="11"/>
      <c r="E5339" s="11"/>
      <c r="F5339" s="11"/>
      <c r="G5339" s="11"/>
      <c r="H5339" s="11"/>
      <c r="I5339" s="11"/>
      <c r="J5339" s="11"/>
      <c r="K5339" s="11"/>
      <c r="L5339" s="11"/>
      <c r="M5339" s="11"/>
      <c r="N5339" s="11"/>
      <c r="O5339" s="20"/>
      <c r="P5339" s="11"/>
    </row>
    <row r="5340" spans="1:16">
      <c r="A5340" s="11"/>
      <c r="B5340" s="11"/>
      <c r="C5340" s="11"/>
      <c r="D5340" s="11"/>
      <c r="E5340" s="11"/>
      <c r="F5340" s="11"/>
      <c r="G5340" s="11"/>
      <c r="H5340" s="11"/>
      <c r="I5340" s="11"/>
      <c r="J5340" s="11"/>
      <c r="K5340" s="11"/>
      <c r="L5340" s="11"/>
      <c r="M5340" s="11"/>
      <c r="N5340" s="11"/>
      <c r="O5340" s="20"/>
      <c r="P5340" s="11"/>
    </row>
    <row r="5341" spans="1:16">
      <c r="A5341" s="11"/>
      <c r="B5341" s="11"/>
      <c r="C5341" s="11"/>
      <c r="D5341" s="11"/>
      <c r="E5341" s="11"/>
      <c r="F5341" s="11"/>
      <c r="G5341" s="11"/>
      <c r="H5341" s="11"/>
      <c r="I5341" s="11"/>
      <c r="J5341" s="11"/>
      <c r="K5341" s="11"/>
      <c r="L5341" s="11"/>
      <c r="M5341" s="11"/>
      <c r="N5341" s="11"/>
      <c r="O5341" s="20"/>
      <c r="P5341" s="11"/>
    </row>
    <row r="5342" spans="1:16">
      <c r="A5342" s="11"/>
      <c r="B5342" s="11"/>
      <c r="C5342" s="11"/>
      <c r="D5342" s="11"/>
      <c r="E5342" s="11"/>
      <c r="F5342" s="11"/>
      <c r="G5342" s="11"/>
      <c r="H5342" s="11"/>
      <c r="I5342" s="11"/>
      <c r="J5342" s="11"/>
      <c r="K5342" s="11"/>
      <c r="L5342" s="11"/>
      <c r="M5342" s="11"/>
      <c r="N5342" s="11"/>
      <c r="O5342" s="20"/>
      <c r="P5342" s="11"/>
    </row>
    <row r="5343" spans="1:16">
      <c r="A5343" s="11"/>
      <c r="B5343" s="11"/>
      <c r="C5343" s="11"/>
      <c r="D5343" s="11"/>
      <c r="E5343" s="11"/>
      <c r="F5343" s="11"/>
      <c r="G5343" s="11"/>
      <c r="H5343" s="11"/>
      <c r="I5343" s="11"/>
      <c r="J5343" s="11"/>
      <c r="K5343" s="11"/>
      <c r="L5343" s="11"/>
      <c r="M5343" s="11"/>
      <c r="N5343" s="11"/>
      <c r="O5343" s="20"/>
      <c r="P5343" s="11"/>
    </row>
    <row r="5344" spans="1:16">
      <c r="A5344" s="11"/>
      <c r="B5344" s="11"/>
      <c r="C5344" s="11"/>
      <c r="D5344" s="11"/>
      <c r="E5344" s="11"/>
      <c r="F5344" s="11"/>
      <c r="G5344" s="11"/>
      <c r="H5344" s="11"/>
      <c r="I5344" s="11"/>
      <c r="J5344" s="11"/>
      <c r="K5344" s="11"/>
      <c r="L5344" s="11"/>
      <c r="M5344" s="11"/>
      <c r="N5344" s="11"/>
      <c r="O5344" s="20"/>
      <c r="P5344" s="11"/>
    </row>
    <row r="5345" spans="1:16">
      <c r="A5345" s="11"/>
      <c r="B5345" s="11"/>
      <c r="C5345" s="11"/>
      <c r="D5345" s="11"/>
      <c r="E5345" s="11"/>
      <c r="F5345" s="11"/>
      <c r="G5345" s="11"/>
      <c r="H5345" s="11"/>
      <c r="I5345" s="11"/>
      <c r="J5345" s="11"/>
      <c r="K5345" s="11"/>
      <c r="L5345" s="11"/>
      <c r="M5345" s="11"/>
      <c r="N5345" s="11"/>
      <c r="O5345" s="20"/>
      <c r="P5345" s="11"/>
    </row>
    <row r="5346" spans="1:16">
      <c r="A5346" s="11"/>
      <c r="B5346" s="11"/>
      <c r="C5346" s="11"/>
      <c r="D5346" s="11"/>
      <c r="E5346" s="11"/>
      <c r="F5346" s="11"/>
      <c r="G5346" s="11"/>
      <c r="H5346" s="11"/>
      <c r="I5346" s="11"/>
      <c r="J5346" s="11"/>
      <c r="K5346" s="11"/>
      <c r="L5346" s="11"/>
      <c r="M5346" s="11"/>
      <c r="N5346" s="11"/>
      <c r="O5346" s="20"/>
      <c r="P5346" s="11"/>
    </row>
    <row r="5347" spans="1:16">
      <c r="A5347" s="11"/>
      <c r="B5347" s="11"/>
      <c r="C5347" s="11"/>
      <c r="D5347" s="11"/>
      <c r="E5347" s="11"/>
      <c r="F5347" s="11"/>
      <c r="G5347" s="11"/>
      <c r="H5347" s="11"/>
      <c r="I5347" s="11"/>
      <c r="J5347" s="11"/>
      <c r="K5347" s="11"/>
      <c r="L5347" s="11"/>
      <c r="M5347" s="11"/>
      <c r="N5347" s="11"/>
      <c r="O5347" s="20"/>
      <c r="P5347" s="11"/>
    </row>
    <row r="5348" spans="1:16">
      <c r="A5348" s="11"/>
      <c r="B5348" s="11"/>
      <c r="C5348" s="11"/>
      <c r="D5348" s="11"/>
      <c r="E5348" s="11"/>
      <c r="F5348" s="11"/>
      <c r="G5348" s="11"/>
      <c r="H5348" s="11"/>
      <c r="I5348" s="11"/>
      <c r="J5348" s="11"/>
      <c r="K5348" s="11"/>
      <c r="L5348" s="11"/>
      <c r="M5348" s="11"/>
      <c r="N5348" s="11"/>
      <c r="O5348" s="20"/>
      <c r="P5348" s="11"/>
    </row>
    <row r="5349" spans="1:16">
      <c r="A5349" s="11"/>
      <c r="B5349" s="11"/>
      <c r="C5349" s="11"/>
      <c r="D5349" s="11"/>
      <c r="E5349" s="11"/>
      <c r="F5349" s="11"/>
      <c r="G5349" s="11"/>
      <c r="H5349" s="11"/>
      <c r="I5349" s="11"/>
      <c r="J5349" s="11"/>
      <c r="K5349" s="11"/>
      <c r="L5349" s="11"/>
      <c r="M5349" s="11"/>
      <c r="N5349" s="11"/>
      <c r="O5349" s="20"/>
      <c r="P5349" s="11"/>
    </row>
    <row r="5350" spans="1:16">
      <c r="A5350" s="11"/>
      <c r="B5350" s="11"/>
      <c r="C5350" s="11"/>
      <c r="D5350" s="11"/>
      <c r="E5350" s="11"/>
      <c r="F5350" s="11"/>
      <c r="G5350" s="11"/>
      <c r="H5350" s="11"/>
      <c r="I5350" s="11"/>
      <c r="J5350" s="11"/>
      <c r="K5350" s="11"/>
      <c r="L5350" s="11"/>
      <c r="M5350" s="11"/>
      <c r="N5350" s="11"/>
      <c r="O5350" s="20"/>
      <c r="P5350" s="11"/>
    </row>
    <row r="5351" spans="1:16">
      <c r="A5351" s="11"/>
      <c r="B5351" s="11"/>
      <c r="C5351" s="11"/>
      <c r="D5351" s="11"/>
      <c r="E5351" s="11"/>
      <c r="F5351" s="11"/>
      <c r="G5351" s="11"/>
      <c r="H5351" s="11"/>
      <c r="I5351" s="11"/>
      <c r="J5351" s="11"/>
      <c r="K5351" s="11"/>
      <c r="L5351" s="11"/>
      <c r="M5351" s="11"/>
      <c r="N5351" s="11"/>
      <c r="O5351" s="20"/>
      <c r="P5351" s="11"/>
    </row>
    <row r="5352" spans="1:16">
      <c r="A5352" s="11"/>
      <c r="B5352" s="11"/>
      <c r="C5352" s="11"/>
      <c r="D5352" s="11"/>
      <c r="E5352" s="11"/>
      <c r="F5352" s="11"/>
      <c r="G5352" s="11"/>
      <c r="H5352" s="11"/>
      <c r="I5352" s="11"/>
      <c r="J5352" s="11"/>
      <c r="K5352" s="11"/>
      <c r="L5352" s="11"/>
      <c r="M5352" s="11"/>
      <c r="N5352" s="11"/>
      <c r="O5352" s="20"/>
      <c r="P5352" s="11"/>
    </row>
    <row r="5353" spans="1:16">
      <c r="A5353" s="11"/>
      <c r="B5353" s="11"/>
      <c r="C5353" s="11"/>
      <c r="D5353" s="11"/>
      <c r="E5353" s="11"/>
      <c r="F5353" s="11"/>
      <c r="G5353" s="11"/>
      <c r="H5353" s="11"/>
      <c r="I5353" s="11"/>
      <c r="J5353" s="11"/>
      <c r="K5353" s="11"/>
      <c r="L5353" s="11"/>
      <c r="M5353" s="11"/>
      <c r="N5353" s="11"/>
      <c r="O5353" s="20"/>
      <c r="P5353" s="11"/>
    </row>
    <row r="5354" spans="1:16">
      <c r="A5354" s="11"/>
      <c r="B5354" s="11"/>
      <c r="C5354" s="11"/>
      <c r="D5354" s="11"/>
      <c r="E5354" s="11"/>
      <c r="F5354" s="11"/>
      <c r="G5354" s="11"/>
      <c r="H5354" s="11"/>
      <c r="I5354" s="11"/>
      <c r="J5354" s="11"/>
      <c r="K5354" s="11"/>
      <c r="L5354" s="11"/>
      <c r="M5354" s="11"/>
      <c r="N5354" s="11"/>
      <c r="O5354" s="20"/>
      <c r="P5354" s="11"/>
    </row>
    <row r="5355" spans="1:16">
      <c r="A5355" s="11"/>
      <c r="B5355" s="11"/>
      <c r="C5355" s="11"/>
      <c r="D5355" s="11"/>
      <c r="E5355" s="11"/>
      <c r="F5355" s="11"/>
      <c r="G5355" s="11"/>
      <c r="H5355" s="11"/>
      <c r="I5355" s="11"/>
      <c r="J5355" s="11"/>
      <c r="K5355" s="11"/>
      <c r="L5355" s="11"/>
      <c r="M5355" s="11"/>
      <c r="N5355" s="11"/>
      <c r="O5355" s="20"/>
      <c r="P5355" s="11"/>
    </row>
    <row r="5356" spans="1:16">
      <c r="A5356" s="11"/>
      <c r="B5356" s="11"/>
      <c r="C5356" s="11"/>
      <c r="D5356" s="11"/>
      <c r="E5356" s="11"/>
      <c r="F5356" s="11"/>
      <c r="G5356" s="11"/>
      <c r="H5356" s="11"/>
      <c r="I5356" s="11"/>
      <c r="J5356" s="11"/>
      <c r="K5356" s="11"/>
      <c r="L5356" s="11"/>
      <c r="M5356" s="11"/>
      <c r="N5356" s="11"/>
      <c r="O5356" s="20"/>
      <c r="P5356" s="11"/>
    </row>
    <row r="5357" spans="1:16">
      <c r="A5357" s="11"/>
      <c r="B5357" s="11"/>
      <c r="C5357" s="11"/>
      <c r="D5357" s="11"/>
      <c r="E5357" s="11"/>
      <c r="F5357" s="11"/>
      <c r="G5357" s="11"/>
      <c r="H5357" s="11"/>
      <c r="I5357" s="11"/>
      <c r="J5357" s="11"/>
      <c r="K5357" s="11"/>
      <c r="L5357" s="11"/>
      <c r="M5357" s="11"/>
      <c r="N5357" s="11"/>
      <c r="O5357" s="20"/>
      <c r="P5357" s="11"/>
    </row>
    <row r="5358" spans="1:16">
      <c r="A5358" s="11"/>
      <c r="B5358" s="11"/>
      <c r="C5358" s="11"/>
      <c r="D5358" s="11"/>
      <c r="E5358" s="11"/>
      <c r="F5358" s="11"/>
      <c r="G5358" s="11"/>
      <c r="H5358" s="11"/>
      <c r="I5358" s="11"/>
      <c r="J5358" s="11"/>
      <c r="K5358" s="11"/>
      <c r="L5358" s="11"/>
      <c r="M5358" s="11"/>
      <c r="N5358" s="11"/>
      <c r="O5358" s="20"/>
      <c r="P5358" s="11"/>
    </row>
    <row r="5359" spans="1:16">
      <c r="A5359" s="11"/>
      <c r="B5359" s="11"/>
      <c r="C5359" s="11"/>
      <c r="D5359" s="11"/>
      <c r="E5359" s="11"/>
      <c r="F5359" s="11"/>
      <c r="G5359" s="11"/>
      <c r="H5359" s="11"/>
      <c r="I5359" s="11"/>
      <c r="J5359" s="11"/>
      <c r="K5359" s="11"/>
      <c r="L5359" s="11"/>
      <c r="M5359" s="11"/>
      <c r="N5359" s="11"/>
      <c r="O5359" s="20"/>
      <c r="P5359" s="11"/>
    </row>
    <row r="5360" spans="1:16">
      <c r="A5360" s="11"/>
      <c r="B5360" s="11"/>
      <c r="C5360" s="11"/>
      <c r="D5360" s="11"/>
      <c r="E5360" s="11"/>
      <c r="F5360" s="11"/>
      <c r="G5360" s="11"/>
      <c r="H5360" s="11"/>
      <c r="I5360" s="11"/>
      <c r="J5360" s="11"/>
      <c r="K5360" s="11"/>
      <c r="L5360" s="11"/>
      <c r="M5360" s="11"/>
      <c r="N5360" s="11"/>
      <c r="O5360" s="20"/>
      <c r="P5360" s="11"/>
    </row>
    <row r="5361" spans="1:16">
      <c r="A5361" s="11"/>
      <c r="B5361" s="11"/>
      <c r="C5361" s="11"/>
      <c r="D5361" s="11"/>
      <c r="E5361" s="11"/>
      <c r="F5361" s="11"/>
      <c r="G5361" s="11"/>
      <c r="H5361" s="11"/>
      <c r="I5361" s="11"/>
      <c r="J5361" s="11"/>
      <c r="K5361" s="11"/>
      <c r="L5361" s="11"/>
      <c r="M5361" s="11"/>
      <c r="N5361" s="11"/>
      <c r="O5361" s="20"/>
      <c r="P5361" s="11"/>
    </row>
    <row r="5362" spans="1:16">
      <c r="A5362" s="11"/>
      <c r="B5362" s="11"/>
      <c r="C5362" s="11"/>
      <c r="D5362" s="11"/>
      <c r="E5362" s="11"/>
      <c r="F5362" s="11"/>
      <c r="G5362" s="11"/>
      <c r="H5362" s="11"/>
      <c r="I5362" s="11"/>
      <c r="J5362" s="11"/>
      <c r="K5362" s="11"/>
      <c r="L5362" s="11"/>
      <c r="M5362" s="11"/>
      <c r="N5362" s="11"/>
      <c r="O5362" s="20"/>
      <c r="P5362" s="11"/>
    </row>
    <row r="5363" spans="1:16">
      <c r="A5363" s="11"/>
      <c r="B5363" s="11"/>
      <c r="C5363" s="11"/>
      <c r="D5363" s="11"/>
      <c r="E5363" s="11"/>
      <c r="F5363" s="11"/>
      <c r="G5363" s="11"/>
      <c r="H5363" s="11"/>
      <c r="I5363" s="11"/>
      <c r="J5363" s="11"/>
      <c r="K5363" s="11"/>
      <c r="L5363" s="11"/>
      <c r="M5363" s="11"/>
      <c r="N5363" s="11"/>
      <c r="O5363" s="20"/>
      <c r="P5363" s="11"/>
    </row>
    <row r="5364" spans="1:16">
      <c r="A5364" s="11"/>
      <c r="B5364" s="11"/>
      <c r="C5364" s="11"/>
      <c r="D5364" s="11"/>
      <c r="E5364" s="11"/>
      <c r="F5364" s="11"/>
      <c r="G5364" s="11"/>
      <c r="H5364" s="11"/>
      <c r="I5364" s="11"/>
      <c r="J5364" s="11"/>
      <c r="K5364" s="11"/>
      <c r="L5364" s="11"/>
      <c r="M5364" s="11"/>
      <c r="N5364" s="11"/>
      <c r="O5364" s="20"/>
      <c r="P5364" s="11"/>
    </row>
    <row r="5365" spans="1:16">
      <c r="A5365" s="11"/>
      <c r="B5365" s="11"/>
      <c r="C5365" s="11"/>
      <c r="D5365" s="11"/>
      <c r="E5365" s="11"/>
      <c r="F5365" s="11"/>
      <c r="G5365" s="11"/>
      <c r="H5365" s="11"/>
      <c r="I5365" s="11"/>
      <c r="J5365" s="11"/>
      <c r="K5365" s="11"/>
      <c r="L5365" s="11"/>
      <c r="M5365" s="11"/>
      <c r="N5365" s="11"/>
      <c r="O5365" s="20"/>
      <c r="P5365" s="11"/>
    </row>
    <row r="5366" spans="1:16">
      <c r="A5366" s="11"/>
      <c r="B5366" s="11"/>
      <c r="C5366" s="11"/>
      <c r="D5366" s="11"/>
      <c r="E5366" s="11"/>
      <c r="F5366" s="11"/>
      <c r="G5366" s="11"/>
      <c r="H5366" s="11"/>
      <c r="I5366" s="11"/>
      <c r="J5366" s="11"/>
      <c r="K5366" s="11"/>
      <c r="L5366" s="11"/>
      <c r="M5366" s="11"/>
      <c r="N5366" s="11"/>
      <c r="O5366" s="20"/>
      <c r="P5366" s="11"/>
    </row>
    <row r="5367" spans="1:16">
      <c r="A5367" s="11"/>
      <c r="B5367" s="11"/>
      <c r="C5367" s="11"/>
      <c r="D5367" s="11"/>
      <c r="E5367" s="11"/>
      <c r="F5367" s="11"/>
      <c r="G5367" s="11"/>
      <c r="H5367" s="11"/>
      <c r="I5367" s="11"/>
      <c r="J5367" s="11"/>
      <c r="K5367" s="11"/>
      <c r="L5367" s="11"/>
      <c r="M5367" s="11"/>
      <c r="N5367" s="11"/>
      <c r="O5367" s="20"/>
      <c r="P5367" s="11"/>
    </row>
    <row r="5368" spans="1:16">
      <c r="A5368" s="11"/>
      <c r="B5368" s="11"/>
      <c r="C5368" s="11"/>
      <c r="D5368" s="11"/>
      <c r="E5368" s="11"/>
      <c r="F5368" s="11"/>
      <c r="G5368" s="11"/>
      <c r="H5368" s="11"/>
      <c r="I5368" s="11"/>
      <c r="J5368" s="11"/>
      <c r="K5368" s="11"/>
      <c r="L5368" s="11"/>
      <c r="M5368" s="11"/>
      <c r="N5368" s="11"/>
      <c r="O5368" s="20"/>
      <c r="P5368" s="11"/>
    </row>
    <row r="5369" spans="1:16">
      <c r="A5369" s="11"/>
      <c r="B5369" s="11"/>
      <c r="C5369" s="11"/>
      <c r="D5369" s="11"/>
      <c r="E5369" s="11"/>
      <c r="F5369" s="11"/>
      <c r="G5369" s="11"/>
      <c r="H5369" s="11"/>
      <c r="I5369" s="11"/>
      <c r="J5369" s="11"/>
      <c r="K5369" s="11"/>
      <c r="L5369" s="11"/>
      <c r="M5369" s="11"/>
      <c r="N5369" s="11"/>
      <c r="O5369" s="20"/>
      <c r="P5369" s="11"/>
    </row>
    <row r="5370" spans="1:16">
      <c r="A5370" s="11"/>
      <c r="B5370" s="11"/>
      <c r="C5370" s="11"/>
      <c r="D5370" s="11"/>
      <c r="E5370" s="11"/>
      <c r="F5370" s="11"/>
      <c r="G5370" s="11"/>
      <c r="H5370" s="11"/>
      <c r="I5370" s="11"/>
      <c r="J5370" s="11"/>
      <c r="K5370" s="11"/>
      <c r="L5370" s="11"/>
      <c r="M5370" s="11"/>
      <c r="N5370" s="11"/>
      <c r="O5370" s="20"/>
      <c r="P5370" s="11"/>
    </row>
    <row r="5371" spans="1:16">
      <c r="A5371" s="11"/>
      <c r="B5371" s="11"/>
      <c r="C5371" s="11"/>
      <c r="D5371" s="11"/>
      <c r="E5371" s="11"/>
      <c r="F5371" s="11"/>
      <c r="G5371" s="11"/>
      <c r="H5371" s="11"/>
      <c r="I5371" s="11"/>
      <c r="J5371" s="11"/>
      <c r="K5371" s="11"/>
      <c r="L5371" s="11"/>
      <c r="M5371" s="11"/>
      <c r="N5371" s="11"/>
      <c r="O5371" s="20"/>
      <c r="P5371" s="11"/>
    </row>
    <row r="5372" spans="1:16">
      <c r="A5372" s="11"/>
      <c r="B5372" s="11"/>
      <c r="C5372" s="11"/>
      <c r="D5372" s="11"/>
      <c r="E5372" s="11"/>
      <c r="F5372" s="11"/>
      <c r="G5372" s="11"/>
      <c r="H5372" s="11"/>
      <c r="I5372" s="11"/>
      <c r="J5372" s="11"/>
      <c r="K5372" s="11"/>
      <c r="L5372" s="11"/>
      <c r="M5372" s="11"/>
      <c r="N5372" s="11"/>
      <c r="O5372" s="20"/>
      <c r="P5372" s="11"/>
    </row>
    <row r="5373" spans="1:16">
      <c r="A5373" s="11"/>
      <c r="B5373" s="11"/>
      <c r="C5373" s="11"/>
      <c r="D5373" s="11"/>
      <c r="E5373" s="11"/>
      <c r="F5373" s="11"/>
      <c r="G5373" s="11"/>
      <c r="H5373" s="11"/>
      <c r="I5373" s="11"/>
      <c r="J5373" s="11"/>
      <c r="K5373" s="11"/>
      <c r="L5373" s="11"/>
      <c r="M5373" s="11"/>
      <c r="N5373" s="11"/>
      <c r="O5373" s="20"/>
      <c r="P5373" s="11"/>
    </row>
    <row r="5374" spans="1:16">
      <c r="A5374" s="11"/>
      <c r="B5374" s="11"/>
      <c r="C5374" s="11"/>
      <c r="D5374" s="11"/>
      <c r="E5374" s="11"/>
      <c r="F5374" s="11"/>
      <c r="G5374" s="11"/>
      <c r="H5374" s="11"/>
      <c r="I5374" s="11"/>
      <c r="J5374" s="11"/>
      <c r="K5374" s="11"/>
      <c r="L5374" s="11"/>
      <c r="M5374" s="11"/>
      <c r="N5374" s="11"/>
      <c r="O5374" s="20"/>
      <c r="P5374" s="11"/>
    </row>
    <row r="5375" spans="1:16">
      <c r="A5375" s="11"/>
      <c r="B5375" s="11"/>
      <c r="C5375" s="11"/>
      <c r="D5375" s="11"/>
      <c r="E5375" s="11"/>
      <c r="F5375" s="11"/>
      <c r="G5375" s="11"/>
      <c r="H5375" s="11"/>
      <c r="I5375" s="11"/>
      <c r="J5375" s="11"/>
      <c r="K5375" s="11"/>
      <c r="L5375" s="11"/>
      <c r="M5375" s="11"/>
      <c r="N5375" s="11"/>
      <c r="O5375" s="20"/>
      <c r="P5375" s="11"/>
    </row>
    <row r="5376" spans="1:16">
      <c r="A5376" s="11"/>
      <c r="B5376" s="11"/>
      <c r="C5376" s="11"/>
      <c r="D5376" s="11"/>
      <c r="E5376" s="11"/>
      <c r="F5376" s="11"/>
      <c r="G5376" s="11"/>
      <c r="H5376" s="11"/>
      <c r="I5376" s="11"/>
      <c r="J5376" s="11"/>
      <c r="K5376" s="11"/>
      <c r="L5376" s="11"/>
      <c r="M5376" s="11"/>
      <c r="N5376" s="11"/>
      <c r="O5376" s="20"/>
      <c r="P5376" s="11"/>
    </row>
    <row r="5377" spans="1:16">
      <c r="A5377" s="11"/>
      <c r="B5377" s="11"/>
      <c r="C5377" s="11"/>
      <c r="D5377" s="11"/>
      <c r="E5377" s="11"/>
      <c r="F5377" s="11"/>
      <c r="G5377" s="11"/>
      <c r="H5377" s="11"/>
      <c r="I5377" s="11"/>
      <c r="J5377" s="11"/>
      <c r="K5377" s="11"/>
      <c r="L5377" s="11"/>
      <c r="M5377" s="11"/>
      <c r="N5377" s="11"/>
      <c r="O5377" s="20"/>
      <c r="P5377" s="11"/>
    </row>
    <row r="5378" spans="1:16">
      <c r="A5378" s="11"/>
      <c r="B5378" s="11"/>
      <c r="C5378" s="11"/>
      <c r="D5378" s="11"/>
      <c r="E5378" s="11"/>
      <c r="F5378" s="11"/>
      <c r="G5378" s="11"/>
      <c r="H5378" s="11"/>
      <c r="I5378" s="11"/>
      <c r="J5378" s="11"/>
      <c r="K5378" s="11"/>
      <c r="L5378" s="11"/>
      <c r="M5378" s="11"/>
      <c r="N5378" s="11"/>
      <c r="O5378" s="20"/>
      <c r="P5378" s="11"/>
    </row>
    <row r="5379" spans="1:16">
      <c r="A5379" s="11"/>
      <c r="B5379" s="11"/>
      <c r="C5379" s="11"/>
      <c r="D5379" s="11"/>
      <c r="E5379" s="11"/>
      <c r="F5379" s="11"/>
      <c r="G5379" s="11"/>
      <c r="H5379" s="11"/>
      <c r="I5379" s="11"/>
      <c r="J5379" s="11"/>
      <c r="K5379" s="11"/>
      <c r="L5379" s="11"/>
      <c r="M5379" s="11"/>
      <c r="N5379" s="11"/>
      <c r="O5379" s="20"/>
      <c r="P5379" s="11"/>
    </row>
    <row r="5380" spans="1:16">
      <c r="A5380" s="11"/>
      <c r="B5380" s="11"/>
      <c r="C5380" s="11"/>
      <c r="D5380" s="11"/>
      <c r="E5380" s="11"/>
      <c r="F5380" s="11"/>
      <c r="G5380" s="11"/>
      <c r="H5380" s="11"/>
      <c r="I5380" s="11"/>
      <c r="J5380" s="11"/>
      <c r="K5380" s="11"/>
      <c r="L5380" s="11"/>
      <c r="M5380" s="11"/>
      <c r="N5380" s="11"/>
      <c r="O5380" s="20"/>
      <c r="P5380" s="11"/>
    </row>
    <row r="5381" spans="1:16">
      <c r="A5381" s="11"/>
      <c r="B5381" s="11"/>
      <c r="C5381" s="11"/>
      <c r="D5381" s="11"/>
      <c r="E5381" s="11"/>
      <c r="F5381" s="11"/>
      <c r="G5381" s="11"/>
      <c r="H5381" s="11"/>
      <c r="I5381" s="11"/>
      <c r="J5381" s="11"/>
      <c r="K5381" s="11"/>
      <c r="L5381" s="11"/>
      <c r="M5381" s="11"/>
      <c r="N5381" s="11"/>
      <c r="O5381" s="20"/>
      <c r="P5381" s="11"/>
    </row>
    <row r="5382" spans="1:16">
      <c r="A5382" s="11"/>
      <c r="B5382" s="11"/>
      <c r="C5382" s="11"/>
      <c r="D5382" s="11"/>
      <c r="E5382" s="11"/>
      <c r="F5382" s="11"/>
      <c r="G5382" s="11"/>
      <c r="H5382" s="11"/>
      <c r="I5382" s="11"/>
      <c r="J5382" s="11"/>
      <c r="K5382" s="11"/>
      <c r="L5382" s="11"/>
      <c r="M5382" s="11"/>
      <c r="N5382" s="11"/>
      <c r="O5382" s="20"/>
      <c r="P5382" s="11"/>
    </row>
    <row r="5383" spans="1:16">
      <c r="A5383" s="11"/>
      <c r="B5383" s="11"/>
      <c r="C5383" s="11"/>
      <c r="D5383" s="11"/>
      <c r="E5383" s="11"/>
      <c r="F5383" s="11"/>
      <c r="G5383" s="11"/>
      <c r="H5383" s="11"/>
      <c r="I5383" s="11"/>
      <c r="J5383" s="11"/>
      <c r="K5383" s="11"/>
      <c r="L5383" s="11"/>
      <c r="M5383" s="11"/>
      <c r="N5383" s="11"/>
      <c r="O5383" s="20"/>
      <c r="P5383" s="11"/>
    </row>
    <row r="5384" spans="1:16">
      <c r="A5384" s="11"/>
      <c r="B5384" s="11"/>
      <c r="C5384" s="11"/>
      <c r="D5384" s="11"/>
      <c r="E5384" s="11"/>
      <c r="F5384" s="11"/>
      <c r="G5384" s="11"/>
      <c r="H5384" s="11"/>
      <c r="I5384" s="11"/>
      <c r="J5384" s="11"/>
      <c r="K5384" s="11"/>
      <c r="L5384" s="11"/>
      <c r="M5384" s="11"/>
      <c r="N5384" s="11"/>
      <c r="O5384" s="20"/>
      <c r="P5384" s="11"/>
    </row>
    <row r="5385" spans="1:16">
      <c r="A5385" s="11"/>
      <c r="B5385" s="11"/>
      <c r="C5385" s="11"/>
      <c r="D5385" s="11"/>
      <c r="E5385" s="11"/>
      <c r="F5385" s="11"/>
      <c r="G5385" s="11"/>
      <c r="H5385" s="11"/>
      <c r="I5385" s="11"/>
      <c r="J5385" s="11"/>
      <c r="K5385" s="11"/>
      <c r="L5385" s="11"/>
      <c r="M5385" s="11"/>
      <c r="N5385" s="11"/>
      <c r="O5385" s="20"/>
      <c r="P5385" s="11"/>
    </row>
    <row r="5386" spans="1:16">
      <c r="A5386" s="11"/>
      <c r="B5386" s="11"/>
      <c r="C5386" s="11"/>
      <c r="D5386" s="11"/>
      <c r="E5386" s="11"/>
      <c r="F5386" s="11"/>
      <c r="G5386" s="11"/>
      <c r="H5386" s="11"/>
      <c r="I5386" s="11"/>
      <c r="J5386" s="11"/>
      <c r="K5386" s="11"/>
      <c r="L5386" s="11"/>
      <c r="M5386" s="11"/>
      <c r="N5386" s="11"/>
      <c r="O5386" s="20"/>
      <c r="P5386" s="11"/>
    </row>
    <row r="5387" spans="1:16">
      <c r="A5387" s="11"/>
      <c r="B5387" s="11"/>
      <c r="C5387" s="11"/>
      <c r="D5387" s="11"/>
      <c r="E5387" s="11"/>
      <c r="F5387" s="11"/>
      <c r="G5387" s="11"/>
      <c r="H5387" s="11"/>
      <c r="I5387" s="11"/>
      <c r="J5387" s="11"/>
      <c r="K5387" s="11"/>
      <c r="L5387" s="11"/>
      <c r="M5387" s="11"/>
      <c r="N5387" s="11"/>
      <c r="O5387" s="20"/>
      <c r="P5387" s="11"/>
    </row>
    <row r="5388" spans="1:16">
      <c r="A5388" s="11"/>
      <c r="B5388" s="11"/>
      <c r="C5388" s="11"/>
      <c r="D5388" s="11"/>
      <c r="E5388" s="11"/>
      <c r="F5388" s="11"/>
      <c r="G5388" s="11"/>
      <c r="H5388" s="11"/>
      <c r="I5388" s="11"/>
      <c r="J5388" s="11"/>
      <c r="K5388" s="11"/>
      <c r="L5388" s="11"/>
      <c r="M5388" s="11"/>
      <c r="N5388" s="11"/>
      <c r="O5388" s="20"/>
      <c r="P5388" s="11"/>
    </row>
    <row r="5389" spans="1:16">
      <c r="A5389" s="11"/>
      <c r="B5389" s="11"/>
      <c r="C5389" s="11"/>
      <c r="D5389" s="11"/>
      <c r="E5389" s="11"/>
      <c r="F5389" s="11"/>
      <c r="G5389" s="11"/>
      <c r="H5389" s="11"/>
      <c r="I5389" s="11"/>
      <c r="J5389" s="11"/>
      <c r="K5389" s="11"/>
      <c r="L5389" s="11"/>
      <c r="M5389" s="11"/>
      <c r="N5389" s="11"/>
      <c r="O5389" s="20"/>
      <c r="P5389" s="11"/>
    </row>
    <row r="5390" spans="1:16">
      <c r="A5390" s="11"/>
      <c r="B5390" s="11"/>
      <c r="C5390" s="11"/>
      <c r="D5390" s="11"/>
      <c r="E5390" s="11"/>
      <c r="F5390" s="11"/>
      <c r="G5390" s="11"/>
      <c r="H5390" s="11"/>
      <c r="I5390" s="11"/>
      <c r="J5390" s="11"/>
      <c r="K5390" s="11"/>
      <c r="L5390" s="11"/>
      <c r="M5390" s="11"/>
      <c r="N5390" s="11"/>
      <c r="O5390" s="20"/>
      <c r="P5390" s="11"/>
    </row>
    <row r="5391" spans="1:16">
      <c r="A5391" s="11"/>
      <c r="B5391" s="11"/>
      <c r="C5391" s="11"/>
      <c r="D5391" s="11"/>
      <c r="E5391" s="11"/>
      <c r="F5391" s="11"/>
      <c r="G5391" s="11"/>
      <c r="H5391" s="11"/>
      <c r="I5391" s="11"/>
      <c r="J5391" s="11"/>
      <c r="K5391" s="11"/>
      <c r="L5391" s="11"/>
      <c r="M5391" s="11"/>
      <c r="N5391" s="11"/>
      <c r="O5391" s="20"/>
      <c r="P5391" s="11"/>
    </row>
    <row r="5392" spans="1:16">
      <c r="A5392" s="11"/>
      <c r="B5392" s="11"/>
      <c r="C5392" s="11"/>
      <c r="D5392" s="11"/>
      <c r="E5392" s="11"/>
      <c r="F5392" s="11"/>
      <c r="G5392" s="11"/>
      <c r="H5392" s="11"/>
      <c r="I5392" s="11"/>
      <c r="J5392" s="11"/>
      <c r="K5392" s="11"/>
      <c r="L5392" s="11"/>
      <c r="M5392" s="11"/>
      <c r="N5392" s="11"/>
      <c r="O5392" s="20"/>
      <c r="P5392" s="11"/>
    </row>
    <row r="5393" spans="1:16">
      <c r="A5393" s="11"/>
      <c r="B5393" s="11"/>
      <c r="C5393" s="11"/>
      <c r="D5393" s="11"/>
      <c r="E5393" s="11"/>
      <c r="F5393" s="11"/>
      <c r="G5393" s="11"/>
      <c r="H5393" s="11"/>
      <c r="I5393" s="11"/>
      <c r="J5393" s="11"/>
      <c r="K5393" s="11"/>
      <c r="L5393" s="11"/>
      <c r="M5393" s="11"/>
      <c r="N5393" s="11"/>
      <c r="O5393" s="20"/>
      <c r="P5393" s="11"/>
    </row>
    <row r="5394" spans="1:16">
      <c r="A5394" s="11"/>
      <c r="B5394" s="11"/>
      <c r="C5394" s="11"/>
      <c r="D5394" s="11"/>
      <c r="E5394" s="11"/>
      <c r="F5394" s="11"/>
      <c r="G5394" s="11"/>
      <c r="H5394" s="11"/>
      <c r="I5394" s="11"/>
      <c r="J5394" s="11"/>
      <c r="K5394" s="11"/>
      <c r="L5394" s="11"/>
      <c r="M5394" s="11"/>
      <c r="N5394" s="11"/>
      <c r="O5394" s="20"/>
      <c r="P5394" s="11"/>
    </row>
    <row r="5395" spans="1:16">
      <c r="A5395" s="11"/>
      <c r="B5395" s="11"/>
      <c r="C5395" s="11"/>
      <c r="D5395" s="11"/>
      <c r="E5395" s="11"/>
      <c r="F5395" s="11"/>
      <c r="G5395" s="11"/>
      <c r="H5395" s="11"/>
      <c r="I5395" s="11"/>
      <c r="J5395" s="11"/>
      <c r="K5395" s="11"/>
      <c r="L5395" s="11"/>
      <c r="M5395" s="11"/>
      <c r="N5395" s="11"/>
      <c r="O5395" s="20"/>
      <c r="P5395" s="11"/>
    </row>
    <row r="5396" spans="1:16">
      <c r="A5396" s="11"/>
      <c r="B5396" s="11"/>
      <c r="C5396" s="11"/>
      <c r="D5396" s="11"/>
      <c r="E5396" s="11"/>
      <c r="F5396" s="11"/>
      <c r="G5396" s="11"/>
      <c r="H5396" s="11"/>
      <c r="I5396" s="11"/>
      <c r="J5396" s="11"/>
      <c r="K5396" s="11"/>
      <c r="L5396" s="11"/>
      <c r="M5396" s="11"/>
      <c r="N5396" s="11"/>
      <c r="O5396" s="20"/>
      <c r="P5396" s="11"/>
    </row>
    <row r="5397" spans="1:16">
      <c r="A5397" s="11"/>
      <c r="B5397" s="11"/>
      <c r="C5397" s="11"/>
      <c r="D5397" s="11"/>
      <c r="E5397" s="11"/>
      <c r="F5397" s="11"/>
      <c r="G5397" s="11"/>
      <c r="H5397" s="11"/>
      <c r="I5397" s="11"/>
      <c r="J5397" s="11"/>
      <c r="K5397" s="11"/>
      <c r="L5397" s="11"/>
      <c r="M5397" s="11"/>
      <c r="N5397" s="11"/>
      <c r="O5397" s="20"/>
      <c r="P5397" s="11"/>
    </row>
    <row r="5398" spans="1:16">
      <c r="A5398" s="11"/>
      <c r="B5398" s="11"/>
      <c r="C5398" s="11"/>
      <c r="D5398" s="11"/>
      <c r="E5398" s="11"/>
      <c r="F5398" s="11"/>
      <c r="G5398" s="11"/>
      <c r="H5398" s="11"/>
      <c r="I5398" s="11"/>
      <c r="J5398" s="11"/>
      <c r="K5398" s="11"/>
      <c r="L5398" s="11"/>
      <c r="M5398" s="11"/>
      <c r="N5398" s="11"/>
      <c r="O5398" s="20"/>
      <c r="P5398" s="11"/>
    </row>
    <row r="5399" spans="1:16">
      <c r="A5399" s="11"/>
      <c r="B5399" s="11"/>
      <c r="C5399" s="11"/>
      <c r="D5399" s="11"/>
      <c r="E5399" s="11"/>
      <c r="F5399" s="11"/>
      <c r="G5399" s="11"/>
      <c r="H5399" s="11"/>
      <c r="I5399" s="11"/>
      <c r="J5399" s="11"/>
      <c r="K5399" s="11"/>
      <c r="L5399" s="11"/>
      <c r="M5399" s="11"/>
      <c r="N5399" s="11"/>
      <c r="O5399" s="20"/>
      <c r="P5399" s="11"/>
    </row>
    <row r="5400" spans="1:16">
      <c r="A5400" s="11"/>
      <c r="B5400" s="11"/>
      <c r="C5400" s="11"/>
      <c r="D5400" s="11"/>
      <c r="E5400" s="11"/>
      <c r="F5400" s="11"/>
      <c r="G5400" s="11"/>
      <c r="H5400" s="11"/>
      <c r="I5400" s="11"/>
      <c r="J5400" s="11"/>
      <c r="K5400" s="11"/>
      <c r="L5400" s="11"/>
      <c r="M5400" s="11"/>
      <c r="N5400" s="11"/>
      <c r="O5400" s="20"/>
      <c r="P5400" s="11"/>
    </row>
    <row r="5401" spans="1:16">
      <c r="A5401" s="11"/>
      <c r="B5401" s="11"/>
      <c r="C5401" s="11"/>
      <c r="D5401" s="11"/>
      <c r="E5401" s="11"/>
      <c r="F5401" s="11"/>
      <c r="G5401" s="11"/>
      <c r="H5401" s="11"/>
      <c r="I5401" s="11"/>
      <c r="J5401" s="11"/>
      <c r="K5401" s="11"/>
      <c r="L5401" s="11"/>
      <c r="M5401" s="11"/>
      <c r="N5401" s="11"/>
      <c r="O5401" s="20"/>
      <c r="P5401" s="11"/>
    </row>
    <row r="5402" spans="1:16">
      <c r="A5402" s="11"/>
      <c r="B5402" s="11"/>
      <c r="C5402" s="11"/>
      <c r="D5402" s="11"/>
      <c r="E5402" s="11"/>
      <c r="F5402" s="11"/>
      <c r="G5402" s="11"/>
      <c r="H5402" s="11"/>
      <c r="I5402" s="11"/>
      <c r="J5402" s="11"/>
      <c r="K5402" s="11"/>
      <c r="L5402" s="11"/>
      <c r="M5402" s="11"/>
      <c r="N5402" s="11"/>
      <c r="O5402" s="20"/>
      <c r="P5402" s="11"/>
    </row>
    <row r="5403" spans="1:16">
      <c r="A5403" s="11"/>
      <c r="B5403" s="11"/>
      <c r="C5403" s="11"/>
      <c r="D5403" s="11"/>
      <c r="E5403" s="11"/>
      <c r="F5403" s="11"/>
      <c r="G5403" s="11"/>
      <c r="H5403" s="11"/>
      <c r="I5403" s="11"/>
      <c r="J5403" s="11"/>
      <c r="K5403" s="11"/>
      <c r="L5403" s="11"/>
      <c r="M5403" s="11"/>
      <c r="N5403" s="11"/>
      <c r="O5403" s="20"/>
      <c r="P5403" s="11"/>
    </row>
    <row r="5404" spans="1:16">
      <c r="A5404" s="11"/>
      <c r="B5404" s="11"/>
      <c r="C5404" s="11"/>
      <c r="D5404" s="11"/>
      <c r="E5404" s="11"/>
      <c r="F5404" s="11"/>
      <c r="G5404" s="11"/>
      <c r="H5404" s="11"/>
      <c r="I5404" s="11"/>
      <c r="J5404" s="11"/>
      <c r="K5404" s="11"/>
      <c r="L5404" s="11"/>
      <c r="M5404" s="11"/>
      <c r="N5404" s="11"/>
      <c r="O5404" s="20"/>
      <c r="P5404" s="11"/>
    </row>
    <row r="5405" spans="1:16">
      <c r="A5405" s="11"/>
      <c r="B5405" s="11"/>
      <c r="C5405" s="11"/>
      <c r="D5405" s="11"/>
      <c r="E5405" s="11"/>
      <c r="F5405" s="11"/>
      <c r="G5405" s="11"/>
      <c r="H5405" s="11"/>
      <c r="I5405" s="11"/>
      <c r="J5405" s="11"/>
      <c r="K5405" s="11"/>
      <c r="L5405" s="11"/>
      <c r="M5405" s="11"/>
      <c r="N5405" s="11"/>
      <c r="O5405" s="20"/>
      <c r="P5405" s="11"/>
    </row>
    <row r="5406" spans="1:16">
      <c r="A5406" s="11"/>
      <c r="B5406" s="11"/>
      <c r="C5406" s="11"/>
      <c r="D5406" s="11"/>
      <c r="E5406" s="11"/>
      <c r="F5406" s="11"/>
      <c r="G5406" s="11"/>
      <c r="H5406" s="11"/>
      <c r="I5406" s="11"/>
      <c r="J5406" s="11"/>
      <c r="K5406" s="11"/>
      <c r="L5406" s="11"/>
      <c r="M5406" s="11"/>
      <c r="N5406" s="11"/>
      <c r="O5406" s="20"/>
      <c r="P5406" s="11"/>
    </row>
    <row r="5407" spans="1:16">
      <c r="A5407" s="11"/>
      <c r="B5407" s="11"/>
      <c r="C5407" s="11"/>
      <c r="D5407" s="11"/>
      <c r="E5407" s="11"/>
      <c r="F5407" s="11"/>
      <c r="G5407" s="11"/>
      <c r="H5407" s="11"/>
      <c r="I5407" s="11"/>
      <c r="J5407" s="11"/>
      <c r="K5407" s="11"/>
      <c r="L5407" s="11"/>
      <c r="M5407" s="11"/>
      <c r="N5407" s="11"/>
      <c r="O5407" s="20"/>
      <c r="P5407" s="11"/>
    </row>
    <row r="5408" spans="1:16">
      <c r="A5408" s="11"/>
      <c r="B5408" s="11"/>
      <c r="C5408" s="11"/>
      <c r="D5408" s="11"/>
      <c r="E5408" s="11"/>
      <c r="F5408" s="11"/>
      <c r="G5408" s="11"/>
      <c r="H5408" s="11"/>
      <c r="I5408" s="11"/>
      <c r="J5408" s="11"/>
      <c r="K5408" s="11"/>
      <c r="L5408" s="11"/>
      <c r="M5408" s="11"/>
      <c r="N5408" s="11"/>
      <c r="O5408" s="20"/>
      <c r="P5408" s="11"/>
    </row>
    <row r="5409" spans="1:16">
      <c r="A5409" s="11"/>
      <c r="B5409" s="11"/>
      <c r="C5409" s="11"/>
      <c r="D5409" s="11"/>
      <c r="E5409" s="11"/>
      <c r="F5409" s="11"/>
      <c r="G5409" s="11"/>
      <c r="H5409" s="11"/>
      <c r="I5409" s="11"/>
      <c r="J5409" s="11"/>
      <c r="K5409" s="11"/>
      <c r="L5409" s="11"/>
      <c r="M5409" s="11"/>
      <c r="N5409" s="11"/>
      <c r="O5409" s="20"/>
      <c r="P5409" s="11"/>
    </row>
    <row r="5410" spans="1:16">
      <c r="A5410" s="11"/>
      <c r="B5410" s="11"/>
      <c r="C5410" s="11"/>
      <c r="D5410" s="11"/>
      <c r="E5410" s="11"/>
      <c r="F5410" s="11"/>
      <c r="G5410" s="11"/>
      <c r="H5410" s="11"/>
      <c r="I5410" s="11"/>
      <c r="J5410" s="11"/>
      <c r="K5410" s="11"/>
      <c r="L5410" s="11"/>
      <c r="M5410" s="11"/>
      <c r="N5410" s="11"/>
      <c r="O5410" s="20"/>
      <c r="P5410" s="11"/>
    </row>
    <row r="5411" spans="1:16">
      <c r="A5411" s="11"/>
      <c r="B5411" s="11"/>
      <c r="C5411" s="11"/>
      <c r="D5411" s="11"/>
      <c r="E5411" s="11"/>
      <c r="F5411" s="11"/>
      <c r="G5411" s="11"/>
      <c r="H5411" s="11"/>
      <c r="I5411" s="11"/>
      <c r="J5411" s="11"/>
      <c r="K5411" s="11"/>
      <c r="L5411" s="11"/>
      <c r="M5411" s="11"/>
      <c r="N5411" s="11"/>
      <c r="O5411" s="20"/>
      <c r="P5411" s="11"/>
    </row>
    <row r="5412" spans="1:16">
      <c r="A5412" s="11"/>
      <c r="B5412" s="11"/>
      <c r="C5412" s="11"/>
      <c r="D5412" s="11"/>
      <c r="E5412" s="11"/>
      <c r="F5412" s="11"/>
      <c r="G5412" s="11"/>
      <c r="H5412" s="11"/>
      <c r="I5412" s="11"/>
      <c r="J5412" s="11"/>
      <c r="K5412" s="11"/>
      <c r="L5412" s="11"/>
      <c r="M5412" s="11"/>
      <c r="N5412" s="11"/>
      <c r="O5412" s="20"/>
      <c r="P5412" s="11"/>
    </row>
    <row r="5413" spans="1:16">
      <c r="A5413" s="11"/>
      <c r="B5413" s="11"/>
      <c r="C5413" s="11"/>
      <c r="D5413" s="11"/>
      <c r="E5413" s="11"/>
      <c r="F5413" s="11"/>
      <c r="G5413" s="11"/>
      <c r="H5413" s="11"/>
      <c r="I5413" s="11"/>
      <c r="J5413" s="11"/>
      <c r="K5413" s="11"/>
      <c r="L5413" s="11"/>
      <c r="M5413" s="11"/>
      <c r="N5413" s="11"/>
      <c r="O5413" s="20"/>
      <c r="P5413" s="11"/>
    </row>
    <row r="5414" spans="1:16">
      <c r="A5414" s="11"/>
      <c r="B5414" s="11"/>
      <c r="C5414" s="11"/>
      <c r="D5414" s="11"/>
      <c r="E5414" s="11"/>
      <c r="F5414" s="11"/>
      <c r="G5414" s="11"/>
      <c r="H5414" s="11"/>
      <c r="I5414" s="11"/>
      <c r="J5414" s="11"/>
      <c r="K5414" s="11"/>
      <c r="L5414" s="11"/>
      <c r="M5414" s="11"/>
      <c r="N5414" s="11"/>
      <c r="O5414" s="20"/>
      <c r="P5414" s="11"/>
    </row>
    <row r="5415" spans="1:16">
      <c r="A5415" s="11"/>
      <c r="B5415" s="11"/>
      <c r="C5415" s="11"/>
      <c r="D5415" s="11"/>
      <c r="E5415" s="11"/>
      <c r="F5415" s="11"/>
      <c r="G5415" s="11"/>
      <c r="H5415" s="11"/>
      <c r="I5415" s="11"/>
      <c r="J5415" s="11"/>
      <c r="K5415" s="11"/>
      <c r="L5415" s="11"/>
      <c r="M5415" s="11"/>
      <c r="N5415" s="11"/>
      <c r="O5415" s="20"/>
      <c r="P5415" s="11"/>
    </row>
    <row r="5416" spans="1:16">
      <c r="A5416" s="11"/>
      <c r="B5416" s="11"/>
      <c r="C5416" s="11"/>
      <c r="D5416" s="11"/>
      <c r="E5416" s="11"/>
      <c r="F5416" s="11"/>
      <c r="G5416" s="11"/>
      <c r="H5416" s="11"/>
      <c r="I5416" s="11"/>
      <c r="J5416" s="11"/>
      <c r="K5416" s="11"/>
      <c r="L5416" s="11"/>
      <c r="M5416" s="11"/>
      <c r="N5416" s="11"/>
      <c r="O5416" s="20"/>
      <c r="P5416" s="11"/>
    </row>
    <row r="5417" spans="1:16">
      <c r="A5417" s="11"/>
      <c r="B5417" s="11"/>
      <c r="C5417" s="11"/>
      <c r="D5417" s="11"/>
      <c r="E5417" s="11"/>
      <c r="F5417" s="11"/>
      <c r="G5417" s="11"/>
      <c r="H5417" s="11"/>
      <c r="I5417" s="11"/>
      <c r="J5417" s="11"/>
      <c r="K5417" s="11"/>
      <c r="L5417" s="11"/>
      <c r="M5417" s="11"/>
      <c r="N5417" s="11"/>
      <c r="O5417" s="20"/>
      <c r="P5417" s="11"/>
    </row>
    <row r="5418" spans="1:16">
      <c r="A5418" s="11"/>
      <c r="B5418" s="11"/>
      <c r="C5418" s="11"/>
      <c r="D5418" s="11"/>
      <c r="E5418" s="11"/>
      <c r="F5418" s="11"/>
      <c r="G5418" s="11"/>
      <c r="H5418" s="11"/>
      <c r="I5418" s="11"/>
      <c r="J5418" s="11"/>
      <c r="K5418" s="11"/>
      <c r="L5418" s="11"/>
      <c r="M5418" s="11"/>
      <c r="N5418" s="11"/>
      <c r="O5418" s="20"/>
      <c r="P5418" s="11"/>
    </row>
    <row r="5419" spans="1:16">
      <c r="A5419" s="11"/>
      <c r="B5419" s="11"/>
      <c r="C5419" s="11"/>
      <c r="D5419" s="11"/>
      <c r="E5419" s="11"/>
      <c r="F5419" s="11"/>
      <c r="G5419" s="11"/>
      <c r="H5419" s="11"/>
      <c r="I5419" s="11"/>
      <c r="J5419" s="11"/>
      <c r="K5419" s="11"/>
      <c r="L5419" s="11"/>
      <c r="M5419" s="11"/>
      <c r="N5419" s="11"/>
      <c r="O5419" s="20"/>
      <c r="P5419" s="11"/>
    </row>
    <row r="5420" spans="1:16">
      <c r="A5420" s="11"/>
      <c r="B5420" s="11"/>
      <c r="C5420" s="11"/>
      <c r="D5420" s="11"/>
      <c r="E5420" s="11"/>
      <c r="F5420" s="11"/>
      <c r="G5420" s="11"/>
      <c r="H5420" s="11"/>
      <c r="I5420" s="11"/>
      <c r="J5420" s="11"/>
      <c r="K5420" s="11"/>
      <c r="L5420" s="11"/>
      <c r="M5420" s="11"/>
      <c r="N5420" s="11"/>
      <c r="O5420" s="20"/>
      <c r="P5420" s="11"/>
    </row>
    <row r="5421" spans="1:16">
      <c r="A5421" s="11"/>
      <c r="B5421" s="11"/>
      <c r="C5421" s="11"/>
      <c r="D5421" s="11"/>
      <c r="E5421" s="11"/>
      <c r="F5421" s="11"/>
      <c r="G5421" s="11"/>
      <c r="H5421" s="11"/>
      <c r="I5421" s="11"/>
      <c r="J5421" s="11"/>
      <c r="K5421" s="11"/>
      <c r="L5421" s="11"/>
      <c r="M5421" s="11"/>
      <c r="N5421" s="11"/>
      <c r="O5421" s="20"/>
      <c r="P5421" s="11"/>
    </row>
    <row r="5422" spans="1:16">
      <c r="A5422" s="11"/>
      <c r="B5422" s="11"/>
      <c r="C5422" s="11"/>
      <c r="D5422" s="11"/>
      <c r="E5422" s="11"/>
      <c r="F5422" s="11"/>
      <c r="G5422" s="11"/>
      <c r="H5422" s="11"/>
      <c r="I5422" s="11"/>
      <c r="J5422" s="11"/>
      <c r="K5422" s="11"/>
      <c r="L5422" s="11"/>
      <c r="M5422" s="11"/>
      <c r="N5422" s="11"/>
      <c r="O5422" s="20"/>
      <c r="P5422" s="11"/>
    </row>
    <row r="5423" spans="1:16">
      <c r="A5423" s="11"/>
      <c r="B5423" s="11"/>
      <c r="C5423" s="11"/>
      <c r="D5423" s="11"/>
      <c r="E5423" s="11"/>
      <c r="F5423" s="11"/>
      <c r="G5423" s="11"/>
      <c r="H5423" s="11"/>
      <c r="I5423" s="11"/>
      <c r="J5423" s="11"/>
      <c r="K5423" s="11"/>
      <c r="L5423" s="11"/>
      <c r="M5423" s="11"/>
      <c r="N5423" s="11"/>
      <c r="O5423" s="20"/>
      <c r="P5423" s="11"/>
    </row>
    <row r="5424" spans="1:16">
      <c r="A5424" s="11"/>
      <c r="B5424" s="11"/>
      <c r="C5424" s="11"/>
      <c r="D5424" s="11"/>
      <c r="E5424" s="11"/>
      <c r="F5424" s="11"/>
      <c r="G5424" s="11"/>
      <c r="H5424" s="11"/>
      <c r="I5424" s="11"/>
      <c r="J5424" s="11"/>
      <c r="K5424" s="11"/>
      <c r="L5424" s="11"/>
      <c r="M5424" s="11"/>
      <c r="N5424" s="11"/>
      <c r="O5424" s="20"/>
      <c r="P5424" s="11"/>
    </row>
    <row r="5425" spans="1:16">
      <c r="A5425" s="11"/>
      <c r="B5425" s="11"/>
      <c r="C5425" s="11"/>
      <c r="D5425" s="11"/>
      <c r="E5425" s="11"/>
      <c r="F5425" s="11"/>
      <c r="G5425" s="11"/>
      <c r="H5425" s="11"/>
      <c r="I5425" s="11"/>
      <c r="J5425" s="11"/>
      <c r="K5425" s="11"/>
      <c r="L5425" s="11"/>
      <c r="M5425" s="11"/>
      <c r="N5425" s="11"/>
      <c r="O5425" s="20"/>
      <c r="P5425" s="11"/>
    </row>
    <row r="5426" spans="1:16">
      <c r="A5426" s="11"/>
      <c r="B5426" s="11"/>
      <c r="C5426" s="11"/>
      <c r="D5426" s="11"/>
      <c r="E5426" s="11"/>
      <c r="F5426" s="11"/>
      <c r="G5426" s="11"/>
      <c r="H5426" s="11"/>
      <c r="I5426" s="11"/>
      <c r="J5426" s="11"/>
      <c r="K5426" s="11"/>
      <c r="L5426" s="11"/>
      <c r="M5426" s="11"/>
      <c r="N5426" s="11"/>
      <c r="O5426" s="20"/>
      <c r="P5426" s="11"/>
    </row>
    <row r="5427" spans="1:16">
      <c r="A5427" s="11"/>
      <c r="B5427" s="11"/>
      <c r="C5427" s="11"/>
      <c r="D5427" s="11"/>
      <c r="E5427" s="11"/>
      <c r="F5427" s="11"/>
      <c r="G5427" s="11"/>
      <c r="H5427" s="11"/>
      <c r="I5427" s="11"/>
      <c r="J5427" s="11"/>
      <c r="K5427" s="11"/>
      <c r="L5427" s="11"/>
      <c r="M5427" s="11"/>
      <c r="N5427" s="11"/>
      <c r="O5427" s="20"/>
      <c r="P5427" s="11"/>
    </row>
    <row r="5428" spans="1:16">
      <c r="A5428" s="11"/>
      <c r="B5428" s="11"/>
      <c r="C5428" s="11"/>
      <c r="D5428" s="11"/>
      <c r="E5428" s="11"/>
      <c r="F5428" s="11"/>
      <c r="G5428" s="11"/>
      <c r="H5428" s="11"/>
      <c r="I5428" s="11"/>
      <c r="J5428" s="11"/>
      <c r="K5428" s="11"/>
      <c r="L5428" s="11"/>
      <c r="M5428" s="11"/>
      <c r="N5428" s="11"/>
      <c r="O5428" s="20"/>
      <c r="P5428" s="11"/>
    </row>
    <row r="5429" spans="1:16">
      <c r="A5429" s="11"/>
      <c r="B5429" s="11"/>
      <c r="C5429" s="11"/>
      <c r="D5429" s="11"/>
      <c r="E5429" s="11"/>
      <c r="F5429" s="11"/>
      <c r="G5429" s="11"/>
      <c r="H5429" s="11"/>
      <c r="I5429" s="11"/>
      <c r="J5429" s="11"/>
      <c r="K5429" s="11"/>
      <c r="L5429" s="11"/>
      <c r="M5429" s="11"/>
      <c r="N5429" s="11"/>
      <c r="O5429" s="20"/>
      <c r="P5429" s="11"/>
    </row>
    <row r="5430" spans="1:16">
      <c r="A5430" s="11"/>
      <c r="B5430" s="11"/>
      <c r="C5430" s="11"/>
      <c r="D5430" s="11"/>
      <c r="E5430" s="11"/>
      <c r="F5430" s="11"/>
      <c r="G5430" s="11"/>
      <c r="H5430" s="11"/>
      <c r="I5430" s="11"/>
      <c r="J5430" s="11"/>
      <c r="K5430" s="11"/>
      <c r="L5430" s="11"/>
      <c r="M5430" s="11"/>
      <c r="N5430" s="11"/>
      <c r="O5430" s="20"/>
      <c r="P5430" s="11"/>
    </row>
    <row r="5431" spans="1:16">
      <c r="A5431" s="11"/>
      <c r="B5431" s="11"/>
      <c r="C5431" s="11"/>
      <c r="D5431" s="11"/>
      <c r="E5431" s="11"/>
      <c r="F5431" s="11"/>
      <c r="G5431" s="11"/>
      <c r="H5431" s="11"/>
      <c r="I5431" s="11"/>
      <c r="J5431" s="11"/>
      <c r="K5431" s="11"/>
      <c r="L5431" s="11"/>
      <c r="M5431" s="11"/>
      <c r="N5431" s="11"/>
      <c r="O5431" s="20"/>
      <c r="P5431" s="11"/>
    </row>
    <row r="5432" spans="1:16">
      <c r="A5432" s="11"/>
      <c r="B5432" s="11"/>
      <c r="C5432" s="11"/>
      <c r="D5432" s="11"/>
      <c r="E5432" s="11"/>
      <c r="F5432" s="11"/>
      <c r="G5432" s="11"/>
      <c r="H5432" s="11"/>
      <c r="I5432" s="11"/>
      <c r="J5432" s="11"/>
      <c r="K5432" s="11"/>
      <c r="L5432" s="11"/>
      <c r="M5432" s="11"/>
      <c r="N5432" s="11"/>
      <c r="O5432" s="20"/>
      <c r="P5432" s="11"/>
    </row>
    <row r="5433" spans="1:16">
      <c r="A5433" s="11"/>
      <c r="B5433" s="11"/>
      <c r="C5433" s="11"/>
      <c r="D5433" s="11"/>
      <c r="E5433" s="11"/>
      <c r="F5433" s="11"/>
      <c r="G5433" s="11"/>
      <c r="H5433" s="11"/>
      <c r="I5433" s="11"/>
      <c r="J5433" s="11"/>
      <c r="K5433" s="11"/>
      <c r="L5433" s="11"/>
      <c r="M5433" s="11"/>
      <c r="N5433" s="11"/>
      <c r="O5433" s="20"/>
      <c r="P5433" s="11"/>
    </row>
    <row r="5434" spans="1:16">
      <c r="A5434" s="11"/>
      <c r="B5434" s="11"/>
      <c r="C5434" s="11"/>
      <c r="D5434" s="11"/>
      <c r="E5434" s="11"/>
      <c r="F5434" s="11"/>
      <c r="G5434" s="11"/>
      <c r="H5434" s="11"/>
      <c r="I5434" s="11"/>
      <c r="J5434" s="11"/>
      <c r="K5434" s="11"/>
      <c r="L5434" s="11"/>
      <c r="M5434" s="11"/>
      <c r="N5434" s="11"/>
      <c r="O5434" s="20"/>
      <c r="P5434" s="11"/>
    </row>
    <row r="5435" spans="1:16">
      <c r="A5435" s="11"/>
      <c r="B5435" s="11"/>
      <c r="C5435" s="11"/>
      <c r="D5435" s="11"/>
      <c r="E5435" s="11"/>
      <c r="F5435" s="11"/>
      <c r="G5435" s="11"/>
      <c r="H5435" s="11"/>
      <c r="I5435" s="11"/>
      <c r="J5435" s="11"/>
      <c r="K5435" s="11"/>
      <c r="L5435" s="11"/>
      <c r="M5435" s="11"/>
      <c r="N5435" s="11"/>
      <c r="O5435" s="20"/>
      <c r="P5435" s="11"/>
    </row>
    <row r="5436" spans="1:16">
      <c r="A5436" s="11"/>
      <c r="B5436" s="11"/>
      <c r="C5436" s="11"/>
      <c r="D5436" s="11"/>
      <c r="E5436" s="11"/>
      <c r="F5436" s="11"/>
      <c r="G5436" s="11"/>
      <c r="H5436" s="11"/>
      <c r="I5436" s="11"/>
      <c r="J5436" s="11"/>
      <c r="K5436" s="11"/>
      <c r="L5436" s="11"/>
      <c r="M5436" s="11"/>
      <c r="N5436" s="11"/>
      <c r="O5436" s="20"/>
      <c r="P5436" s="11"/>
    </row>
    <row r="5437" spans="1:16">
      <c r="A5437" s="11"/>
      <c r="B5437" s="11"/>
      <c r="C5437" s="11"/>
      <c r="D5437" s="11"/>
      <c r="E5437" s="11"/>
      <c r="F5437" s="11"/>
      <c r="G5437" s="11"/>
      <c r="H5437" s="11"/>
      <c r="I5437" s="11"/>
      <c r="J5437" s="11"/>
      <c r="K5437" s="11"/>
      <c r="L5437" s="11"/>
      <c r="M5437" s="11"/>
      <c r="N5437" s="11"/>
      <c r="O5437" s="20"/>
      <c r="P5437" s="11"/>
    </row>
    <row r="5438" spans="1:16">
      <c r="A5438" s="11"/>
      <c r="B5438" s="11"/>
      <c r="C5438" s="11"/>
      <c r="D5438" s="11"/>
      <c r="E5438" s="11"/>
      <c r="F5438" s="11"/>
      <c r="G5438" s="11"/>
      <c r="H5438" s="11"/>
      <c r="I5438" s="11"/>
      <c r="J5438" s="11"/>
      <c r="K5438" s="11"/>
      <c r="L5438" s="11"/>
      <c r="M5438" s="11"/>
      <c r="N5438" s="11"/>
      <c r="O5438" s="20"/>
      <c r="P5438" s="11"/>
    </row>
    <row r="5439" spans="1:16">
      <c r="A5439" s="11"/>
      <c r="B5439" s="11"/>
      <c r="C5439" s="11"/>
      <c r="D5439" s="11"/>
      <c r="E5439" s="11"/>
      <c r="F5439" s="11"/>
      <c r="G5439" s="11"/>
      <c r="H5439" s="11"/>
      <c r="I5439" s="11"/>
      <c r="J5439" s="11"/>
      <c r="K5439" s="11"/>
      <c r="L5439" s="11"/>
      <c r="M5439" s="11"/>
      <c r="N5439" s="11"/>
      <c r="O5439" s="20"/>
      <c r="P5439" s="11"/>
    </row>
    <row r="5440" spans="1:16">
      <c r="A5440" s="11"/>
      <c r="B5440" s="11"/>
      <c r="C5440" s="11"/>
      <c r="D5440" s="11"/>
      <c r="E5440" s="11"/>
      <c r="F5440" s="11"/>
      <c r="G5440" s="11"/>
      <c r="H5440" s="11"/>
      <c r="I5440" s="11"/>
      <c r="J5440" s="11"/>
      <c r="K5440" s="11"/>
      <c r="L5440" s="11"/>
      <c r="M5440" s="11"/>
      <c r="N5440" s="11"/>
      <c r="O5440" s="20"/>
      <c r="P5440" s="11"/>
    </row>
    <row r="5441" spans="1:16">
      <c r="A5441" s="11"/>
      <c r="B5441" s="11"/>
      <c r="C5441" s="11"/>
      <c r="D5441" s="11"/>
      <c r="E5441" s="11"/>
      <c r="F5441" s="11"/>
      <c r="G5441" s="11"/>
      <c r="H5441" s="11"/>
      <c r="I5441" s="11"/>
      <c r="J5441" s="11"/>
      <c r="K5441" s="11"/>
      <c r="L5441" s="11"/>
      <c r="M5441" s="11"/>
      <c r="N5441" s="11"/>
      <c r="O5441" s="20"/>
      <c r="P5441" s="11"/>
    </row>
    <row r="5442" spans="1:16">
      <c r="A5442" s="11"/>
      <c r="B5442" s="11"/>
      <c r="C5442" s="11"/>
      <c r="D5442" s="11"/>
      <c r="E5442" s="11"/>
      <c r="F5442" s="11"/>
      <c r="G5442" s="11"/>
      <c r="H5442" s="11"/>
      <c r="I5442" s="11"/>
      <c r="J5442" s="11"/>
      <c r="K5442" s="11"/>
      <c r="L5442" s="11"/>
      <c r="M5442" s="11"/>
      <c r="N5442" s="11"/>
      <c r="O5442" s="20"/>
      <c r="P5442" s="11"/>
    </row>
    <row r="5443" spans="1:16">
      <c r="A5443" s="11"/>
      <c r="B5443" s="11"/>
      <c r="C5443" s="11"/>
      <c r="D5443" s="11"/>
      <c r="E5443" s="11"/>
      <c r="F5443" s="11"/>
      <c r="G5443" s="11"/>
      <c r="H5443" s="11"/>
      <c r="I5443" s="11"/>
      <c r="J5443" s="11"/>
      <c r="K5443" s="11"/>
      <c r="L5443" s="11"/>
      <c r="M5443" s="11"/>
      <c r="N5443" s="11"/>
      <c r="O5443" s="20"/>
      <c r="P5443" s="11"/>
    </row>
    <row r="5444" spans="1:16">
      <c r="A5444" s="11"/>
      <c r="B5444" s="11"/>
      <c r="C5444" s="11"/>
      <c r="D5444" s="11"/>
      <c r="E5444" s="11"/>
      <c r="F5444" s="11"/>
      <c r="G5444" s="11"/>
      <c r="H5444" s="11"/>
      <c r="I5444" s="11"/>
      <c r="J5444" s="11"/>
      <c r="K5444" s="11"/>
      <c r="L5444" s="11"/>
      <c r="M5444" s="11"/>
      <c r="N5444" s="11"/>
      <c r="O5444" s="20"/>
      <c r="P5444" s="11"/>
    </row>
    <row r="5445" spans="1:16">
      <c r="A5445" s="11"/>
      <c r="B5445" s="11"/>
      <c r="C5445" s="11"/>
      <c r="D5445" s="11"/>
      <c r="E5445" s="11"/>
      <c r="F5445" s="11"/>
      <c r="G5445" s="11"/>
      <c r="H5445" s="11"/>
      <c r="I5445" s="11"/>
      <c r="J5445" s="11"/>
      <c r="K5445" s="11"/>
      <c r="L5445" s="11"/>
      <c r="M5445" s="11"/>
      <c r="N5445" s="11"/>
      <c r="O5445" s="20"/>
      <c r="P5445" s="11"/>
    </row>
    <row r="5446" spans="1:16">
      <c r="A5446" s="11"/>
      <c r="B5446" s="11"/>
      <c r="C5446" s="11"/>
      <c r="D5446" s="11"/>
      <c r="E5446" s="11"/>
      <c r="F5446" s="11"/>
      <c r="G5446" s="11"/>
      <c r="H5446" s="11"/>
      <c r="I5446" s="11"/>
      <c r="J5446" s="11"/>
      <c r="K5446" s="11"/>
      <c r="L5446" s="11"/>
      <c r="M5446" s="11"/>
      <c r="N5446" s="11"/>
      <c r="O5446" s="20"/>
      <c r="P5446" s="11"/>
    </row>
    <row r="5447" spans="1:16">
      <c r="A5447" s="11"/>
      <c r="B5447" s="11"/>
      <c r="C5447" s="11"/>
      <c r="D5447" s="11"/>
      <c r="E5447" s="11"/>
      <c r="F5447" s="11"/>
      <c r="G5447" s="11"/>
      <c r="H5447" s="11"/>
      <c r="I5447" s="11"/>
      <c r="J5447" s="11"/>
      <c r="K5447" s="11"/>
      <c r="L5447" s="11"/>
      <c r="M5447" s="11"/>
      <c r="N5447" s="11"/>
      <c r="O5447" s="20"/>
      <c r="P5447" s="11"/>
    </row>
    <row r="5448" spans="1:16">
      <c r="A5448" s="11"/>
      <c r="B5448" s="11"/>
      <c r="C5448" s="11"/>
      <c r="D5448" s="11"/>
      <c r="E5448" s="11"/>
      <c r="F5448" s="11"/>
      <c r="G5448" s="11"/>
      <c r="H5448" s="11"/>
      <c r="I5448" s="11"/>
      <c r="J5448" s="11"/>
      <c r="K5448" s="11"/>
      <c r="L5448" s="11"/>
      <c r="M5448" s="11"/>
      <c r="N5448" s="11"/>
      <c r="O5448" s="20"/>
      <c r="P5448" s="11"/>
    </row>
    <row r="5449" spans="1:16">
      <c r="A5449" s="11"/>
      <c r="B5449" s="11"/>
      <c r="C5449" s="11"/>
      <c r="D5449" s="11"/>
      <c r="E5449" s="11"/>
      <c r="F5449" s="11"/>
      <c r="G5449" s="11"/>
      <c r="H5449" s="11"/>
      <c r="I5449" s="11"/>
      <c r="J5449" s="11"/>
      <c r="K5449" s="11"/>
      <c r="L5449" s="11"/>
      <c r="M5449" s="11"/>
      <c r="N5449" s="11"/>
      <c r="O5449" s="20"/>
      <c r="P5449" s="11"/>
    </row>
    <row r="5450" spans="1:16">
      <c r="A5450" s="11"/>
      <c r="B5450" s="11"/>
      <c r="C5450" s="11"/>
      <c r="D5450" s="11"/>
      <c r="E5450" s="11"/>
      <c r="F5450" s="11"/>
      <c r="G5450" s="11"/>
      <c r="H5450" s="11"/>
      <c r="I5450" s="11"/>
      <c r="J5450" s="11"/>
      <c r="K5450" s="11"/>
      <c r="L5450" s="11"/>
      <c r="M5450" s="11"/>
      <c r="N5450" s="11"/>
      <c r="O5450" s="20"/>
      <c r="P5450" s="11"/>
    </row>
    <row r="5451" spans="1:16">
      <c r="A5451" s="11"/>
      <c r="B5451" s="11"/>
      <c r="C5451" s="11"/>
      <c r="D5451" s="11"/>
      <c r="E5451" s="11"/>
      <c r="F5451" s="11"/>
      <c r="G5451" s="11"/>
      <c r="H5451" s="11"/>
      <c r="I5451" s="11"/>
      <c r="J5451" s="11"/>
      <c r="K5451" s="11"/>
      <c r="L5451" s="11"/>
      <c r="M5451" s="11"/>
      <c r="N5451" s="11"/>
      <c r="O5451" s="20"/>
      <c r="P5451" s="11"/>
    </row>
    <row r="5452" spans="1:16">
      <c r="A5452" s="11"/>
      <c r="B5452" s="11"/>
      <c r="C5452" s="11"/>
      <c r="D5452" s="11"/>
      <c r="E5452" s="11"/>
      <c r="F5452" s="11"/>
      <c r="G5452" s="11"/>
      <c r="H5452" s="11"/>
      <c r="I5452" s="11"/>
      <c r="J5452" s="11"/>
      <c r="K5452" s="11"/>
      <c r="L5452" s="11"/>
      <c r="M5452" s="11"/>
      <c r="N5452" s="11"/>
      <c r="O5452" s="20"/>
      <c r="P5452" s="11"/>
    </row>
    <row r="5453" spans="1:16">
      <c r="A5453" s="11"/>
      <c r="B5453" s="11"/>
      <c r="C5453" s="11"/>
      <c r="D5453" s="11"/>
      <c r="E5453" s="11"/>
      <c r="F5453" s="11"/>
      <c r="G5453" s="11"/>
      <c r="H5453" s="11"/>
      <c r="I5453" s="11"/>
      <c r="J5453" s="11"/>
      <c r="K5453" s="11"/>
      <c r="L5453" s="11"/>
      <c r="M5453" s="11"/>
      <c r="N5453" s="11"/>
      <c r="O5453" s="20"/>
      <c r="P5453" s="11"/>
    </row>
    <row r="5454" spans="1:16">
      <c r="A5454" s="11"/>
      <c r="B5454" s="11"/>
      <c r="C5454" s="11"/>
      <c r="D5454" s="11"/>
      <c r="E5454" s="11"/>
      <c r="F5454" s="11"/>
      <c r="G5454" s="11"/>
      <c r="H5454" s="11"/>
      <c r="I5454" s="11"/>
      <c r="J5454" s="11"/>
      <c r="K5454" s="11"/>
      <c r="L5454" s="11"/>
      <c r="M5454" s="11"/>
      <c r="N5454" s="11"/>
      <c r="O5454" s="20"/>
      <c r="P5454" s="11"/>
    </row>
    <row r="5455" spans="1:16">
      <c r="A5455" s="11"/>
      <c r="B5455" s="11"/>
      <c r="C5455" s="11"/>
      <c r="D5455" s="11"/>
      <c r="E5455" s="11"/>
      <c r="F5455" s="11"/>
      <c r="G5455" s="11"/>
      <c r="H5455" s="11"/>
      <c r="I5455" s="11"/>
      <c r="J5455" s="11"/>
      <c r="K5455" s="11"/>
      <c r="L5455" s="11"/>
      <c r="M5455" s="11"/>
      <c r="N5455" s="11"/>
      <c r="O5455" s="20"/>
      <c r="P5455" s="11"/>
    </row>
    <row r="5456" spans="1:16">
      <c r="A5456" s="11"/>
      <c r="B5456" s="11"/>
      <c r="C5456" s="11"/>
      <c r="D5456" s="11"/>
      <c r="E5456" s="11"/>
      <c r="F5456" s="11"/>
      <c r="G5456" s="11"/>
      <c r="H5456" s="11"/>
      <c r="I5456" s="11"/>
      <c r="J5456" s="11"/>
      <c r="K5456" s="11"/>
      <c r="L5456" s="11"/>
      <c r="M5456" s="11"/>
      <c r="N5456" s="11"/>
      <c r="O5456" s="20"/>
      <c r="P5456" s="11"/>
    </row>
    <row r="5457" spans="1:16">
      <c r="A5457" s="11"/>
      <c r="B5457" s="11"/>
      <c r="C5457" s="11"/>
      <c r="D5457" s="11"/>
      <c r="E5457" s="11"/>
      <c r="F5457" s="11"/>
      <c r="G5457" s="11"/>
      <c r="H5457" s="11"/>
      <c r="I5457" s="11"/>
      <c r="J5457" s="11"/>
      <c r="K5457" s="11"/>
      <c r="L5457" s="11"/>
      <c r="M5457" s="11"/>
      <c r="N5457" s="11"/>
      <c r="O5457" s="20"/>
      <c r="P5457" s="11"/>
    </row>
    <row r="5458" spans="1:16">
      <c r="A5458" s="11"/>
      <c r="B5458" s="11"/>
      <c r="C5458" s="11"/>
      <c r="D5458" s="11"/>
      <c r="E5458" s="11"/>
      <c r="F5458" s="11"/>
      <c r="G5458" s="11"/>
      <c r="H5458" s="11"/>
      <c r="I5458" s="11"/>
      <c r="J5458" s="11"/>
      <c r="K5458" s="11"/>
      <c r="L5458" s="11"/>
      <c r="M5458" s="11"/>
      <c r="N5458" s="11"/>
      <c r="O5458" s="20"/>
      <c r="P5458" s="11"/>
    </row>
    <row r="5459" spans="1:16">
      <c r="A5459" s="11"/>
      <c r="B5459" s="11"/>
      <c r="C5459" s="11"/>
      <c r="D5459" s="11"/>
      <c r="E5459" s="11"/>
      <c r="F5459" s="11"/>
      <c r="G5459" s="11"/>
      <c r="H5459" s="11"/>
      <c r="I5459" s="11"/>
      <c r="J5459" s="11"/>
      <c r="K5459" s="11"/>
      <c r="L5459" s="11"/>
      <c r="M5459" s="11"/>
      <c r="N5459" s="11"/>
      <c r="O5459" s="20"/>
      <c r="P5459" s="11"/>
    </row>
    <row r="5460" spans="1:16">
      <c r="A5460" s="11"/>
      <c r="B5460" s="11"/>
      <c r="C5460" s="11"/>
      <c r="D5460" s="11"/>
      <c r="E5460" s="11"/>
      <c r="F5460" s="11"/>
      <c r="G5460" s="11"/>
      <c r="H5460" s="11"/>
      <c r="I5460" s="11"/>
      <c r="J5460" s="11"/>
      <c r="K5460" s="11"/>
      <c r="L5460" s="11"/>
      <c r="M5460" s="11"/>
      <c r="N5460" s="11"/>
      <c r="O5460" s="20"/>
      <c r="P5460" s="11"/>
    </row>
    <row r="5461" spans="1:16">
      <c r="A5461" s="11"/>
      <c r="B5461" s="11"/>
      <c r="C5461" s="11"/>
      <c r="D5461" s="11"/>
      <c r="E5461" s="11"/>
      <c r="F5461" s="11"/>
      <c r="G5461" s="11"/>
      <c r="H5461" s="11"/>
      <c r="I5461" s="11"/>
      <c r="J5461" s="11"/>
      <c r="K5461" s="11"/>
      <c r="L5461" s="11"/>
      <c r="M5461" s="11"/>
      <c r="N5461" s="11"/>
      <c r="O5461" s="20"/>
      <c r="P5461" s="11"/>
    </row>
    <row r="5462" spans="1:16">
      <c r="A5462" s="11"/>
      <c r="B5462" s="11"/>
      <c r="C5462" s="11"/>
      <c r="D5462" s="11"/>
      <c r="E5462" s="11"/>
      <c r="F5462" s="11"/>
      <c r="G5462" s="11"/>
      <c r="H5462" s="11"/>
      <c r="I5462" s="11"/>
      <c r="J5462" s="11"/>
      <c r="K5462" s="11"/>
      <c r="L5462" s="11"/>
      <c r="M5462" s="11"/>
      <c r="N5462" s="11"/>
      <c r="O5462" s="20"/>
      <c r="P5462" s="11"/>
    </row>
    <row r="5463" spans="1:16">
      <c r="A5463" s="11"/>
      <c r="B5463" s="11"/>
      <c r="C5463" s="11"/>
      <c r="D5463" s="11"/>
      <c r="E5463" s="11"/>
      <c r="F5463" s="11"/>
      <c r="G5463" s="11"/>
      <c r="H5463" s="11"/>
      <c r="I5463" s="11"/>
      <c r="J5463" s="11"/>
      <c r="K5463" s="11"/>
      <c r="L5463" s="11"/>
      <c r="M5463" s="11"/>
      <c r="N5463" s="11"/>
      <c r="O5463" s="20"/>
      <c r="P5463" s="11"/>
    </row>
    <row r="5464" spans="1:16">
      <c r="A5464" s="11"/>
      <c r="B5464" s="11"/>
      <c r="C5464" s="11"/>
      <c r="D5464" s="11"/>
      <c r="E5464" s="11"/>
      <c r="F5464" s="11"/>
      <c r="G5464" s="11"/>
      <c r="H5464" s="11"/>
      <c r="I5464" s="11"/>
      <c r="J5464" s="11"/>
      <c r="K5464" s="11"/>
      <c r="L5464" s="11"/>
      <c r="M5464" s="11"/>
      <c r="N5464" s="11"/>
      <c r="O5464" s="20"/>
      <c r="P5464" s="11"/>
    </row>
    <row r="5465" spans="1:16">
      <c r="A5465" s="11"/>
      <c r="B5465" s="11"/>
      <c r="C5465" s="11"/>
      <c r="D5465" s="11"/>
      <c r="E5465" s="11"/>
      <c r="F5465" s="11"/>
      <c r="G5465" s="11"/>
      <c r="H5465" s="11"/>
      <c r="I5465" s="11"/>
      <c r="J5465" s="11"/>
      <c r="K5465" s="11"/>
      <c r="L5465" s="11"/>
      <c r="M5465" s="11"/>
      <c r="N5465" s="11"/>
      <c r="O5465" s="20"/>
      <c r="P5465" s="11"/>
    </row>
    <row r="5466" spans="1:16">
      <c r="A5466" s="11"/>
      <c r="B5466" s="11"/>
      <c r="C5466" s="11"/>
      <c r="D5466" s="11"/>
      <c r="E5466" s="11"/>
      <c r="F5466" s="11"/>
      <c r="G5466" s="11"/>
      <c r="H5466" s="11"/>
      <c r="I5466" s="11"/>
      <c r="J5466" s="11"/>
      <c r="K5466" s="11"/>
      <c r="L5466" s="11"/>
      <c r="M5466" s="11"/>
      <c r="N5466" s="11"/>
      <c r="O5466" s="20"/>
      <c r="P5466" s="11"/>
    </row>
    <row r="5467" spans="1:16">
      <c r="A5467" s="11"/>
      <c r="B5467" s="11"/>
      <c r="C5467" s="11"/>
      <c r="D5467" s="11"/>
      <c r="E5467" s="11"/>
      <c r="F5467" s="11"/>
      <c r="G5467" s="11"/>
      <c r="H5467" s="11"/>
      <c r="I5467" s="11"/>
      <c r="J5467" s="11"/>
      <c r="K5467" s="11"/>
      <c r="L5467" s="11"/>
      <c r="M5467" s="11"/>
      <c r="N5467" s="11"/>
      <c r="O5467" s="20"/>
      <c r="P5467" s="11"/>
    </row>
    <row r="5468" spans="1:16">
      <c r="A5468" s="11"/>
      <c r="B5468" s="11"/>
      <c r="C5468" s="11"/>
      <c r="D5468" s="11"/>
      <c r="E5468" s="11"/>
      <c r="F5468" s="11"/>
      <c r="G5468" s="11"/>
      <c r="H5468" s="11"/>
      <c r="I5468" s="11"/>
      <c r="J5468" s="11"/>
      <c r="K5468" s="11"/>
      <c r="L5468" s="11"/>
      <c r="M5468" s="11"/>
      <c r="N5468" s="11"/>
      <c r="O5468" s="20"/>
      <c r="P5468" s="11"/>
    </row>
    <row r="5469" spans="1:16">
      <c r="A5469" s="11"/>
      <c r="B5469" s="11"/>
      <c r="C5469" s="11"/>
      <c r="D5469" s="11"/>
      <c r="E5469" s="11"/>
      <c r="F5469" s="11"/>
      <c r="G5469" s="11"/>
      <c r="H5469" s="11"/>
      <c r="I5469" s="11"/>
      <c r="J5469" s="11"/>
      <c r="K5469" s="11"/>
      <c r="L5469" s="11"/>
      <c r="M5469" s="11"/>
      <c r="N5469" s="11"/>
      <c r="O5469" s="20"/>
      <c r="P5469" s="11"/>
    </row>
    <row r="5470" spans="1:16">
      <c r="A5470" s="11"/>
      <c r="B5470" s="11"/>
      <c r="C5470" s="11"/>
      <c r="D5470" s="11"/>
      <c r="E5470" s="11"/>
      <c r="F5470" s="11"/>
      <c r="G5470" s="11"/>
      <c r="H5470" s="11"/>
      <c r="I5470" s="11"/>
      <c r="J5470" s="11"/>
      <c r="K5470" s="11"/>
      <c r="L5470" s="11"/>
      <c r="M5470" s="11"/>
      <c r="N5470" s="11"/>
      <c r="O5470" s="20"/>
      <c r="P5470" s="11"/>
    </row>
    <row r="5471" spans="1:16">
      <c r="A5471" s="11"/>
      <c r="B5471" s="11"/>
      <c r="C5471" s="11"/>
      <c r="D5471" s="11"/>
      <c r="E5471" s="11"/>
      <c r="F5471" s="11"/>
      <c r="G5471" s="11"/>
      <c r="H5471" s="11"/>
      <c r="I5471" s="11"/>
      <c r="J5471" s="11"/>
      <c r="K5471" s="11"/>
      <c r="L5471" s="11"/>
      <c r="M5471" s="11"/>
      <c r="N5471" s="11"/>
      <c r="O5471" s="20"/>
      <c r="P5471" s="11"/>
    </row>
    <row r="5472" spans="1:16">
      <c r="A5472" s="11"/>
      <c r="B5472" s="11"/>
      <c r="C5472" s="11"/>
      <c r="D5472" s="11"/>
      <c r="E5472" s="11"/>
      <c r="F5472" s="11"/>
      <c r="G5472" s="11"/>
      <c r="H5472" s="11"/>
      <c r="I5472" s="11"/>
      <c r="J5472" s="11"/>
      <c r="K5472" s="11"/>
      <c r="L5472" s="11"/>
      <c r="M5472" s="11"/>
      <c r="N5472" s="11"/>
      <c r="O5472" s="20"/>
      <c r="P5472" s="11"/>
    </row>
    <row r="5473" spans="1:16">
      <c r="A5473" s="11"/>
      <c r="B5473" s="11"/>
      <c r="C5473" s="11"/>
      <c r="D5473" s="11"/>
      <c r="E5473" s="11"/>
      <c r="F5473" s="11"/>
      <c r="G5473" s="11"/>
      <c r="H5473" s="11"/>
      <c r="I5473" s="11"/>
      <c r="J5473" s="11"/>
      <c r="K5473" s="11"/>
      <c r="L5473" s="11"/>
      <c r="M5473" s="11"/>
      <c r="N5473" s="11"/>
      <c r="O5473" s="20"/>
      <c r="P5473" s="11"/>
    </row>
    <row r="5474" spans="1:16">
      <c r="A5474" s="11"/>
      <c r="B5474" s="11"/>
      <c r="C5474" s="11"/>
      <c r="D5474" s="11"/>
      <c r="E5474" s="11"/>
      <c r="F5474" s="11"/>
      <c r="G5474" s="11"/>
      <c r="H5474" s="11"/>
      <c r="I5474" s="11"/>
      <c r="J5474" s="11"/>
      <c r="K5474" s="11"/>
      <c r="L5474" s="11"/>
      <c r="M5474" s="11"/>
      <c r="N5474" s="11"/>
      <c r="O5474" s="20"/>
      <c r="P5474" s="11"/>
    </row>
    <row r="5475" spans="1:16">
      <c r="A5475" s="11"/>
      <c r="B5475" s="11"/>
      <c r="C5475" s="11"/>
      <c r="D5475" s="11"/>
      <c r="E5475" s="11"/>
      <c r="F5475" s="11"/>
      <c r="G5475" s="11"/>
      <c r="H5475" s="11"/>
      <c r="I5475" s="11"/>
      <c r="J5475" s="11"/>
      <c r="K5475" s="11"/>
      <c r="L5475" s="11"/>
      <c r="M5475" s="11"/>
      <c r="N5475" s="11"/>
      <c r="O5475" s="20"/>
      <c r="P5475" s="11"/>
    </row>
    <row r="5476" spans="1:16">
      <c r="A5476" s="11"/>
      <c r="B5476" s="11"/>
      <c r="C5476" s="11"/>
      <c r="D5476" s="11"/>
      <c r="E5476" s="11"/>
      <c r="F5476" s="11"/>
      <c r="G5476" s="11"/>
      <c r="H5476" s="11"/>
      <c r="I5476" s="11"/>
      <c r="J5476" s="11"/>
      <c r="K5476" s="11"/>
      <c r="L5476" s="11"/>
      <c r="M5476" s="11"/>
      <c r="N5476" s="11"/>
      <c r="O5476" s="20"/>
      <c r="P5476" s="11"/>
    </row>
    <row r="5477" spans="1:16">
      <c r="A5477" s="11"/>
      <c r="B5477" s="11"/>
      <c r="C5477" s="11"/>
      <c r="D5477" s="11"/>
      <c r="E5477" s="11"/>
      <c r="F5477" s="11"/>
      <c r="G5477" s="11"/>
      <c r="H5477" s="11"/>
      <c r="I5477" s="11"/>
      <c r="J5477" s="11"/>
      <c r="K5477" s="11"/>
      <c r="L5477" s="11"/>
      <c r="M5477" s="11"/>
      <c r="N5477" s="11"/>
      <c r="O5477" s="20"/>
      <c r="P5477" s="11"/>
    </row>
    <row r="5478" spans="1:16">
      <c r="A5478" s="11"/>
      <c r="B5478" s="11"/>
      <c r="C5478" s="11"/>
      <c r="D5478" s="11"/>
      <c r="E5478" s="11"/>
      <c r="F5478" s="11"/>
      <c r="G5478" s="11"/>
      <c r="H5478" s="11"/>
      <c r="I5478" s="11"/>
      <c r="J5478" s="11"/>
      <c r="K5478" s="11"/>
      <c r="L5478" s="11"/>
      <c r="M5478" s="11"/>
      <c r="N5478" s="11"/>
      <c r="O5478" s="20"/>
      <c r="P5478" s="11"/>
    </row>
    <row r="5479" spans="1:16">
      <c r="A5479" s="11"/>
      <c r="B5479" s="11"/>
      <c r="C5479" s="11"/>
      <c r="D5479" s="11"/>
      <c r="E5479" s="11"/>
      <c r="F5479" s="11"/>
      <c r="G5479" s="11"/>
      <c r="H5479" s="11"/>
      <c r="I5479" s="11"/>
      <c r="J5479" s="11"/>
      <c r="K5479" s="11"/>
      <c r="L5479" s="11"/>
      <c r="M5479" s="11"/>
      <c r="N5479" s="11"/>
      <c r="O5479" s="20"/>
      <c r="P5479" s="11"/>
    </row>
    <row r="5480" spans="1:16">
      <c r="A5480" s="11"/>
      <c r="B5480" s="11"/>
      <c r="C5480" s="11"/>
      <c r="D5480" s="11"/>
      <c r="E5480" s="11"/>
      <c r="F5480" s="11"/>
      <c r="G5480" s="11"/>
      <c r="H5480" s="11"/>
      <c r="I5480" s="11"/>
      <c r="J5480" s="11"/>
      <c r="K5480" s="11"/>
      <c r="L5480" s="11"/>
      <c r="M5480" s="11"/>
      <c r="N5480" s="11"/>
      <c r="O5480" s="20"/>
      <c r="P5480" s="11"/>
    </row>
    <row r="5481" spans="1:16">
      <c r="A5481" s="11"/>
      <c r="B5481" s="11"/>
      <c r="C5481" s="11"/>
      <c r="D5481" s="11"/>
      <c r="E5481" s="11"/>
      <c r="F5481" s="11"/>
      <c r="G5481" s="11"/>
      <c r="H5481" s="11"/>
      <c r="I5481" s="11"/>
      <c r="J5481" s="11"/>
      <c r="K5481" s="11"/>
      <c r="L5481" s="11"/>
      <c r="M5481" s="11"/>
      <c r="N5481" s="11"/>
      <c r="O5481" s="20"/>
      <c r="P5481" s="11"/>
    </row>
    <row r="5482" spans="1:16">
      <c r="A5482" s="11"/>
      <c r="B5482" s="11"/>
      <c r="C5482" s="11"/>
      <c r="D5482" s="11"/>
      <c r="E5482" s="11"/>
      <c r="F5482" s="11"/>
      <c r="G5482" s="11"/>
      <c r="H5482" s="11"/>
      <c r="I5482" s="11"/>
      <c r="J5482" s="11"/>
      <c r="K5482" s="11"/>
      <c r="L5482" s="11"/>
      <c r="M5482" s="11"/>
      <c r="N5482" s="11"/>
      <c r="O5482" s="20"/>
      <c r="P5482" s="11"/>
    </row>
    <row r="5483" spans="1:16">
      <c r="A5483" s="11"/>
      <c r="B5483" s="11"/>
      <c r="C5483" s="11"/>
      <c r="D5483" s="11"/>
      <c r="E5483" s="11"/>
      <c r="F5483" s="11"/>
      <c r="G5483" s="11"/>
      <c r="H5483" s="11"/>
      <c r="I5483" s="11"/>
      <c r="J5483" s="11"/>
      <c r="K5483" s="11"/>
      <c r="L5483" s="11"/>
      <c r="M5483" s="11"/>
      <c r="N5483" s="11"/>
      <c r="O5483" s="20"/>
      <c r="P5483" s="11"/>
    </row>
    <row r="5484" spans="1:16">
      <c r="A5484" s="11"/>
      <c r="B5484" s="11"/>
      <c r="C5484" s="11"/>
      <c r="D5484" s="11"/>
      <c r="E5484" s="11"/>
      <c r="F5484" s="11"/>
      <c r="G5484" s="11"/>
      <c r="H5484" s="11"/>
      <c r="I5484" s="11"/>
      <c r="J5484" s="11"/>
      <c r="K5484" s="11"/>
      <c r="L5484" s="11"/>
      <c r="M5484" s="11"/>
      <c r="N5484" s="11"/>
      <c r="O5484" s="20"/>
      <c r="P5484" s="11"/>
    </row>
    <row r="5485" spans="1:16">
      <c r="A5485" s="11"/>
      <c r="B5485" s="11"/>
      <c r="C5485" s="11"/>
      <c r="D5485" s="11"/>
      <c r="E5485" s="11"/>
      <c r="F5485" s="11"/>
      <c r="G5485" s="11"/>
      <c r="H5485" s="11"/>
      <c r="I5485" s="11"/>
      <c r="J5485" s="11"/>
      <c r="K5485" s="11"/>
      <c r="L5485" s="11"/>
      <c r="M5485" s="11"/>
      <c r="N5485" s="11"/>
      <c r="O5485" s="20"/>
      <c r="P5485" s="11"/>
    </row>
    <row r="5486" spans="1:16">
      <c r="A5486" s="11"/>
      <c r="B5486" s="11"/>
      <c r="C5486" s="11"/>
      <c r="D5486" s="11"/>
      <c r="E5486" s="11"/>
      <c r="F5486" s="11"/>
      <c r="G5486" s="11"/>
      <c r="H5486" s="11"/>
      <c r="I5486" s="11"/>
      <c r="J5486" s="11"/>
      <c r="K5486" s="11"/>
      <c r="L5486" s="11"/>
      <c r="M5486" s="11"/>
      <c r="N5486" s="11"/>
      <c r="O5486" s="20"/>
      <c r="P5486" s="11"/>
    </row>
    <row r="5487" spans="1:16">
      <c r="A5487" s="11"/>
      <c r="B5487" s="11"/>
      <c r="C5487" s="11"/>
      <c r="D5487" s="11"/>
      <c r="E5487" s="11"/>
      <c r="F5487" s="11"/>
      <c r="G5487" s="11"/>
      <c r="H5487" s="11"/>
      <c r="I5487" s="11"/>
      <c r="J5487" s="11"/>
      <c r="K5487" s="11"/>
      <c r="L5487" s="11"/>
      <c r="M5487" s="11"/>
      <c r="N5487" s="11"/>
      <c r="O5487" s="20"/>
      <c r="P5487" s="11"/>
    </row>
    <row r="5488" spans="1:16">
      <c r="A5488" s="11"/>
      <c r="B5488" s="11"/>
      <c r="C5488" s="11"/>
      <c r="D5488" s="11"/>
      <c r="E5488" s="11"/>
      <c r="F5488" s="11"/>
      <c r="G5488" s="11"/>
      <c r="H5488" s="11"/>
      <c r="I5488" s="11"/>
      <c r="J5488" s="11"/>
      <c r="K5488" s="11"/>
      <c r="L5488" s="11"/>
      <c r="M5488" s="11"/>
      <c r="N5488" s="11"/>
      <c r="O5488" s="20"/>
      <c r="P5488" s="11"/>
    </row>
    <row r="5489" spans="1:16">
      <c r="A5489" s="11"/>
      <c r="B5489" s="11"/>
      <c r="C5489" s="11"/>
      <c r="D5489" s="11"/>
      <c r="E5489" s="11"/>
      <c r="F5489" s="11"/>
      <c r="G5489" s="11"/>
      <c r="H5489" s="11"/>
      <c r="I5489" s="11"/>
      <c r="J5489" s="11"/>
      <c r="K5489" s="11"/>
      <c r="L5489" s="11"/>
      <c r="M5489" s="11"/>
      <c r="N5489" s="11"/>
      <c r="O5489" s="20"/>
      <c r="P5489" s="11"/>
    </row>
    <row r="5490" spans="1:16">
      <c r="A5490" s="11"/>
      <c r="B5490" s="11"/>
      <c r="C5490" s="11"/>
      <c r="D5490" s="11"/>
      <c r="E5490" s="11"/>
      <c r="F5490" s="11"/>
      <c r="G5490" s="11"/>
      <c r="H5490" s="11"/>
      <c r="I5490" s="11"/>
      <c r="J5490" s="11"/>
      <c r="K5490" s="11"/>
      <c r="L5490" s="11"/>
      <c r="M5490" s="11"/>
      <c r="N5490" s="11"/>
      <c r="O5490" s="20"/>
      <c r="P5490" s="11"/>
    </row>
    <row r="5491" spans="1:16">
      <c r="A5491" s="11"/>
      <c r="B5491" s="11"/>
      <c r="C5491" s="11"/>
      <c r="D5491" s="11"/>
      <c r="E5491" s="11"/>
      <c r="F5491" s="11"/>
      <c r="G5491" s="11"/>
      <c r="H5491" s="11"/>
      <c r="I5491" s="11"/>
      <c r="J5491" s="11"/>
      <c r="K5491" s="11"/>
      <c r="L5491" s="11"/>
      <c r="M5491" s="11"/>
      <c r="N5491" s="11"/>
      <c r="O5491" s="20"/>
      <c r="P5491" s="11"/>
    </row>
    <row r="5492" spans="1:16">
      <c r="A5492" s="11"/>
      <c r="B5492" s="11"/>
      <c r="C5492" s="11"/>
      <c r="D5492" s="11"/>
      <c r="E5492" s="11"/>
      <c r="F5492" s="11"/>
      <c r="G5492" s="11"/>
      <c r="H5492" s="11"/>
      <c r="I5492" s="11"/>
      <c r="J5492" s="11"/>
      <c r="K5492" s="11"/>
      <c r="L5492" s="11"/>
      <c r="M5492" s="11"/>
      <c r="N5492" s="11"/>
      <c r="O5492" s="20"/>
      <c r="P5492" s="11"/>
    </row>
    <row r="5493" spans="1:16">
      <c r="A5493" s="11"/>
      <c r="B5493" s="11"/>
      <c r="C5493" s="11"/>
      <c r="D5493" s="11"/>
      <c r="E5493" s="11"/>
      <c r="F5493" s="11"/>
      <c r="G5493" s="11"/>
      <c r="H5493" s="11"/>
      <c r="I5493" s="11"/>
      <c r="J5493" s="11"/>
      <c r="K5493" s="11"/>
      <c r="L5493" s="11"/>
      <c r="M5493" s="11"/>
      <c r="N5493" s="11"/>
      <c r="O5493" s="20"/>
      <c r="P5493" s="11"/>
    </row>
    <row r="5494" spans="1:16">
      <c r="A5494" s="11"/>
      <c r="B5494" s="11"/>
      <c r="C5494" s="11"/>
      <c r="D5494" s="11"/>
      <c r="E5494" s="11"/>
      <c r="F5494" s="11"/>
      <c r="G5494" s="11"/>
      <c r="H5494" s="11"/>
      <c r="I5494" s="11"/>
      <c r="J5494" s="11"/>
      <c r="K5494" s="11"/>
      <c r="L5494" s="11"/>
      <c r="M5494" s="11"/>
      <c r="N5494" s="11"/>
      <c r="O5494" s="20"/>
      <c r="P5494" s="11"/>
    </row>
    <row r="5495" spans="1:16">
      <c r="A5495" s="11"/>
      <c r="B5495" s="11"/>
      <c r="C5495" s="11"/>
      <c r="D5495" s="11"/>
      <c r="E5495" s="11"/>
      <c r="F5495" s="11"/>
      <c r="G5495" s="11"/>
      <c r="H5495" s="11"/>
      <c r="I5495" s="11"/>
      <c r="J5495" s="11"/>
      <c r="K5495" s="11"/>
      <c r="L5495" s="11"/>
      <c r="M5495" s="11"/>
      <c r="N5495" s="11"/>
      <c r="O5495" s="20"/>
      <c r="P5495" s="11"/>
    </row>
    <row r="5496" spans="1:16">
      <c r="A5496" s="11"/>
      <c r="B5496" s="11"/>
      <c r="C5496" s="11"/>
      <c r="D5496" s="11"/>
      <c r="E5496" s="11"/>
      <c r="F5496" s="11"/>
      <c r="G5496" s="11"/>
      <c r="H5496" s="11"/>
      <c r="I5496" s="11"/>
      <c r="J5496" s="11"/>
      <c r="K5496" s="11"/>
      <c r="L5496" s="11"/>
      <c r="M5496" s="11"/>
      <c r="N5496" s="11"/>
      <c r="O5496" s="20"/>
      <c r="P5496" s="11"/>
    </row>
    <row r="5497" spans="1:16">
      <c r="A5497" s="11"/>
      <c r="B5497" s="11"/>
      <c r="C5497" s="11"/>
      <c r="D5497" s="11"/>
      <c r="E5497" s="11"/>
      <c r="F5497" s="11"/>
      <c r="G5497" s="11"/>
      <c r="H5497" s="11"/>
      <c r="I5497" s="11"/>
      <c r="J5497" s="11"/>
      <c r="K5497" s="11"/>
      <c r="L5497" s="11"/>
      <c r="M5497" s="11"/>
      <c r="N5497" s="11"/>
      <c r="O5497" s="20"/>
      <c r="P5497" s="11"/>
    </row>
    <row r="5498" spans="1:16">
      <c r="A5498" s="11"/>
      <c r="B5498" s="11"/>
      <c r="C5498" s="11"/>
      <c r="D5498" s="11"/>
      <c r="E5498" s="11"/>
      <c r="F5498" s="11"/>
      <c r="G5498" s="11"/>
      <c r="H5498" s="11"/>
      <c r="I5498" s="11"/>
      <c r="J5498" s="11"/>
      <c r="K5498" s="11"/>
      <c r="L5498" s="11"/>
      <c r="M5498" s="11"/>
      <c r="N5498" s="11"/>
      <c r="O5498" s="20"/>
      <c r="P5498" s="11"/>
    </row>
    <row r="5499" spans="1:16">
      <c r="A5499" s="11"/>
      <c r="B5499" s="11"/>
      <c r="C5499" s="11"/>
      <c r="D5499" s="11"/>
      <c r="E5499" s="11"/>
      <c r="F5499" s="11"/>
      <c r="G5499" s="11"/>
      <c r="H5499" s="11"/>
      <c r="I5499" s="11"/>
      <c r="J5499" s="11"/>
      <c r="K5499" s="11"/>
      <c r="L5499" s="11"/>
      <c r="M5499" s="11"/>
      <c r="N5499" s="11"/>
      <c r="O5499" s="20"/>
      <c r="P5499" s="11"/>
    </row>
    <row r="5500" spans="1:16">
      <c r="A5500" s="11"/>
      <c r="B5500" s="11"/>
      <c r="C5500" s="11"/>
      <c r="D5500" s="11"/>
      <c r="E5500" s="11"/>
      <c r="F5500" s="11"/>
      <c r="G5500" s="11"/>
      <c r="H5500" s="11"/>
      <c r="I5500" s="11"/>
      <c r="J5500" s="11"/>
      <c r="K5500" s="11"/>
      <c r="L5500" s="11"/>
      <c r="M5500" s="11"/>
      <c r="N5500" s="11"/>
      <c r="O5500" s="20"/>
      <c r="P5500" s="11"/>
    </row>
    <row r="5501" spans="1:16">
      <c r="A5501" s="11"/>
      <c r="B5501" s="11"/>
      <c r="C5501" s="11"/>
      <c r="D5501" s="11"/>
      <c r="E5501" s="11"/>
      <c r="F5501" s="11"/>
      <c r="G5501" s="11"/>
      <c r="H5501" s="11"/>
      <c r="I5501" s="11"/>
      <c r="J5501" s="11"/>
      <c r="K5501" s="11"/>
      <c r="L5501" s="11"/>
      <c r="M5501" s="11"/>
      <c r="N5501" s="11"/>
      <c r="O5501" s="20"/>
      <c r="P5501" s="11"/>
    </row>
    <row r="5502" spans="1:16">
      <c r="A5502" s="11"/>
      <c r="B5502" s="11"/>
      <c r="C5502" s="11"/>
      <c r="D5502" s="11"/>
      <c r="E5502" s="11"/>
      <c r="F5502" s="11"/>
      <c r="G5502" s="11"/>
      <c r="H5502" s="11"/>
      <c r="I5502" s="11"/>
      <c r="J5502" s="11"/>
      <c r="K5502" s="11"/>
      <c r="L5502" s="11"/>
      <c r="M5502" s="11"/>
      <c r="N5502" s="11"/>
      <c r="O5502" s="20"/>
      <c r="P5502" s="11"/>
    </row>
    <row r="5503" spans="1:16">
      <c r="A5503" s="11"/>
      <c r="B5503" s="11"/>
      <c r="C5503" s="11"/>
      <c r="D5503" s="11"/>
      <c r="E5503" s="11"/>
      <c r="F5503" s="11"/>
      <c r="G5503" s="11"/>
      <c r="H5503" s="11"/>
      <c r="I5503" s="11"/>
      <c r="J5503" s="11"/>
      <c r="K5503" s="11"/>
      <c r="L5503" s="11"/>
      <c r="M5503" s="11"/>
      <c r="N5503" s="11"/>
      <c r="O5503" s="20"/>
      <c r="P5503" s="11"/>
    </row>
    <row r="5504" spans="1:16">
      <c r="A5504" s="11"/>
      <c r="B5504" s="11"/>
      <c r="C5504" s="11"/>
      <c r="D5504" s="11"/>
      <c r="E5504" s="11"/>
      <c r="F5504" s="11"/>
      <c r="G5504" s="11"/>
      <c r="H5504" s="11"/>
      <c r="I5504" s="11"/>
      <c r="J5504" s="11"/>
      <c r="K5504" s="11"/>
      <c r="L5504" s="11"/>
      <c r="M5504" s="11"/>
      <c r="N5504" s="11"/>
      <c r="O5504" s="20"/>
      <c r="P5504" s="11"/>
    </row>
    <row r="5505" spans="1:16">
      <c r="A5505" s="11"/>
      <c r="B5505" s="11"/>
      <c r="C5505" s="11"/>
      <c r="D5505" s="11"/>
      <c r="E5505" s="11"/>
      <c r="F5505" s="11"/>
      <c r="G5505" s="11"/>
      <c r="H5505" s="11"/>
      <c r="I5505" s="11"/>
      <c r="J5505" s="11"/>
      <c r="K5505" s="11"/>
      <c r="L5505" s="11"/>
      <c r="M5505" s="11"/>
      <c r="N5505" s="11"/>
      <c r="O5505" s="20"/>
      <c r="P5505" s="11"/>
    </row>
    <row r="5506" spans="1:16">
      <c r="A5506" s="11"/>
      <c r="B5506" s="11"/>
      <c r="C5506" s="11"/>
      <c r="D5506" s="11"/>
      <c r="E5506" s="11"/>
      <c r="F5506" s="11"/>
      <c r="G5506" s="11"/>
      <c r="H5506" s="11"/>
      <c r="I5506" s="11"/>
      <c r="J5506" s="11"/>
      <c r="K5506" s="11"/>
      <c r="L5506" s="11"/>
      <c r="M5506" s="11"/>
      <c r="N5506" s="11"/>
      <c r="O5506" s="20"/>
      <c r="P5506" s="11"/>
    </row>
    <row r="5507" spans="1:16">
      <c r="A5507" s="11"/>
      <c r="B5507" s="11"/>
      <c r="C5507" s="11"/>
      <c r="D5507" s="11"/>
      <c r="E5507" s="11"/>
      <c r="F5507" s="11"/>
      <c r="G5507" s="11"/>
      <c r="H5507" s="11"/>
      <c r="I5507" s="11"/>
      <c r="J5507" s="11"/>
      <c r="K5507" s="11"/>
      <c r="L5507" s="11"/>
      <c r="M5507" s="11"/>
      <c r="N5507" s="11"/>
      <c r="O5507" s="20"/>
      <c r="P5507" s="11"/>
    </row>
    <row r="5508" spans="1:16">
      <c r="A5508" s="11"/>
      <c r="B5508" s="11"/>
      <c r="C5508" s="11"/>
      <c r="D5508" s="11"/>
      <c r="E5508" s="11"/>
      <c r="F5508" s="11"/>
      <c r="G5508" s="11"/>
      <c r="H5508" s="11"/>
      <c r="I5508" s="11"/>
      <c r="J5508" s="11"/>
      <c r="K5508" s="11"/>
      <c r="L5508" s="11"/>
      <c r="M5508" s="11"/>
      <c r="N5508" s="11"/>
      <c r="O5508" s="20"/>
      <c r="P5508" s="11"/>
    </row>
    <row r="5509" spans="1:16">
      <c r="A5509" s="11"/>
      <c r="B5509" s="11"/>
      <c r="C5509" s="11"/>
      <c r="D5509" s="11"/>
      <c r="E5509" s="11"/>
      <c r="F5509" s="11"/>
      <c r="G5509" s="11"/>
      <c r="H5509" s="11"/>
      <c r="I5509" s="11"/>
      <c r="J5509" s="11"/>
      <c r="K5509" s="11"/>
      <c r="L5509" s="11"/>
      <c r="M5509" s="11"/>
      <c r="N5509" s="11"/>
      <c r="O5509" s="20"/>
      <c r="P5509" s="11"/>
    </row>
    <row r="5510" spans="1:16">
      <c r="A5510" s="11"/>
      <c r="B5510" s="11"/>
      <c r="C5510" s="11"/>
      <c r="D5510" s="11"/>
      <c r="E5510" s="11"/>
      <c r="F5510" s="11"/>
      <c r="G5510" s="11"/>
      <c r="H5510" s="11"/>
      <c r="I5510" s="11"/>
      <c r="J5510" s="11"/>
      <c r="K5510" s="11"/>
      <c r="L5510" s="11"/>
      <c r="M5510" s="11"/>
      <c r="N5510" s="11"/>
      <c r="O5510" s="20"/>
      <c r="P5510" s="11"/>
    </row>
    <row r="5511" spans="1:16">
      <c r="A5511" s="11"/>
      <c r="B5511" s="11"/>
      <c r="C5511" s="11"/>
      <c r="D5511" s="11"/>
      <c r="E5511" s="11"/>
      <c r="F5511" s="11"/>
      <c r="G5511" s="11"/>
      <c r="H5511" s="11"/>
      <c r="I5511" s="11"/>
      <c r="J5511" s="11"/>
      <c r="K5511" s="11"/>
      <c r="L5511" s="11"/>
      <c r="M5511" s="11"/>
      <c r="N5511" s="11"/>
      <c r="O5511" s="20"/>
      <c r="P5511" s="11"/>
    </row>
    <row r="5512" spans="1:16">
      <c r="A5512" s="11"/>
      <c r="B5512" s="11"/>
      <c r="C5512" s="11"/>
      <c r="D5512" s="11"/>
      <c r="E5512" s="11"/>
      <c r="F5512" s="11"/>
      <c r="G5512" s="11"/>
      <c r="H5512" s="11"/>
      <c r="I5512" s="11"/>
      <c r="J5512" s="11"/>
      <c r="K5512" s="11"/>
      <c r="L5512" s="11"/>
      <c r="M5512" s="11"/>
      <c r="N5512" s="11"/>
      <c r="O5512" s="20"/>
      <c r="P5512" s="11"/>
    </row>
    <row r="5513" spans="1:16">
      <c r="A5513" s="11"/>
      <c r="B5513" s="11"/>
      <c r="C5513" s="11"/>
      <c r="D5513" s="11"/>
      <c r="E5513" s="11"/>
      <c r="F5513" s="11"/>
      <c r="G5513" s="11"/>
      <c r="H5513" s="11"/>
      <c r="I5513" s="11"/>
      <c r="J5513" s="11"/>
      <c r="K5513" s="11"/>
      <c r="L5513" s="11"/>
      <c r="M5513" s="11"/>
      <c r="N5513" s="11"/>
      <c r="O5513" s="20"/>
      <c r="P5513" s="11"/>
    </row>
    <row r="5514" spans="1:16">
      <c r="A5514" s="11"/>
      <c r="B5514" s="11"/>
      <c r="C5514" s="11"/>
      <c r="D5514" s="11"/>
      <c r="E5514" s="11"/>
      <c r="F5514" s="11"/>
      <c r="G5514" s="11"/>
      <c r="H5514" s="11"/>
      <c r="I5514" s="11"/>
      <c r="J5514" s="11"/>
      <c r="K5514" s="11"/>
      <c r="L5514" s="11"/>
      <c r="M5514" s="11"/>
      <c r="N5514" s="11"/>
      <c r="O5514" s="20"/>
      <c r="P5514" s="11"/>
    </row>
    <row r="5515" spans="1:16">
      <c r="A5515" s="11"/>
      <c r="B5515" s="11"/>
      <c r="C5515" s="11"/>
      <c r="D5515" s="11"/>
      <c r="E5515" s="11"/>
      <c r="F5515" s="11"/>
      <c r="G5515" s="11"/>
      <c r="H5515" s="11"/>
      <c r="I5515" s="11"/>
      <c r="J5515" s="11"/>
      <c r="K5515" s="11"/>
      <c r="L5515" s="11"/>
      <c r="M5515" s="11"/>
      <c r="N5515" s="11"/>
      <c r="O5515" s="20"/>
      <c r="P5515" s="11"/>
    </row>
    <row r="5516" spans="1:16">
      <c r="A5516" s="11"/>
      <c r="B5516" s="11"/>
      <c r="C5516" s="11"/>
      <c r="D5516" s="11"/>
      <c r="E5516" s="11"/>
      <c r="F5516" s="11"/>
      <c r="G5516" s="11"/>
      <c r="H5516" s="11"/>
      <c r="I5516" s="11"/>
      <c r="J5516" s="11"/>
      <c r="K5516" s="11"/>
      <c r="L5516" s="11"/>
      <c r="M5516" s="11"/>
      <c r="N5516" s="11"/>
      <c r="O5516" s="20"/>
      <c r="P5516" s="11"/>
    </row>
    <row r="5517" spans="1:16">
      <c r="A5517" s="11"/>
      <c r="B5517" s="11"/>
      <c r="C5517" s="11"/>
      <c r="D5517" s="11"/>
      <c r="E5517" s="11"/>
      <c r="F5517" s="11"/>
      <c r="G5517" s="11"/>
      <c r="H5517" s="11"/>
      <c r="I5517" s="11"/>
      <c r="J5517" s="11"/>
      <c r="K5517" s="11"/>
      <c r="L5517" s="11"/>
      <c r="M5517" s="11"/>
      <c r="N5517" s="11"/>
      <c r="O5517" s="20"/>
      <c r="P5517" s="11"/>
    </row>
    <row r="5518" spans="1:16">
      <c r="A5518" s="11"/>
      <c r="B5518" s="11"/>
      <c r="C5518" s="11"/>
      <c r="D5518" s="11"/>
      <c r="E5518" s="11"/>
      <c r="F5518" s="11"/>
      <c r="G5518" s="11"/>
      <c r="H5518" s="11"/>
      <c r="I5518" s="11"/>
      <c r="J5518" s="11"/>
      <c r="K5518" s="11"/>
      <c r="L5518" s="11"/>
      <c r="M5518" s="11"/>
      <c r="N5518" s="11"/>
      <c r="O5518" s="20"/>
      <c r="P5518" s="11"/>
    </row>
    <row r="5519" spans="1:16">
      <c r="A5519" s="11"/>
      <c r="B5519" s="11"/>
      <c r="C5519" s="11"/>
      <c r="D5519" s="11"/>
      <c r="E5519" s="11"/>
      <c r="F5519" s="11"/>
      <c r="G5519" s="11"/>
      <c r="H5519" s="11"/>
      <c r="I5519" s="11"/>
      <c r="J5519" s="11"/>
      <c r="K5519" s="11"/>
      <c r="L5519" s="11"/>
      <c r="M5519" s="11"/>
      <c r="N5519" s="11"/>
      <c r="O5519" s="20"/>
      <c r="P5519" s="11"/>
    </row>
    <row r="5520" spans="1:16">
      <c r="A5520" s="11"/>
      <c r="B5520" s="11"/>
      <c r="C5520" s="11"/>
      <c r="D5520" s="11"/>
      <c r="E5520" s="11"/>
      <c r="F5520" s="11"/>
      <c r="G5520" s="11"/>
      <c r="H5520" s="11"/>
      <c r="I5520" s="11"/>
      <c r="J5520" s="11"/>
      <c r="K5520" s="11"/>
      <c r="L5520" s="11"/>
      <c r="M5520" s="11"/>
      <c r="N5520" s="11"/>
      <c r="O5520" s="20"/>
      <c r="P5520" s="11"/>
    </row>
    <row r="5521" spans="1:16">
      <c r="A5521" s="11"/>
      <c r="B5521" s="11"/>
      <c r="C5521" s="11"/>
      <c r="D5521" s="11"/>
      <c r="E5521" s="11"/>
      <c r="F5521" s="11"/>
      <c r="G5521" s="11"/>
      <c r="H5521" s="11"/>
      <c r="I5521" s="11"/>
      <c r="J5521" s="11"/>
      <c r="K5521" s="11"/>
      <c r="L5521" s="11"/>
      <c r="M5521" s="11"/>
      <c r="N5521" s="11"/>
      <c r="O5521" s="20"/>
      <c r="P5521" s="11"/>
    </row>
    <row r="5522" spans="1:16">
      <c r="A5522" s="11"/>
      <c r="B5522" s="11"/>
      <c r="C5522" s="11"/>
      <c r="D5522" s="11"/>
      <c r="E5522" s="11"/>
      <c r="F5522" s="11"/>
      <c r="G5522" s="11"/>
      <c r="H5522" s="11"/>
      <c r="I5522" s="11"/>
      <c r="J5522" s="11"/>
      <c r="K5522" s="11"/>
      <c r="L5522" s="11"/>
      <c r="M5522" s="11"/>
      <c r="N5522" s="11"/>
      <c r="O5522" s="20"/>
      <c r="P5522" s="11"/>
    </row>
    <row r="5523" spans="1:16">
      <c r="A5523" s="11"/>
      <c r="B5523" s="11"/>
      <c r="C5523" s="11"/>
      <c r="D5523" s="11"/>
      <c r="E5523" s="11"/>
      <c r="F5523" s="11"/>
      <c r="G5523" s="11"/>
      <c r="H5523" s="11"/>
      <c r="I5523" s="11"/>
      <c r="J5523" s="11"/>
      <c r="K5523" s="11"/>
      <c r="L5523" s="11"/>
      <c r="M5523" s="11"/>
      <c r="N5523" s="11"/>
      <c r="O5523" s="20"/>
      <c r="P5523" s="11"/>
    </row>
    <row r="5524" spans="1:16">
      <c r="A5524" s="11"/>
      <c r="B5524" s="11"/>
      <c r="C5524" s="11"/>
      <c r="D5524" s="11"/>
      <c r="E5524" s="11"/>
      <c r="F5524" s="11"/>
      <c r="G5524" s="11"/>
      <c r="H5524" s="11"/>
      <c r="I5524" s="11"/>
      <c r="J5524" s="11"/>
      <c r="K5524" s="11"/>
      <c r="L5524" s="11"/>
      <c r="M5524" s="11"/>
      <c r="N5524" s="11"/>
      <c r="O5524" s="20"/>
      <c r="P5524" s="11"/>
    </row>
    <row r="5525" spans="1:16">
      <c r="A5525" s="11"/>
      <c r="B5525" s="11"/>
      <c r="C5525" s="11"/>
      <c r="D5525" s="11"/>
      <c r="E5525" s="11"/>
      <c r="F5525" s="11"/>
      <c r="G5525" s="11"/>
      <c r="H5525" s="11"/>
      <c r="I5525" s="11"/>
      <c r="J5525" s="11"/>
      <c r="K5525" s="11"/>
      <c r="L5525" s="11"/>
      <c r="M5525" s="11"/>
      <c r="N5525" s="11"/>
      <c r="O5525" s="20"/>
      <c r="P5525" s="11"/>
    </row>
    <row r="5526" spans="1:16">
      <c r="A5526" s="11"/>
      <c r="B5526" s="11"/>
      <c r="C5526" s="11"/>
      <c r="D5526" s="11"/>
      <c r="E5526" s="11"/>
      <c r="F5526" s="11"/>
      <c r="G5526" s="11"/>
      <c r="H5526" s="11"/>
      <c r="I5526" s="11"/>
      <c r="J5526" s="11"/>
      <c r="K5526" s="11"/>
      <c r="L5526" s="11"/>
      <c r="M5526" s="11"/>
      <c r="N5526" s="11"/>
      <c r="O5526" s="20"/>
      <c r="P5526" s="11"/>
    </row>
    <row r="5527" spans="1:16">
      <c r="A5527" s="11"/>
      <c r="B5527" s="11"/>
      <c r="C5527" s="11"/>
      <c r="D5527" s="11"/>
      <c r="E5527" s="11"/>
      <c r="F5527" s="11"/>
      <c r="G5527" s="11"/>
      <c r="H5527" s="11"/>
      <c r="I5527" s="11"/>
      <c r="J5527" s="11"/>
      <c r="K5527" s="11"/>
      <c r="L5527" s="11"/>
      <c r="M5527" s="11"/>
      <c r="N5527" s="11"/>
      <c r="O5527" s="20"/>
      <c r="P5527" s="11"/>
    </row>
    <row r="5528" spans="1:16">
      <c r="A5528" s="11"/>
      <c r="B5528" s="11"/>
      <c r="C5528" s="11"/>
      <c r="D5528" s="11"/>
      <c r="E5528" s="11"/>
      <c r="F5528" s="11"/>
      <c r="G5528" s="11"/>
      <c r="H5528" s="11"/>
      <c r="I5528" s="11"/>
      <c r="J5528" s="11"/>
      <c r="K5528" s="11"/>
      <c r="L5528" s="11"/>
      <c r="M5528" s="11"/>
      <c r="N5528" s="11"/>
      <c r="O5528" s="20"/>
      <c r="P5528" s="11"/>
    </row>
    <row r="5529" spans="1:16">
      <c r="A5529" s="11"/>
      <c r="B5529" s="11"/>
      <c r="C5529" s="11"/>
      <c r="D5529" s="11"/>
      <c r="E5529" s="11"/>
      <c r="F5529" s="11"/>
      <c r="G5529" s="11"/>
      <c r="H5529" s="11"/>
      <c r="I5529" s="11"/>
      <c r="J5529" s="11"/>
      <c r="K5529" s="11"/>
      <c r="L5529" s="11"/>
      <c r="M5529" s="11"/>
      <c r="N5529" s="11"/>
      <c r="O5529" s="20"/>
      <c r="P5529" s="11"/>
    </row>
    <row r="5530" spans="1:16">
      <c r="A5530" s="11"/>
      <c r="B5530" s="11"/>
      <c r="C5530" s="11"/>
      <c r="D5530" s="11"/>
      <c r="E5530" s="11"/>
      <c r="F5530" s="11"/>
      <c r="G5530" s="11"/>
      <c r="H5530" s="11"/>
      <c r="I5530" s="11"/>
      <c r="J5530" s="11"/>
      <c r="K5530" s="11"/>
      <c r="L5530" s="11"/>
      <c r="M5530" s="11"/>
      <c r="N5530" s="11"/>
      <c r="O5530" s="20"/>
      <c r="P5530" s="11"/>
    </row>
    <row r="5531" spans="1:16">
      <c r="A5531" s="11"/>
      <c r="B5531" s="11"/>
      <c r="C5531" s="11"/>
      <c r="D5531" s="11"/>
      <c r="E5531" s="11"/>
      <c r="F5531" s="11"/>
      <c r="G5531" s="11"/>
      <c r="H5531" s="11"/>
      <c r="I5531" s="11"/>
      <c r="J5531" s="11"/>
      <c r="K5531" s="11"/>
      <c r="L5531" s="11"/>
      <c r="M5531" s="11"/>
      <c r="N5531" s="11"/>
      <c r="O5531" s="20"/>
      <c r="P5531" s="11"/>
    </row>
    <row r="5532" spans="1:16">
      <c r="A5532" s="11"/>
      <c r="B5532" s="11"/>
      <c r="C5532" s="11"/>
      <c r="D5532" s="11"/>
      <c r="E5532" s="11"/>
      <c r="F5532" s="11"/>
      <c r="G5532" s="11"/>
      <c r="H5532" s="11"/>
      <c r="I5532" s="11"/>
      <c r="J5532" s="11"/>
      <c r="K5532" s="11"/>
      <c r="L5532" s="11"/>
      <c r="M5532" s="11"/>
      <c r="N5532" s="11"/>
      <c r="O5532" s="20"/>
      <c r="P5532" s="11"/>
    </row>
    <row r="5533" spans="1:16">
      <c r="A5533" s="11"/>
      <c r="B5533" s="11"/>
      <c r="C5533" s="11"/>
      <c r="D5533" s="11"/>
      <c r="E5533" s="11"/>
      <c r="F5533" s="11"/>
      <c r="G5533" s="11"/>
      <c r="H5533" s="11"/>
      <c r="I5533" s="11"/>
      <c r="J5533" s="11"/>
      <c r="K5533" s="11"/>
      <c r="L5533" s="11"/>
      <c r="M5533" s="11"/>
      <c r="N5533" s="11"/>
      <c r="O5533" s="20"/>
      <c r="P5533" s="11"/>
    </row>
    <row r="5534" spans="1:16">
      <c r="A5534" s="11"/>
      <c r="B5534" s="11"/>
      <c r="C5534" s="11"/>
      <c r="D5534" s="11"/>
      <c r="E5534" s="11"/>
      <c r="F5534" s="11"/>
      <c r="G5534" s="11"/>
      <c r="H5534" s="11"/>
      <c r="I5534" s="11"/>
      <c r="J5534" s="11"/>
      <c r="K5534" s="11"/>
      <c r="L5534" s="11"/>
      <c r="M5534" s="11"/>
      <c r="N5534" s="11"/>
      <c r="O5534" s="20"/>
      <c r="P5534" s="11"/>
    </row>
    <row r="5535" spans="1:16">
      <c r="A5535" s="11"/>
      <c r="B5535" s="11"/>
      <c r="C5535" s="11"/>
      <c r="D5535" s="11"/>
      <c r="E5535" s="11"/>
      <c r="F5535" s="11"/>
      <c r="G5535" s="11"/>
      <c r="H5535" s="11"/>
      <c r="I5535" s="11"/>
      <c r="J5535" s="11"/>
      <c r="K5535" s="11"/>
      <c r="L5535" s="11"/>
      <c r="M5535" s="11"/>
      <c r="N5535" s="11"/>
      <c r="O5535" s="20"/>
      <c r="P5535" s="11"/>
    </row>
    <row r="5536" spans="1:16">
      <c r="A5536" s="11"/>
      <c r="B5536" s="11"/>
      <c r="C5536" s="11"/>
      <c r="D5536" s="11"/>
      <c r="E5536" s="11"/>
      <c r="F5536" s="11"/>
      <c r="G5536" s="11"/>
      <c r="H5536" s="11"/>
      <c r="I5536" s="11"/>
      <c r="J5536" s="11"/>
      <c r="K5536" s="11"/>
      <c r="L5536" s="11"/>
      <c r="M5536" s="11"/>
      <c r="N5536" s="11"/>
      <c r="O5536" s="20"/>
      <c r="P5536" s="11"/>
    </row>
    <row r="5537" spans="1:16">
      <c r="A5537" s="11"/>
      <c r="B5537" s="11"/>
      <c r="C5537" s="11"/>
      <c r="D5537" s="11"/>
      <c r="E5537" s="11"/>
      <c r="F5537" s="11"/>
      <c r="G5537" s="11"/>
      <c r="H5537" s="11"/>
      <c r="I5537" s="11"/>
      <c r="J5537" s="11"/>
      <c r="K5537" s="11"/>
      <c r="L5537" s="11"/>
      <c r="M5537" s="11"/>
      <c r="N5537" s="11"/>
      <c r="O5537" s="20"/>
      <c r="P5537" s="11"/>
    </row>
    <row r="5538" spans="1:16">
      <c r="A5538" s="11"/>
      <c r="B5538" s="11"/>
      <c r="C5538" s="11"/>
      <c r="D5538" s="11"/>
      <c r="E5538" s="11"/>
      <c r="F5538" s="11"/>
      <c r="G5538" s="11"/>
      <c r="H5538" s="11"/>
      <c r="I5538" s="11"/>
      <c r="J5538" s="11"/>
      <c r="K5538" s="11"/>
      <c r="L5538" s="11"/>
      <c r="M5538" s="11"/>
      <c r="N5538" s="11"/>
      <c r="O5538" s="20"/>
      <c r="P5538" s="11"/>
    </row>
    <row r="5539" spans="1:16">
      <c r="A5539" s="11"/>
      <c r="B5539" s="11"/>
      <c r="C5539" s="11"/>
      <c r="D5539" s="11"/>
      <c r="E5539" s="11"/>
      <c r="F5539" s="11"/>
      <c r="G5539" s="11"/>
      <c r="H5539" s="11"/>
      <c r="I5539" s="11"/>
      <c r="J5539" s="11"/>
      <c r="K5539" s="11"/>
      <c r="L5539" s="11"/>
      <c r="M5539" s="11"/>
      <c r="N5539" s="11"/>
      <c r="O5539" s="20"/>
      <c r="P5539" s="11"/>
    </row>
    <row r="5540" spans="1:16">
      <c r="A5540" s="11"/>
      <c r="B5540" s="11"/>
      <c r="C5540" s="11"/>
      <c r="D5540" s="11"/>
      <c r="E5540" s="11"/>
      <c r="F5540" s="11"/>
      <c r="G5540" s="11"/>
      <c r="H5540" s="11"/>
      <c r="I5540" s="11"/>
      <c r="J5540" s="11"/>
      <c r="K5540" s="11"/>
      <c r="L5540" s="11"/>
      <c r="M5540" s="11"/>
      <c r="N5540" s="11"/>
      <c r="O5540" s="20"/>
      <c r="P5540" s="11"/>
    </row>
    <row r="5541" spans="1:16">
      <c r="A5541" s="11"/>
      <c r="B5541" s="11"/>
      <c r="C5541" s="11"/>
      <c r="D5541" s="11"/>
      <c r="E5541" s="11"/>
      <c r="F5541" s="11"/>
      <c r="G5541" s="11"/>
      <c r="H5541" s="11"/>
      <c r="I5541" s="11"/>
      <c r="J5541" s="11"/>
      <c r="K5541" s="11"/>
      <c r="L5541" s="11"/>
      <c r="M5541" s="11"/>
      <c r="N5541" s="11"/>
      <c r="O5541" s="20"/>
      <c r="P5541" s="11"/>
    </row>
    <row r="5542" spans="1:16">
      <c r="A5542" s="11"/>
      <c r="B5542" s="11"/>
      <c r="C5542" s="11"/>
      <c r="D5542" s="11"/>
      <c r="E5542" s="11"/>
      <c r="F5542" s="11"/>
      <c r="G5542" s="11"/>
      <c r="H5542" s="11"/>
      <c r="I5542" s="11"/>
      <c r="J5542" s="11"/>
      <c r="K5542" s="11"/>
      <c r="L5542" s="11"/>
      <c r="M5542" s="11"/>
      <c r="N5542" s="11"/>
      <c r="O5542" s="20"/>
      <c r="P5542" s="11"/>
    </row>
    <row r="5543" spans="1:16">
      <c r="A5543" s="11"/>
      <c r="B5543" s="11"/>
      <c r="C5543" s="11"/>
      <c r="D5543" s="11"/>
      <c r="E5543" s="11"/>
      <c r="F5543" s="11"/>
      <c r="G5543" s="11"/>
      <c r="H5543" s="11"/>
      <c r="I5543" s="11"/>
      <c r="J5543" s="11"/>
      <c r="K5543" s="11"/>
      <c r="L5543" s="11"/>
      <c r="M5543" s="11"/>
      <c r="N5543" s="11"/>
      <c r="O5543" s="20"/>
      <c r="P5543" s="11"/>
    </row>
    <row r="5544" spans="1:16">
      <c r="A5544" s="11"/>
      <c r="B5544" s="11"/>
      <c r="C5544" s="11"/>
      <c r="D5544" s="11"/>
      <c r="E5544" s="11"/>
      <c r="F5544" s="11"/>
      <c r="G5544" s="11"/>
      <c r="H5544" s="11"/>
      <c r="I5544" s="11"/>
      <c r="J5544" s="11"/>
      <c r="K5544" s="11"/>
      <c r="L5544" s="11"/>
      <c r="M5544" s="11"/>
      <c r="N5544" s="11"/>
      <c r="O5544" s="20"/>
      <c r="P5544" s="11"/>
    </row>
    <row r="5545" spans="1:16">
      <c r="A5545" s="11"/>
      <c r="B5545" s="11"/>
      <c r="C5545" s="11"/>
      <c r="D5545" s="11"/>
      <c r="E5545" s="11"/>
      <c r="F5545" s="11"/>
      <c r="G5545" s="11"/>
      <c r="H5545" s="11"/>
      <c r="I5545" s="11"/>
      <c r="J5545" s="11"/>
      <c r="K5545" s="11"/>
      <c r="L5545" s="11"/>
      <c r="M5545" s="11"/>
      <c r="N5545" s="11"/>
      <c r="O5545" s="20"/>
      <c r="P5545" s="11"/>
    </row>
    <row r="5546" spans="1:16">
      <c r="A5546" s="11"/>
      <c r="B5546" s="11"/>
      <c r="C5546" s="11"/>
      <c r="D5546" s="11"/>
      <c r="E5546" s="11"/>
      <c r="F5546" s="11"/>
      <c r="G5546" s="11"/>
      <c r="H5546" s="11"/>
      <c r="I5546" s="11"/>
      <c r="J5546" s="11"/>
      <c r="K5546" s="11"/>
      <c r="L5546" s="11"/>
      <c r="M5546" s="11"/>
      <c r="N5546" s="11"/>
      <c r="O5546" s="20"/>
      <c r="P5546" s="11"/>
    </row>
    <row r="5547" spans="1:16">
      <c r="A5547" s="11"/>
      <c r="B5547" s="11"/>
      <c r="C5547" s="11"/>
      <c r="D5547" s="11"/>
      <c r="E5547" s="11"/>
      <c r="F5547" s="11"/>
      <c r="G5547" s="11"/>
      <c r="H5547" s="11"/>
      <c r="I5547" s="11"/>
      <c r="J5547" s="11"/>
      <c r="K5547" s="11"/>
      <c r="L5547" s="11"/>
      <c r="M5547" s="11"/>
      <c r="N5547" s="11"/>
      <c r="O5547" s="20"/>
      <c r="P5547" s="11"/>
    </row>
    <row r="5548" spans="1:16">
      <c r="A5548" s="11"/>
      <c r="B5548" s="11"/>
      <c r="C5548" s="11"/>
      <c r="D5548" s="11"/>
      <c r="E5548" s="11"/>
      <c r="F5548" s="11"/>
      <c r="G5548" s="11"/>
      <c r="H5548" s="11"/>
      <c r="I5548" s="11"/>
      <c r="J5548" s="11"/>
      <c r="K5548" s="11"/>
      <c r="L5548" s="11"/>
      <c r="M5548" s="11"/>
      <c r="N5548" s="11"/>
      <c r="O5548" s="20"/>
      <c r="P5548" s="11"/>
    </row>
    <row r="5549" spans="1:16">
      <c r="A5549" s="11"/>
      <c r="B5549" s="11"/>
      <c r="C5549" s="11"/>
      <c r="D5549" s="11"/>
      <c r="E5549" s="11"/>
      <c r="F5549" s="11"/>
      <c r="G5549" s="11"/>
      <c r="H5549" s="11"/>
      <c r="I5549" s="11"/>
      <c r="J5549" s="11"/>
      <c r="K5549" s="11"/>
      <c r="L5549" s="11"/>
      <c r="M5549" s="11"/>
      <c r="N5549" s="11"/>
      <c r="O5549" s="20"/>
      <c r="P5549" s="11"/>
    </row>
    <row r="5550" spans="1:16">
      <c r="A5550" s="11"/>
      <c r="B5550" s="11"/>
      <c r="C5550" s="11"/>
      <c r="D5550" s="11"/>
      <c r="E5550" s="11"/>
      <c r="F5550" s="11"/>
      <c r="G5550" s="11"/>
      <c r="H5550" s="11"/>
      <c r="I5550" s="11"/>
      <c r="J5550" s="11"/>
      <c r="K5550" s="11"/>
      <c r="L5550" s="11"/>
      <c r="M5550" s="11"/>
      <c r="N5550" s="11"/>
      <c r="O5550" s="20"/>
      <c r="P5550" s="11"/>
    </row>
    <row r="5551" spans="1:16">
      <c r="A5551" s="11"/>
      <c r="B5551" s="11"/>
      <c r="C5551" s="11"/>
      <c r="D5551" s="11"/>
      <c r="E5551" s="11"/>
      <c r="F5551" s="11"/>
      <c r="G5551" s="11"/>
      <c r="H5551" s="11"/>
      <c r="I5551" s="11"/>
      <c r="J5551" s="11"/>
      <c r="K5551" s="11"/>
      <c r="L5551" s="11"/>
      <c r="M5551" s="11"/>
      <c r="N5551" s="11"/>
      <c r="O5551" s="20"/>
      <c r="P5551" s="11"/>
    </row>
    <row r="5552" spans="1:16">
      <c r="A5552" s="11"/>
      <c r="B5552" s="11"/>
      <c r="C5552" s="11"/>
      <c r="D5552" s="11"/>
      <c r="E5552" s="11"/>
      <c r="F5552" s="11"/>
      <c r="G5552" s="11"/>
      <c r="H5552" s="11"/>
      <c r="I5552" s="11"/>
      <c r="J5552" s="11"/>
      <c r="K5552" s="11"/>
      <c r="L5552" s="11"/>
      <c r="M5552" s="11"/>
      <c r="N5552" s="11"/>
      <c r="O5552" s="20"/>
      <c r="P5552" s="11"/>
    </row>
    <row r="5553" spans="1:16">
      <c r="A5553" s="11"/>
      <c r="B5553" s="11"/>
      <c r="C5553" s="11"/>
      <c r="D5553" s="11"/>
      <c r="E5553" s="11"/>
      <c r="F5553" s="11"/>
      <c r="G5553" s="11"/>
      <c r="H5553" s="11"/>
      <c r="I5553" s="11"/>
      <c r="J5553" s="11"/>
      <c r="K5553" s="11"/>
      <c r="L5553" s="11"/>
      <c r="M5553" s="11"/>
      <c r="N5553" s="11"/>
      <c r="O5553" s="20"/>
      <c r="P5553" s="11"/>
    </row>
    <row r="5554" spans="1:16">
      <c r="A5554" s="11"/>
      <c r="B5554" s="11"/>
      <c r="C5554" s="11"/>
      <c r="D5554" s="11"/>
      <c r="E5554" s="11"/>
      <c r="F5554" s="11"/>
      <c r="G5554" s="11"/>
      <c r="H5554" s="11"/>
      <c r="I5554" s="11"/>
      <c r="J5554" s="11"/>
      <c r="K5554" s="11"/>
      <c r="L5554" s="11"/>
      <c r="M5554" s="11"/>
      <c r="N5554" s="11"/>
      <c r="O5554" s="20"/>
      <c r="P5554" s="11"/>
    </row>
    <row r="5555" spans="1:16">
      <c r="A5555" s="11"/>
      <c r="B5555" s="11"/>
      <c r="C5555" s="11"/>
      <c r="D5555" s="11"/>
      <c r="E5555" s="11"/>
      <c r="F5555" s="11"/>
      <c r="G5555" s="11"/>
      <c r="H5555" s="11"/>
      <c r="I5555" s="11"/>
      <c r="J5555" s="11"/>
      <c r="K5555" s="11"/>
      <c r="L5555" s="11"/>
      <c r="M5555" s="11"/>
      <c r="N5555" s="11"/>
      <c r="O5555" s="20"/>
      <c r="P5555" s="11"/>
    </row>
    <row r="5556" spans="1:16">
      <c r="A5556" s="11"/>
      <c r="B5556" s="11"/>
      <c r="C5556" s="11"/>
      <c r="D5556" s="11"/>
      <c r="E5556" s="11"/>
      <c r="F5556" s="11"/>
      <c r="G5556" s="11"/>
      <c r="H5556" s="11"/>
      <c r="I5556" s="11"/>
      <c r="J5556" s="11"/>
      <c r="K5556" s="11"/>
      <c r="L5556" s="11"/>
      <c r="M5556" s="11"/>
      <c r="N5556" s="11"/>
      <c r="O5556" s="20"/>
      <c r="P5556" s="11"/>
    </row>
    <row r="5557" spans="1:16">
      <c r="A5557" s="11"/>
      <c r="B5557" s="11"/>
      <c r="C5557" s="11"/>
      <c r="D5557" s="11"/>
      <c r="E5557" s="11"/>
      <c r="F5557" s="11"/>
      <c r="G5557" s="11"/>
      <c r="H5557" s="11"/>
      <c r="I5557" s="11"/>
      <c r="J5557" s="11"/>
      <c r="K5557" s="11"/>
      <c r="L5557" s="11"/>
      <c r="M5557" s="11"/>
      <c r="N5557" s="11"/>
      <c r="O5557" s="20"/>
      <c r="P5557" s="11"/>
    </row>
    <row r="5558" spans="1:16">
      <c r="A5558" s="11"/>
      <c r="B5558" s="11"/>
      <c r="C5558" s="11"/>
      <c r="D5558" s="11"/>
      <c r="E5558" s="11"/>
      <c r="F5558" s="11"/>
      <c r="G5558" s="11"/>
      <c r="H5558" s="11"/>
      <c r="I5558" s="11"/>
      <c r="J5558" s="11"/>
      <c r="K5558" s="11"/>
      <c r="L5558" s="11"/>
      <c r="M5558" s="11"/>
      <c r="N5558" s="11"/>
      <c r="O5558" s="20"/>
      <c r="P5558" s="11"/>
    </row>
    <row r="5559" spans="1:16">
      <c r="A5559" s="11"/>
      <c r="B5559" s="11"/>
      <c r="C5559" s="11"/>
      <c r="D5559" s="11"/>
      <c r="E5559" s="11"/>
      <c r="F5559" s="11"/>
      <c r="G5559" s="11"/>
      <c r="H5559" s="11"/>
      <c r="I5559" s="11"/>
      <c r="J5559" s="11"/>
      <c r="K5559" s="11"/>
      <c r="L5559" s="11"/>
      <c r="M5559" s="11"/>
      <c r="N5559" s="11"/>
      <c r="O5559" s="20"/>
      <c r="P5559" s="11"/>
    </row>
    <row r="5560" spans="1:16">
      <c r="A5560" s="11"/>
      <c r="B5560" s="11"/>
      <c r="C5560" s="11"/>
      <c r="D5560" s="11"/>
      <c r="E5560" s="11"/>
      <c r="F5560" s="11"/>
      <c r="G5560" s="11"/>
      <c r="H5560" s="11"/>
      <c r="I5560" s="11"/>
      <c r="J5560" s="11"/>
      <c r="K5560" s="11"/>
      <c r="L5560" s="11"/>
      <c r="M5560" s="11"/>
      <c r="N5560" s="11"/>
      <c r="O5560" s="20"/>
      <c r="P5560" s="11"/>
    </row>
    <row r="5561" spans="1:16">
      <c r="A5561" s="11"/>
      <c r="B5561" s="11"/>
      <c r="C5561" s="11"/>
      <c r="D5561" s="11"/>
      <c r="E5561" s="11"/>
      <c r="F5561" s="11"/>
      <c r="G5561" s="11"/>
      <c r="H5561" s="11"/>
      <c r="I5561" s="11"/>
      <c r="J5561" s="11"/>
      <c r="K5561" s="11"/>
      <c r="L5561" s="11"/>
      <c r="M5561" s="11"/>
      <c r="N5561" s="11"/>
      <c r="O5561" s="20"/>
      <c r="P5561" s="11"/>
    </row>
    <row r="5562" spans="1:16">
      <c r="A5562" s="11"/>
      <c r="B5562" s="11"/>
      <c r="C5562" s="11"/>
      <c r="D5562" s="11"/>
      <c r="E5562" s="11"/>
      <c r="F5562" s="11"/>
      <c r="G5562" s="11"/>
      <c r="H5562" s="11"/>
      <c r="I5562" s="11"/>
      <c r="J5562" s="11"/>
      <c r="K5562" s="11"/>
      <c r="L5562" s="11"/>
      <c r="M5562" s="11"/>
      <c r="N5562" s="11"/>
      <c r="O5562" s="20"/>
      <c r="P5562" s="11"/>
    </row>
    <row r="5563" spans="1:16">
      <c r="A5563" s="11"/>
      <c r="B5563" s="11"/>
      <c r="C5563" s="11"/>
      <c r="D5563" s="11"/>
      <c r="E5563" s="11"/>
      <c r="F5563" s="11"/>
      <c r="G5563" s="11"/>
      <c r="H5563" s="11"/>
      <c r="I5563" s="11"/>
      <c r="J5563" s="11"/>
      <c r="K5563" s="11"/>
      <c r="L5563" s="11"/>
      <c r="M5563" s="11"/>
      <c r="N5563" s="11"/>
      <c r="O5563" s="20"/>
      <c r="P5563" s="11"/>
    </row>
    <row r="5564" spans="1:16">
      <c r="A5564" s="11"/>
      <c r="B5564" s="11"/>
      <c r="C5564" s="11"/>
      <c r="D5564" s="11"/>
      <c r="E5564" s="11"/>
      <c r="F5564" s="11"/>
      <c r="G5564" s="11"/>
      <c r="H5564" s="11"/>
      <c r="I5564" s="11"/>
      <c r="J5564" s="11"/>
      <c r="K5564" s="11"/>
      <c r="L5564" s="11"/>
      <c r="M5564" s="11"/>
      <c r="N5564" s="11"/>
      <c r="O5564" s="20"/>
      <c r="P5564" s="11"/>
    </row>
    <row r="5565" spans="1:16">
      <c r="A5565" s="11"/>
      <c r="B5565" s="11"/>
      <c r="C5565" s="11"/>
      <c r="D5565" s="11"/>
      <c r="E5565" s="11"/>
      <c r="F5565" s="11"/>
      <c r="G5565" s="11"/>
      <c r="H5565" s="11"/>
      <c r="I5565" s="11"/>
      <c r="J5565" s="11"/>
      <c r="K5565" s="11"/>
      <c r="L5565" s="11"/>
      <c r="M5565" s="11"/>
      <c r="N5565" s="11"/>
      <c r="O5565" s="20"/>
      <c r="P5565" s="11"/>
    </row>
    <row r="5566" spans="1:16">
      <c r="A5566" s="11"/>
      <c r="B5566" s="11"/>
      <c r="C5566" s="11"/>
      <c r="D5566" s="11"/>
      <c r="E5566" s="11"/>
      <c r="F5566" s="11"/>
      <c r="G5566" s="11"/>
      <c r="H5566" s="11"/>
      <c r="I5566" s="11"/>
      <c r="J5566" s="11"/>
      <c r="K5566" s="11"/>
      <c r="L5566" s="11"/>
      <c r="M5566" s="11"/>
      <c r="N5566" s="11"/>
      <c r="O5566" s="20"/>
      <c r="P5566" s="11"/>
    </row>
    <row r="5567" spans="1:16">
      <c r="A5567" s="11"/>
      <c r="B5567" s="11"/>
      <c r="C5567" s="11"/>
      <c r="D5567" s="11"/>
      <c r="E5567" s="11"/>
      <c r="F5567" s="11"/>
      <c r="G5567" s="11"/>
      <c r="H5567" s="11"/>
      <c r="I5567" s="11"/>
      <c r="J5567" s="11"/>
      <c r="K5567" s="11"/>
      <c r="L5567" s="11"/>
      <c r="M5567" s="11"/>
      <c r="N5567" s="11"/>
      <c r="O5567" s="20"/>
      <c r="P5567" s="11"/>
    </row>
    <row r="5568" spans="1:16">
      <c r="A5568" s="11"/>
      <c r="B5568" s="11"/>
      <c r="C5568" s="11"/>
      <c r="D5568" s="11"/>
      <c r="E5568" s="11"/>
      <c r="F5568" s="11"/>
      <c r="G5568" s="11"/>
      <c r="H5568" s="11"/>
      <c r="I5568" s="11"/>
      <c r="J5568" s="11"/>
      <c r="K5568" s="11"/>
      <c r="L5568" s="11"/>
      <c r="M5568" s="11"/>
      <c r="N5568" s="11"/>
      <c r="O5568" s="20"/>
      <c r="P5568" s="11"/>
    </row>
    <row r="5569" spans="1:16">
      <c r="A5569" s="11"/>
      <c r="B5569" s="11"/>
      <c r="C5569" s="11"/>
      <c r="D5569" s="11"/>
      <c r="E5569" s="11"/>
      <c r="F5569" s="11"/>
      <c r="G5569" s="11"/>
      <c r="H5569" s="11"/>
      <c r="I5569" s="11"/>
      <c r="J5569" s="11"/>
      <c r="K5569" s="11"/>
      <c r="L5569" s="11"/>
      <c r="M5569" s="11"/>
      <c r="N5569" s="11"/>
      <c r="O5569" s="20"/>
      <c r="P5569" s="11"/>
    </row>
    <row r="5570" spans="1:16">
      <c r="A5570" s="11"/>
      <c r="B5570" s="11"/>
      <c r="C5570" s="11"/>
      <c r="D5570" s="11"/>
      <c r="E5570" s="11"/>
      <c r="F5570" s="11"/>
      <c r="G5570" s="11"/>
      <c r="H5570" s="11"/>
      <c r="I5570" s="11"/>
      <c r="J5570" s="11"/>
      <c r="K5570" s="11"/>
      <c r="L5570" s="11"/>
      <c r="M5570" s="11"/>
      <c r="N5570" s="11"/>
      <c r="O5570" s="20"/>
      <c r="P5570" s="11"/>
    </row>
    <row r="5571" spans="1:16">
      <c r="A5571" s="11"/>
      <c r="B5571" s="11"/>
      <c r="C5571" s="11"/>
      <c r="D5571" s="11"/>
      <c r="E5571" s="11"/>
      <c r="F5571" s="11"/>
      <c r="G5571" s="11"/>
      <c r="H5571" s="11"/>
      <c r="I5571" s="11"/>
      <c r="J5571" s="11"/>
      <c r="K5571" s="11"/>
      <c r="L5571" s="11"/>
      <c r="M5571" s="11"/>
      <c r="N5571" s="11"/>
      <c r="O5571" s="20"/>
      <c r="P5571" s="11"/>
    </row>
    <row r="5572" spans="1:16">
      <c r="A5572" s="11"/>
      <c r="B5572" s="11"/>
      <c r="C5572" s="11"/>
      <c r="D5572" s="11"/>
      <c r="E5572" s="11"/>
      <c r="F5572" s="11"/>
      <c r="G5572" s="11"/>
      <c r="H5572" s="11"/>
      <c r="I5572" s="11"/>
      <c r="J5572" s="11"/>
      <c r="K5572" s="11"/>
      <c r="L5572" s="11"/>
      <c r="M5572" s="11"/>
      <c r="N5572" s="11"/>
      <c r="O5572" s="20"/>
      <c r="P5572" s="11"/>
    </row>
    <row r="5573" spans="1:16">
      <c r="A5573" s="11"/>
      <c r="B5573" s="11"/>
      <c r="C5573" s="11"/>
      <c r="D5573" s="11"/>
      <c r="E5573" s="11"/>
      <c r="F5573" s="11"/>
      <c r="G5573" s="11"/>
      <c r="H5573" s="11"/>
      <c r="I5573" s="11"/>
      <c r="J5573" s="11"/>
      <c r="K5573" s="11"/>
      <c r="L5573" s="11"/>
      <c r="M5573" s="11"/>
      <c r="N5573" s="11"/>
      <c r="O5573" s="20"/>
      <c r="P5573" s="11"/>
    </row>
    <row r="5574" spans="1:16">
      <c r="A5574" s="11"/>
      <c r="B5574" s="11"/>
      <c r="C5574" s="11"/>
      <c r="D5574" s="11"/>
      <c r="E5574" s="11"/>
      <c r="F5574" s="11"/>
      <c r="G5574" s="11"/>
      <c r="H5574" s="11"/>
      <c r="I5574" s="11"/>
      <c r="J5574" s="11"/>
      <c r="K5574" s="11"/>
      <c r="L5574" s="11"/>
      <c r="M5574" s="11"/>
      <c r="N5574" s="11"/>
      <c r="O5574" s="20"/>
      <c r="P5574" s="11"/>
    </row>
    <row r="5575" spans="1:16">
      <c r="A5575" s="11"/>
      <c r="B5575" s="11"/>
      <c r="C5575" s="11"/>
      <c r="D5575" s="11"/>
      <c r="E5575" s="11"/>
      <c r="F5575" s="11"/>
      <c r="G5575" s="11"/>
      <c r="H5575" s="11"/>
      <c r="I5575" s="11"/>
      <c r="J5575" s="11"/>
      <c r="K5575" s="11"/>
      <c r="L5575" s="11"/>
      <c r="M5575" s="11"/>
      <c r="N5575" s="11"/>
      <c r="O5575" s="20"/>
      <c r="P5575" s="11"/>
    </row>
    <row r="5576" spans="1:16">
      <c r="A5576" s="11"/>
      <c r="B5576" s="11"/>
      <c r="C5576" s="11"/>
      <c r="D5576" s="11"/>
      <c r="E5576" s="11"/>
      <c r="F5576" s="11"/>
      <c r="G5576" s="11"/>
      <c r="H5576" s="11"/>
      <c r="I5576" s="11"/>
      <c r="J5576" s="11"/>
      <c r="K5576" s="11"/>
      <c r="L5576" s="11"/>
      <c r="M5576" s="11"/>
      <c r="N5576" s="11"/>
      <c r="O5576" s="20"/>
      <c r="P5576" s="11"/>
    </row>
    <row r="5577" spans="1:16">
      <c r="A5577" s="11"/>
      <c r="B5577" s="11"/>
      <c r="C5577" s="11"/>
      <c r="D5577" s="11"/>
      <c r="E5577" s="11"/>
      <c r="F5577" s="11"/>
      <c r="G5577" s="11"/>
      <c r="H5577" s="11"/>
      <c r="I5577" s="11"/>
      <c r="J5577" s="11"/>
      <c r="K5577" s="11"/>
      <c r="L5577" s="11"/>
      <c r="M5577" s="11"/>
      <c r="N5577" s="11"/>
      <c r="O5577" s="20"/>
      <c r="P5577" s="11"/>
    </row>
    <row r="5578" spans="1:16">
      <c r="A5578" s="11"/>
      <c r="B5578" s="11"/>
      <c r="C5578" s="11"/>
      <c r="D5578" s="11"/>
      <c r="E5578" s="11"/>
      <c r="F5578" s="11"/>
      <c r="G5578" s="11"/>
      <c r="H5578" s="11"/>
      <c r="I5578" s="11"/>
      <c r="J5578" s="11"/>
      <c r="K5578" s="11"/>
      <c r="L5578" s="11"/>
      <c r="M5578" s="11"/>
      <c r="N5578" s="11"/>
      <c r="O5578" s="20"/>
      <c r="P5578" s="11"/>
    </row>
    <row r="5579" spans="1:16">
      <c r="A5579" s="11"/>
      <c r="B5579" s="11"/>
      <c r="C5579" s="11"/>
      <c r="D5579" s="11"/>
      <c r="E5579" s="11"/>
      <c r="F5579" s="11"/>
      <c r="G5579" s="11"/>
      <c r="H5579" s="11"/>
      <c r="I5579" s="11"/>
      <c r="J5579" s="11"/>
      <c r="K5579" s="11"/>
      <c r="L5579" s="11"/>
      <c r="M5579" s="11"/>
      <c r="N5579" s="11"/>
      <c r="O5579" s="20"/>
      <c r="P5579" s="11"/>
    </row>
    <row r="5580" spans="1:16">
      <c r="A5580" s="11"/>
      <c r="B5580" s="11"/>
      <c r="C5580" s="11"/>
      <c r="D5580" s="11"/>
      <c r="E5580" s="11"/>
      <c r="F5580" s="11"/>
      <c r="G5580" s="11"/>
      <c r="H5580" s="11"/>
      <c r="I5580" s="11"/>
      <c r="J5580" s="11"/>
      <c r="K5580" s="11"/>
      <c r="L5580" s="11"/>
      <c r="M5580" s="11"/>
      <c r="N5580" s="11"/>
      <c r="O5580" s="20"/>
      <c r="P5580" s="11"/>
    </row>
    <row r="5581" spans="1:16">
      <c r="A5581" s="11"/>
      <c r="B5581" s="11"/>
      <c r="C5581" s="11"/>
      <c r="D5581" s="11"/>
      <c r="E5581" s="11"/>
      <c r="F5581" s="11"/>
      <c r="G5581" s="11"/>
      <c r="H5581" s="11"/>
      <c r="I5581" s="11"/>
      <c r="J5581" s="11"/>
      <c r="K5581" s="11"/>
      <c r="L5581" s="11"/>
      <c r="M5581" s="11"/>
      <c r="N5581" s="11"/>
      <c r="O5581" s="20"/>
      <c r="P5581" s="11"/>
    </row>
    <row r="5582" spans="1:16">
      <c r="A5582" s="11"/>
      <c r="B5582" s="11"/>
      <c r="C5582" s="11"/>
      <c r="D5582" s="11"/>
      <c r="E5582" s="11"/>
      <c r="F5582" s="11"/>
      <c r="G5582" s="11"/>
      <c r="H5582" s="11"/>
      <c r="I5582" s="11"/>
      <c r="J5582" s="11"/>
      <c r="K5582" s="11"/>
      <c r="L5582" s="11"/>
      <c r="M5582" s="11"/>
      <c r="N5582" s="11"/>
      <c r="O5582" s="20"/>
      <c r="P5582" s="11"/>
    </row>
    <row r="5583" spans="1:16">
      <c r="A5583" s="11"/>
      <c r="B5583" s="11"/>
      <c r="C5583" s="11"/>
      <c r="D5583" s="11"/>
      <c r="E5583" s="11"/>
      <c r="F5583" s="11"/>
      <c r="G5583" s="11"/>
      <c r="H5583" s="11"/>
      <c r="I5583" s="11"/>
      <c r="J5583" s="11"/>
      <c r="K5583" s="11"/>
      <c r="L5583" s="11"/>
      <c r="M5583" s="11"/>
      <c r="N5583" s="11"/>
      <c r="O5583" s="20"/>
      <c r="P5583" s="11"/>
    </row>
    <row r="5584" spans="1:16">
      <c r="A5584" s="11"/>
      <c r="B5584" s="11"/>
      <c r="C5584" s="11"/>
      <c r="D5584" s="11"/>
      <c r="E5584" s="11"/>
      <c r="F5584" s="11"/>
      <c r="G5584" s="11"/>
      <c r="H5584" s="11"/>
      <c r="I5584" s="11"/>
      <c r="J5584" s="11"/>
      <c r="K5584" s="11"/>
      <c r="L5584" s="11"/>
      <c r="M5584" s="11"/>
      <c r="N5584" s="11"/>
      <c r="O5584" s="20"/>
      <c r="P5584" s="11"/>
    </row>
    <row r="5585" spans="1:16">
      <c r="A5585" s="11"/>
      <c r="B5585" s="11"/>
      <c r="C5585" s="11"/>
      <c r="D5585" s="11"/>
      <c r="E5585" s="11"/>
      <c r="F5585" s="11"/>
      <c r="G5585" s="11"/>
      <c r="H5585" s="11"/>
      <c r="I5585" s="11"/>
      <c r="J5585" s="11"/>
      <c r="K5585" s="11"/>
      <c r="L5585" s="11"/>
      <c r="M5585" s="11"/>
      <c r="N5585" s="11"/>
      <c r="O5585" s="20"/>
      <c r="P5585" s="11"/>
    </row>
    <row r="5586" spans="1:16">
      <c r="A5586" s="11"/>
      <c r="B5586" s="11"/>
      <c r="C5586" s="11"/>
      <c r="D5586" s="11"/>
      <c r="E5586" s="11"/>
      <c r="F5586" s="11"/>
      <c r="G5586" s="11"/>
      <c r="H5586" s="11"/>
      <c r="I5586" s="11"/>
      <c r="J5586" s="11"/>
      <c r="K5586" s="11"/>
      <c r="L5586" s="11"/>
      <c r="M5586" s="11"/>
      <c r="N5586" s="11"/>
      <c r="O5586" s="20"/>
      <c r="P5586" s="11"/>
    </row>
    <row r="5587" spans="1:16">
      <c r="A5587" s="11"/>
      <c r="B5587" s="11"/>
      <c r="C5587" s="11"/>
      <c r="D5587" s="11"/>
      <c r="E5587" s="11"/>
      <c r="F5587" s="11"/>
      <c r="G5587" s="11"/>
      <c r="H5587" s="11"/>
      <c r="I5587" s="11"/>
      <c r="J5587" s="11"/>
      <c r="K5587" s="11"/>
      <c r="L5587" s="11"/>
      <c r="M5587" s="11"/>
      <c r="N5587" s="11"/>
      <c r="O5587" s="20"/>
      <c r="P5587" s="11"/>
    </row>
    <row r="5588" spans="1:16">
      <c r="A5588" s="11"/>
      <c r="B5588" s="11"/>
      <c r="C5588" s="11"/>
      <c r="D5588" s="11"/>
      <c r="E5588" s="11"/>
      <c r="F5588" s="11"/>
      <c r="G5588" s="11"/>
      <c r="H5588" s="11"/>
      <c r="I5588" s="11"/>
      <c r="J5588" s="11"/>
      <c r="K5588" s="11"/>
      <c r="L5588" s="11"/>
      <c r="M5588" s="11"/>
      <c r="N5588" s="11"/>
      <c r="O5588" s="20"/>
      <c r="P5588" s="11"/>
    </row>
    <row r="5589" spans="1:16">
      <c r="A5589" s="11"/>
      <c r="B5589" s="11"/>
      <c r="C5589" s="11"/>
      <c r="D5589" s="11"/>
      <c r="E5589" s="11"/>
      <c r="F5589" s="11"/>
      <c r="G5589" s="11"/>
      <c r="H5589" s="11"/>
      <c r="I5589" s="11"/>
      <c r="J5589" s="11"/>
      <c r="K5589" s="11"/>
      <c r="L5589" s="11"/>
      <c r="M5589" s="11"/>
      <c r="N5589" s="11"/>
      <c r="O5589" s="20"/>
      <c r="P5589" s="11"/>
    </row>
    <row r="5590" spans="1:16">
      <c r="A5590" s="11"/>
      <c r="B5590" s="11"/>
      <c r="C5590" s="11"/>
      <c r="D5590" s="11"/>
      <c r="E5590" s="11"/>
      <c r="F5590" s="11"/>
      <c r="G5590" s="11"/>
      <c r="H5590" s="11"/>
      <c r="I5590" s="11"/>
      <c r="J5590" s="11"/>
      <c r="K5590" s="11"/>
      <c r="L5590" s="11"/>
      <c r="M5590" s="11"/>
      <c r="N5590" s="11"/>
      <c r="O5590" s="20"/>
      <c r="P5590" s="11"/>
    </row>
    <row r="5591" spans="1:16">
      <c r="A5591" s="11"/>
      <c r="B5591" s="11"/>
      <c r="C5591" s="11"/>
      <c r="D5591" s="11"/>
      <c r="E5591" s="11"/>
      <c r="F5591" s="11"/>
      <c r="G5591" s="11"/>
      <c r="H5591" s="11"/>
      <c r="I5591" s="11"/>
      <c r="J5591" s="11"/>
      <c r="K5591" s="11"/>
      <c r="L5591" s="11"/>
      <c r="M5591" s="11"/>
      <c r="N5591" s="11"/>
      <c r="O5591" s="20"/>
      <c r="P5591" s="11"/>
    </row>
    <row r="5592" spans="1:16">
      <c r="A5592" s="11"/>
      <c r="B5592" s="11"/>
      <c r="C5592" s="11"/>
      <c r="D5592" s="11"/>
      <c r="E5592" s="11"/>
      <c r="F5592" s="11"/>
      <c r="G5592" s="11"/>
      <c r="H5592" s="11"/>
      <c r="I5592" s="11"/>
      <c r="J5592" s="11"/>
      <c r="K5592" s="11"/>
      <c r="L5592" s="11"/>
      <c r="M5592" s="11"/>
      <c r="N5592" s="11"/>
      <c r="O5592" s="20"/>
      <c r="P5592" s="11"/>
    </row>
    <row r="5593" spans="1:16">
      <c r="A5593" s="11"/>
      <c r="B5593" s="11"/>
      <c r="C5593" s="11"/>
      <c r="D5593" s="11"/>
      <c r="E5593" s="11"/>
      <c r="F5593" s="11"/>
      <c r="G5593" s="11"/>
      <c r="H5593" s="11"/>
      <c r="I5593" s="11"/>
      <c r="J5593" s="11"/>
      <c r="K5593" s="11"/>
      <c r="L5593" s="11"/>
      <c r="M5593" s="11"/>
      <c r="N5593" s="11"/>
      <c r="O5593" s="20"/>
      <c r="P5593" s="11"/>
    </row>
    <row r="5594" spans="1:16">
      <c r="A5594" s="11"/>
      <c r="B5594" s="11"/>
      <c r="C5594" s="11"/>
      <c r="D5594" s="11"/>
      <c r="E5594" s="11"/>
      <c r="F5594" s="11"/>
      <c r="G5594" s="11"/>
      <c r="H5594" s="11"/>
      <c r="I5594" s="11"/>
      <c r="J5594" s="11"/>
      <c r="K5594" s="11"/>
      <c r="L5594" s="11"/>
      <c r="M5594" s="11"/>
      <c r="N5594" s="11"/>
      <c r="O5594" s="20"/>
      <c r="P5594" s="11"/>
    </row>
    <row r="5595" spans="1:16">
      <c r="A5595" s="11"/>
      <c r="B5595" s="11"/>
      <c r="C5595" s="11"/>
      <c r="D5595" s="11"/>
      <c r="E5595" s="11"/>
      <c r="F5595" s="11"/>
      <c r="G5595" s="11"/>
      <c r="H5595" s="11"/>
      <c r="I5595" s="11"/>
      <c r="J5595" s="11"/>
      <c r="K5595" s="11"/>
      <c r="L5595" s="11"/>
      <c r="M5595" s="11"/>
      <c r="N5595" s="11"/>
      <c r="O5595" s="20"/>
      <c r="P5595" s="11"/>
    </row>
    <row r="5596" spans="1:16">
      <c r="A5596" s="11"/>
      <c r="B5596" s="11"/>
      <c r="C5596" s="11"/>
      <c r="D5596" s="11"/>
      <c r="E5596" s="11"/>
      <c r="F5596" s="11"/>
      <c r="G5596" s="11"/>
      <c r="H5596" s="11"/>
      <c r="I5596" s="11"/>
      <c r="J5596" s="11"/>
      <c r="K5596" s="11"/>
      <c r="L5596" s="11"/>
      <c r="M5596" s="11"/>
      <c r="N5596" s="11"/>
      <c r="O5596" s="20"/>
      <c r="P5596" s="11"/>
    </row>
    <row r="5597" spans="1:16">
      <c r="A5597" s="11"/>
      <c r="B5597" s="11"/>
      <c r="C5597" s="11"/>
      <c r="D5597" s="11"/>
      <c r="E5597" s="11"/>
      <c r="F5597" s="11"/>
      <c r="G5597" s="11"/>
      <c r="H5597" s="11"/>
      <c r="I5597" s="11"/>
      <c r="J5597" s="11"/>
      <c r="K5597" s="11"/>
      <c r="L5597" s="11"/>
      <c r="M5597" s="11"/>
      <c r="N5597" s="11"/>
      <c r="O5597" s="20"/>
      <c r="P5597" s="11"/>
    </row>
    <row r="5598" spans="1:16">
      <c r="A5598" s="11"/>
      <c r="B5598" s="11"/>
      <c r="C5598" s="11"/>
      <c r="D5598" s="11"/>
      <c r="E5598" s="11"/>
      <c r="F5598" s="11"/>
      <c r="G5598" s="11"/>
      <c r="H5598" s="11"/>
      <c r="I5598" s="11"/>
      <c r="J5598" s="11"/>
      <c r="K5598" s="11"/>
      <c r="L5598" s="11"/>
      <c r="M5598" s="11"/>
      <c r="N5598" s="11"/>
      <c r="O5598" s="20"/>
      <c r="P5598" s="11"/>
    </row>
    <row r="5599" spans="1:16">
      <c r="A5599" s="11"/>
      <c r="B5599" s="11"/>
      <c r="C5599" s="11"/>
      <c r="D5599" s="11"/>
      <c r="E5599" s="11"/>
      <c r="F5599" s="11"/>
      <c r="G5599" s="11"/>
      <c r="H5599" s="11"/>
      <c r="I5599" s="11"/>
      <c r="J5599" s="11"/>
      <c r="K5599" s="11"/>
      <c r="L5599" s="11"/>
      <c r="M5599" s="11"/>
      <c r="N5599" s="11"/>
      <c r="O5599" s="20"/>
      <c r="P5599" s="11"/>
    </row>
    <row r="5600" spans="1:16">
      <c r="A5600" s="11"/>
      <c r="B5600" s="11"/>
      <c r="C5600" s="11"/>
      <c r="D5600" s="11"/>
      <c r="E5600" s="11"/>
      <c r="F5600" s="11"/>
      <c r="G5600" s="11"/>
      <c r="H5600" s="11"/>
      <c r="I5600" s="11"/>
      <c r="J5600" s="11"/>
      <c r="K5600" s="11"/>
      <c r="L5600" s="11"/>
      <c r="M5600" s="11"/>
      <c r="N5600" s="11"/>
      <c r="O5600" s="20"/>
      <c r="P5600" s="11"/>
    </row>
    <row r="5601" spans="1:16">
      <c r="A5601" s="11"/>
      <c r="B5601" s="11"/>
      <c r="C5601" s="11"/>
      <c r="D5601" s="11"/>
      <c r="E5601" s="11"/>
      <c r="F5601" s="11"/>
      <c r="G5601" s="11"/>
      <c r="H5601" s="11"/>
      <c r="I5601" s="11"/>
      <c r="J5601" s="11"/>
      <c r="K5601" s="11"/>
      <c r="L5601" s="11"/>
      <c r="M5601" s="11"/>
      <c r="N5601" s="11"/>
      <c r="O5601" s="20"/>
      <c r="P5601" s="11"/>
    </row>
    <row r="5602" spans="1:16">
      <c r="A5602" s="11"/>
      <c r="B5602" s="11"/>
      <c r="C5602" s="11"/>
      <c r="D5602" s="11"/>
      <c r="E5602" s="11"/>
      <c r="F5602" s="11"/>
      <c r="G5602" s="11"/>
      <c r="H5602" s="11"/>
      <c r="I5602" s="11"/>
      <c r="J5602" s="11"/>
      <c r="K5602" s="11"/>
      <c r="L5602" s="11"/>
      <c r="M5602" s="11"/>
      <c r="N5602" s="11"/>
      <c r="O5602" s="20"/>
      <c r="P5602" s="11"/>
    </row>
    <row r="5603" spans="1:16">
      <c r="A5603" s="11"/>
      <c r="B5603" s="11"/>
      <c r="C5603" s="11"/>
      <c r="D5603" s="11"/>
      <c r="E5603" s="11"/>
      <c r="F5603" s="11"/>
      <c r="G5603" s="11"/>
      <c r="H5603" s="11"/>
      <c r="I5603" s="11"/>
      <c r="J5603" s="11"/>
      <c r="K5603" s="11"/>
      <c r="L5603" s="11"/>
      <c r="M5603" s="11"/>
      <c r="N5603" s="11"/>
      <c r="O5603" s="20"/>
      <c r="P5603" s="11"/>
    </row>
    <row r="5604" spans="1:16">
      <c r="A5604" s="11"/>
      <c r="B5604" s="11"/>
      <c r="C5604" s="11"/>
      <c r="D5604" s="11"/>
      <c r="E5604" s="11"/>
      <c r="F5604" s="11"/>
      <c r="G5604" s="11"/>
      <c r="H5604" s="11"/>
      <c r="I5604" s="11"/>
      <c r="J5604" s="11"/>
      <c r="K5604" s="11"/>
      <c r="L5604" s="11"/>
      <c r="M5604" s="11"/>
      <c r="N5604" s="11"/>
      <c r="O5604" s="20"/>
      <c r="P5604" s="11"/>
    </row>
    <row r="5605" spans="1:16">
      <c r="A5605" s="11"/>
      <c r="B5605" s="11"/>
      <c r="C5605" s="11"/>
      <c r="D5605" s="11"/>
      <c r="E5605" s="11"/>
      <c r="F5605" s="11"/>
      <c r="G5605" s="11"/>
      <c r="H5605" s="11"/>
      <c r="I5605" s="11"/>
      <c r="J5605" s="11"/>
      <c r="K5605" s="11"/>
      <c r="L5605" s="11"/>
      <c r="M5605" s="11"/>
      <c r="N5605" s="11"/>
      <c r="O5605" s="20"/>
      <c r="P5605" s="11"/>
    </row>
    <row r="5606" spans="1:16">
      <c r="A5606" s="11"/>
      <c r="B5606" s="11"/>
      <c r="C5606" s="11"/>
      <c r="D5606" s="11"/>
      <c r="E5606" s="11"/>
      <c r="F5606" s="11"/>
      <c r="G5606" s="11"/>
      <c r="H5606" s="11"/>
      <c r="I5606" s="11"/>
      <c r="J5606" s="11"/>
      <c r="K5606" s="11"/>
      <c r="L5606" s="11"/>
      <c r="M5606" s="11"/>
      <c r="N5606" s="11"/>
      <c r="O5606" s="20"/>
      <c r="P5606" s="11"/>
    </row>
    <row r="5607" spans="1:16">
      <c r="A5607" s="11"/>
      <c r="B5607" s="11"/>
      <c r="C5607" s="11"/>
      <c r="D5607" s="11"/>
      <c r="E5607" s="11"/>
      <c r="F5607" s="11"/>
      <c r="G5607" s="11"/>
      <c r="H5607" s="11"/>
      <c r="I5607" s="11"/>
      <c r="J5607" s="11"/>
      <c r="K5607" s="11"/>
      <c r="L5607" s="11"/>
      <c r="M5607" s="11"/>
      <c r="N5607" s="11"/>
      <c r="O5607" s="20"/>
      <c r="P5607" s="11"/>
    </row>
    <row r="5608" spans="1:16">
      <c r="A5608" s="11"/>
      <c r="B5608" s="11"/>
      <c r="C5608" s="11"/>
      <c r="D5608" s="11"/>
      <c r="E5608" s="11"/>
      <c r="F5608" s="11"/>
      <c r="G5608" s="11"/>
      <c r="H5608" s="11"/>
      <c r="I5608" s="11"/>
      <c r="J5608" s="11"/>
      <c r="K5608" s="11"/>
      <c r="L5608" s="11"/>
      <c r="M5608" s="11"/>
      <c r="N5608" s="11"/>
      <c r="O5608" s="20"/>
      <c r="P5608" s="11"/>
    </row>
    <row r="5609" spans="1:16">
      <c r="A5609" s="11"/>
      <c r="B5609" s="11"/>
      <c r="C5609" s="11"/>
      <c r="D5609" s="11"/>
      <c r="E5609" s="11"/>
      <c r="F5609" s="11"/>
      <c r="G5609" s="11"/>
      <c r="H5609" s="11"/>
      <c r="I5609" s="11"/>
      <c r="J5609" s="11"/>
      <c r="K5609" s="11"/>
      <c r="L5609" s="11"/>
      <c r="M5609" s="11"/>
      <c r="N5609" s="11"/>
      <c r="O5609" s="20"/>
      <c r="P5609" s="11"/>
    </row>
    <row r="5610" spans="1:16">
      <c r="A5610" s="11"/>
      <c r="B5610" s="11"/>
      <c r="C5610" s="11"/>
      <c r="D5610" s="11"/>
      <c r="E5610" s="11"/>
      <c r="F5610" s="11"/>
      <c r="G5610" s="11"/>
      <c r="H5610" s="11"/>
      <c r="I5610" s="11"/>
      <c r="J5610" s="11"/>
      <c r="K5610" s="11"/>
      <c r="L5610" s="11"/>
      <c r="M5610" s="11"/>
      <c r="N5610" s="11"/>
      <c r="O5610" s="20"/>
      <c r="P5610" s="11"/>
    </row>
    <row r="5611" spans="1:16">
      <c r="A5611" s="11"/>
      <c r="B5611" s="11"/>
      <c r="C5611" s="11"/>
      <c r="D5611" s="11"/>
      <c r="E5611" s="11"/>
      <c r="F5611" s="11"/>
      <c r="G5611" s="11"/>
      <c r="H5611" s="11"/>
      <c r="I5611" s="11"/>
      <c r="J5611" s="11"/>
      <c r="K5611" s="11"/>
      <c r="L5611" s="11"/>
      <c r="M5611" s="11"/>
      <c r="N5611" s="11"/>
      <c r="O5611" s="20"/>
      <c r="P5611" s="11"/>
    </row>
    <row r="5612" spans="1:16">
      <c r="A5612" s="11"/>
      <c r="B5612" s="11"/>
      <c r="C5612" s="11"/>
      <c r="D5612" s="11"/>
      <c r="E5612" s="11"/>
      <c r="F5612" s="11"/>
      <c r="G5612" s="11"/>
      <c r="H5612" s="11"/>
      <c r="I5612" s="11"/>
      <c r="J5612" s="11"/>
      <c r="K5612" s="11"/>
      <c r="L5612" s="11"/>
      <c r="M5612" s="11"/>
      <c r="N5612" s="11"/>
      <c r="O5612" s="20"/>
      <c r="P5612" s="11"/>
    </row>
    <row r="5613" spans="1:16">
      <c r="A5613" s="11"/>
      <c r="B5613" s="11"/>
      <c r="C5613" s="11"/>
      <c r="D5613" s="11"/>
      <c r="E5613" s="11"/>
      <c r="F5613" s="11"/>
      <c r="G5613" s="11"/>
      <c r="H5613" s="11"/>
      <c r="I5613" s="11"/>
      <c r="J5613" s="11"/>
      <c r="K5613" s="11"/>
      <c r="L5613" s="11"/>
      <c r="M5613" s="11"/>
      <c r="N5613" s="11"/>
      <c r="O5613" s="20"/>
      <c r="P5613" s="11"/>
    </row>
    <row r="5614" spans="1:16">
      <c r="A5614" s="11"/>
      <c r="B5614" s="11"/>
      <c r="C5614" s="11"/>
      <c r="D5614" s="11"/>
      <c r="E5614" s="11"/>
      <c r="F5614" s="11"/>
      <c r="G5614" s="11"/>
      <c r="H5614" s="11"/>
      <c r="I5614" s="11"/>
      <c r="J5614" s="11"/>
      <c r="K5614" s="11"/>
      <c r="L5614" s="11"/>
      <c r="M5614" s="11"/>
      <c r="N5614" s="11"/>
      <c r="O5614" s="20"/>
      <c r="P5614" s="11"/>
    </row>
    <row r="5615" spans="1:16">
      <c r="A5615" s="11"/>
      <c r="B5615" s="11"/>
      <c r="C5615" s="11"/>
      <c r="D5615" s="11"/>
      <c r="E5615" s="11"/>
      <c r="F5615" s="11"/>
      <c r="G5615" s="11"/>
      <c r="H5615" s="11"/>
      <c r="I5615" s="11"/>
      <c r="J5615" s="11"/>
      <c r="K5615" s="11"/>
      <c r="L5615" s="11"/>
      <c r="M5615" s="11"/>
      <c r="N5615" s="11"/>
      <c r="O5615" s="20"/>
      <c r="P5615" s="11"/>
    </row>
    <row r="5616" spans="1:16">
      <c r="A5616" s="11"/>
      <c r="B5616" s="11"/>
      <c r="C5616" s="11"/>
      <c r="D5616" s="11"/>
      <c r="E5616" s="11"/>
      <c r="F5616" s="11"/>
      <c r="G5616" s="11"/>
      <c r="H5616" s="11"/>
      <c r="I5616" s="11"/>
      <c r="J5616" s="11"/>
      <c r="K5616" s="11"/>
      <c r="L5616" s="11"/>
      <c r="M5616" s="11"/>
      <c r="N5616" s="11"/>
      <c r="O5616" s="20"/>
      <c r="P5616" s="11"/>
    </row>
    <row r="5617" spans="1:16">
      <c r="A5617" s="11"/>
      <c r="B5617" s="11"/>
      <c r="C5617" s="11"/>
      <c r="D5617" s="11"/>
      <c r="E5617" s="11"/>
      <c r="F5617" s="11"/>
      <c r="G5617" s="11"/>
      <c r="H5617" s="11"/>
      <c r="I5617" s="11"/>
      <c r="J5617" s="11"/>
      <c r="K5617" s="11"/>
      <c r="L5617" s="11"/>
      <c r="M5617" s="11"/>
      <c r="N5617" s="11"/>
      <c r="O5617" s="20"/>
      <c r="P5617" s="11"/>
    </row>
    <row r="5618" spans="1:16">
      <c r="A5618" s="11"/>
      <c r="B5618" s="11"/>
      <c r="C5618" s="11"/>
      <c r="D5618" s="11"/>
      <c r="E5618" s="11"/>
      <c r="F5618" s="11"/>
      <c r="G5618" s="11"/>
      <c r="H5618" s="11"/>
      <c r="I5618" s="11"/>
      <c r="J5618" s="11"/>
      <c r="K5618" s="11"/>
      <c r="L5618" s="11"/>
      <c r="M5618" s="11"/>
      <c r="N5618" s="11"/>
      <c r="O5618" s="20"/>
      <c r="P5618" s="11"/>
    </row>
    <row r="5619" spans="1:16">
      <c r="A5619" s="11"/>
      <c r="B5619" s="11"/>
      <c r="C5619" s="11"/>
      <c r="D5619" s="11"/>
      <c r="E5619" s="11"/>
      <c r="F5619" s="11"/>
      <c r="G5619" s="11"/>
      <c r="H5619" s="11"/>
      <c r="I5619" s="11"/>
      <c r="J5619" s="11"/>
      <c r="K5619" s="11"/>
      <c r="L5619" s="11"/>
      <c r="M5619" s="11"/>
      <c r="N5619" s="11"/>
      <c r="O5619" s="20"/>
      <c r="P5619" s="11"/>
    </row>
    <row r="5620" spans="1:16">
      <c r="A5620" s="11"/>
      <c r="B5620" s="11"/>
      <c r="C5620" s="11"/>
      <c r="D5620" s="11"/>
      <c r="E5620" s="11"/>
      <c r="F5620" s="11"/>
      <c r="G5620" s="11"/>
      <c r="H5620" s="11"/>
      <c r="I5620" s="11"/>
      <c r="J5620" s="11"/>
      <c r="K5620" s="11"/>
      <c r="L5620" s="11"/>
      <c r="M5620" s="11"/>
      <c r="N5620" s="11"/>
      <c r="O5620" s="20"/>
      <c r="P5620" s="11"/>
    </row>
    <row r="5621" spans="1:16">
      <c r="A5621" s="11"/>
      <c r="B5621" s="11"/>
      <c r="C5621" s="11"/>
      <c r="D5621" s="11"/>
      <c r="E5621" s="11"/>
      <c r="F5621" s="11"/>
      <c r="G5621" s="11"/>
      <c r="H5621" s="11"/>
      <c r="I5621" s="11"/>
      <c r="J5621" s="11"/>
      <c r="K5621" s="11"/>
      <c r="L5621" s="11"/>
      <c r="M5621" s="11"/>
      <c r="N5621" s="11"/>
      <c r="O5621" s="20"/>
      <c r="P5621" s="11"/>
    </row>
    <row r="5622" spans="1:16">
      <c r="A5622" s="11"/>
      <c r="B5622" s="11"/>
      <c r="C5622" s="11"/>
      <c r="D5622" s="11"/>
      <c r="E5622" s="11"/>
      <c r="F5622" s="11"/>
      <c r="G5622" s="11"/>
      <c r="H5622" s="11"/>
      <c r="I5622" s="11"/>
      <c r="J5622" s="11"/>
      <c r="K5622" s="11"/>
      <c r="L5622" s="11"/>
      <c r="M5622" s="11"/>
      <c r="N5622" s="11"/>
      <c r="O5622" s="20"/>
      <c r="P5622" s="11"/>
    </row>
    <row r="5623" spans="1:16">
      <c r="A5623" s="11"/>
      <c r="B5623" s="11"/>
      <c r="C5623" s="11"/>
      <c r="D5623" s="11"/>
      <c r="E5623" s="11"/>
      <c r="F5623" s="11"/>
      <c r="G5623" s="11"/>
      <c r="H5623" s="11"/>
      <c r="I5623" s="11"/>
      <c r="J5623" s="11"/>
      <c r="K5623" s="11"/>
      <c r="L5623" s="11"/>
      <c r="M5623" s="11"/>
      <c r="N5623" s="11"/>
      <c r="O5623" s="20"/>
      <c r="P5623" s="11"/>
    </row>
    <row r="5624" spans="1:16">
      <c r="A5624" s="11"/>
      <c r="B5624" s="11"/>
      <c r="C5624" s="11"/>
      <c r="D5624" s="11"/>
      <c r="E5624" s="11"/>
      <c r="F5624" s="11"/>
      <c r="G5624" s="11"/>
      <c r="H5624" s="11"/>
      <c r="I5624" s="11"/>
      <c r="J5624" s="11"/>
      <c r="K5624" s="11"/>
      <c r="L5624" s="11"/>
      <c r="M5624" s="11"/>
      <c r="N5624" s="11"/>
      <c r="O5624" s="20"/>
      <c r="P5624" s="11"/>
    </row>
    <row r="5625" spans="1:16">
      <c r="A5625" s="11"/>
      <c r="B5625" s="11"/>
      <c r="C5625" s="11"/>
      <c r="D5625" s="11"/>
      <c r="E5625" s="11"/>
      <c r="F5625" s="11"/>
      <c r="G5625" s="11"/>
      <c r="H5625" s="11"/>
      <c r="I5625" s="11"/>
      <c r="J5625" s="11"/>
      <c r="K5625" s="11"/>
      <c r="L5625" s="11"/>
      <c r="M5625" s="11"/>
      <c r="N5625" s="11"/>
      <c r="O5625" s="20"/>
      <c r="P5625" s="11"/>
    </row>
    <row r="5626" spans="1:16">
      <c r="A5626" s="11"/>
      <c r="B5626" s="11"/>
      <c r="C5626" s="11"/>
      <c r="D5626" s="11"/>
      <c r="E5626" s="11"/>
      <c r="F5626" s="11"/>
      <c r="G5626" s="11"/>
      <c r="H5626" s="11"/>
      <c r="I5626" s="11"/>
      <c r="J5626" s="11"/>
      <c r="K5626" s="11"/>
      <c r="L5626" s="11"/>
      <c r="M5626" s="11"/>
      <c r="N5626" s="11"/>
      <c r="O5626" s="20"/>
      <c r="P5626" s="11"/>
    </row>
    <row r="5627" spans="1:16">
      <c r="A5627" s="11"/>
      <c r="B5627" s="11"/>
      <c r="C5627" s="11"/>
      <c r="D5627" s="11"/>
      <c r="E5627" s="11"/>
      <c r="F5627" s="11"/>
      <c r="G5627" s="11"/>
      <c r="H5627" s="11"/>
      <c r="I5627" s="11"/>
      <c r="J5627" s="11"/>
      <c r="K5627" s="11"/>
      <c r="L5627" s="11"/>
      <c r="M5627" s="11"/>
      <c r="N5627" s="11"/>
      <c r="O5627" s="20"/>
      <c r="P5627" s="11"/>
    </row>
    <row r="5628" spans="1:16">
      <c r="A5628" s="11"/>
      <c r="B5628" s="11"/>
      <c r="C5628" s="11"/>
      <c r="D5628" s="11"/>
      <c r="E5628" s="11"/>
      <c r="F5628" s="11"/>
      <c r="G5628" s="11"/>
      <c r="H5628" s="11"/>
      <c r="I5628" s="11"/>
      <c r="J5628" s="11"/>
      <c r="K5628" s="11"/>
      <c r="L5628" s="11"/>
      <c r="M5628" s="11"/>
      <c r="N5628" s="11"/>
      <c r="O5628" s="20"/>
      <c r="P5628" s="11"/>
    </row>
    <row r="5629" spans="1:16">
      <c r="A5629" s="11"/>
      <c r="B5629" s="11"/>
      <c r="C5629" s="11"/>
      <c r="D5629" s="11"/>
      <c r="E5629" s="11"/>
      <c r="F5629" s="11"/>
      <c r="G5629" s="11"/>
      <c r="H5629" s="11"/>
      <c r="I5629" s="11"/>
      <c r="J5629" s="11"/>
      <c r="K5629" s="11"/>
      <c r="L5629" s="11"/>
      <c r="M5629" s="11"/>
      <c r="N5629" s="11"/>
      <c r="O5629" s="20"/>
      <c r="P5629" s="11"/>
    </row>
    <row r="5630" spans="1:16">
      <c r="A5630" s="11"/>
      <c r="B5630" s="11"/>
      <c r="C5630" s="11"/>
      <c r="D5630" s="11"/>
      <c r="E5630" s="11"/>
      <c r="F5630" s="11"/>
      <c r="G5630" s="11"/>
      <c r="H5630" s="11"/>
      <c r="I5630" s="11"/>
      <c r="J5630" s="11"/>
      <c r="K5630" s="11"/>
      <c r="L5630" s="11"/>
      <c r="M5630" s="11"/>
      <c r="N5630" s="11"/>
      <c r="O5630" s="20"/>
      <c r="P5630" s="11"/>
    </row>
    <row r="5631" spans="1:16">
      <c r="A5631" s="11"/>
      <c r="B5631" s="11"/>
      <c r="C5631" s="11"/>
      <c r="D5631" s="11"/>
      <c r="E5631" s="11"/>
      <c r="F5631" s="11"/>
      <c r="G5631" s="11"/>
      <c r="H5631" s="11"/>
      <c r="I5631" s="11"/>
      <c r="J5631" s="11"/>
      <c r="K5631" s="11"/>
      <c r="L5631" s="11"/>
      <c r="M5631" s="11"/>
      <c r="N5631" s="11"/>
      <c r="O5631" s="20"/>
      <c r="P5631" s="11"/>
    </row>
    <row r="5632" spans="1:16">
      <c r="A5632" s="11"/>
      <c r="B5632" s="11"/>
      <c r="C5632" s="11"/>
      <c r="D5632" s="11"/>
      <c r="E5632" s="11"/>
      <c r="F5632" s="11"/>
      <c r="G5632" s="11"/>
      <c r="H5632" s="11"/>
      <c r="I5632" s="11"/>
      <c r="J5632" s="11"/>
      <c r="K5632" s="11"/>
      <c r="L5632" s="11"/>
      <c r="M5632" s="11"/>
      <c r="N5632" s="11"/>
      <c r="O5632" s="20"/>
      <c r="P5632" s="11"/>
    </row>
    <row r="5633" spans="1:16">
      <c r="A5633" s="11"/>
      <c r="B5633" s="11"/>
      <c r="C5633" s="11"/>
      <c r="D5633" s="11"/>
      <c r="E5633" s="11"/>
      <c r="F5633" s="11"/>
      <c r="G5633" s="11"/>
      <c r="H5633" s="11"/>
      <c r="I5633" s="11"/>
      <c r="J5633" s="11"/>
      <c r="K5633" s="11"/>
      <c r="L5633" s="11"/>
      <c r="M5633" s="11"/>
      <c r="N5633" s="11"/>
      <c r="O5633" s="20"/>
      <c r="P5633" s="11"/>
    </row>
    <row r="5634" spans="1:16">
      <c r="A5634" s="11"/>
      <c r="B5634" s="11"/>
      <c r="C5634" s="11"/>
      <c r="D5634" s="11"/>
      <c r="E5634" s="11"/>
      <c r="F5634" s="11"/>
      <c r="G5634" s="11"/>
      <c r="H5634" s="11"/>
      <c r="I5634" s="11"/>
      <c r="J5634" s="11"/>
      <c r="K5634" s="11"/>
      <c r="L5634" s="11"/>
      <c r="M5634" s="11"/>
      <c r="N5634" s="11"/>
      <c r="O5634" s="20"/>
      <c r="P5634" s="11"/>
    </row>
    <row r="5635" spans="1:16">
      <c r="A5635" s="11"/>
      <c r="B5635" s="11"/>
      <c r="C5635" s="11"/>
      <c r="D5635" s="11"/>
      <c r="E5635" s="11"/>
      <c r="F5635" s="11"/>
      <c r="G5635" s="11"/>
      <c r="H5635" s="11"/>
      <c r="I5635" s="11"/>
      <c r="J5635" s="11"/>
      <c r="K5635" s="11"/>
      <c r="L5635" s="11"/>
      <c r="M5635" s="11"/>
      <c r="N5635" s="11"/>
      <c r="O5635" s="20"/>
      <c r="P5635" s="11"/>
    </row>
    <row r="5636" spans="1:16">
      <c r="A5636" s="11"/>
      <c r="B5636" s="11"/>
      <c r="C5636" s="11"/>
      <c r="D5636" s="11"/>
      <c r="E5636" s="11"/>
      <c r="F5636" s="11"/>
      <c r="G5636" s="11"/>
      <c r="H5636" s="11"/>
      <c r="I5636" s="11"/>
      <c r="J5636" s="11"/>
      <c r="K5636" s="11"/>
      <c r="L5636" s="11"/>
      <c r="M5636" s="11"/>
      <c r="N5636" s="11"/>
      <c r="O5636" s="20"/>
      <c r="P5636" s="11"/>
    </row>
    <row r="5637" spans="1:16">
      <c r="A5637" s="11"/>
      <c r="B5637" s="11"/>
      <c r="C5637" s="11"/>
      <c r="D5637" s="11"/>
      <c r="E5637" s="11"/>
      <c r="F5637" s="11"/>
      <c r="G5637" s="11"/>
      <c r="H5637" s="11"/>
      <c r="I5637" s="11"/>
      <c r="J5637" s="11"/>
      <c r="K5637" s="11"/>
      <c r="L5637" s="11"/>
      <c r="M5637" s="11"/>
      <c r="N5637" s="11"/>
      <c r="O5637" s="20"/>
      <c r="P5637" s="11"/>
    </row>
    <row r="5638" spans="1:16">
      <c r="A5638" s="11"/>
      <c r="B5638" s="11"/>
      <c r="C5638" s="11"/>
      <c r="D5638" s="11"/>
      <c r="E5638" s="11"/>
      <c r="F5638" s="11"/>
      <c r="G5638" s="11"/>
      <c r="H5638" s="11"/>
      <c r="I5638" s="11"/>
      <c r="J5638" s="11"/>
      <c r="K5638" s="11"/>
      <c r="L5638" s="11"/>
      <c r="M5638" s="11"/>
      <c r="N5638" s="11"/>
      <c r="O5638" s="20"/>
      <c r="P5638" s="11"/>
    </row>
    <row r="5639" spans="1:16">
      <c r="A5639" s="11"/>
      <c r="B5639" s="11"/>
      <c r="C5639" s="11"/>
      <c r="D5639" s="11"/>
      <c r="E5639" s="11"/>
      <c r="F5639" s="11"/>
      <c r="G5639" s="11"/>
      <c r="H5639" s="11"/>
      <c r="I5639" s="11"/>
      <c r="J5639" s="11"/>
      <c r="K5639" s="11"/>
      <c r="L5639" s="11"/>
      <c r="M5639" s="11"/>
      <c r="N5639" s="11"/>
      <c r="O5639" s="20"/>
      <c r="P5639" s="11"/>
    </row>
    <row r="5640" spans="1:16">
      <c r="A5640" s="11"/>
      <c r="B5640" s="11"/>
      <c r="C5640" s="11"/>
      <c r="D5640" s="11"/>
      <c r="E5640" s="11"/>
      <c r="F5640" s="11"/>
      <c r="G5640" s="11"/>
      <c r="H5640" s="11"/>
      <c r="I5640" s="11"/>
      <c r="J5640" s="11"/>
      <c r="K5640" s="11"/>
      <c r="L5640" s="11"/>
      <c r="M5640" s="11"/>
      <c r="N5640" s="11"/>
      <c r="O5640" s="20"/>
      <c r="P5640" s="11"/>
    </row>
    <row r="5641" spans="1:16">
      <c r="A5641" s="11"/>
      <c r="B5641" s="11"/>
      <c r="C5641" s="11"/>
      <c r="D5641" s="11"/>
      <c r="E5641" s="11"/>
      <c r="F5641" s="11"/>
      <c r="G5641" s="11"/>
      <c r="H5641" s="11"/>
      <c r="I5641" s="11"/>
      <c r="J5641" s="11"/>
      <c r="K5641" s="11"/>
      <c r="L5641" s="11"/>
      <c r="M5641" s="11"/>
      <c r="N5641" s="11"/>
      <c r="O5641" s="20"/>
      <c r="P5641" s="11"/>
    </row>
    <row r="5642" spans="1:16">
      <c r="A5642" s="11"/>
      <c r="B5642" s="11"/>
      <c r="C5642" s="11"/>
      <c r="D5642" s="11"/>
      <c r="E5642" s="11"/>
      <c r="F5642" s="11"/>
      <c r="G5642" s="11"/>
      <c r="H5642" s="11"/>
      <c r="I5642" s="11"/>
      <c r="J5642" s="11"/>
      <c r="K5642" s="11"/>
      <c r="L5642" s="11"/>
      <c r="M5642" s="11"/>
      <c r="N5642" s="11"/>
      <c r="O5642" s="20"/>
      <c r="P5642" s="11"/>
    </row>
    <row r="5643" spans="1:16">
      <c r="A5643" s="11"/>
      <c r="B5643" s="11"/>
      <c r="C5643" s="11"/>
      <c r="D5643" s="11"/>
      <c r="E5643" s="11"/>
      <c r="F5643" s="11"/>
      <c r="G5643" s="11"/>
      <c r="H5643" s="11"/>
      <c r="I5643" s="11"/>
      <c r="J5643" s="11"/>
      <c r="K5643" s="11"/>
      <c r="L5643" s="11"/>
      <c r="M5643" s="11"/>
      <c r="N5643" s="11"/>
      <c r="O5643" s="20"/>
      <c r="P5643" s="11"/>
    </row>
    <row r="5644" spans="1:16">
      <c r="A5644" s="11"/>
      <c r="B5644" s="11"/>
      <c r="C5644" s="11"/>
      <c r="D5644" s="11"/>
      <c r="E5644" s="11"/>
      <c r="F5644" s="11"/>
      <c r="G5644" s="11"/>
      <c r="H5644" s="11"/>
      <c r="I5644" s="11"/>
      <c r="J5644" s="11"/>
      <c r="K5644" s="11"/>
      <c r="L5644" s="11"/>
      <c r="M5644" s="11"/>
      <c r="N5644" s="11"/>
      <c r="O5644" s="20"/>
      <c r="P5644" s="11"/>
    </row>
    <row r="5645" spans="1:16">
      <c r="A5645" s="11"/>
      <c r="B5645" s="11"/>
      <c r="C5645" s="11"/>
      <c r="D5645" s="11"/>
      <c r="E5645" s="11"/>
      <c r="F5645" s="11"/>
      <c r="G5645" s="11"/>
      <c r="H5645" s="11"/>
      <c r="I5645" s="11"/>
      <c r="J5645" s="11"/>
      <c r="K5645" s="11"/>
      <c r="L5645" s="11"/>
      <c r="M5645" s="11"/>
      <c r="N5645" s="11"/>
      <c r="O5645" s="20"/>
      <c r="P5645" s="11"/>
    </row>
    <row r="5646" spans="1:16">
      <c r="A5646" s="11"/>
      <c r="B5646" s="11"/>
      <c r="C5646" s="11"/>
      <c r="D5646" s="11"/>
      <c r="E5646" s="11"/>
      <c r="F5646" s="11"/>
      <c r="G5646" s="11"/>
      <c r="H5646" s="11"/>
      <c r="I5646" s="11"/>
      <c r="J5646" s="11"/>
      <c r="K5646" s="11"/>
      <c r="L5646" s="11"/>
      <c r="M5646" s="11"/>
      <c r="N5646" s="11"/>
      <c r="O5646" s="20"/>
      <c r="P5646" s="11"/>
    </row>
    <row r="5647" spans="1:16">
      <c r="A5647" s="11"/>
      <c r="B5647" s="11"/>
      <c r="C5647" s="11"/>
      <c r="D5647" s="11"/>
      <c r="E5647" s="11"/>
      <c r="F5647" s="11"/>
      <c r="G5647" s="11"/>
      <c r="H5647" s="11"/>
      <c r="I5647" s="11"/>
      <c r="J5647" s="11"/>
      <c r="K5647" s="11"/>
      <c r="L5647" s="11"/>
      <c r="M5647" s="11"/>
      <c r="N5647" s="11"/>
      <c r="O5647" s="20"/>
      <c r="P5647" s="11"/>
    </row>
    <row r="5648" spans="1:16">
      <c r="A5648" s="11"/>
      <c r="B5648" s="11"/>
      <c r="C5648" s="11"/>
      <c r="D5648" s="11"/>
      <c r="E5648" s="11"/>
      <c r="F5648" s="11"/>
      <c r="G5648" s="11"/>
      <c r="H5648" s="11"/>
      <c r="I5648" s="11"/>
      <c r="J5648" s="11"/>
      <c r="K5648" s="11"/>
      <c r="L5648" s="11"/>
      <c r="M5648" s="11"/>
      <c r="N5648" s="11"/>
      <c r="O5648" s="20"/>
      <c r="P5648" s="11"/>
    </row>
    <row r="5649" spans="1:16">
      <c r="A5649" s="11"/>
      <c r="B5649" s="11"/>
      <c r="C5649" s="11"/>
      <c r="D5649" s="11"/>
      <c r="E5649" s="11"/>
      <c r="F5649" s="11"/>
      <c r="G5649" s="11"/>
      <c r="H5649" s="11"/>
      <c r="I5649" s="11"/>
      <c r="J5649" s="11"/>
      <c r="K5649" s="11"/>
      <c r="L5649" s="11"/>
      <c r="M5649" s="11"/>
      <c r="N5649" s="11"/>
      <c r="O5649" s="20"/>
      <c r="P5649" s="11"/>
    </row>
    <row r="5650" spans="1:16">
      <c r="A5650" s="11"/>
      <c r="B5650" s="11"/>
      <c r="C5650" s="11"/>
      <c r="D5650" s="11"/>
      <c r="E5650" s="11"/>
      <c r="F5650" s="11"/>
      <c r="G5650" s="11"/>
      <c r="H5650" s="11"/>
      <c r="I5650" s="11"/>
      <c r="J5650" s="11"/>
      <c r="K5650" s="11"/>
      <c r="L5650" s="11"/>
      <c r="M5650" s="11"/>
      <c r="N5650" s="11"/>
      <c r="O5650" s="20"/>
      <c r="P5650" s="11"/>
    </row>
    <row r="5651" spans="1:16">
      <c r="A5651" s="11"/>
      <c r="B5651" s="11"/>
      <c r="C5651" s="11"/>
      <c r="D5651" s="11"/>
      <c r="E5651" s="11"/>
      <c r="F5651" s="11"/>
      <c r="G5651" s="11"/>
      <c r="H5651" s="11"/>
      <c r="I5651" s="11"/>
      <c r="J5651" s="11"/>
      <c r="K5651" s="11"/>
      <c r="L5651" s="11"/>
      <c r="M5651" s="11"/>
      <c r="N5651" s="11"/>
      <c r="O5651" s="20"/>
      <c r="P5651" s="11"/>
    </row>
    <row r="5652" spans="1:16">
      <c r="A5652" s="11"/>
      <c r="B5652" s="11"/>
      <c r="C5652" s="11"/>
      <c r="D5652" s="11"/>
      <c r="E5652" s="11"/>
      <c r="F5652" s="11"/>
      <c r="G5652" s="11"/>
      <c r="H5652" s="11"/>
      <c r="I5652" s="11"/>
      <c r="J5652" s="11"/>
      <c r="K5652" s="11"/>
      <c r="L5652" s="11"/>
      <c r="M5652" s="11"/>
      <c r="N5652" s="11"/>
      <c r="O5652" s="20"/>
      <c r="P5652" s="11"/>
    </row>
    <row r="5653" spans="1:16">
      <c r="A5653" s="11"/>
      <c r="B5653" s="11"/>
      <c r="C5653" s="11"/>
      <c r="D5653" s="11"/>
      <c r="E5653" s="11"/>
      <c r="F5653" s="11"/>
      <c r="G5653" s="11"/>
      <c r="H5653" s="11"/>
      <c r="I5653" s="11"/>
      <c r="J5653" s="11"/>
      <c r="K5653" s="11"/>
      <c r="L5653" s="11"/>
      <c r="M5653" s="11"/>
      <c r="N5653" s="11"/>
      <c r="O5653" s="20"/>
      <c r="P5653" s="11"/>
    </row>
    <row r="5654" spans="1:16">
      <c r="A5654" s="11"/>
      <c r="B5654" s="11"/>
      <c r="C5654" s="11"/>
      <c r="D5654" s="11"/>
      <c r="E5654" s="11"/>
      <c r="F5654" s="11"/>
      <c r="G5654" s="11"/>
      <c r="H5654" s="11"/>
      <c r="I5654" s="11"/>
      <c r="J5654" s="11"/>
      <c r="K5654" s="11"/>
      <c r="L5654" s="11"/>
      <c r="M5654" s="11"/>
      <c r="N5654" s="11"/>
      <c r="O5654" s="20"/>
      <c r="P5654" s="11"/>
    </row>
    <row r="5655" spans="1:16">
      <c r="A5655" s="11"/>
      <c r="B5655" s="11"/>
      <c r="C5655" s="11"/>
      <c r="D5655" s="11"/>
      <c r="E5655" s="11"/>
      <c r="F5655" s="11"/>
      <c r="G5655" s="11"/>
      <c r="H5655" s="11"/>
      <c r="I5655" s="11"/>
      <c r="J5655" s="11"/>
      <c r="K5655" s="11"/>
      <c r="L5655" s="11"/>
      <c r="M5655" s="11"/>
      <c r="N5655" s="11"/>
      <c r="O5655" s="20"/>
      <c r="P5655" s="11"/>
    </row>
    <row r="5656" spans="1:16">
      <c r="A5656" s="11"/>
      <c r="B5656" s="11"/>
      <c r="C5656" s="11"/>
      <c r="D5656" s="11"/>
      <c r="E5656" s="11"/>
      <c r="F5656" s="11"/>
      <c r="G5656" s="11"/>
      <c r="H5656" s="11"/>
      <c r="I5656" s="11"/>
      <c r="J5656" s="11"/>
      <c r="K5656" s="11"/>
      <c r="L5656" s="11"/>
      <c r="M5656" s="11"/>
      <c r="N5656" s="11"/>
      <c r="O5656" s="20"/>
      <c r="P5656" s="11"/>
    </row>
    <row r="5657" spans="1:16">
      <c r="A5657" s="11"/>
      <c r="B5657" s="11"/>
      <c r="C5657" s="11"/>
      <c r="D5657" s="11"/>
      <c r="E5657" s="11"/>
      <c r="F5657" s="11"/>
      <c r="G5657" s="11"/>
      <c r="H5657" s="11"/>
      <c r="I5657" s="11"/>
      <c r="J5657" s="11"/>
      <c r="K5657" s="11"/>
      <c r="L5657" s="11"/>
      <c r="M5657" s="11"/>
      <c r="N5657" s="11"/>
      <c r="O5657" s="20"/>
      <c r="P5657" s="11"/>
    </row>
    <row r="5658" spans="1:16">
      <c r="A5658" s="11"/>
      <c r="B5658" s="11"/>
      <c r="C5658" s="11"/>
      <c r="D5658" s="11"/>
      <c r="E5658" s="11"/>
      <c r="F5658" s="11"/>
      <c r="G5658" s="11"/>
      <c r="H5658" s="11"/>
      <c r="I5658" s="11"/>
      <c r="J5658" s="11"/>
      <c r="K5658" s="11"/>
      <c r="L5658" s="11"/>
      <c r="M5658" s="11"/>
      <c r="N5658" s="11"/>
      <c r="O5658" s="20"/>
      <c r="P5658" s="11"/>
    </row>
    <row r="5659" spans="1:16">
      <c r="A5659" s="11"/>
      <c r="B5659" s="11"/>
      <c r="C5659" s="11"/>
      <c r="D5659" s="11"/>
      <c r="E5659" s="11"/>
      <c r="F5659" s="11"/>
      <c r="G5659" s="11"/>
      <c r="H5659" s="11"/>
      <c r="I5659" s="11"/>
      <c r="J5659" s="11"/>
      <c r="K5659" s="11"/>
      <c r="L5659" s="11"/>
      <c r="M5659" s="11"/>
      <c r="N5659" s="11"/>
      <c r="O5659" s="20"/>
      <c r="P5659" s="11"/>
    </row>
    <row r="5660" spans="1:16">
      <c r="A5660" s="11"/>
      <c r="B5660" s="11"/>
      <c r="C5660" s="11"/>
      <c r="D5660" s="11"/>
      <c r="E5660" s="11"/>
      <c r="F5660" s="11"/>
      <c r="G5660" s="11"/>
      <c r="H5660" s="11"/>
      <c r="I5660" s="11"/>
      <c r="J5660" s="11"/>
      <c r="K5660" s="11"/>
      <c r="L5660" s="11"/>
      <c r="M5660" s="11"/>
      <c r="N5660" s="11"/>
      <c r="O5660" s="20"/>
      <c r="P5660" s="11"/>
    </row>
    <row r="5661" spans="1:16">
      <c r="A5661" s="11"/>
      <c r="B5661" s="11"/>
      <c r="C5661" s="11"/>
      <c r="D5661" s="11"/>
      <c r="E5661" s="11"/>
      <c r="F5661" s="11"/>
      <c r="G5661" s="11"/>
      <c r="H5661" s="11"/>
      <c r="I5661" s="11"/>
      <c r="J5661" s="11"/>
      <c r="K5661" s="11"/>
      <c r="L5661" s="11"/>
      <c r="M5661" s="11"/>
      <c r="N5661" s="11"/>
      <c r="O5661" s="20"/>
      <c r="P5661" s="11"/>
    </row>
    <row r="5662" spans="1:16">
      <c r="A5662" s="11"/>
      <c r="B5662" s="11"/>
      <c r="C5662" s="11"/>
      <c r="D5662" s="11"/>
      <c r="E5662" s="11"/>
      <c r="F5662" s="11"/>
      <c r="G5662" s="11"/>
      <c r="H5662" s="11"/>
      <c r="I5662" s="11"/>
      <c r="J5662" s="11"/>
      <c r="K5662" s="11"/>
      <c r="L5662" s="11"/>
      <c r="M5662" s="11"/>
      <c r="N5662" s="11"/>
      <c r="O5662" s="20"/>
      <c r="P5662" s="11"/>
    </row>
    <row r="5663" spans="1:16">
      <c r="A5663" s="11"/>
      <c r="B5663" s="11"/>
      <c r="C5663" s="11"/>
      <c r="D5663" s="11"/>
      <c r="E5663" s="11"/>
      <c r="F5663" s="11"/>
      <c r="G5663" s="11"/>
      <c r="H5663" s="11"/>
      <c r="I5663" s="11"/>
      <c r="J5663" s="11"/>
      <c r="K5663" s="11"/>
      <c r="L5663" s="11"/>
      <c r="M5663" s="11"/>
      <c r="N5663" s="11"/>
      <c r="O5663" s="20"/>
      <c r="P5663" s="11"/>
    </row>
    <row r="5664" spans="1:16">
      <c r="A5664" s="11"/>
      <c r="B5664" s="11"/>
      <c r="C5664" s="11"/>
      <c r="D5664" s="11"/>
      <c r="E5664" s="11"/>
      <c r="F5664" s="11"/>
      <c r="G5664" s="11"/>
      <c r="H5664" s="11"/>
      <c r="I5664" s="11"/>
      <c r="J5664" s="11"/>
      <c r="K5664" s="11"/>
      <c r="L5664" s="11"/>
      <c r="M5664" s="11"/>
      <c r="N5664" s="11"/>
      <c r="O5664" s="20"/>
      <c r="P5664" s="11"/>
    </row>
    <row r="5665" spans="1:16">
      <c r="A5665" s="11"/>
      <c r="B5665" s="11"/>
      <c r="C5665" s="11"/>
      <c r="D5665" s="11"/>
      <c r="E5665" s="11"/>
      <c r="F5665" s="11"/>
      <c r="G5665" s="11"/>
      <c r="H5665" s="11"/>
      <c r="I5665" s="11"/>
      <c r="J5665" s="11"/>
      <c r="K5665" s="11"/>
      <c r="L5665" s="11"/>
      <c r="M5665" s="11"/>
      <c r="N5665" s="11"/>
      <c r="O5665" s="20"/>
      <c r="P5665" s="11"/>
    </row>
    <row r="5666" spans="1:16">
      <c r="A5666" s="11"/>
      <c r="B5666" s="11"/>
      <c r="C5666" s="11"/>
      <c r="D5666" s="11"/>
      <c r="E5666" s="11"/>
      <c r="F5666" s="11"/>
      <c r="G5666" s="11"/>
      <c r="H5666" s="11"/>
      <c r="I5666" s="11"/>
      <c r="J5666" s="11"/>
      <c r="K5666" s="11"/>
      <c r="L5666" s="11"/>
      <c r="M5666" s="11"/>
      <c r="N5666" s="11"/>
      <c r="O5666" s="20"/>
      <c r="P5666" s="11"/>
    </row>
    <row r="5667" spans="1:16">
      <c r="A5667" s="11"/>
      <c r="B5667" s="11"/>
      <c r="C5667" s="11"/>
      <c r="D5667" s="11"/>
      <c r="E5667" s="11"/>
      <c r="F5667" s="11"/>
      <c r="G5667" s="11"/>
      <c r="H5667" s="11"/>
      <c r="I5667" s="11"/>
      <c r="J5667" s="11"/>
      <c r="K5667" s="11"/>
      <c r="L5667" s="11"/>
      <c r="M5667" s="11"/>
      <c r="N5667" s="11"/>
      <c r="O5667" s="20"/>
      <c r="P5667" s="11"/>
    </row>
    <row r="5668" spans="1:16">
      <c r="A5668" s="11"/>
      <c r="B5668" s="11"/>
      <c r="C5668" s="11"/>
      <c r="D5668" s="11"/>
      <c r="E5668" s="11"/>
      <c r="F5668" s="11"/>
      <c r="G5668" s="11"/>
      <c r="H5668" s="11"/>
      <c r="I5668" s="11"/>
      <c r="J5668" s="11"/>
      <c r="K5668" s="11"/>
      <c r="L5668" s="11"/>
      <c r="M5668" s="11"/>
      <c r="N5668" s="11"/>
      <c r="O5668" s="20"/>
      <c r="P5668" s="11"/>
    </row>
    <row r="5669" spans="1:16">
      <c r="A5669" s="11"/>
      <c r="B5669" s="11"/>
      <c r="C5669" s="11"/>
      <c r="D5669" s="11"/>
      <c r="E5669" s="11"/>
      <c r="F5669" s="11"/>
      <c r="G5669" s="11"/>
      <c r="H5669" s="11"/>
      <c r="I5669" s="11"/>
      <c r="J5669" s="11"/>
      <c r="K5669" s="11"/>
      <c r="L5669" s="11"/>
      <c r="M5669" s="11"/>
      <c r="N5669" s="11"/>
      <c r="O5669" s="20"/>
      <c r="P5669" s="11"/>
    </row>
    <row r="5670" spans="1:16">
      <c r="A5670" s="11"/>
      <c r="B5670" s="11"/>
      <c r="C5670" s="11"/>
      <c r="D5670" s="11"/>
      <c r="E5670" s="11"/>
      <c r="F5670" s="11"/>
      <c r="G5670" s="11"/>
      <c r="H5670" s="11"/>
      <c r="I5670" s="11"/>
      <c r="J5670" s="11"/>
      <c r="K5670" s="11"/>
      <c r="L5670" s="11"/>
      <c r="M5670" s="11"/>
      <c r="N5670" s="11"/>
      <c r="O5670" s="20"/>
      <c r="P5670" s="11"/>
    </row>
    <row r="5671" spans="1:16">
      <c r="A5671" s="11"/>
      <c r="B5671" s="11"/>
      <c r="C5671" s="11"/>
      <c r="D5671" s="11"/>
      <c r="E5671" s="11"/>
      <c r="F5671" s="11"/>
      <c r="G5671" s="11"/>
      <c r="H5671" s="11"/>
      <c r="I5671" s="11"/>
      <c r="J5671" s="11"/>
      <c r="K5671" s="11"/>
      <c r="L5671" s="11"/>
      <c r="M5671" s="11"/>
      <c r="N5671" s="11"/>
      <c r="O5671" s="20"/>
      <c r="P5671" s="11"/>
    </row>
    <row r="5672" spans="1:16">
      <c r="A5672" s="11"/>
      <c r="B5672" s="11"/>
      <c r="C5672" s="11"/>
      <c r="D5672" s="11"/>
      <c r="E5672" s="11"/>
      <c r="F5672" s="11"/>
      <c r="G5672" s="11"/>
      <c r="H5672" s="11"/>
      <c r="I5672" s="11"/>
      <c r="J5672" s="11"/>
      <c r="K5672" s="11"/>
      <c r="L5672" s="11"/>
      <c r="M5672" s="11"/>
      <c r="N5672" s="11"/>
      <c r="O5672" s="20"/>
      <c r="P5672" s="11"/>
    </row>
    <row r="5673" spans="1:16">
      <c r="A5673" s="11"/>
      <c r="B5673" s="11"/>
      <c r="C5673" s="11"/>
      <c r="D5673" s="11"/>
      <c r="E5673" s="11"/>
      <c r="F5673" s="11"/>
      <c r="G5673" s="11"/>
      <c r="H5673" s="11"/>
      <c r="I5673" s="11"/>
      <c r="J5673" s="11"/>
      <c r="K5673" s="11"/>
      <c r="L5673" s="11"/>
      <c r="M5673" s="11"/>
      <c r="N5673" s="11"/>
      <c r="O5673" s="20"/>
      <c r="P5673" s="11"/>
    </row>
    <row r="5674" spans="1:16">
      <c r="A5674" s="11"/>
      <c r="B5674" s="11"/>
      <c r="C5674" s="11"/>
      <c r="D5674" s="11"/>
      <c r="E5674" s="11"/>
      <c r="F5674" s="11"/>
      <c r="G5674" s="11"/>
      <c r="H5674" s="11"/>
      <c r="I5674" s="11"/>
      <c r="J5674" s="11"/>
      <c r="K5674" s="11"/>
      <c r="L5674" s="11"/>
      <c r="M5674" s="11"/>
      <c r="N5674" s="11"/>
      <c r="O5674" s="20"/>
      <c r="P5674" s="11"/>
    </row>
    <row r="5675" spans="1:16">
      <c r="A5675" s="11"/>
      <c r="B5675" s="11"/>
      <c r="C5675" s="11"/>
      <c r="D5675" s="11"/>
      <c r="E5675" s="11"/>
      <c r="F5675" s="11"/>
      <c r="G5675" s="11"/>
      <c r="H5675" s="11"/>
      <c r="I5675" s="11"/>
      <c r="J5675" s="11"/>
      <c r="K5675" s="11"/>
      <c r="L5675" s="11"/>
      <c r="M5675" s="11"/>
      <c r="N5675" s="11"/>
      <c r="O5675" s="20"/>
      <c r="P5675" s="11"/>
    </row>
    <row r="5676" spans="1:16">
      <c r="A5676" s="11"/>
      <c r="B5676" s="11"/>
      <c r="C5676" s="11"/>
      <c r="D5676" s="11"/>
      <c r="E5676" s="11"/>
      <c r="F5676" s="11"/>
      <c r="G5676" s="11"/>
      <c r="H5676" s="11"/>
      <c r="I5676" s="11"/>
      <c r="J5676" s="11"/>
      <c r="K5676" s="11"/>
      <c r="L5676" s="11"/>
      <c r="M5676" s="11"/>
      <c r="N5676" s="11"/>
      <c r="O5676" s="20"/>
      <c r="P5676" s="11"/>
    </row>
    <row r="5677" spans="1:16">
      <c r="A5677" s="11"/>
      <c r="B5677" s="11"/>
      <c r="C5677" s="11"/>
      <c r="D5677" s="11"/>
      <c r="E5677" s="11"/>
      <c r="F5677" s="11"/>
      <c r="G5677" s="11"/>
      <c r="H5677" s="11"/>
      <c r="I5677" s="11"/>
      <c r="J5677" s="11"/>
      <c r="K5677" s="11"/>
      <c r="L5677" s="11"/>
      <c r="M5677" s="11"/>
      <c r="N5677" s="11"/>
      <c r="O5677" s="20"/>
      <c r="P5677" s="11"/>
    </row>
    <row r="5678" spans="1:16">
      <c r="A5678" s="11"/>
      <c r="B5678" s="11"/>
      <c r="C5678" s="11"/>
      <c r="D5678" s="11"/>
      <c r="E5678" s="11"/>
      <c r="F5678" s="11"/>
      <c r="G5678" s="11"/>
      <c r="H5678" s="11"/>
      <c r="I5678" s="11"/>
      <c r="J5678" s="11"/>
      <c r="K5678" s="11"/>
      <c r="L5678" s="11"/>
      <c r="M5678" s="11"/>
      <c r="N5678" s="11"/>
      <c r="O5678" s="20"/>
      <c r="P5678" s="11"/>
    </row>
    <row r="5679" spans="1:16">
      <c r="A5679" s="11"/>
      <c r="B5679" s="11"/>
      <c r="C5679" s="11"/>
      <c r="D5679" s="11"/>
      <c r="E5679" s="11"/>
      <c r="F5679" s="11"/>
      <c r="G5679" s="11"/>
      <c r="H5679" s="11"/>
      <c r="I5679" s="11"/>
      <c r="J5679" s="11"/>
      <c r="K5679" s="11"/>
      <c r="L5679" s="11"/>
      <c r="M5679" s="11"/>
      <c r="N5679" s="11"/>
      <c r="O5679" s="20"/>
      <c r="P5679" s="11"/>
    </row>
    <row r="5680" spans="1:16">
      <c r="A5680" s="11"/>
      <c r="B5680" s="11"/>
      <c r="C5680" s="11"/>
      <c r="D5680" s="11"/>
      <c r="E5680" s="11"/>
      <c r="F5680" s="11"/>
      <c r="G5680" s="11"/>
      <c r="H5680" s="11"/>
      <c r="I5680" s="11"/>
      <c r="J5680" s="11"/>
      <c r="K5680" s="11"/>
      <c r="L5680" s="11"/>
      <c r="M5680" s="11"/>
      <c r="N5680" s="11"/>
      <c r="O5680" s="20"/>
      <c r="P5680" s="11"/>
    </row>
    <row r="5681" spans="1:16">
      <c r="A5681" s="11"/>
      <c r="B5681" s="11"/>
      <c r="C5681" s="11"/>
      <c r="D5681" s="11"/>
      <c r="E5681" s="11"/>
      <c r="F5681" s="11"/>
      <c r="G5681" s="11"/>
      <c r="H5681" s="11"/>
      <c r="I5681" s="11"/>
      <c r="J5681" s="11"/>
      <c r="K5681" s="11"/>
      <c r="L5681" s="11"/>
      <c r="M5681" s="11"/>
      <c r="N5681" s="11"/>
      <c r="O5681" s="20"/>
      <c r="P5681" s="11"/>
    </row>
    <row r="5682" spans="1:16">
      <c r="A5682" s="11"/>
      <c r="B5682" s="11"/>
      <c r="C5682" s="11"/>
      <c r="D5682" s="11"/>
      <c r="E5682" s="11"/>
      <c r="F5682" s="11"/>
      <c r="G5682" s="11"/>
      <c r="H5682" s="11"/>
      <c r="I5682" s="11"/>
      <c r="J5682" s="11"/>
      <c r="K5682" s="11"/>
      <c r="L5682" s="11"/>
      <c r="M5682" s="11"/>
      <c r="N5682" s="11"/>
      <c r="O5682" s="20"/>
      <c r="P5682" s="11"/>
    </row>
    <row r="5683" spans="1:16">
      <c r="A5683" s="11"/>
      <c r="B5683" s="11"/>
      <c r="C5683" s="11"/>
      <c r="D5683" s="11"/>
      <c r="E5683" s="11"/>
      <c r="F5683" s="11"/>
      <c r="G5683" s="11"/>
      <c r="H5683" s="11"/>
      <c r="I5683" s="11"/>
      <c r="J5683" s="11"/>
      <c r="K5683" s="11"/>
      <c r="L5683" s="11"/>
      <c r="M5683" s="11"/>
      <c r="N5683" s="11"/>
      <c r="O5683" s="20"/>
      <c r="P5683" s="11"/>
    </row>
    <row r="5684" spans="1:16">
      <c r="A5684" s="11"/>
      <c r="B5684" s="11"/>
      <c r="C5684" s="11"/>
      <c r="D5684" s="11"/>
      <c r="E5684" s="11"/>
      <c r="F5684" s="11"/>
      <c r="G5684" s="11"/>
      <c r="H5684" s="11"/>
      <c r="I5684" s="11"/>
      <c r="J5684" s="11"/>
      <c r="K5684" s="11"/>
      <c r="L5684" s="11"/>
      <c r="M5684" s="11"/>
      <c r="N5684" s="11"/>
      <c r="O5684" s="20"/>
      <c r="P5684" s="11"/>
    </row>
    <row r="5685" spans="1:16">
      <c r="A5685" s="11"/>
      <c r="B5685" s="11"/>
      <c r="C5685" s="11"/>
      <c r="D5685" s="11"/>
      <c r="E5685" s="11"/>
      <c r="F5685" s="11"/>
      <c r="G5685" s="11"/>
      <c r="H5685" s="11"/>
      <c r="I5685" s="11"/>
      <c r="J5685" s="11"/>
      <c r="K5685" s="11"/>
      <c r="L5685" s="11"/>
      <c r="M5685" s="11"/>
      <c r="N5685" s="11"/>
      <c r="O5685" s="20"/>
      <c r="P5685" s="11"/>
    </row>
    <row r="5686" spans="1:16">
      <c r="A5686" s="11"/>
      <c r="B5686" s="11"/>
      <c r="C5686" s="11"/>
      <c r="D5686" s="11"/>
      <c r="E5686" s="11"/>
      <c r="F5686" s="11"/>
      <c r="G5686" s="11"/>
      <c r="H5686" s="11"/>
      <c r="I5686" s="11"/>
      <c r="J5686" s="11"/>
      <c r="K5686" s="11"/>
      <c r="L5686" s="11"/>
      <c r="M5686" s="11"/>
      <c r="N5686" s="11"/>
      <c r="O5686" s="20"/>
      <c r="P5686" s="11"/>
    </row>
    <row r="5687" spans="1:16">
      <c r="A5687" s="11"/>
      <c r="B5687" s="11"/>
      <c r="C5687" s="11"/>
      <c r="D5687" s="11"/>
      <c r="E5687" s="11"/>
      <c r="F5687" s="11"/>
      <c r="G5687" s="11"/>
      <c r="H5687" s="11"/>
      <c r="I5687" s="11"/>
      <c r="J5687" s="11"/>
      <c r="K5687" s="11"/>
      <c r="L5687" s="11"/>
      <c r="M5687" s="11"/>
      <c r="N5687" s="11"/>
      <c r="O5687" s="20"/>
      <c r="P5687" s="11"/>
    </row>
    <row r="5688" spans="1:16">
      <c r="A5688" s="11"/>
      <c r="B5688" s="11"/>
      <c r="C5688" s="11"/>
      <c r="D5688" s="11"/>
      <c r="E5688" s="11"/>
      <c r="F5688" s="11"/>
      <c r="G5688" s="11"/>
      <c r="H5688" s="11"/>
      <c r="I5688" s="11"/>
      <c r="J5688" s="11"/>
      <c r="K5688" s="11"/>
      <c r="L5688" s="11"/>
      <c r="M5688" s="11"/>
      <c r="N5688" s="11"/>
      <c r="O5688" s="20"/>
      <c r="P5688" s="11"/>
    </row>
    <row r="5689" spans="1:16">
      <c r="A5689" s="11"/>
      <c r="B5689" s="11"/>
      <c r="C5689" s="11"/>
      <c r="D5689" s="11"/>
      <c r="E5689" s="11"/>
      <c r="F5689" s="11"/>
      <c r="G5689" s="11"/>
      <c r="H5689" s="11"/>
      <c r="I5689" s="11"/>
      <c r="J5689" s="11"/>
      <c r="K5689" s="11"/>
      <c r="L5689" s="11"/>
      <c r="M5689" s="11"/>
      <c r="N5689" s="11"/>
      <c r="O5689" s="20"/>
      <c r="P5689" s="11"/>
    </row>
    <row r="5690" spans="1:16">
      <c r="A5690" s="11"/>
      <c r="B5690" s="11"/>
      <c r="C5690" s="11"/>
      <c r="D5690" s="11"/>
      <c r="E5690" s="11"/>
      <c r="F5690" s="11"/>
      <c r="G5690" s="11"/>
      <c r="H5690" s="11"/>
      <c r="I5690" s="11"/>
      <c r="J5690" s="11"/>
      <c r="K5690" s="11"/>
      <c r="L5690" s="11"/>
      <c r="M5690" s="11"/>
      <c r="N5690" s="11"/>
      <c r="O5690" s="20"/>
      <c r="P5690" s="11"/>
    </row>
    <row r="5691" spans="1:16">
      <c r="A5691" s="11"/>
      <c r="B5691" s="11"/>
      <c r="C5691" s="11"/>
      <c r="D5691" s="11"/>
      <c r="E5691" s="11"/>
      <c r="F5691" s="11"/>
      <c r="G5691" s="11"/>
      <c r="H5691" s="11"/>
      <c r="I5691" s="11"/>
      <c r="J5691" s="11"/>
      <c r="K5691" s="11"/>
      <c r="L5691" s="11"/>
      <c r="M5691" s="11"/>
      <c r="N5691" s="11"/>
      <c r="O5691" s="20"/>
      <c r="P5691" s="11"/>
    </row>
    <row r="5692" spans="1:16">
      <c r="A5692" s="11"/>
      <c r="B5692" s="11"/>
      <c r="C5692" s="11"/>
      <c r="D5692" s="11"/>
      <c r="E5692" s="11"/>
      <c r="F5692" s="11"/>
      <c r="G5692" s="11"/>
      <c r="H5692" s="11"/>
      <c r="I5692" s="11"/>
      <c r="J5692" s="11"/>
      <c r="K5692" s="11"/>
      <c r="L5692" s="11"/>
      <c r="M5692" s="11"/>
      <c r="N5692" s="11"/>
      <c r="O5692" s="20"/>
      <c r="P5692" s="11"/>
    </row>
    <row r="5693" spans="1:16">
      <c r="A5693" s="11"/>
      <c r="B5693" s="11"/>
      <c r="C5693" s="11"/>
      <c r="D5693" s="11"/>
      <c r="E5693" s="11"/>
      <c r="F5693" s="11"/>
      <c r="G5693" s="11"/>
      <c r="H5693" s="11"/>
      <c r="I5693" s="11"/>
      <c r="J5693" s="11"/>
      <c r="K5693" s="11"/>
      <c r="L5693" s="11"/>
      <c r="M5693" s="11"/>
      <c r="N5693" s="11"/>
      <c r="O5693" s="20"/>
      <c r="P5693" s="11"/>
    </row>
    <row r="5694" spans="1:16">
      <c r="A5694" s="11"/>
      <c r="B5694" s="11"/>
      <c r="C5694" s="11"/>
      <c r="D5694" s="11"/>
      <c r="E5694" s="11"/>
      <c r="F5694" s="11"/>
      <c r="G5694" s="11"/>
      <c r="H5694" s="11"/>
      <c r="I5694" s="11"/>
      <c r="J5694" s="11"/>
      <c r="K5694" s="11"/>
      <c r="L5694" s="11"/>
      <c r="M5694" s="11"/>
      <c r="N5694" s="11"/>
      <c r="O5694" s="20"/>
      <c r="P5694" s="11"/>
    </row>
    <row r="5695" spans="1:16">
      <c r="A5695" s="11"/>
      <c r="B5695" s="11"/>
      <c r="C5695" s="11"/>
      <c r="D5695" s="11"/>
      <c r="E5695" s="11"/>
      <c r="F5695" s="11"/>
      <c r="G5695" s="11"/>
      <c r="H5695" s="11"/>
      <c r="I5695" s="11"/>
      <c r="J5695" s="11"/>
      <c r="K5695" s="11"/>
      <c r="L5695" s="11"/>
      <c r="M5695" s="11"/>
      <c r="N5695" s="11"/>
      <c r="O5695" s="20"/>
      <c r="P5695" s="11"/>
    </row>
    <row r="5696" spans="1:16">
      <c r="A5696" s="11"/>
      <c r="B5696" s="11"/>
      <c r="C5696" s="11"/>
      <c r="D5696" s="11"/>
      <c r="E5696" s="11"/>
      <c r="F5696" s="11"/>
      <c r="G5696" s="11"/>
      <c r="H5696" s="11"/>
      <c r="I5696" s="11"/>
      <c r="J5696" s="11"/>
      <c r="K5696" s="11"/>
      <c r="L5696" s="11"/>
      <c r="M5696" s="11"/>
      <c r="N5696" s="11"/>
      <c r="O5696" s="20"/>
      <c r="P5696" s="11"/>
    </row>
    <row r="5697" spans="1:16">
      <c r="A5697" s="11"/>
      <c r="B5697" s="11"/>
      <c r="C5697" s="11"/>
      <c r="D5697" s="11"/>
      <c r="E5697" s="11"/>
      <c r="F5697" s="11"/>
      <c r="G5697" s="11"/>
      <c r="H5697" s="11"/>
      <c r="I5697" s="11"/>
      <c r="J5697" s="11"/>
      <c r="K5697" s="11"/>
      <c r="L5697" s="11"/>
      <c r="M5697" s="11"/>
      <c r="N5697" s="11"/>
      <c r="O5697" s="20"/>
      <c r="P5697" s="11"/>
    </row>
    <row r="5698" spans="1:16">
      <c r="A5698" s="11"/>
      <c r="B5698" s="11"/>
      <c r="C5698" s="11"/>
      <c r="D5698" s="11"/>
      <c r="E5698" s="11"/>
      <c r="F5698" s="11"/>
      <c r="G5698" s="11"/>
      <c r="H5698" s="11"/>
      <c r="I5698" s="11"/>
      <c r="J5698" s="11"/>
      <c r="K5698" s="11"/>
      <c r="L5698" s="11"/>
      <c r="M5698" s="11"/>
      <c r="N5698" s="11"/>
      <c r="O5698" s="20"/>
      <c r="P5698" s="11"/>
    </row>
    <row r="5699" spans="1:16">
      <c r="A5699" s="11"/>
      <c r="B5699" s="11"/>
      <c r="C5699" s="11"/>
      <c r="D5699" s="11"/>
      <c r="E5699" s="11"/>
      <c r="F5699" s="11"/>
      <c r="G5699" s="11"/>
      <c r="H5699" s="11"/>
      <c r="I5699" s="11"/>
      <c r="J5699" s="11"/>
      <c r="K5699" s="11"/>
      <c r="L5699" s="11"/>
      <c r="M5699" s="11"/>
      <c r="N5699" s="11"/>
      <c r="O5699" s="20"/>
      <c r="P5699" s="11"/>
    </row>
    <row r="5700" spans="1:16">
      <c r="A5700" s="11"/>
      <c r="B5700" s="11"/>
      <c r="C5700" s="11"/>
      <c r="D5700" s="11"/>
      <c r="E5700" s="11"/>
      <c r="F5700" s="11"/>
      <c r="G5700" s="11"/>
      <c r="H5700" s="11"/>
      <c r="I5700" s="11"/>
      <c r="J5700" s="11"/>
      <c r="K5700" s="11"/>
      <c r="L5700" s="11"/>
      <c r="M5700" s="11"/>
      <c r="N5700" s="11"/>
      <c r="O5700" s="20"/>
      <c r="P5700" s="11"/>
    </row>
    <row r="5701" spans="1:16">
      <c r="A5701" s="11"/>
      <c r="B5701" s="11"/>
      <c r="C5701" s="11"/>
      <c r="D5701" s="11"/>
      <c r="E5701" s="11"/>
      <c r="F5701" s="11"/>
      <c r="G5701" s="11"/>
      <c r="H5701" s="11"/>
      <c r="I5701" s="11"/>
      <c r="J5701" s="11"/>
      <c r="K5701" s="11"/>
      <c r="L5701" s="11"/>
      <c r="M5701" s="11"/>
      <c r="N5701" s="11"/>
      <c r="O5701" s="20"/>
      <c r="P5701" s="11"/>
    </row>
    <row r="5702" spans="1:16">
      <c r="A5702" s="11"/>
      <c r="B5702" s="11"/>
      <c r="C5702" s="11"/>
      <c r="D5702" s="11"/>
      <c r="E5702" s="11"/>
      <c r="F5702" s="11"/>
      <c r="G5702" s="11"/>
      <c r="H5702" s="11"/>
      <c r="I5702" s="11"/>
      <c r="J5702" s="11"/>
      <c r="K5702" s="11"/>
      <c r="L5702" s="11"/>
      <c r="M5702" s="11"/>
      <c r="N5702" s="11"/>
      <c r="O5702" s="20"/>
      <c r="P5702" s="11"/>
    </row>
    <row r="5703" spans="1:16">
      <c r="A5703" s="11"/>
      <c r="B5703" s="11"/>
      <c r="C5703" s="11"/>
      <c r="D5703" s="11"/>
      <c r="E5703" s="11"/>
      <c r="F5703" s="11"/>
      <c r="G5703" s="11"/>
      <c r="H5703" s="11"/>
      <c r="I5703" s="11"/>
      <c r="J5703" s="11"/>
      <c r="K5703" s="11"/>
      <c r="L5703" s="11"/>
      <c r="M5703" s="11"/>
      <c r="N5703" s="11"/>
      <c r="O5703" s="20"/>
      <c r="P5703" s="11"/>
    </row>
    <row r="5704" spans="1:16">
      <c r="A5704" s="11"/>
      <c r="B5704" s="11"/>
      <c r="C5704" s="11"/>
      <c r="D5704" s="11"/>
      <c r="E5704" s="11"/>
      <c r="F5704" s="11"/>
      <c r="G5704" s="11"/>
      <c r="H5704" s="11"/>
      <c r="I5704" s="11"/>
      <c r="J5704" s="11"/>
      <c r="K5704" s="11"/>
      <c r="L5704" s="11"/>
      <c r="M5704" s="11"/>
      <c r="N5704" s="11"/>
      <c r="O5704" s="20"/>
      <c r="P5704" s="11"/>
    </row>
    <row r="5705" spans="1:16">
      <c r="A5705" s="11"/>
      <c r="B5705" s="11"/>
      <c r="C5705" s="11"/>
      <c r="D5705" s="11"/>
      <c r="E5705" s="11"/>
      <c r="F5705" s="11"/>
      <c r="G5705" s="11"/>
      <c r="H5705" s="11"/>
      <c r="I5705" s="11"/>
      <c r="J5705" s="11"/>
      <c r="K5705" s="11"/>
      <c r="L5705" s="11"/>
      <c r="M5705" s="11"/>
      <c r="N5705" s="11"/>
      <c r="O5705" s="20"/>
      <c r="P5705" s="11"/>
    </row>
    <row r="5706" spans="1:16">
      <c r="A5706" s="11"/>
      <c r="B5706" s="11"/>
      <c r="C5706" s="11"/>
      <c r="D5706" s="11"/>
      <c r="E5706" s="11"/>
      <c r="F5706" s="11"/>
      <c r="G5706" s="11"/>
      <c r="H5706" s="11"/>
      <c r="I5706" s="11"/>
      <c r="J5706" s="11"/>
      <c r="K5706" s="11"/>
      <c r="L5706" s="11"/>
      <c r="M5706" s="11"/>
      <c r="N5706" s="11"/>
      <c r="O5706" s="20"/>
      <c r="P5706" s="11"/>
    </row>
    <row r="5707" spans="1:16">
      <c r="A5707" s="11"/>
      <c r="B5707" s="11"/>
      <c r="C5707" s="11"/>
      <c r="D5707" s="11"/>
      <c r="E5707" s="11"/>
      <c r="F5707" s="11"/>
      <c r="G5707" s="11"/>
      <c r="H5707" s="11"/>
      <c r="I5707" s="11"/>
      <c r="J5707" s="11"/>
      <c r="K5707" s="11"/>
      <c r="L5707" s="11"/>
      <c r="M5707" s="11"/>
      <c r="N5707" s="11"/>
      <c r="O5707" s="20"/>
      <c r="P5707" s="11"/>
    </row>
    <row r="5708" spans="1:16">
      <c r="A5708" s="11"/>
      <c r="B5708" s="11"/>
      <c r="C5708" s="11"/>
      <c r="D5708" s="11"/>
      <c r="E5708" s="11"/>
      <c r="F5708" s="11"/>
      <c r="G5708" s="11"/>
      <c r="H5708" s="11"/>
      <c r="I5708" s="11"/>
      <c r="J5708" s="11"/>
      <c r="K5708" s="11"/>
      <c r="L5708" s="11"/>
      <c r="M5708" s="11"/>
      <c r="N5708" s="11"/>
      <c r="O5708" s="20"/>
      <c r="P5708" s="11"/>
    </row>
    <row r="5709" spans="1:16">
      <c r="A5709" s="11"/>
      <c r="B5709" s="11"/>
      <c r="C5709" s="11"/>
      <c r="D5709" s="11"/>
      <c r="E5709" s="11"/>
      <c r="F5709" s="11"/>
      <c r="G5709" s="11"/>
      <c r="H5709" s="11"/>
      <c r="I5709" s="11"/>
      <c r="J5709" s="11"/>
      <c r="K5709" s="11"/>
      <c r="L5709" s="11"/>
      <c r="M5709" s="11"/>
      <c r="N5709" s="11"/>
      <c r="O5709" s="20"/>
      <c r="P5709" s="11"/>
    </row>
    <row r="5710" spans="1:16">
      <c r="A5710" s="11"/>
      <c r="B5710" s="11"/>
      <c r="C5710" s="11"/>
      <c r="D5710" s="11"/>
      <c r="E5710" s="11"/>
      <c r="F5710" s="11"/>
      <c r="G5710" s="11"/>
      <c r="H5710" s="11"/>
      <c r="I5710" s="11"/>
      <c r="J5710" s="11"/>
      <c r="K5710" s="11"/>
      <c r="L5710" s="11"/>
      <c r="M5710" s="11"/>
      <c r="N5710" s="11"/>
      <c r="O5710" s="20"/>
      <c r="P5710" s="11"/>
    </row>
    <row r="5711" spans="1:16">
      <c r="A5711" s="11"/>
      <c r="B5711" s="11"/>
      <c r="C5711" s="11"/>
      <c r="D5711" s="11"/>
      <c r="E5711" s="11"/>
      <c r="F5711" s="11"/>
      <c r="G5711" s="11"/>
      <c r="H5711" s="11"/>
      <c r="I5711" s="11"/>
      <c r="J5711" s="11"/>
      <c r="K5711" s="11"/>
      <c r="L5711" s="11"/>
      <c r="M5711" s="11"/>
      <c r="N5711" s="11"/>
      <c r="O5711" s="20"/>
      <c r="P5711" s="11"/>
    </row>
    <row r="5712" spans="1:16">
      <c r="A5712" s="11"/>
      <c r="B5712" s="11"/>
      <c r="C5712" s="11"/>
      <c r="D5712" s="11"/>
      <c r="E5712" s="11"/>
      <c r="F5712" s="11"/>
      <c r="G5712" s="11"/>
      <c r="H5712" s="11"/>
      <c r="I5712" s="11"/>
      <c r="J5712" s="11"/>
      <c r="K5712" s="11"/>
      <c r="L5712" s="11"/>
      <c r="M5712" s="11"/>
      <c r="N5712" s="11"/>
      <c r="O5712" s="20"/>
      <c r="P5712" s="11"/>
    </row>
    <row r="5713" spans="1:16">
      <c r="A5713" s="11"/>
      <c r="B5713" s="11"/>
      <c r="C5713" s="11"/>
      <c r="D5713" s="11"/>
      <c r="E5713" s="11"/>
      <c r="F5713" s="11"/>
      <c r="G5713" s="11"/>
      <c r="H5713" s="11"/>
      <c r="I5713" s="11"/>
      <c r="J5713" s="11"/>
      <c r="K5713" s="11"/>
      <c r="L5713" s="11"/>
      <c r="M5713" s="11"/>
      <c r="N5713" s="11"/>
      <c r="O5713" s="20"/>
      <c r="P5713" s="11"/>
    </row>
    <row r="5714" spans="1:16">
      <c r="A5714" s="11"/>
      <c r="B5714" s="11"/>
      <c r="C5714" s="11"/>
      <c r="D5714" s="11"/>
      <c r="E5714" s="11"/>
      <c r="F5714" s="11"/>
      <c r="G5714" s="11"/>
      <c r="H5714" s="11"/>
      <c r="I5714" s="11"/>
      <c r="J5714" s="11"/>
      <c r="K5714" s="11"/>
      <c r="L5714" s="11"/>
      <c r="M5714" s="11"/>
      <c r="N5714" s="11"/>
      <c r="O5714" s="20"/>
      <c r="P5714" s="11"/>
    </row>
    <row r="5715" spans="1:16">
      <c r="A5715" s="11"/>
      <c r="B5715" s="11"/>
      <c r="C5715" s="11"/>
      <c r="D5715" s="11"/>
      <c r="E5715" s="11"/>
      <c r="F5715" s="11"/>
      <c r="G5715" s="11"/>
      <c r="H5715" s="11"/>
      <c r="I5715" s="11"/>
      <c r="J5715" s="11"/>
      <c r="K5715" s="11"/>
      <c r="L5715" s="11"/>
      <c r="M5715" s="11"/>
      <c r="N5715" s="11"/>
      <c r="O5715" s="20"/>
      <c r="P5715" s="11"/>
    </row>
    <row r="5716" spans="1:16">
      <c r="A5716" s="11"/>
      <c r="B5716" s="11"/>
      <c r="C5716" s="11"/>
      <c r="D5716" s="11"/>
      <c r="E5716" s="11"/>
      <c r="F5716" s="11"/>
      <c r="G5716" s="11"/>
      <c r="H5716" s="11"/>
      <c r="I5716" s="11"/>
      <c r="J5716" s="11"/>
      <c r="K5716" s="11"/>
      <c r="L5716" s="11"/>
      <c r="M5716" s="11"/>
      <c r="N5716" s="11"/>
      <c r="O5716" s="20"/>
      <c r="P5716" s="11"/>
    </row>
    <row r="5717" spans="1:16">
      <c r="A5717" s="11"/>
      <c r="B5717" s="11"/>
      <c r="C5717" s="11"/>
      <c r="D5717" s="11"/>
      <c r="E5717" s="11"/>
      <c r="F5717" s="11"/>
      <c r="G5717" s="11"/>
      <c r="H5717" s="11"/>
      <c r="I5717" s="11"/>
      <c r="J5717" s="11"/>
      <c r="K5717" s="11"/>
      <c r="L5717" s="11"/>
      <c r="M5717" s="11"/>
      <c r="N5717" s="11"/>
      <c r="O5717" s="20"/>
      <c r="P5717" s="11"/>
    </row>
    <row r="5718" spans="1:16">
      <c r="A5718" s="11"/>
      <c r="B5718" s="11"/>
      <c r="C5718" s="11"/>
      <c r="D5718" s="11"/>
      <c r="E5718" s="11"/>
      <c r="F5718" s="11"/>
      <c r="G5718" s="11"/>
      <c r="H5718" s="11"/>
      <c r="I5718" s="11"/>
      <c r="J5718" s="11"/>
      <c r="K5718" s="11"/>
      <c r="L5718" s="11"/>
      <c r="M5718" s="11"/>
      <c r="N5718" s="11"/>
      <c r="O5718" s="20"/>
      <c r="P5718" s="11"/>
    </row>
    <row r="5719" spans="1:16">
      <c r="A5719" s="11"/>
      <c r="B5719" s="11"/>
      <c r="C5719" s="11"/>
      <c r="D5719" s="11"/>
      <c r="E5719" s="11"/>
      <c r="F5719" s="11"/>
      <c r="G5719" s="11"/>
      <c r="H5719" s="11"/>
      <c r="I5719" s="11"/>
      <c r="J5719" s="11"/>
      <c r="K5719" s="11"/>
      <c r="L5719" s="11"/>
      <c r="M5719" s="11"/>
      <c r="N5719" s="11"/>
      <c r="O5719" s="20"/>
      <c r="P5719" s="11"/>
    </row>
    <row r="5720" spans="1:16">
      <c r="A5720" s="11"/>
      <c r="B5720" s="11"/>
      <c r="C5720" s="11"/>
      <c r="D5720" s="11"/>
      <c r="E5720" s="11"/>
      <c r="F5720" s="11"/>
      <c r="G5720" s="11"/>
      <c r="H5720" s="11"/>
      <c r="I5720" s="11"/>
      <c r="J5720" s="11"/>
      <c r="K5720" s="11"/>
      <c r="L5720" s="11"/>
      <c r="M5720" s="11"/>
      <c r="N5720" s="11"/>
      <c r="O5720" s="20"/>
      <c r="P5720" s="11"/>
    </row>
    <row r="5721" spans="1:16">
      <c r="A5721" s="11"/>
      <c r="B5721" s="11"/>
      <c r="C5721" s="11"/>
      <c r="D5721" s="11"/>
      <c r="E5721" s="11"/>
      <c r="F5721" s="11"/>
      <c r="G5721" s="11"/>
      <c r="H5721" s="11"/>
      <c r="I5721" s="11"/>
      <c r="J5721" s="11"/>
      <c r="K5721" s="11"/>
      <c r="L5721" s="11"/>
      <c r="M5721" s="11"/>
      <c r="N5721" s="11"/>
      <c r="O5721" s="20"/>
      <c r="P5721" s="11"/>
    </row>
    <row r="5722" spans="1:16">
      <c r="A5722" s="11"/>
      <c r="B5722" s="11"/>
      <c r="C5722" s="11"/>
      <c r="D5722" s="11"/>
      <c r="E5722" s="11"/>
      <c r="F5722" s="11"/>
      <c r="G5722" s="11"/>
      <c r="H5722" s="11"/>
      <c r="I5722" s="11"/>
      <c r="J5722" s="11"/>
      <c r="K5722" s="11"/>
      <c r="L5722" s="11"/>
      <c r="M5722" s="11"/>
      <c r="N5722" s="11"/>
      <c r="O5722" s="20"/>
      <c r="P5722" s="11"/>
    </row>
    <row r="5723" spans="1:16">
      <c r="A5723" s="11"/>
      <c r="B5723" s="11"/>
      <c r="C5723" s="11"/>
      <c r="D5723" s="11"/>
      <c r="E5723" s="11"/>
      <c r="F5723" s="11"/>
      <c r="G5723" s="11"/>
      <c r="H5723" s="11"/>
      <c r="I5723" s="11"/>
      <c r="J5723" s="11"/>
      <c r="K5723" s="11"/>
      <c r="L5723" s="11"/>
      <c r="M5723" s="11"/>
      <c r="N5723" s="11"/>
      <c r="O5723" s="20"/>
      <c r="P5723" s="11"/>
    </row>
    <row r="5724" spans="1:16">
      <c r="A5724" s="11"/>
      <c r="B5724" s="11"/>
      <c r="C5724" s="11"/>
      <c r="D5724" s="11"/>
      <c r="E5724" s="11"/>
      <c r="F5724" s="11"/>
      <c r="G5724" s="11"/>
      <c r="H5724" s="11"/>
      <c r="I5724" s="11"/>
      <c r="J5724" s="11"/>
      <c r="K5724" s="11"/>
      <c r="L5724" s="11"/>
      <c r="M5724" s="11"/>
      <c r="N5724" s="11"/>
      <c r="O5724" s="20"/>
      <c r="P5724" s="11"/>
    </row>
    <row r="5725" spans="1:16">
      <c r="A5725" s="11"/>
      <c r="B5725" s="11"/>
      <c r="C5725" s="11"/>
      <c r="D5725" s="11"/>
      <c r="E5725" s="11"/>
      <c r="F5725" s="11"/>
      <c r="G5725" s="11"/>
      <c r="H5725" s="11"/>
      <c r="I5725" s="11"/>
      <c r="J5725" s="11"/>
      <c r="K5725" s="11"/>
      <c r="L5725" s="11"/>
      <c r="M5725" s="11"/>
      <c r="N5725" s="11"/>
      <c r="O5725" s="20"/>
      <c r="P5725" s="11"/>
    </row>
    <row r="5726" spans="1:16">
      <c r="A5726" s="11"/>
      <c r="B5726" s="11"/>
      <c r="C5726" s="11"/>
      <c r="D5726" s="11"/>
      <c r="E5726" s="11"/>
      <c r="F5726" s="11"/>
      <c r="G5726" s="11"/>
      <c r="H5726" s="11"/>
      <c r="I5726" s="11"/>
      <c r="J5726" s="11"/>
      <c r="K5726" s="11"/>
      <c r="L5726" s="11"/>
      <c r="M5726" s="11"/>
      <c r="N5726" s="11"/>
      <c r="O5726" s="20"/>
      <c r="P5726" s="11"/>
    </row>
    <row r="5727" spans="1:16">
      <c r="A5727" s="11"/>
      <c r="B5727" s="11"/>
      <c r="C5727" s="11"/>
      <c r="D5727" s="11"/>
      <c r="E5727" s="11"/>
      <c r="F5727" s="11"/>
      <c r="G5727" s="11"/>
      <c r="H5727" s="11"/>
      <c r="I5727" s="11"/>
      <c r="J5727" s="11"/>
      <c r="K5727" s="11"/>
      <c r="L5727" s="11"/>
      <c r="M5727" s="11"/>
      <c r="N5727" s="11"/>
      <c r="O5727" s="20"/>
      <c r="P5727" s="11"/>
    </row>
    <row r="5728" spans="1:16">
      <c r="A5728" s="11"/>
      <c r="B5728" s="11"/>
      <c r="C5728" s="11"/>
      <c r="D5728" s="11"/>
      <c r="E5728" s="11"/>
      <c r="F5728" s="11"/>
      <c r="G5728" s="11"/>
      <c r="H5728" s="11"/>
      <c r="I5728" s="11"/>
      <c r="J5728" s="11"/>
      <c r="K5728" s="11"/>
      <c r="L5728" s="11"/>
      <c r="M5728" s="11"/>
      <c r="N5728" s="11"/>
      <c r="O5728" s="20"/>
      <c r="P5728" s="11"/>
    </row>
    <row r="5729" spans="1:16">
      <c r="A5729" s="11"/>
      <c r="B5729" s="11"/>
      <c r="C5729" s="11"/>
      <c r="D5729" s="11"/>
      <c r="E5729" s="11"/>
      <c r="F5729" s="11"/>
      <c r="G5729" s="11"/>
      <c r="H5729" s="11"/>
      <c r="I5729" s="11"/>
      <c r="J5729" s="11"/>
      <c r="K5729" s="11"/>
      <c r="L5729" s="11"/>
      <c r="M5729" s="11"/>
      <c r="N5729" s="11"/>
      <c r="O5729" s="20"/>
      <c r="P5729" s="11"/>
    </row>
    <row r="5730" spans="1:16">
      <c r="A5730" s="11"/>
      <c r="B5730" s="11"/>
      <c r="C5730" s="11"/>
      <c r="D5730" s="11"/>
      <c r="E5730" s="11"/>
      <c r="F5730" s="11"/>
      <c r="G5730" s="11"/>
      <c r="H5730" s="11"/>
      <c r="I5730" s="11"/>
      <c r="J5730" s="11"/>
      <c r="K5730" s="11"/>
      <c r="L5730" s="11"/>
      <c r="M5730" s="11"/>
      <c r="N5730" s="11"/>
      <c r="O5730" s="20"/>
      <c r="P5730" s="11"/>
    </row>
    <row r="5731" spans="1:16">
      <c r="A5731" s="11"/>
      <c r="B5731" s="11"/>
      <c r="C5731" s="11"/>
      <c r="D5731" s="11"/>
      <c r="E5731" s="11"/>
      <c r="F5731" s="11"/>
      <c r="G5731" s="11"/>
      <c r="H5731" s="11"/>
      <c r="I5731" s="11"/>
      <c r="J5731" s="11"/>
      <c r="K5731" s="11"/>
      <c r="L5731" s="11"/>
      <c r="M5731" s="11"/>
      <c r="N5731" s="11"/>
      <c r="O5731" s="20"/>
      <c r="P5731" s="11"/>
    </row>
    <row r="5732" spans="1:16">
      <c r="A5732" s="11"/>
      <c r="B5732" s="11"/>
      <c r="C5732" s="11"/>
      <c r="D5732" s="11"/>
      <c r="E5732" s="11"/>
      <c r="F5732" s="11"/>
      <c r="G5732" s="11"/>
      <c r="H5732" s="11"/>
      <c r="I5732" s="11"/>
      <c r="J5732" s="11"/>
      <c r="K5732" s="11"/>
      <c r="L5732" s="11"/>
      <c r="M5732" s="11"/>
      <c r="N5732" s="11"/>
      <c r="O5732" s="20"/>
      <c r="P5732" s="11"/>
    </row>
    <row r="5733" spans="1:16">
      <c r="A5733" s="11"/>
      <c r="B5733" s="11"/>
      <c r="C5733" s="11"/>
      <c r="D5733" s="11"/>
      <c r="E5733" s="11"/>
      <c r="F5733" s="11"/>
      <c r="G5733" s="11"/>
      <c r="H5733" s="11"/>
      <c r="I5733" s="11"/>
      <c r="J5733" s="11"/>
      <c r="K5733" s="11"/>
      <c r="L5733" s="11"/>
      <c r="M5733" s="11"/>
      <c r="N5733" s="11"/>
      <c r="O5733" s="20"/>
      <c r="P5733" s="11"/>
    </row>
    <row r="5734" spans="1:16">
      <c r="A5734" s="11"/>
      <c r="B5734" s="11"/>
      <c r="C5734" s="11"/>
      <c r="D5734" s="11"/>
      <c r="E5734" s="11"/>
      <c r="F5734" s="11"/>
      <c r="G5734" s="11"/>
      <c r="H5734" s="11"/>
      <c r="I5734" s="11"/>
      <c r="J5734" s="11"/>
      <c r="K5734" s="11"/>
      <c r="L5734" s="11"/>
      <c r="M5734" s="11"/>
      <c r="N5734" s="11"/>
      <c r="O5734" s="20"/>
      <c r="P5734" s="11"/>
    </row>
    <row r="5735" spans="1:16">
      <c r="A5735" s="11"/>
      <c r="B5735" s="11"/>
      <c r="C5735" s="11"/>
      <c r="D5735" s="11"/>
      <c r="E5735" s="11"/>
      <c r="F5735" s="11"/>
      <c r="G5735" s="11"/>
      <c r="H5735" s="11"/>
      <c r="I5735" s="11"/>
      <c r="J5735" s="11"/>
      <c r="K5735" s="11"/>
      <c r="L5735" s="11"/>
      <c r="M5735" s="11"/>
      <c r="N5735" s="11"/>
      <c r="O5735" s="20"/>
      <c r="P5735" s="11"/>
    </row>
    <row r="5736" spans="1:16">
      <c r="A5736" s="11"/>
      <c r="B5736" s="11"/>
      <c r="C5736" s="11"/>
      <c r="D5736" s="11"/>
      <c r="E5736" s="11"/>
      <c r="F5736" s="11"/>
      <c r="G5736" s="11"/>
      <c r="H5736" s="11"/>
      <c r="I5736" s="11"/>
      <c r="J5736" s="11"/>
      <c r="K5736" s="11"/>
      <c r="L5736" s="11"/>
      <c r="M5736" s="11"/>
      <c r="N5736" s="11"/>
      <c r="O5736" s="20"/>
      <c r="P5736" s="11"/>
    </row>
    <row r="5737" spans="1:16">
      <c r="A5737" s="11"/>
      <c r="B5737" s="11"/>
      <c r="C5737" s="11"/>
      <c r="D5737" s="11"/>
      <c r="E5737" s="11"/>
      <c r="F5737" s="11"/>
      <c r="G5737" s="11"/>
      <c r="H5737" s="11"/>
      <c r="I5737" s="11"/>
      <c r="J5737" s="11"/>
      <c r="K5737" s="11"/>
      <c r="L5737" s="11"/>
      <c r="M5737" s="11"/>
      <c r="N5737" s="11"/>
      <c r="O5737" s="20"/>
      <c r="P5737" s="11"/>
    </row>
    <row r="5738" spans="1:16">
      <c r="A5738" s="11"/>
      <c r="B5738" s="11"/>
      <c r="C5738" s="11"/>
      <c r="D5738" s="11"/>
      <c r="E5738" s="11"/>
      <c r="F5738" s="11"/>
      <c r="G5738" s="11"/>
      <c r="H5738" s="11"/>
      <c r="I5738" s="11"/>
      <c r="J5738" s="11"/>
      <c r="K5738" s="11"/>
      <c r="L5738" s="11"/>
      <c r="M5738" s="11"/>
      <c r="N5738" s="11"/>
      <c r="O5738" s="20"/>
      <c r="P5738" s="11"/>
    </row>
    <row r="5739" spans="1:16">
      <c r="A5739" s="11"/>
      <c r="B5739" s="11"/>
      <c r="C5739" s="11"/>
      <c r="D5739" s="11"/>
      <c r="E5739" s="11"/>
      <c r="F5739" s="11"/>
      <c r="G5739" s="11"/>
      <c r="H5739" s="11"/>
      <c r="I5739" s="11"/>
      <c r="J5739" s="11"/>
      <c r="K5739" s="11"/>
      <c r="L5739" s="11"/>
      <c r="M5739" s="11"/>
      <c r="N5739" s="11"/>
      <c r="O5739" s="20"/>
      <c r="P5739" s="11"/>
    </row>
    <row r="5740" spans="1:16">
      <c r="A5740" s="11"/>
      <c r="B5740" s="11"/>
      <c r="C5740" s="11"/>
      <c r="D5740" s="11"/>
      <c r="E5740" s="11"/>
      <c r="F5740" s="11"/>
      <c r="G5740" s="11"/>
      <c r="H5740" s="11"/>
      <c r="I5740" s="11"/>
      <c r="J5740" s="11"/>
      <c r="K5740" s="11"/>
      <c r="L5740" s="11"/>
      <c r="M5740" s="11"/>
      <c r="N5740" s="11"/>
      <c r="O5740" s="20"/>
      <c r="P5740" s="11"/>
    </row>
    <row r="5741" spans="1:16">
      <c r="A5741" s="11"/>
      <c r="B5741" s="11"/>
      <c r="C5741" s="11"/>
      <c r="D5741" s="11"/>
      <c r="E5741" s="11"/>
      <c r="F5741" s="11"/>
      <c r="G5741" s="11"/>
      <c r="H5741" s="11"/>
      <c r="I5741" s="11"/>
      <c r="J5741" s="11"/>
      <c r="K5741" s="11"/>
      <c r="L5741" s="11"/>
      <c r="M5741" s="11"/>
      <c r="N5741" s="11"/>
      <c r="O5741" s="20"/>
      <c r="P5741" s="11"/>
    </row>
    <row r="5742" spans="1:16">
      <c r="A5742" s="11"/>
      <c r="B5742" s="11"/>
      <c r="C5742" s="11"/>
      <c r="D5742" s="11"/>
      <c r="E5742" s="11"/>
      <c r="F5742" s="11"/>
      <c r="G5742" s="11"/>
      <c r="H5742" s="11"/>
      <c r="I5742" s="11"/>
      <c r="J5742" s="11"/>
      <c r="K5742" s="11"/>
      <c r="L5742" s="11"/>
      <c r="M5742" s="11"/>
      <c r="N5742" s="11"/>
      <c r="O5742" s="20"/>
      <c r="P5742" s="11"/>
    </row>
    <row r="5743" spans="1:16">
      <c r="A5743" s="11"/>
      <c r="B5743" s="11"/>
      <c r="C5743" s="11"/>
      <c r="D5743" s="11"/>
      <c r="E5743" s="11"/>
      <c r="F5743" s="11"/>
      <c r="G5743" s="11"/>
      <c r="H5743" s="11"/>
      <c r="I5743" s="11"/>
      <c r="J5743" s="11"/>
      <c r="K5743" s="11"/>
      <c r="L5743" s="11"/>
      <c r="M5743" s="11"/>
      <c r="N5743" s="11"/>
      <c r="O5743" s="20"/>
      <c r="P5743" s="11"/>
    </row>
    <row r="5744" spans="1:16">
      <c r="A5744" s="11"/>
      <c r="B5744" s="11"/>
      <c r="C5744" s="11"/>
      <c r="D5744" s="11"/>
      <c r="E5744" s="11"/>
      <c r="F5744" s="11"/>
      <c r="G5744" s="11"/>
      <c r="H5744" s="11"/>
      <c r="I5744" s="11"/>
      <c r="J5744" s="11"/>
      <c r="K5744" s="11"/>
      <c r="L5744" s="11"/>
      <c r="M5744" s="11"/>
      <c r="N5744" s="11"/>
      <c r="O5744" s="20"/>
      <c r="P5744" s="11"/>
    </row>
    <row r="5745" spans="1:16">
      <c r="A5745" s="11"/>
      <c r="B5745" s="11"/>
      <c r="C5745" s="11"/>
      <c r="D5745" s="11"/>
      <c r="E5745" s="11"/>
      <c r="F5745" s="11"/>
      <c r="G5745" s="11"/>
      <c r="H5745" s="11"/>
      <c r="I5745" s="11"/>
      <c r="J5745" s="11"/>
      <c r="K5745" s="11"/>
      <c r="L5745" s="11"/>
      <c r="M5745" s="11"/>
      <c r="N5745" s="11"/>
      <c r="O5745" s="20"/>
      <c r="P5745" s="11"/>
    </row>
    <row r="5746" spans="1:16">
      <c r="A5746" s="11"/>
      <c r="B5746" s="11"/>
      <c r="C5746" s="11"/>
      <c r="D5746" s="11"/>
      <c r="E5746" s="11"/>
      <c r="F5746" s="11"/>
      <c r="G5746" s="11"/>
      <c r="H5746" s="11"/>
      <c r="I5746" s="11"/>
      <c r="J5746" s="11"/>
      <c r="K5746" s="11"/>
      <c r="L5746" s="11"/>
      <c r="M5746" s="11"/>
      <c r="N5746" s="11"/>
      <c r="O5746" s="20"/>
      <c r="P5746" s="11"/>
    </row>
    <row r="5747" spans="1:16">
      <c r="A5747" s="11"/>
      <c r="B5747" s="11"/>
      <c r="C5747" s="11"/>
      <c r="D5747" s="11"/>
      <c r="E5747" s="11"/>
      <c r="F5747" s="11"/>
      <c r="G5747" s="11"/>
      <c r="H5747" s="11"/>
      <c r="I5747" s="11"/>
      <c r="J5747" s="11"/>
      <c r="K5747" s="11"/>
      <c r="L5747" s="11"/>
      <c r="M5747" s="11"/>
      <c r="N5747" s="11"/>
      <c r="O5747" s="20"/>
      <c r="P5747" s="11"/>
    </row>
    <row r="5748" spans="1:16">
      <c r="A5748" s="11"/>
      <c r="B5748" s="11"/>
      <c r="C5748" s="11"/>
      <c r="D5748" s="11"/>
      <c r="E5748" s="11"/>
      <c r="F5748" s="11"/>
      <c r="G5748" s="11"/>
      <c r="H5748" s="11"/>
      <c r="I5748" s="11"/>
      <c r="J5748" s="11"/>
      <c r="K5748" s="11"/>
      <c r="L5748" s="11"/>
      <c r="M5748" s="11"/>
      <c r="N5748" s="11"/>
      <c r="O5748" s="20"/>
      <c r="P5748" s="11"/>
    </row>
    <row r="5749" spans="1:16">
      <c r="A5749" s="11"/>
      <c r="B5749" s="11"/>
      <c r="C5749" s="11"/>
      <c r="D5749" s="11"/>
      <c r="E5749" s="11"/>
      <c r="F5749" s="11"/>
      <c r="G5749" s="11"/>
      <c r="H5749" s="11"/>
      <c r="I5749" s="11"/>
      <c r="J5749" s="11"/>
      <c r="K5749" s="11"/>
      <c r="L5749" s="11"/>
      <c r="M5749" s="11"/>
      <c r="N5749" s="11"/>
      <c r="O5749" s="20"/>
      <c r="P5749" s="11"/>
    </row>
    <row r="5750" spans="1:16">
      <c r="A5750" s="11"/>
      <c r="B5750" s="11"/>
      <c r="C5750" s="11"/>
      <c r="D5750" s="11"/>
      <c r="E5750" s="11"/>
      <c r="F5750" s="11"/>
      <c r="G5750" s="11"/>
      <c r="H5750" s="11"/>
      <c r="I5750" s="11"/>
      <c r="J5750" s="11"/>
      <c r="K5750" s="11"/>
      <c r="L5750" s="11"/>
      <c r="M5750" s="11"/>
      <c r="N5750" s="11"/>
      <c r="O5750" s="20"/>
      <c r="P5750" s="11"/>
    </row>
    <row r="5751" spans="1:16">
      <c r="A5751" s="11"/>
      <c r="B5751" s="11"/>
      <c r="C5751" s="11"/>
      <c r="D5751" s="11"/>
      <c r="E5751" s="11"/>
      <c r="F5751" s="11"/>
      <c r="G5751" s="11"/>
      <c r="H5751" s="11"/>
      <c r="I5751" s="11"/>
      <c r="J5751" s="11"/>
      <c r="K5751" s="11"/>
      <c r="L5751" s="11"/>
      <c r="M5751" s="11"/>
      <c r="N5751" s="11"/>
      <c r="O5751" s="20"/>
      <c r="P5751" s="11"/>
    </row>
    <row r="5752" spans="1:16">
      <c r="A5752" s="11"/>
      <c r="B5752" s="11"/>
      <c r="C5752" s="11"/>
      <c r="D5752" s="11"/>
      <c r="E5752" s="11"/>
      <c r="F5752" s="11"/>
      <c r="G5752" s="11"/>
      <c r="H5752" s="11"/>
      <c r="I5752" s="11"/>
      <c r="J5752" s="11"/>
      <c r="K5752" s="11"/>
      <c r="L5752" s="11"/>
      <c r="M5752" s="11"/>
      <c r="N5752" s="11"/>
      <c r="O5752" s="20"/>
      <c r="P5752" s="11"/>
    </row>
    <row r="5753" spans="1:16">
      <c r="A5753" s="11"/>
      <c r="B5753" s="11"/>
      <c r="C5753" s="11"/>
      <c r="D5753" s="11"/>
      <c r="E5753" s="11"/>
      <c r="F5753" s="11"/>
      <c r="G5753" s="11"/>
      <c r="H5753" s="11"/>
      <c r="I5753" s="11"/>
      <c r="J5753" s="11"/>
      <c r="K5753" s="11"/>
      <c r="L5753" s="11"/>
      <c r="M5753" s="11"/>
      <c r="N5753" s="11"/>
      <c r="O5753" s="20"/>
      <c r="P5753" s="11"/>
    </row>
    <row r="5754" spans="1:16">
      <c r="A5754" s="11"/>
      <c r="B5754" s="11"/>
      <c r="C5754" s="11"/>
      <c r="D5754" s="11"/>
      <c r="E5754" s="11"/>
      <c r="F5754" s="11"/>
      <c r="G5754" s="11"/>
      <c r="H5754" s="11"/>
      <c r="I5754" s="11"/>
      <c r="J5754" s="11"/>
      <c r="K5754" s="11"/>
      <c r="L5754" s="11"/>
      <c r="M5754" s="11"/>
      <c r="N5754" s="11"/>
      <c r="O5754" s="20"/>
      <c r="P5754" s="11"/>
    </row>
    <row r="5755" spans="1:16">
      <c r="A5755" s="11"/>
      <c r="B5755" s="11"/>
      <c r="C5755" s="11"/>
      <c r="D5755" s="11"/>
      <c r="E5755" s="11"/>
      <c r="F5755" s="11"/>
      <c r="G5755" s="11"/>
      <c r="H5755" s="11"/>
      <c r="I5755" s="11"/>
      <c r="J5755" s="11"/>
      <c r="K5755" s="11"/>
      <c r="L5755" s="11"/>
      <c r="M5755" s="11"/>
      <c r="N5755" s="11"/>
      <c r="O5755" s="20"/>
      <c r="P5755" s="11"/>
    </row>
    <row r="5756" spans="1:16">
      <c r="A5756" s="11"/>
      <c r="B5756" s="11"/>
      <c r="C5756" s="11"/>
      <c r="D5756" s="11"/>
      <c r="E5756" s="11"/>
      <c r="F5756" s="11"/>
      <c r="G5756" s="11"/>
      <c r="H5756" s="11"/>
      <c r="I5756" s="11"/>
      <c r="J5756" s="11"/>
      <c r="K5756" s="11"/>
      <c r="L5756" s="11"/>
      <c r="M5756" s="11"/>
      <c r="N5756" s="11"/>
      <c r="O5756" s="20"/>
      <c r="P5756" s="11"/>
    </row>
    <row r="5757" spans="1:16">
      <c r="A5757" s="11"/>
      <c r="B5757" s="11"/>
      <c r="C5757" s="11"/>
      <c r="D5757" s="11"/>
      <c r="E5757" s="11"/>
      <c r="F5757" s="11"/>
      <c r="G5757" s="11"/>
      <c r="H5757" s="11"/>
      <c r="I5757" s="11"/>
      <c r="J5757" s="11"/>
      <c r="K5757" s="11"/>
      <c r="L5757" s="11"/>
      <c r="M5757" s="11"/>
      <c r="N5757" s="11"/>
      <c r="O5757" s="20"/>
      <c r="P5757" s="11"/>
    </row>
    <row r="5758" spans="1:16">
      <c r="A5758" s="11"/>
      <c r="B5758" s="11"/>
      <c r="C5758" s="11"/>
      <c r="D5758" s="11"/>
      <c r="E5758" s="11"/>
      <c r="F5758" s="11"/>
      <c r="G5758" s="11"/>
      <c r="H5758" s="11"/>
      <c r="I5758" s="11"/>
      <c r="J5758" s="11"/>
      <c r="K5758" s="11"/>
      <c r="L5758" s="11"/>
      <c r="M5758" s="11"/>
      <c r="N5758" s="11"/>
      <c r="O5758" s="20"/>
      <c r="P5758" s="11"/>
    </row>
    <row r="5759" spans="1:16">
      <c r="A5759" s="11"/>
      <c r="B5759" s="11"/>
      <c r="C5759" s="11"/>
      <c r="D5759" s="11"/>
      <c r="E5759" s="11"/>
      <c r="F5759" s="11"/>
      <c r="G5759" s="11"/>
      <c r="H5759" s="11"/>
      <c r="I5759" s="11"/>
      <c r="J5759" s="11"/>
      <c r="K5759" s="11"/>
      <c r="L5759" s="11"/>
      <c r="M5759" s="11"/>
      <c r="N5759" s="11"/>
      <c r="O5759" s="20"/>
      <c r="P5759" s="11"/>
    </row>
    <row r="5760" spans="1:16">
      <c r="A5760" s="11"/>
      <c r="B5760" s="11"/>
      <c r="C5760" s="11"/>
      <c r="D5760" s="11"/>
      <c r="E5760" s="11"/>
      <c r="F5760" s="11"/>
      <c r="G5760" s="11"/>
      <c r="H5760" s="11"/>
      <c r="I5760" s="11"/>
      <c r="J5760" s="11"/>
      <c r="K5760" s="11"/>
      <c r="L5760" s="11"/>
      <c r="M5760" s="11"/>
      <c r="N5760" s="11"/>
      <c r="O5760" s="20"/>
      <c r="P5760" s="11"/>
    </row>
    <row r="5761" spans="1:16">
      <c r="A5761" s="11"/>
      <c r="B5761" s="11"/>
      <c r="C5761" s="11"/>
      <c r="D5761" s="11"/>
      <c r="E5761" s="11"/>
      <c r="F5761" s="11"/>
      <c r="G5761" s="11"/>
      <c r="H5761" s="11"/>
      <c r="I5761" s="11"/>
      <c r="J5761" s="11"/>
      <c r="K5761" s="11"/>
      <c r="L5761" s="11"/>
      <c r="M5761" s="11"/>
      <c r="N5761" s="11"/>
      <c r="O5761" s="20"/>
      <c r="P5761" s="11"/>
    </row>
    <row r="5762" spans="1:16">
      <c r="A5762" s="11"/>
      <c r="B5762" s="11"/>
      <c r="C5762" s="11"/>
      <c r="D5762" s="11"/>
      <c r="E5762" s="11"/>
      <c r="F5762" s="11"/>
      <c r="G5762" s="11"/>
      <c r="H5762" s="11"/>
      <c r="I5762" s="11"/>
      <c r="J5762" s="11"/>
      <c r="K5762" s="11"/>
      <c r="L5762" s="11"/>
      <c r="M5762" s="11"/>
      <c r="N5762" s="11"/>
      <c r="O5762" s="20"/>
      <c r="P5762" s="11"/>
    </row>
    <row r="5763" spans="1:16">
      <c r="A5763" s="11"/>
      <c r="B5763" s="11"/>
      <c r="C5763" s="11"/>
      <c r="D5763" s="11"/>
      <c r="E5763" s="11"/>
      <c r="F5763" s="11"/>
      <c r="G5763" s="11"/>
      <c r="H5763" s="11"/>
      <c r="I5763" s="11"/>
      <c r="J5763" s="11"/>
      <c r="K5763" s="11"/>
      <c r="L5763" s="11"/>
      <c r="M5763" s="11"/>
      <c r="N5763" s="11"/>
      <c r="O5763" s="20"/>
      <c r="P5763" s="11"/>
    </row>
    <row r="5764" spans="1:16">
      <c r="A5764" s="11"/>
      <c r="B5764" s="11"/>
      <c r="C5764" s="11"/>
      <c r="D5764" s="11"/>
      <c r="E5764" s="11"/>
      <c r="F5764" s="11"/>
      <c r="G5764" s="11"/>
      <c r="H5764" s="11"/>
      <c r="I5764" s="11"/>
      <c r="J5764" s="11"/>
      <c r="K5764" s="11"/>
      <c r="L5764" s="11"/>
      <c r="M5764" s="11"/>
      <c r="N5764" s="11"/>
      <c r="O5764" s="20"/>
      <c r="P5764" s="11"/>
    </row>
    <row r="5765" spans="1:16">
      <c r="A5765" s="11"/>
      <c r="B5765" s="11"/>
      <c r="C5765" s="11"/>
      <c r="D5765" s="11"/>
      <c r="E5765" s="11"/>
      <c r="F5765" s="11"/>
      <c r="G5765" s="11"/>
      <c r="H5765" s="11"/>
      <c r="I5765" s="11"/>
      <c r="J5765" s="11"/>
      <c r="K5765" s="11"/>
      <c r="L5765" s="11"/>
      <c r="M5765" s="11"/>
      <c r="N5765" s="11"/>
      <c r="O5765" s="20"/>
      <c r="P5765" s="11"/>
    </row>
    <row r="5766" spans="1:16">
      <c r="A5766" s="11"/>
      <c r="B5766" s="11"/>
      <c r="C5766" s="11"/>
      <c r="D5766" s="11"/>
      <c r="E5766" s="11"/>
      <c r="F5766" s="11"/>
      <c r="G5766" s="11"/>
      <c r="H5766" s="11"/>
      <c r="I5766" s="11"/>
      <c r="J5766" s="11"/>
      <c r="K5766" s="11"/>
      <c r="L5766" s="11"/>
      <c r="M5766" s="11"/>
      <c r="N5766" s="11"/>
      <c r="O5766" s="20"/>
      <c r="P5766" s="11"/>
    </row>
    <row r="5767" spans="1:16">
      <c r="A5767" s="11"/>
      <c r="B5767" s="11"/>
      <c r="C5767" s="11"/>
      <c r="D5767" s="11"/>
      <c r="E5767" s="11"/>
      <c r="F5767" s="11"/>
      <c r="G5767" s="11"/>
      <c r="H5767" s="11"/>
      <c r="I5767" s="11"/>
      <c r="J5767" s="11"/>
      <c r="K5767" s="11"/>
      <c r="L5767" s="11"/>
      <c r="M5767" s="11"/>
      <c r="N5767" s="11"/>
      <c r="O5767" s="20"/>
      <c r="P5767" s="11"/>
    </row>
    <row r="5768" spans="1:16">
      <c r="A5768" s="11"/>
      <c r="B5768" s="11"/>
      <c r="C5768" s="11"/>
      <c r="D5768" s="11"/>
      <c r="E5768" s="11"/>
      <c r="F5768" s="11"/>
      <c r="G5768" s="11"/>
      <c r="H5768" s="11"/>
      <c r="I5768" s="11"/>
      <c r="J5768" s="11"/>
      <c r="K5768" s="11"/>
      <c r="L5768" s="11"/>
      <c r="M5768" s="11"/>
      <c r="N5768" s="11"/>
      <c r="O5768" s="20"/>
      <c r="P5768" s="11"/>
    </row>
    <row r="5769" spans="1:16">
      <c r="A5769" s="11"/>
      <c r="B5769" s="11"/>
      <c r="C5769" s="11"/>
      <c r="D5769" s="11"/>
      <c r="E5769" s="11"/>
      <c r="F5769" s="11"/>
      <c r="G5769" s="11"/>
      <c r="H5769" s="11"/>
      <c r="I5769" s="11"/>
      <c r="J5769" s="11"/>
      <c r="K5769" s="11"/>
      <c r="L5769" s="11"/>
      <c r="M5769" s="11"/>
      <c r="N5769" s="11"/>
      <c r="O5769" s="20"/>
      <c r="P5769" s="11"/>
    </row>
    <row r="5770" spans="1:16">
      <c r="A5770" s="11"/>
      <c r="B5770" s="11"/>
      <c r="C5770" s="11"/>
      <c r="D5770" s="11"/>
      <c r="E5770" s="11"/>
      <c r="F5770" s="11"/>
      <c r="G5770" s="11"/>
      <c r="H5770" s="11"/>
      <c r="I5770" s="11"/>
      <c r="J5770" s="11"/>
      <c r="K5770" s="11"/>
      <c r="L5770" s="11"/>
      <c r="M5770" s="11"/>
      <c r="N5770" s="11"/>
      <c r="O5770" s="20"/>
      <c r="P5770" s="11"/>
    </row>
    <row r="5771" spans="1:16">
      <c r="A5771" s="11"/>
      <c r="B5771" s="11"/>
      <c r="C5771" s="11"/>
      <c r="D5771" s="11"/>
      <c r="E5771" s="11"/>
      <c r="F5771" s="11"/>
      <c r="G5771" s="11"/>
      <c r="H5771" s="11"/>
      <c r="I5771" s="11"/>
      <c r="J5771" s="11"/>
      <c r="K5771" s="11"/>
      <c r="L5771" s="11"/>
      <c r="M5771" s="11"/>
      <c r="N5771" s="11"/>
      <c r="O5771" s="20"/>
      <c r="P5771" s="11"/>
    </row>
    <row r="5772" spans="1:16">
      <c r="A5772" s="11"/>
      <c r="B5772" s="11"/>
      <c r="C5772" s="11"/>
      <c r="D5772" s="11"/>
      <c r="E5772" s="11"/>
      <c r="F5772" s="11"/>
      <c r="G5772" s="11"/>
      <c r="H5772" s="11"/>
      <c r="I5772" s="11"/>
      <c r="J5772" s="11"/>
      <c r="K5772" s="11"/>
      <c r="L5772" s="11"/>
      <c r="M5772" s="11"/>
      <c r="N5772" s="11"/>
      <c r="O5772" s="20"/>
      <c r="P5772" s="11"/>
    </row>
    <row r="5773" spans="1:16">
      <c r="A5773" s="11"/>
      <c r="B5773" s="11"/>
      <c r="C5773" s="11"/>
      <c r="D5773" s="11"/>
      <c r="E5773" s="11"/>
      <c r="F5773" s="11"/>
      <c r="G5773" s="11"/>
      <c r="H5773" s="11"/>
      <c r="I5773" s="11"/>
      <c r="J5773" s="11"/>
      <c r="K5773" s="11"/>
      <c r="L5773" s="11"/>
      <c r="M5773" s="11"/>
      <c r="N5773" s="11"/>
      <c r="O5773" s="20"/>
      <c r="P5773" s="11"/>
    </row>
    <row r="5774" spans="1:16">
      <c r="A5774" s="11"/>
      <c r="B5774" s="11"/>
      <c r="C5774" s="11"/>
      <c r="D5774" s="11"/>
      <c r="E5774" s="11"/>
      <c r="F5774" s="11"/>
      <c r="G5774" s="11"/>
      <c r="H5774" s="11"/>
      <c r="I5774" s="11"/>
      <c r="J5774" s="11"/>
      <c r="K5774" s="11"/>
      <c r="L5774" s="11"/>
      <c r="M5774" s="11"/>
      <c r="N5774" s="11"/>
      <c r="O5774" s="20"/>
      <c r="P5774" s="11"/>
    </row>
    <row r="5775" spans="1:16">
      <c r="A5775" s="11"/>
      <c r="B5775" s="11"/>
      <c r="C5775" s="11"/>
      <c r="D5775" s="11"/>
      <c r="E5775" s="11"/>
      <c r="F5775" s="11"/>
      <c r="G5775" s="11"/>
      <c r="H5775" s="11"/>
      <c r="I5775" s="11"/>
      <c r="J5775" s="11"/>
      <c r="K5775" s="11"/>
      <c r="L5775" s="11"/>
      <c r="M5775" s="11"/>
      <c r="N5775" s="11"/>
      <c r="O5775" s="20"/>
      <c r="P5775" s="11"/>
    </row>
    <row r="5776" spans="1:16">
      <c r="A5776" s="11"/>
      <c r="B5776" s="11"/>
      <c r="C5776" s="11"/>
      <c r="D5776" s="11"/>
      <c r="E5776" s="11"/>
      <c r="F5776" s="11"/>
      <c r="G5776" s="11"/>
      <c r="H5776" s="11"/>
      <c r="I5776" s="11"/>
      <c r="J5776" s="11"/>
      <c r="K5776" s="11"/>
      <c r="L5776" s="11"/>
      <c r="M5776" s="11"/>
      <c r="N5776" s="11"/>
      <c r="O5776" s="20"/>
      <c r="P5776" s="11"/>
    </row>
    <row r="5777" spans="1:16">
      <c r="A5777" s="11"/>
      <c r="B5777" s="11"/>
      <c r="C5777" s="11"/>
      <c r="D5777" s="11"/>
      <c r="E5777" s="11"/>
      <c r="F5777" s="11"/>
      <c r="G5777" s="11"/>
      <c r="H5777" s="11"/>
      <c r="I5777" s="11"/>
      <c r="J5777" s="11"/>
      <c r="K5777" s="11"/>
      <c r="L5777" s="11"/>
      <c r="M5777" s="11"/>
      <c r="N5777" s="11"/>
      <c r="O5777" s="20"/>
      <c r="P5777" s="11"/>
    </row>
    <row r="5778" spans="1:16">
      <c r="A5778" s="11"/>
      <c r="B5778" s="11"/>
      <c r="C5778" s="11"/>
      <c r="D5778" s="11"/>
      <c r="E5778" s="11"/>
      <c r="F5778" s="11"/>
      <c r="G5778" s="11"/>
      <c r="H5778" s="11"/>
      <c r="I5778" s="11"/>
      <c r="J5778" s="11"/>
      <c r="K5778" s="11"/>
      <c r="L5778" s="11"/>
      <c r="M5778" s="11"/>
      <c r="N5778" s="11"/>
      <c r="O5778" s="20"/>
      <c r="P5778" s="11"/>
    </row>
    <row r="5779" spans="1:16">
      <c r="A5779" s="11"/>
      <c r="B5779" s="11"/>
      <c r="C5779" s="11"/>
      <c r="D5779" s="11"/>
      <c r="E5779" s="11"/>
      <c r="F5779" s="11"/>
      <c r="G5779" s="11"/>
      <c r="H5779" s="11"/>
      <c r="I5779" s="11"/>
      <c r="J5779" s="11"/>
      <c r="K5779" s="11"/>
      <c r="L5779" s="11"/>
      <c r="M5779" s="11"/>
      <c r="N5779" s="11"/>
      <c r="O5779" s="20"/>
      <c r="P5779" s="11"/>
    </row>
    <row r="5780" spans="1:16">
      <c r="A5780" s="11"/>
      <c r="B5780" s="11"/>
      <c r="C5780" s="11"/>
      <c r="D5780" s="11"/>
      <c r="E5780" s="11"/>
      <c r="F5780" s="11"/>
      <c r="G5780" s="11"/>
      <c r="H5780" s="11"/>
      <c r="I5780" s="11"/>
      <c r="J5780" s="11"/>
      <c r="K5780" s="11"/>
      <c r="L5780" s="11"/>
      <c r="M5780" s="11"/>
      <c r="N5780" s="11"/>
      <c r="O5780" s="20"/>
      <c r="P5780" s="11"/>
    </row>
    <row r="5781" spans="1:16">
      <c r="A5781" s="11"/>
      <c r="B5781" s="11"/>
      <c r="C5781" s="11"/>
      <c r="D5781" s="11"/>
      <c r="E5781" s="11"/>
      <c r="F5781" s="11"/>
      <c r="G5781" s="11"/>
      <c r="H5781" s="11"/>
      <c r="I5781" s="11"/>
      <c r="J5781" s="11"/>
      <c r="K5781" s="11"/>
      <c r="L5781" s="11"/>
      <c r="M5781" s="11"/>
      <c r="N5781" s="11"/>
      <c r="O5781" s="20"/>
      <c r="P5781" s="11"/>
    </row>
    <row r="5782" spans="1:16">
      <c r="A5782" s="11"/>
      <c r="B5782" s="11"/>
      <c r="C5782" s="11"/>
      <c r="D5782" s="11"/>
      <c r="E5782" s="11"/>
      <c r="F5782" s="11"/>
      <c r="G5782" s="11"/>
      <c r="H5782" s="11"/>
      <c r="I5782" s="11"/>
      <c r="J5782" s="11"/>
      <c r="K5782" s="11"/>
      <c r="L5782" s="11"/>
      <c r="M5782" s="11"/>
      <c r="N5782" s="11"/>
      <c r="O5782" s="20"/>
      <c r="P5782" s="11"/>
    </row>
    <row r="5783" spans="1:16">
      <c r="A5783" s="11"/>
      <c r="B5783" s="11"/>
      <c r="C5783" s="11"/>
      <c r="D5783" s="11"/>
      <c r="E5783" s="11"/>
      <c r="F5783" s="11"/>
      <c r="G5783" s="11"/>
      <c r="H5783" s="11"/>
      <c r="I5783" s="11"/>
      <c r="J5783" s="11"/>
      <c r="K5783" s="11"/>
      <c r="L5783" s="11"/>
      <c r="M5783" s="11"/>
      <c r="N5783" s="11"/>
      <c r="O5783" s="20"/>
      <c r="P5783" s="11"/>
    </row>
    <row r="5784" spans="1:16">
      <c r="A5784" s="11"/>
      <c r="B5784" s="11"/>
      <c r="C5784" s="11"/>
      <c r="D5784" s="11"/>
      <c r="E5784" s="11"/>
      <c r="F5784" s="11"/>
      <c r="G5784" s="11"/>
      <c r="H5784" s="11"/>
      <c r="I5784" s="11"/>
      <c r="J5784" s="11"/>
      <c r="K5784" s="11"/>
      <c r="L5784" s="11"/>
      <c r="M5784" s="11"/>
      <c r="N5784" s="11"/>
      <c r="O5784" s="20"/>
      <c r="P5784" s="11"/>
    </row>
    <row r="5785" spans="1:16">
      <c r="A5785" s="11"/>
      <c r="B5785" s="11"/>
      <c r="C5785" s="11"/>
      <c r="D5785" s="11"/>
      <c r="E5785" s="11"/>
      <c r="F5785" s="11"/>
      <c r="G5785" s="11"/>
      <c r="H5785" s="11"/>
      <c r="I5785" s="11"/>
      <c r="J5785" s="11"/>
      <c r="K5785" s="11"/>
      <c r="L5785" s="11"/>
      <c r="M5785" s="11"/>
      <c r="N5785" s="11"/>
      <c r="O5785" s="20"/>
      <c r="P5785" s="11"/>
    </row>
    <row r="5786" spans="1:16">
      <c r="A5786" s="11"/>
      <c r="B5786" s="11"/>
      <c r="C5786" s="11"/>
      <c r="D5786" s="11"/>
      <c r="E5786" s="11"/>
      <c r="F5786" s="11"/>
      <c r="G5786" s="11"/>
      <c r="H5786" s="11"/>
      <c r="I5786" s="11"/>
      <c r="J5786" s="11"/>
      <c r="K5786" s="11"/>
      <c r="L5786" s="11"/>
      <c r="M5786" s="11"/>
      <c r="N5786" s="11"/>
      <c r="O5786" s="20"/>
      <c r="P5786" s="11"/>
    </row>
    <row r="5787" spans="1:16">
      <c r="A5787" s="11"/>
      <c r="B5787" s="11"/>
      <c r="C5787" s="11"/>
      <c r="D5787" s="11"/>
      <c r="E5787" s="11"/>
      <c r="F5787" s="11"/>
      <c r="G5787" s="11"/>
      <c r="H5787" s="11"/>
      <c r="I5787" s="11"/>
      <c r="J5787" s="11"/>
      <c r="K5787" s="11"/>
      <c r="L5787" s="11"/>
      <c r="M5787" s="11"/>
      <c r="N5787" s="11"/>
      <c r="O5787" s="20"/>
      <c r="P5787" s="11"/>
    </row>
    <row r="5788" spans="1:16">
      <c r="A5788" s="11"/>
      <c r="B5788" s="11"/>
      <c r="C5788" s="11"/>
      <c r="D5788" s="11"/>
      <c r="E5788" s="11"/>
      <c r="F5788" s="11"/>
      <c r="G5788" s="11"/>
      <c r="H5788" s="11"/>
      <c r="I5788" s="11"/>
      <c r="J5788" s="11"/>
      <c r="K5788" s="11"/>
      <c r="L5788" s="11"/>
      <c r="M5788" s="11"/>
      <c r="N5788" s="11"/>
      <c r="O5788" s="20"/>
      <c r="P5788" s="11"/>
    </row>
    <row r="5789" spans="1:16">
      <c r="A5789" s="11"/>
      <c r="B5789" s="11"/>
      <c r="C5789" s="11"/>
      <c r="D5789" s="11"/>
      <c r="E5789" s="11"/>
      <c r="F5789" s="11"/>
      <c r="G5789" s="11"/>
      <c r="H5789" s="11"/>
      <c r="I5789" s="11"/>
      <c r="J5789" s="11"/>
      <c r="K5789" s="11"/>
      <c r="L5789" s="11"/>
      <c r="M5789" s="11"/>
      <c r="N5789" s="11"/>
      <c r="O5789" s="20"/>
      <c r="P5789" s="11"/>
    </row>
    <row r="5790" spans="1:16">
      <c r="A5790" s="11"/>
      <c r="B5790" s="11"/>
      <c r="C5790" s="11"/>
      <c r="D5790" s="11"/>
      <c r="E5790" s="11"/>
      <c r="F5790" s="11"/>
      <c r="G5790" s="11"/>
      <c r="H5790" s="11"/>
      <c r="I5790" s="11"/>
      <c r="J5790" s="11"/>
      <c r="K5790" s="11"/>
      <c r="L5790" s="11"/>
      <c r="M5790" s="11"/>
      <c r="N5790" s="11"/>
      <c r="O5790" s="20"/>
      <c r="P5790" s="11"/>
    </row>
    <row r="5791" spans="1:16">
      <c r="A5791" s="11"/>
      <c r="B5791" s="11"/>
      <c r="C5791" s="11"/>
      <c r="D5791" s="11"/>
      <c r="E5791" s="11"/>
      <c r="F5791" s="11"/>
      <c r="G5791" s="11"/>
      <c r="H5791" s="11"/>
      <c r="I5791" s="11"/>
      <c r="J5791" s="11"/>
      <c r="K5791" s="11"/>
      <c r="L5791" s="11"/>
      <c r="M5791" s="11"/>
      <c r="N5791" s="11"/>
      <c r="O5791" s="20"/>
      <c r="P5791" s="11"/>
    </row>
    <row r="5792" spans="1:16">
      <c r="A5792" s="11"/>
      <c r="B5792" s="11"/>
      <c r="C5792" s="11"/>
      <c r="D5792" s="11"/>
      <c r="E5792" s="11"/>
      <c r="F5792" s="11"/>
      <c r="G5792" s="11"/>
      <c r="H5792" s="11"/>
      <c r="I5792" s="11"/>
      <c r="J5792" s="11"/>
      <c r="K5792" s="11"/>
      <c r="L5792" s="11"/>
      <c r="M5792" s="11"/>
      <c r="N5792" s="11"/>
      <c r="O5792" s="20"/>
      <c r="P5792" s="11"/>
    </row>
    <row r="5793" spans="1:16">
      <c r="A5793" s="11"/>
      <c r="B5793" s="11"/>
      <c r="C5793" s="11"/>
      <c r="D5793" s="11"/>
      <c r="E5793" s="11"/>
      <c r="F5793" s="11"/>
      <c r="G5793" s="11"/>
      <c r="H5793" s="11"/>
      <c r="I5793" s="11"/>
      <c r="J5793" s="11"/>
      <c r="K5793" s="11"/>
      <c r="L5793" s="11"/>
      <c r="M5793" s="11"/>
      <c r="N5793" s="11"/>
      <c r="O5793" s="20"/>
      <c r="P5793" s="11"/>
    </row>
    <row r="5794" spans="1:16">
      <c r="A5794" s="11"/>
      <c r="B5794" s="11"/>
      <c r="C5794" s="11"/>
      <c r="D5794" s="11"/>
      <c r="E5794" s="11"/>
      <c r="F5794" s="11"/>
      <c r="G5794" s="11"/>
      <c r="H5794" s="11"/>
      <c r="I5794" s="11"/>
      <c r="J5794" s="11"/>
      <c r="K5794" s="11"/>
      <c r="L5794" s="11"/>
      <c r="M5794" s="11"/>
      <c r="N5794" s="11"/>
      <c r="O5794" s="20"/>
      <c r="P5794" s="11"/>
    </row>
    <row r="5795" spans="1:16">
      <c r="A5795" s="11"/>
      <c r="B5795" s="11"/>
      <c r="C5795" s="11"/>
      <c r="D5795" s="11"/>
      <c r="E5795" s="11"/>
      <c r="F5795" s="11"/>
      <c r="G5795" s="11"/>
      <c r="H5795" s="11"/>
      <c r="I5795" s="11"/>
      <c r="J5795" s="11"/>
      <c r="K5795" s="11"/>
      <c r="L5795" s="11"/>
      <c r="M5795" s="11"/>
      <c r="N5795" s="11"/>
      <c r="O5795" s="20"/>
      <c r="P5795" s="11"/>
    </row>
    <row r="5796" spans="1:16">
      <c r="A5796" s="11"/>
      <c r="B5796" s="11"/>
      <c r="C5796" s="11"/>
      <c r="D5796" s="11"/>
      <c r="E5796" s="11"/>
      <c r="F5796" s="11"/>
      <c r="G5796" s="11"/>
      <c r="H5796" s="11"/>
      <c r="I5796" s="11"/>
      <c r="J5796" s="11"/>
      <c r="K5796" s="11"/>
      <c r="L5796" s="11"/>
      <c r="M5796" s="11"/>
      <c r="N5796" s="11"/>
      <c r="O5796" s="20"/>
      <c r="P5796" s="11"/>
    </row>
    <row r="5797" spans="1:16">
      <c r="A5797" s="11"/>
      <c r="B5797" s="11"/>
      <c r="C5797" s="11"/>
      <c r="D5797" s="11"/>
      <c r="E5797" s="11"/>
      <c r="F5797" s="11"/>
      <c r="G5797" s="11"/>
      <c r="H5797" s="11"/>
      <c r="I5797" s="11"/>
      <c r="J5797" s="11"/>
      <c r="K5797" s="11"/>
      <c r="L5797" s="11"/>
      <c r="M5797" s="11"/>
      <c r="N5797" s="11"/>
      <c r="O5797" s="20"/>
      <c r="P5797" s="11"/>
    </row>
    <row r="5798" spans="1:16">
      <c r="A5798" s="11"/>
      <c r="B5798" s="11"/>
      <c r="C5798" s="11"/>
      <c r="D5798" s="11"/>
      <c r="E5798" s="11"/>
      <c r="F5798" s="11"/>
      <c r="G5798" s="11"/>
      <c r="H5798" s="11"/>
      <c r="I5798" s="11"/>
      <c r="J5798" s="11"/>
      <c r="K5798" s="11"/>
      <c r="L5798" s="11"/>
      <c r="M5798" s="11"/>
      <c r="N5798" s="11"/>
      <c r="O5798" s="20"/>
      <c r="P5798" s="11"/>
    </row>
    <row r="5799" spans="1:16">
      <c r="A5799" s="11"/>
      <c r="B5799" s="11"/>
      <c r="C5799" s="11"/>
      <c r="D5799" s="11"/>
      <c r="E5799" s="11"/>
      <c r="F5799" s="11"/>
      <c r="G5799" s="11"/>
      <c r="H5799" s="11"/>
      <c r="I5799" s="11"/>
      <c r="J5799" s="11"/>
      <c r="K5799" s="11"/>
      <c r="L5799" s="11"/>
      <c r="M5799" s="11"/>
      <c r="N5799" s="11"/>
      <c r="O5799" s="20"/>
      <c r="P5799" s="11"/>
    </row>
    <row r="5800" spans="1:16">
      <c r="A5800" s="11"/>
      <c r="B5800" s="11"/>
      <c r="C5800" s="11"/>
      <c r="D5800" s="11"/>
      <c r="E5800" s="11"/>
      <c r="F5800" s="11"/>
      <c r="G5800" s="11"/>
      <c r="H5800" s="11"/>
      <c r="I5800" s="11"/>
      <c r="J5800" s="11"/>
      <c r="K5800" s="11"/>
      <c r="L5800" s="11"/>
      <c r="M5800" s="11"/>
      <c r="N5800" s="11"/>
      <c r="O5800" s="20"/>
      <c r="P5800" s="11"/>
    </row>
    <row r="5801" spans="1:16">
      <c r="A5801" s="11"/>
      <c r="B5801" s="11"/>
      <c r="C5801" s="11"/>
      <c r="D5801" s="11"/>
      <c r="E5801" s="11"/>
      <c r="F5801" s="11"/>
      <c r="G5801" s="11"/>
      <c r="H5801" s="11"/>
      <c r="I5801" s="11"/>
      <c r="J5801" s="11"/>
      <c r="K5801" s="11"/>
      <c r="L5801" s="11"/>
      <c r="M5801" s="11"/>
      <c r="N5801" s="11"/>
      <c r="O5801" s="20"/>
      <c r="P5801" s="11"/>
    </row>
    <row r="5802" spans="1:16">
      <c r="A5802" s="11"/>
      <c r="B5802" s="11"/>
      <c r="C5802" s="11"/>
      <c r="D5802" s="11"/>
      <c r="E5802" s="11"/>
      <c r="F5802" s="11"/>
      <c r="G5802" s="11"/>
      <c r="H5802" s="11"/>
      <c r="I5802" s="11"/>
      <c r="J5802" s="11"/>
      <c r="K5802" s="11"/>
      <c r="L5802" s="11"/>
      <c r="M5802" s="11"/>
      <c r="N5802" s="11"/>
      <c r="O5802" s="20"/>
      <c r="P5802" s="11"/>
    </row>
    <row r="5803" spans="1:16">
      <c r="A5803" s="11"/>
      <c r="B5803" s="11"/>
      <c r="C5803" s="11"/>
      <c r="D5803" s="11"/>
      <c r="E5803" s="11"/>
      <c r="F5803" s="11"/>
      <c r="G5803" s="11"/>
      <c r="H5803" s="11"/>
      <c r="I5803" s="11"/>
      <c r="J5803" s="11"/>
      <c r="K5803" s="11"/>
      <c r="L5803" s="11"/>
      <c r="M5803" s="11"/>
      <c r="N5803" s="11"/>
      <c r="O5803" s="20"/>
      <c r="P5803" s="11"/>
    </row>
    <row r="5804" spans="1:16">
      <c r="A5804" s="11"/>
      <c r="B5804" s="11"/>
      <c r="C5804" s="11"/>
      <c r="D5804" s="11"/>
      <c r="E5804" s="11"/>
      <c r="F5804" s="11"/>
      <c r="G5804" s="11"/>
      <c r="H5804" s="11"/>
      <c r="I5804" s="11"/>
      <c r="J5804" s="11"/>
      <c r="K5804" s="11"/>
      <c r="L5804" s="11"/>
      <c r="M5804" s="11"/>
      <c r="N5804" s="11"/>
      <c r="O5804" s="20"/>
      <c r="P5804" s="11"/>
    </row>
    <row r="5805" spans="1:16">
      <c r="A5805" s="11"/>
      <c r="B5805" s="11"/>
      <c r="C5805" s="11"/>
      <c r="D5805" s="11"/>
      <c r="E5805" s="11"/>
      <c r="F5805" s="11"/>
      <c r="G5805" s="11"/>
      <c r="H5805" s="11"/>
      <c r="I5805" s="11"/>
      <c r="J5805" s="11"/>
      <c r="K5805" s="11"/>
      <c r="L5805" s="11"/>
      <c r="M5805" s="11"/>
      <c r="N5805" s="11"/>
      <c r="O5805" s="20"/>
      <c r="P5805" s="11"/>
    </row>
    <row r="5806" spans="1:16">
      <c r="A5806" s="11"/>
      <c r="B5806" s="11"/>
      <c r="C5806" s="11"/>
      <c r="D5806" s="11"/>
      <c r="E5806" s="11"/>
      <c r="F5806" s="11"/>
      <c r="G5806" s="11"/>
      <c r="H5806" s="11"/>
      <c r="I5806" s="11"/>
      <c r="J5806" s="11"/>
      <c r="K5806" s="11"/>
      <c r="L5806" s="11"/>
      <c r="M5806" s="11"/>
      <c r="N5806" s="11"/>
      <c r="O5806" s="20"/>
      <c r="P5806" s="11"/>
    </row>
    <row r="5807" spans="1:16">
      <c r="A5807" s="11"/>
      <c r="B5807" s="11"/>
      <c r="C5807" s="11"/>
      <c r="D5807" s="11"/>
      <c r="E5807" s="11"/>
      <c r="F5807" s="11"/>
      <c r="G5807" s="11"/>
      <c r="H5807" s="11"/>
      <c r="I5807" s="11"/>
      <c r="J5807" s="11"/>
      <c r="K5807" s="11"/>
      <c r="L5807" s="11"/>
      <c r="M5807" s="11"/>
      <c r="N5807" s="11"/>
      <c r="O5807" s="20"/>
      <c r="P5807" s="11"/>
    </row>
    <row r="5808" spans="1:16">
      <c r="A5808" s="11"/>
      <c r="B5808" s="11"/>
      <c r="C5808" s="11"/>
      <c r="D5808" s="11"/>
      <c r="E5808" s="11"/>
      <c r="F5808" s="11"/>
      <c r="G5808" s="11"/>
      <c r="H5808" s="11"/>
      <c r="I5808" s="11"/>
      <c r="J5808" s="11"/>
      <c r="K5808" s="11"/>
      <c r="L5808" s="11"/>
      <c r="M5808" s="11"/>
      <c r="N5808" s="11"/>
      <c r="O5808" s="20"/>
      <c r="P5808" s="11"/>
    </row>
    <row r="5809" spans="1:16">
      <c r="A5809" s="11"/>
      <c r="B5809" s="11"/>
      <c r="C5809" s="11"/>
      <c r="D5809" s="11"/>
      <c r="E5809" s="11"/>
      <c r="F5809" s="11"/>
      <c r="G5809" s="11"/>
      <c r="H5809" s="11"/>
      <c r="I5809" s="11"/>
      <c r="J5809" s="11"/>
      <c r="K5809" s="11"/>
      <c r="L5809" s="11"/>
      <c r="M5809" s="11"/>
      <c r="N5809" s="11"/>
      <c r="O5809" s="20"/>
      <c r="P5809" s="11"/>
    </row>
    <row r="5810" spans="1:16">
      <c r="A5810" s="11"/>
      <c r="B5810" s="11"/>
      <c r="C5810" s="11"/>
      <c r="D5810" s="11"/>
      <c r="E5810" s="11"/>
      <c r="F5810" s="11"/>
      <c r="G5810" s="11"/>
      <c r="H5810" s="11"/>
      <c r="I5810" s="11"/>
      <c r="J5810" s="11"/>
      <c r="K5810" s="11"/>
      <c r="L5810" s="11"/>
      <c r="M5810" s="11"/>
      <c r="N5810" s="11"/>
      <c r="O5810" s="20"/>
      <c r="P5810" s="11"/>
    </row>
    <row r="5811" spans="1:16">
      <c r="A5811" s="11"/>
      <c r="B5811" s="11"/>
      <c r="C5811" s="11"/>
      <c r="D5811" s="11"/>
      <c r="E5811" s="11"/>
      <c r="F5811" s="11"/>
      <c r="G5811" s="11"/>
      <c r="H5811" s="11"/>
      <c r="I5811" s="11"/>
      <c r="J5811" s="11"/>
      <c r="K5811" s="11"/>
      <c r="L5811" s="11"/>
      <c r="M5811" s="11"/>
      <c r="N5811" s="11"/>
      <c r="O5811" s="20"/>
      <c r="P5811" s="11"/>
    </row>
    <row r="5812" spans="1:16">
      <c r="A5812" s="11"/>
      <c r="B5812" s="11"/>
      <c r="C5812" s="11"/>
      <c r="D5812" s="11"/>
      <c r="E5812" s="11"/>
      <c r="F5812" s="11"/>
      <c r="G5812" s="11"/>
      <c r="H5812" s="11"/>
      <c r="I5812" s="11"/>
      <c r="J5812" s="11"/>
      <c r="K5812" s="11"/>
      <c r="L5812" s="11"/>
      <c r="M5812" s="11"/>
      <c r="N5812" s="11"/>
      <c r="O5812" s="20"/>
      <c r="P5812" s="11"/>
    </row>
    <row r="5813" spans="1:16">
      <c r="A5813" s="11"/>
      <c r="B5813" s="11"/>
      <c r="C5813" s="11"/>
      <c r="D5813" s="11"/>
      <c r="E5813" s="11"/>
      <c r="F5813" s="11"/>
      <c r="G5813" s="11"/>
      <c r="H5813" s="11"/>
      <c r="I5813" s="11"/>
      <c r="J5813" s="11"/>
      <c r="K5813" s="11"/>
      <c r="L5813" s="11"/>
      <c r="M5813" s="11"/>
      <c r="N5813" s="11"/>
      <c r="O5813" s="20"/>
      <c r="P5813" s="11"/>
    </row>
    <row r="5814" spans="1:16">
      <c r="A5814" s="11"/>
      <c r="B5814" s="11"/>
      <c r="C5814" s="11"/>
      <c r="D5814" s="11"/>
      <c r="E5814" s="11"/>
      <c r="F5814" s="11"/>
      <c r="G5814" s="11"/>
      <c r="H5814" s="11"/>
      <c r="I5814" s="11"/>
      <c r="J5814" s="11"/>
      <c r="K5814" s="11"/>
      <c r="L5814" s="11"/>
      <c r="M5814" s="11"/>
      <c r="N5814" s="11"/>
      <c r="O5814" s="20"/>
      <c r="P5814" s="11"/>
    </row>
    <row r="5815" spans="1:16">
      <c r="A5815" s="11"/>
      <c r="B5815" s="11"/>
      <c r="C5815" s="11"/>
      <c r="D5815" s="11"/>
      <c r="E5815" s="11"/>
      <c r="F5815" s="11"/>
      <c r="G5815" s="11"/>
      <c r="H5815" s="11"/>
      <c r="I5815" s="11"/>
      <c r="J5815" s="11"/>
      <c r="K5815" s="11"/>
      <c r="L5815" s="11"/>
      <c r="M5815" s="11"/>
      <c r="N5815" s="11"/>
      <c r="O5815" s="20"/>
      <c r="P5815" s="11"/>
    </row>
    <row r="5816" spans="1:16">
      <c r="A5816" s="11"/>
      <c r="B5816" s="11"/>
      <c r="C5816" s="11"/>
      <c r="D5816" s="11"/>
      <c r="E5816" s="11"/>
      <c r="F5816" s="11"/>
      <c r="G5816" s="11"/>
      <c r="H5816" s="11"/>
      <c r="I5816" s="11"/>
      <c r="J5816" s="11"/>
      <c r="K5816" s="11"/>
      <c r="L5816" s="11"/>
      <c r="M5816" s="11"/>
      <c r="N5816" s="11"/>
      <c r="O5816" s="20"/>
      <c r="P5816" s="11"/>
    </row>
    <row r="5817" spans="1:16">
      <c r="A5817" s="11"/>
      <c r="B5817" s="11"/>
      <c r="C5817" s="11"/>
      <c r="D5817" s="11"/>
      <c r="E5817" s="11"/>
      <c r="F5817" s="11"/>
      <c r="G5817" s="11"/>
      <c r="H5817" s="11"/>
      <c r="I5817" s="11"/>
      <c r="J5817" s="11"/>
      <c r="K5817" s="11"/>
      <c r="L5817" s="11"/>
      <c r="M5817" s="11"/>
      <c r="N5817" s="11"/>
      <c r="O5817" s="20"/>
      <c r="P5817" s="11"/>
    </row>
    <row r="5818" spans="1:16">
      <c r="A5818" s="11"/>
      <c r="B5818" s="11"/>
      <c r="C5818" s="11"/>
      <c r="D5818" s="11"/>
      <c r="E5818" s="11"/>
      <c r="F5818" s="11"/>
      <c r="G5818" s="11"/>
      <c r="H5818" s="11"/>
      <c r="I5818" s="11"/>
      <c r="J5818" s="11"/>
      <c r="K5818" s="11"/>
      <c r="L5818" s="11"/>
      <c r="M5818" s="11"/>
      <c r="N5818" s="11"/>
      <c r="O5818" s="20"/>
      <c r="P5818" s="11"/>
    </row>
    <row r="5819" spans="1:16">
      <c r="A5819" s="11"/>
      <c r="B5819" s="11"/>
      <c r="C5819" s="11"/>
      <c r="D5819" s="11"/>
      <c r="E5819" s="11"/>
      <c r="F5819" s="11"/>
      <c r="G5819" s="11"/>
      <c r="H5819" s="11"/>
      <c r="I5819" s="11"/>
      <c r="J5819" s="11"/>
      <c r="K5819" s="11"/>
      <c r="L5819" s="11"/>
      <c r="M5819" s="11"/>
      <c r="N5819" s="11"/>
      <c r="O5819" s="20"/>
      <c r="P5819" s="11"/>
    </row>
    <row r="5820" spans="1:16">
      <c r="A5820" s="11"/>
      <c r="B5820" s="11"/>
      <c r="C5820" s="11"/>
      <c r="D5820" s="11"/>
      <c r="E5820" s="11"/>
      <c r="F5820" s="11"/>
      <c r="G5820" s="11"/>
      <c r="H5820" s="11"/>
      <c r="I5820" s="11"/>
      <c r="J5820" s="11"/>
      <c r="K5820" s="11"/>
      <c r="L5820" s="11"/>
      <c r="M5820" s="11"/>
      <c r="N5820" s="11"/>
      <c r="O5820" s="20"/>
      <c r="P5820" s="11"/>
    </row>
    <row r="5821" spans="1:16">
      <c r="A5821" s="11"/>
      <c r="B5821" s="11"/>
      <c r="C5821" s="11"/>
      <c r="D5821" s="11"/>
      <c r="E5821" s="11"/>
      <c r="F5821" s="11"/>
      <c r="G5821" s="11"/>
      <c r="H5821" s="11"/>
      <c r="I5821" s="11"/>
      <c r="J5821" s="11"/>
      <c r="K5821" s="11"/>
      <c r="L5821" s="11"/>
      <c r="M5821" s="11"/>
      <c r="N5821" s="11"/>
      <c r="O5821" s="20"/>
      <c r="P5821" s="11"/>
    </row>
    <row r="5822" spans="1:16">
      <c r="A5822" s="11"/>
      <c r="B5822" s="11"/>
      <c r="C5822" s="11"/>
      <c r="D5822" s="11"/>
      <c r="E5822" s="11"/>
      <c r="F5822" s="11"/>
      <c r="G5822" s="11"/>
      <c r="H5822" s="11"/>
      <c r="I5822" s="11"/>
      <c r="J5822" s="11"/>
      <c r="K5822" s="11"/>
      <c r="L5822" s="11"/>
      <c r="M5822" s="11"/>
      <c r="N5822" s="11"/>
      <c r="O5822" s="20"/>
      <c r="P5822" s="11"/>
    </row>
    <row r="5823" spans="1:16">
      <c r="A5823" s="11"/>
      <c r="B5823" s="11"/>
      <c r="C5823" s="11"/>
      <c r="D5823" s="11"/>
      <c r="E5823" s="11"/>
      <c r="F5823" s="11"/>
      <c r="G5823" s="11"/>
      <c r="H5823" s="11"/>
      <c r="I5823" s="11"/>
      <c r="J5823" s="11"/>
      <c r="K5823" s="11"/>
      <c r="L5823" s="11"/>
      <c r="M5823" s="11"/>
      <c r="N5823" s="11"/>
      <c r="O5823" s="20"/>
      <c r="P5823" s="11"/>
    </row>
    <row r="5824" spans="1:16">
      <c r="A5824" s="11"/>
      <c r="B5824" s="11"/>
      <c r="C5824" s="11"/>
      <c r="D5824" s="11"/>
      <c r="E5824" s="11"/>
      <c r="F5824" s="11"/>
      <c r="G5824" s="11"/>
      <c r="H5824" s="11"/>
      <c r="I5824" s="11"/>
      <c r="J5824" s="11"/>
      <c r="K5824" s="11"/>
      <c r="L5824" s="11"/>
      <c r="M5824" s="11"/>
      <c r="N5824" s="11"/>
      <c r="O5824" s="20"/>
      <c r="P5824" s="11"/>
    </row>
    <row r="5825" spans="1:16">
      <c r="A5825" s="11"/>
      <c r="B5825" s="11"/>
      <c r="C5825" s="11"/>
      <c r="D5825" s="11"/>
      <c r="E5825" s="11"/>
      <c r="F5825" s="11"/>
      <c r="G5825" s="11"/>
      <c r="H5825" s="11"/>
      <c r="I5825" s="11"/>
      <c r="J5825" s="11"/>
      <c r="K5825" s="11"/>
      <c r="L5825" s="11"/>
      <c r="M5825" s="11"/>
      <c r="N5825" s="11"/>
      <c r="O5825" s="20"/>
      <c r="P5825" s="11"/>
    </row>
    <row r="5826" spans="1:16">
      <c r="A5826" s="11"/>
      <c r="B5826" s="11"/>
      <c r="C5826" s="11"/>
      <c r="D5826" s="11"/>
      <c r="E5826" s="11"/>
      <c r="F5826" s="11"/>
      <c r="G5826" s="11"/>
      <c r="H5826" s="11"/>
      <c r="I5826" s="11"/>
      <c r="J5826" s="11"/>
      <c r="K5826" s="11"/>
      <c r="L5826" s="11"/>
      <c r="M5826" s="11"/>
      <c r="N5826" s="11"/>
      <c r="O5826" s="20"/>
      <c r="P5826" s="11"/>
    </row>
    <row r="5827" spans="1:16">
      <c r="A5827" s="11"/>
      <c r="B5827" s="11"/>
      <c r="C5827" s="11"/>
      <c r="D5827" s="11"/>
      <c r="E5827" s="11"/>
      <c r="F5827" s="11"/>
      <c r="G5827" s="11"/>
      <c r="H5827" s="11"/>
      <c r="I5827" s="11"/>
      <c r="J5827" s="11"/>
      <c r="K5827" s="11"/>
      <c r="L5827" s="11"/>
      <c r="M5827" s="11"/>
      <c r="N5827" s="11"/>
      <c r="O5827" s="20"/>
      <c r="P5827" s="11"/>
    </row>
    <row r="5828" spans="1:16">
      <c r="A5828" s="11"/>
      <c r="B5828" s="11"/>
      <c r="C5828" s="11"/>
      <c r="D5828" s="11"/>
      <c r="E5828" s="11"/>
      <c r="F5828" s="11"/>
      <c r="G5828" s="11"/>
      <c r="H5828" s="11"/>
      <c r="I5828" s="11"/>
      <c r="J5828" s="11"/>
      <c r="K5828" s="11"/>
      <c r="L5828" s="11"/>
      <c r="M5828" s="11"/>
      <c r="N5828" s="11"/>
      <c r="O5828" s="20"/>
      <c r="P5828" s="11"/>
    </row>
    <row r="5829" spans="1:16">
      <c r="A5829" s="11"/>
      <c r="B5829" s="11"/>
      <c r="C5829" s="11"/>
      <c r="D5829" s="11"/>
      <c r="E5829" s="11"/>
      <c r="F5829" s="11"/>
      <c r="G5829" s="11"/>
      <c r="H5829" s="11"/>
      <c r="I5829" s="11"/>
      <c r="J5829" s="11"/>
      <c r="K5829" s="11"/>
      <c r="L5829" s="11"/>
      <c r="M5829" s="11"/>
      <c r="N5829" s="11"/>
      <c r="O5829" s="20"/>
      <c r="P5829" s="11"/>
    </row>
    <row r="5830" spans="1:16">
      <c r="A5830" s="11"/>
      <c r="B5830" s="11"/>
      <c r="C5830" s="11"/>
      <c r="D5830" s="11"/>
      <c r="E5830" s="11"/>
      <c r="F5830" s="11"/>
      <c r="G5830" s="11"/>
      <c r="H5830" s="11"/>
      <c r="I5830" s="11"/>
      <c r="J5830" s="11"/>
      <c r="K5830" s="11"/>
      <c r="L5830" s="11"/>
      <c r="M5830" s="11"/>
      <c r="N5830" s="11"/>
      <c r="O5830" s="20"/>
      <c r="P5830" s="11"/>
    </row>
    <row r="5831" spans="1:16">
      <c r="A5831" s="11"/>
      <c r="B5831" s="11"/>
      <c r="C5831" s="11"/>
      <c r="D5831" s="11"/>
      <c r="E5831" s="11"/>
      <c r="F5831" s="11"/>
      <c r="G5831" s="11"/>
      <c r="H5831" s="11"/>
      <c r="I5831" s="11"/>
      <c r="J5831" s="11"/>
      <c r="K5831" s="11"/>
      <c r="L5831" s="11"/>
      <c r="M5831" s="11"/>
      <c r="N5831" s="11"/>
      <c r="O5831" s="20"/>
      <c r="P5831" s="11"/>
    </row>
    <row r="5832" spans="1:16">
      <c r="A5832" s="11"/>
      <c r="B5832" s="11"/>
      <c r="C5832" s="11"/>
      <c r="D5832" s="11"/>
      <c r="E5832" s="11"/>
      <c r="F5832" s="11"/>
      <c r="G5832" s="11"/>
      <c r="H5832" s="11"/>
      <c r="I5832" s="11"/>
      <c r="J5832" s="11"/>
      <c r="K5832" s="11"/>
      <c r="L5832" s="11"/>
      <c r="M5832" s="11"/>
      <c r="N5832" s="11"/>
      <c r="O5832" s="20"/>
      <c r="P5832" s="11"/>
    </row>
    <row r="5833" spans="1:16">
      <c r="A5833" s="11"/>
      <c r="B5833" s="11"/>
      <c r="C5833" s="11"/>
      <c r="D5833" s="11"/>
      <c r="E5833" s="11"/>
      <c r="F5833" s="11"/>
      <c r="G5833" s="11"/>
      <c r="H5833" s="11"/>
      <c r="I5833" s="11"/>
      <c r="J5833" s="11"/>
      <c r="K5833" s="11"/>
      <c r="L5833" s="11"/>
      <c r="M5833" s="11"/>
      <c r="N5833" s="11"/>
      <c r="O5833" s="20"/>
      <c r="P5833" s="11"/>
    </row>
    <row r="5834" spans="1:16">
      <c r="A5834" s="11"/>
      <c r="B5834" s="11"/>
      <c r="C5834" s="11"/>
      <c r="D5834" s="11"/>
      <c r="E5834" s="11"/>
      <c r="F5834" s="11"/>
      <c r="G5834" s="11"/>
      <c r="H5834" s="11"/>
      <c r="I5834" s="11"/>
      <c r="J5834" s="11"/>
      <c r="K5834" s="11"/>
      <c r="L5834" s="11"/>
      <c r="M5834" s="11"/>
      <c r="N5834" s="11"/>
      <c r="O5834" s="20"/>
      <c r="P5834" s="11"/>
    </row>
    <row r="5835" spans="1:16">
      <c r="A5835" s="11"/>
      <c r="B5835" s="11"/>
      <c r="C5835" s="11"/>
      <c r="D5835" s="11"/>
      <c r="E5835" s="11"/>
      <c r="F5835" s="11"/>
      <c r="G5835" s="11"/>
      <c r="H5835" s="11"/>
      <c r="I5835" s="11"/>
      <c r="J5835" s="11"/>
      <c r="K5835" s="11"/>
      <c r="L5835" s="11"/>
      <c r="M5835" s="11"/>
      <c r="N5835" s="11"/>
      <c r="O5835" s="20"/>
      <c r="P5835" s="11"/>
    </row>
    <row r="5836" spans="1:16">
      <c r="A5836" s="11"/>
      <c r="B5836" s="11"/>
      <c r="C5836" s="11"/>
      <c r="D5836" s="11"/>
      <c r="E5836" s="11"/>
      <c r="F5836" s="11"/>
      <c r="G5836" s="11"/>
      <c r="H5836" s="11"/>
      <c r="I5836" s="11"/>
      <c r="J5836" s="11"/>
      <c r="K5836" s="11"/>
      <c r="L5836" s="11"/>
      <c r="M5836" s="11"/>
      <c r="N5836" s="11"/>
      <c r="O5836" s="20"/>
      <c r="P5836" s="11"/>
    </row>
    <row r="5837" spans="1:16">
      <c r="A5837" s="11"/>
      <c r="B5837" s="11"/>
      <c r="C5837" s="11"/>
      <c r="D5837" s="11"/>
      <c r="E5837" s="11"/>
      <c r="F5837" s="11"/>
      <c r="G5837" s="11"/>
      <c r="H5837" s="11"/>
      <c r="I5837" s="11"/>
      <c r="J5837" s="11"/>
      <c r="K5837" s="11"/>
      <c r="L5837" s="11"/>
      <c r="M5837" s="11"/>
      <c r="N5837" s="11"/>
      <c r="O5837" s="20"/>
      <c r="P5837" s="11"/>
    </row>
    <row r="5838" spans="1:16">
      <c r="A5838" s="11"/>
      <c r="B5838" s="11"/>
      <c r="C5838" s="11"/>
      <c r="D5838" s="11"/>
      <c r="E5838" s="11"/>
      <c r="F5838" s="11"/>
      <c r="G5838" s="11"/>
      <c r="H5838" s="11"/>
      <c r="I5838" s="11"/>
      <c r="J5838" s="11"/>
      <c r="K5838" s="11"/>
      <c r="L5838" s="11"/>
      <c r="M5838" s="11"/>
      <c r="N5838" s="11"/>
      <c r="O5838" s="20"/>
      <c r="P5838" s="11"/>
    </row>
    <row r="5839" spans="1:16">
      <c r="A5839" s="11"/>
      <c r="B5839" s="11"/>
      <c r="C5839" s="11"/>
      <c r="D5839" s="11"/>
      <c r="E5839" s="11"/>
      <c r="F5839" s="11"/>
      <c r="G5839" s="11"/>
      <c r="H5839" s="11"/>
      <c r="I5839" s="11"/>
      <c r="J5839" s="11"/>
      <c r="K5839" s="11"/>
      <c r="L5839" s="11"/>
      <c r="M5839" s="11"/>
      <c r="N5839" s="11"/>
      <c r="O5839" s="20"/>
      <c r="P5839" s="11"/>
    </row>
    <row r="5840" spans="1:16">
      <c r="A5840" s="11"/>
      <c r="B5840" s="11"/>
      <c r="C5840" s="11"/>
      <c r="D5840" s="11"/>
      <c r="E5840" s="11"/>
      <c r="F5840" s="11"/>
      <c r="G5840" s="11"/>
      <c r="H5840" s="11"/>
      <c r="I5840" s="11"/>
      <c r="J5840" s="11"/>
      <c r="K5840" s="11"/>
      <c r="L5840" s="11"/>
      <c r="M5840" s="11"/>
      <c r="N5840" s="11"/>
      <c r="O5840" s="20"/>
      <c r="P5840" s="11"/>
    </row>
    <row r="5841" spans="1:16">
      <c r="A5841" s="11"/>
      <c r="B5841" s="11"/>
      <c r="C5841" s="11"/>
      <c r="D5841" s="11"/>
      <c r="E5841" s="11"/>
      <c r="F5841" s="11"/>
      <c r="G5841" s="11"/>
      <c r="H5841" s="11"/>
      <c r="I5841" s="11"/>
      <c r="J5841" s="11"/>
      <c r="K5841" s="11"/>
      <c r="L5841" s="11"/>
      <c r="M5841" s="11"/>
      <c r="N5841" s="11"/>
      <c r="O5841" s="20"/>
      <c r="P5841" s="11"/>
    </row>
    <row r="5842" spans="1:16">
      <c r="A5842" s="11"/>
      <c r="B5842" s="11"/>
      <c r="C5842" s="11"/>
      <c r="D5842" s="11"/>
      <c r="E5842" s="11"/>
      <c r="F5842" s="11"/>
      <c r="G5842" s="11"/>
      <c r="H5842" s="11"/>
      <c r="I5842" s="11"/>
      <c r="J5842" s="11"/>
      <c r="K5842" s="11"/>
      <c r="L5842" s="11"/>
      <c r="M5842" s="11"/>
      <c r="N5842" s="11"/>
      <c r="O5842" s="20"/>
      <c r="P5842" s="11"/>
    </row>
    <row r="5843" spans="1:16">
      <c r="A5843" s="11"/>
      <c r="B5843" s="11"/>
      <c r="C5843" s="11"/>
      <c r="D5843" s="11"/>
      <c r="E5843" s="11"/>
      <c r="F5843" s="11"/>
      <c r="G5843" s="11"/>
      <c r="H5843" s="11"/>
      <c r="I5843" s="11"/>
      <c r="J5843" s="11"/>
      <c r="K5843" s="11"/>
      <c r="L5843" s="11"/>
      <c r="M5843" s="11"/>
      <c r="N5843" s="11"/>
      <c r="O5843" s="20"/>
      <c r="P5843" s="11"/>
    </row>
    <row r="5844" spans="1:16">
      <c r="A5844" s="11"/>
      <c r="B5844" s="11"/>
      <c r="C5844" s="11"/>
      <c r="D5844" s="11"/>
      <c r="E5844" s="11"/>
      <c r="F5844" s="11"/>
      <c r="G5844" s="11"/>
      <c r="H5844" s="11"/>
      <c r="I5844" s="11"/>
      <c r="J5844" s="11"/>
      <c r="K5844" s="11"/>
      <c r="L5844" s="11"/>
      <c r="M5844" s="11"/>
      <c r="N5844" s="11"/>
      <c r="O5844" s="20"/>
      <c r="P5844" s="11"/>
    </row>
    <row r="5845" spans="1:16">
      <c r="A5845" s="11"/>
      <c r="B5845" s="11"/>
      <c r="C5845" s="11"/>
      <c r="D5845" s="11"/>
      <c r="E5845" s="11"/>
      <c r="F5845" s="11"/>
      <c r="G5845" s="11"/>
      <c r="H5845" s="11"/>
      <c r="I5845" s="11"/>
      <c r="J5845" s="11"/>
      <c r="K5845" s="11"/>
      <c r="L5845" s="11"/>
      <c r="M5845" s="11"/>
      <c r="N5845" s="11"/>
      <c r="O5845" s="20"/>
      <c r="P5845" s="11"/>
    </row>
    <row r="5846" spans="1:16">
      <c r="A5846" s="11"/>
      <c r="B5846" s="11"/>
      <c r="C5846" s="11"/>
      <c r="D5846" s="11"/>
      <c r="E5846" s="11"/>
      <c r="F5846" s="11"/>
      <c r="G5846" s="11"/>
      <c r="H5846" s="11"/>
      <c r="I5846" s="11"/>
      <c r="J5846" s="11"/>
      <c r="K5846" s="11"/>
      <c r="L5846" s="11"/>
      <c r="M5846" s="11"/>
      <c r="N5846" s="11"/>
      <c r="O5846" s="20"/>
      <c r="P5846" s="11"/>
    </row>
    <row r="5847" spans="1:16">
      <c r="A5847" s="11"/>
      <c r="B5847" s="11"/>
      <c r="C5847" s="11"/>
      <c r="D5847" s="11"/>
      <c r="E5847" s="11"/>
      <c r="F5847" s="11"/>
      <c r="G5847" s="11"/>
      <c r="H5847" s="11"/>
      <c r="I5847" s="11"/>
      <c r="J5847" s="11"/>
      <c r="K5847" s="11"/>
      <c r="L5847" s="11"/>
      <c r="M5847" s="11"/>
      <c r="N5847" s="11"/>
      <c r="O5847" s="20"/>
      <c r="P5847" s="11"/>
    </row>
    <row r="5848" spans="1:16">
      <c r="A5848" s="11"/>
      <c r="B5848" s="11"/>
      <c r="C5848" s="11"/>
      <c r="D5848" s="11"/>
      <c r="E5848" s="11"/>
      <c r="F5848" s="11"/>
      <c r="G5848" s="11"/>
      <c r="H5848" s="11"/>
      <c r="I5848" s="11"/>
      <c r="J5848" s="11"/>
      <c r="K5848" s="11"/>
      <c r="L5848" s="11"/>
      <c r="M5848" s="11"/>
      <c r="N5848" s="11"/>
      <c r="O5848" s="20"/>
      <c r="P5848" s="11"/>
    </row>
    <row r="5849" spans="1:16">
      <c r="A5849" s="11"/>
      <c r="B5849" s="11"/>
      <c r="C5849" s="11"/>
      <c r="D5849" s="11"/>
      <c r="E5849" s="11"/>
      <c r="F5849" s="11"/>
      <c r="G5849" s="11"/>
      <c r="H5849" s="11"/>
      <c r="I5849" s="11"/>
      <c r="J5849" s="11"/>
      <c r="K5849" s="11"/>
      <c r="L5849" s="11"/>
      <c r="M5849" s="11"/>
      <c r="N5849" s="11"/>
      <c r="O5849" s="20"/>
      <c r="P5849" s="11"/>
    </row>
    <row r="5850" spans="1:16">
      <c r="A5850" s="11"/>
      <c r="B5850" s="11"/>
      <c r="C5850" s="11"/>
      <c r="D5850" s="11"/>
      <c r="E5850" s="11"/>
      <c r="F5850" s="11"/>
      <c r="G5850" s="11"/>
      <c r="H5850" s="11"/>
      <c r="I5850" s="11"/>
      <c r="J5850" s="11"/>
      <c r="K5850" s="11"/>
      <c r="L5850" s="11"/>
      <c r="M5850" s="11"/>
      <c r="N5850" s="11"/>
      <c r="O5850" s="20"/>
      <c r="P5850" s="11"/>
    </row>
    <row r="5851" spans="1:16">
      <c r="A5851" s="11"/>
      <c r="B5851" s="11"/>
      <c r="C5851" s="11"/>
      <c r="D5851" s="11"/>
      <c r="E5851" s="11"/>
      <c r="F5851" s="11"/>
      <c r="G5851" s="11"/>
      <c r="H5851" s="11"/>
      <c r="I5851" s="11"/>
      <c r="J5851" s="11"/>
      <c r="K5851" s="11"/>
      <c r="L5851" s="11"/>
      <c r="M5851" s="11"/>
      <c r="N5851" s="11"/>
      <c r="O5851" s="20"/>
      <c r="P5851" s="11"/>
    </row>
    <row r="5852" spans="1:16">
      <c r="A5852" s="11"/>
      <c r="B5852" s="11"/>
      <c r="C5852" s="11"/>
      <c r="D5852" s="11"/>
      <c r="E5852" s="11"/>
      <c r="F5852" s="11"/>
      <c r="G5852" s="11"/>
      <c r="H5852" s="11"/>
      <c r="I5852" s="11"/>
      <c r="J5852" s="11"/>
      <c r="K5852" s="11"/>
      <c r="L5852" s="11"/>
      <c r="M5852" s="11"/>
      <c r="N5852" s="11"/>
      <c r="O5852" s="20"/>
      <c r="P5852" s="11"/>
    </row>
    <row r="5853" spans="1:16">
      <c r="A5853" s="11"/>
      <c r="B5853" s="11"/>
      <c r="C5853" s="11"/>
      <c r="D5853" s="11"/>
      <c r="E5853" s="11"/>
      <c r="F5853" s="11"/>
      <c r="G5853" s="11"/>
      <c r="H5853" s="11"/>
      <c r="I5853" s="11"/>
      <c r="J5853" s="11"/>
      <c r="K5853" s="11"/>
      <c r="L5853" s="11"/>
      <c r="M5853" s="11"/>
      <c r="N5853" s="11"/>
      <c r="O5853" s="20"/>
      <c r="P5853" s="11"/>
    </row>
    <row r="5854" spans="1:16">
      <c r="A5854" s="11"/>
      <c r="B5854" s="11"/>
      <c r="C5854" s="11"/>
      <c r="D5854" s="11"/>
      <c r="E5854" s="11"/>
      <c r="F5854" s="11"/>
      <c r="G5854" s="11"/>
      <c r="H5854" s="11"/>
      <c r="I5854" s="11"/>
      <c r="J5854" s="11"/>
      <c r="K5854" s="11"/>
      <c r="L5854" s="11"/>
      <c r="M5854" s="11"/>
      <c r="N5854" s="11"/>
      <c r="O5854" s="20"/>
      <c r="P5854" s="11"/>
    </row>
    <row r="5855" spans="1:16">
      <c r="A5855" s="11"/>
      <c r="B5855" s="11"/>
      <c r="C5855" s="11"/>
      <c r="D5855" s="11"/>
      <c r="E5855" s="11"/>
      <c r="F5855" s="11"/>
      <c r="G5855" s="11"/>
      <c r="H5855" s="11"/>
      <c r="I5855" s="11"/>
      <c r="J5855" s="11"/>
      <c r="K5855" s="11"/>
      <c r="L5855" s="11"/>
      <c r="M5855" s="11"/>
      <c r="N5855" s="11"/>
      <c r="O5855" s="20"/>
      <c r="P5855" s="11"/>
    </row>
    <row r="5856" spans="1:16">
      <c r="A5856" s="11"/>
      <c r="B5856" s="11"/>
      <c r="C5856" s="11"/>
      <c r="D5856" s="11"/>
      <c r="E5856" s="11"/>
      <c r="F5856" s="11"/>
      <c r="G5856" s="11"/>
      <c r="H5856" s="11"/>
      <c r="I5856" s="11"/>
      <c r="J5856" s="11"/>
      <c r="K5856" s="11"/>
      <c r="L5856" s="11"/>
      <c r="M5856" s="11"/>
      <c r="N5856" s="11"/>
      <c r="O5856" s="20"/>
      <c r="P5856" s="11"/>
    </row>
    <row r="5857" spans="1:16">
      <c r="A5857" s="11"/>
      <c r="B5857" s="11"/>
      <c r="C5857" s="11"/>
      <c r="D5857" s="11"/>
      <c r="E5857" s="11"/>
      <c r="F5857" s="11"/>
      <c r="G5857" s="11"/>
      <c r="H5857" s="11"/>
      <c r="I5857" s="11"/>
      <c r="J5857" s="11"/>
      <c r="K5857" s="11"/>
      <c r="L5857" s="11"/>
      <c r="M5857" s="11"/>
      <c r="N5857" s="11"/>
      <c r="O5857" s="20"/>
      <c r="P5857" s="11"/>
    </row>
    <row r="5858" spans="1:16">
      <c r="A5858" s="11"/>
      <c r="B5858" s="11"/>
      <c r="C5858" s="11"/>
      <c r="D5858" s="11"/>
      <c r="E5858" s="11"/>
      <c r="F5858" s="11"/>
      <c r="G5858" s="11"/>
      <c r="H5858" s="11"/>
      <c r="I5858" s="11"/>
      <c r="J5858" s="11"/>
      <c r="K5858" s="11"/>
      <c r="L5858" s="11"/>
      <c r="M5858" s="11"/>
      <c r="N5858" s="11"/>
      <c r="O5858" s="20"/>
      <c r="P5858" s="11"/>
    </row>
    <row r="5859" spans="1:16">
      <c r="A5859" s="11"/>
      <c r="B5859" s="11"/>
      <c r="C5859" s="11"/>
      <c r="D5859" s="11"/>
      <c r="E5859" s="11"/>
      <c r="F5859" s="11"/>
      <c r="G5859" s="11"/>
      <c r="H5859" s="11"/>
      <c r="I5859" s="11"/>
      <c r="J5859" s="11"/>
      <c r="K5859" s="11"/>
      <c r="L5859" s="11"/>
      <c r="M5859" s="11"/>
      <c r="N5859" s="11"/>
      <c r="O5859" s="20"/>
      <c r="P5859" s="11"/>
    </row>
    <row r="5860" spans="1:16">
      <c r="A5860" s="11"/>
      <c r="B5860" s="11"/>
      <c r="C5860" s="11"/>
      <c r="D5860" s="11"/>
      <c r="E5860" s="11"/>
      <c r="F5860" s="11"/>
      <c r="G5860" s="11"/>
      <c r="H5860" s="11"/>
      <c r="I5860" s="11"/>
      <c r="J5860" s="11"/>
      <c r="K5860" s="11"/>
      <c r="L5860" s="11"/>
      <c r="M5860" s="11"/>
      <c r="N5860" s="11"/>
      <c r="O5860" s="20"/>
      <c r="P5860" s="11"/>
    </row>
    <row r="5861" spans="1:16">
      <c r="A5861" s="11"/>
      <c r="B5861" s="11"/>
      <c r="C5861" s="11"/>
      <c r="D5861" s="11"/>
      <c r="E5861" s="11"/>
      <c r="F5861" s="11"/>
      <c r="G5861" s="11"/>
      <c r="H5861" s="11"/>
      <c r="I5861" s="11"/>
      <c r="J5861" s="11"/>
      <c r="K5861" s="11"/>
      <c r="L5861" s="11"/>
      <c r="M5861" s="11"/>
      <c r="N5861" s="11"/>
      <c r="O5861" s="20"/>
      <c r="P5861" s="11"/>
    </row>
    <row r="5862" spans="1:16">
      <c r="A5862" s="11"/>
      <c r="B5862" s="11"/>
      <c r="C5862" s="11"/>
      <c r="D5862" s="11"/>
      <c r="E5862" s="11"/>
      <c r="F5862" s="11"/>
      <c r="G5862" s="11"/>
      <c r="H5862" s="11"/>
      <c r="I5862" s="11"/>
      <c r="J5862" s="11"/>
      <c r="K5862" s="11"/>
      <c r="L5862" s="11"/>
      <c r="M5862" s="11"/>
      <c r="N5862" s="11"/>
      <c r="O5862" s="20"/>
      <c r="P5862" s="11"/>
    </row>
    <row r="5863" spans="1:16">
      <c r="A5863" s="11"/>
      <c r="B5863" s="11"/>
      <c r="C5863" s="11"/>
      <c r="D5863" s="11"/>
      <c r="E5863" s="11"/>
      <c r="F5863" s="11"/>
      <c r="G5863" s="11"/>
      <c r="H5863" s="11"/>
      <c r="I5863" s="11"/>
      <c r="J5863" s="11"/>
      <c r="K5863" s="11"/>
      <c r="L5863" s="11"/>
      <c r="M5863" s="11"/>
      <c r="N5863" s="11"/>
      <c r="O5863" s="20"/>
      <c r="P5863" s="11"/>
    </row>
    <row r="5864" spans="1:16">
      <c r="A5864" s="11"/>
      <c r="B5864" s="11"/>
      <c r="C5864" s="11"/>
      <c r="D5864" s="11"/>
      <c r="E5864" s="11"/>
      <c r="F5864" s="11"/>
      <c r="G5864" s="11"/>
      <c r="H5864" s="11"/>
      <c r="I5864" s="11"/>
      <c r="J5864" s="11"/>
      <c r="K5864" s="11"/>
      <c r="L5864" s="11"/>
      <c r="M5864" s="11"/>
      <c r="N5864" s="11"/>
      <c r="O5864" s="20"/>
      <c r="P5864" s="11"/>
    </row>
    <row r="5865" spans="1:16">
      <c r="A5865" s="11"/>
      <c r="B5865" s="11"/>
      <c r="C5865" s="11"/>
      <c r="D5865" s="11"/>
      <c r="E5865" s="11"/>
      <c r="F5865" s="11"/>
      <c r="G5865" s="11"/>
      <c r="H5865" s="11"/>
      <c r="I5865" s="11"/>
      <c r="J5865" s="11"/>
      <c r="K5865" s="11"/>
      <c r="L5865" s="11"/>
      <c r="M5865" s="11"/>
      <c r="N5865" s="11"/>
      <c r="O5865" s="20"/>
      <c r="P5865" s="11"/>
    </row>
    <row r="5866" spans="1:16">
      <c r="A5866" s="11"/>
      <c r="B5866" s="11"/>
      <c r="C5866" s="11"/>
      <c r="D5866" s="11"/>
      <c r="E5866" s="11"/>
      <c r="F5866" s="11"/>
      <c r="G5866" s="11"/>
      <c r="H5866" s="11"/>
      <c r="I5866" s="11"/>
      <c r="J5866" s="11"/>
      <c r="K5866" s="11"/>
      <c r="L5866" s="11"/>
      <c r="M5866" s="11"/>
      <c r="N5866" s="11"/>
      <c r="O5866" s="20"/>
      <c r="P5866" s="11"/>
    </row>
    <row r="5867" spans="1:16">
      <c r="A5867" s="11"/>
      <c r="B5867" s="11"/>
      <c r="C5867" s="11"/>
      <c r="D5867" s="11"/>
      <c r="E5867" s="11"/>
      <c r="F5867" s="11"/>
      <c r="G5867" s="11"/>
      <c r="H5867" s="11"/>
      <c r="I5867" s="11"/>
      <c r="J5867" s="11"/>
      <c r="K5867" s="11"/>
      <c r="L5867" s="11"/>
      <c r="M5867" s="11"/>
      <c r="N5867" s="11"/>
      <c r="O5867" s="20"/>
      <c r="P5867" s="11"/>
    </row>
    <row r="5868" spans="1:16">
      <c r="A5868" s="11"/>
      <c r="B5868" s="11"/>
      <c r="C5868" s="11"/>
      <c r="D5868" s="11"/>
      <c r="E5868" s="11"/>
      <c r="F5868" s="11"/>
      <c r="G5868" s="11"/>
      <c r="H5868" s="11"/>
      <c r="I5868" s="11"/>
      <c r="J5868" s="11"/>
      <c r="K5868" s="11"/>
      <c r="L5868" s="11"/>
      <c r="M5868" s="11"/>
      <c r="N5868" s="11"/>
      <c r="O5868" s="20"/>
      <c r="P5868" s="11"/>
    </row>
    <row r="5869" spans="1:16">
      <c r="A5869" s="11"/>
      <c r="B5869" s="11"/>
      <c r="C5869" s="11"/>
      <c r="D5869" s="11"/>
      <c r="E5869" s="11"/>
      <c r="F5869" s="11"/>
      <c r="G5869" s="11"/>
      <c r="H5869" s="11"/>
      <c r="I5869" s="11"/>
      <c r="J5869" s="11"/>
      <c r="K5869" s="11"/>
      <c r="L5869" s="11"/>
      <c r="M5869" s="11"/>
      <c r="N5869" s="11"/>
      <c r="O5869" s="20"/>
      <c r="P5869" s="11"/>
    </row>
    <row r="5870" spans="1:16">
      <c r="A5870" s="11"/>
      <c r="B5870" s="11"/>
      <c r="C5870" s="11"/>
      <c r="D5870" s="11"/>
      <c r="E5870" s="11"/>
      <c r="F5870" s="11"/>
      <c r="G5870" s="11"/>
      <c r="H5870" s="11"/>
      <c r="I5870" s="11"/>
      <c r="J5870" s="11"/>
      <c r="K5870" s="11"/>
      <c r="L5870" s="11"/>
      <c r="M5870" s="11"/>
      <c r="N5870" s="11"/>
      <c r="O5870" s="20"/>
      <c r="P5870" s="11"/>
    </row>
    <row r="5871" spans="1:16">
      <c r="A5871" s="11"/>
      <c r="B5871" s="11"/>
      <c r="C5871" s="11"/>
      <c r="D5871" s="11"/>
      <c r="E5871" s="11"/>
      <c r="F5871" s="11"/>
      <c r="G5871" s="11"/>
      <c r="H5871" s="11"/>
      <c r="I5871" s="11"/>
      <c r="J5871" s="11"/>
      <c r="K5871" s="11"/>
      <c r="L5871" s="11"/>
      <c r="M5871" s="11"/>
      <c r="N5871" s="11"/>
      <c r="O5871" s="20"/>
      <c r="P5871" s="11"/>
    </row>
    <row r="5872" spans="1:16">
      <c r="A5872" s="11"/>
      <c r="B5872" s="11"/>
      <c r="C5872" s="11"/>
      <c r="D5872" s="11"/>
      <c r="E5872" s="11"/>
      <c r="F5872" s="11"/>
      <c r="G5872" s="11"/>
      <c r="H5872" s="11"/>
      <c r="I5872" s="11"/>
      <c r="J5872" s="11"/>
      <c r="K5872" s="11"/>
      <c r="L5872" s="11"/>
      <c r="M5872" s="11"/>
      <c r="N5872" s="11"/>
      <c r="O5872" s="20"/>
      <c r="P5872" s="11"/>
    </row>
    <row r="5873" spans="1:16">
      <c r="A5873" s="11"/>
      <c r="B5873" s="11"/>
      <c r="C5873" s="11"/>
      <c r="D5873" s="11"/>
      <c r="E5873" s="11"/>
      <c r="F5873" s="11"/>
      <c r="G5873" s="11"/>
      <c r="H5873" s="11"/>
      <c r="I5873" s="11"/>
      <c r="J5873" s="11"/>
      <c r="K5873" s="11"/>
      <c r="L5873" s="11"/>
      <c r="M5873" s="11"/>
      <c r="N5873" s="11"/>
      <c r="O5873" s="20"/>
      <c r="P5873" s="11"/>
    </row>
    <row r="5874" spans="1:16">
      <c r="A5874" s="11"/>
      <c r="B5874" s="11"/>
      <c r="C5874" s="11"/>
      <c r="D5874" s="11"/>
      <c r="E5874" s="11"/>
      <c r="F5874" s="11"/>
      <c r="G5874" s="11"/>
      <c r="H5874" s="11"/>
      <c r="I5874" s="11"/>
      <c r="J5874" s="11"/>
      <c r="K5874" s="11"/>
      <c r="L5874" s="11"/>
      <c r="M5874" s="11"/>
      <c r="N5874" s="11"/>
      <c r="O5874" s="20"/>
      <c r="P5874" s="11"/>
    </row>
    <row r="5875" spans="1:16">
      <c r="A5875" s="11"/>
      <c r="B5875" s="11"/>
      <c r="C5875" s="11"/>
      <c r="D5875" s="11"/>
      <c r="E5875" s="11"/>
      <c r="F5875" s="11"/>
      <c r="G5875" s="11"/>
      <c r="H5875" s="11"/>
      <c r="I5875" s="11"/>
      <c r="J5875" s="11"/>
      <c r="K5875" s="11"/>
      <c r="L5875" s="11"/>
      <c r="M5875" s="11"/>
      <c r="N5875" s="11"/>
      <c r="O5875" s="20"/>
      <c r="P5875" s="11"/>
    </row>
    <row r="5876" spans="1:16">
      <c r="A5876" s="11"/>
      <c r="B5876" s="11"/>
      <c r="C5876" s="11"/>
      <c r="D5876" s="11"/>
      <c r="E5876" s="11"/>
      <c r="F5876" s="11"/>
      <c r="G5876" s="11"/>
      <c r="H5876" s="11"/>
      <c r="I5876" s="11"/>
      <c r="J5876" s="11"/>
      <c r="K5876" s="11"/>
      <c r="L5876" s="11"/>
      <c r="M5876" s="11"/>
      <c r="N5876" s="11"/>
      <c r="O5876" s="20"/>
      <c r="P5876" s="11"/>
    </row>
    <row r="5877" spans="1:16">
      <c r="A5877" s="11"/>
      <c r="B5877" s="11"/>
      <c r="C5877" s="11"/>
      <c r="D5877" s="11"/>
      <c r="E5877" s="11"/>
      <c r="F5877" s="11"/>
      <c r="G5877" s="11"/>
      <c r="H5877" s="11"/>
      <c r="I5877" s="11"/>
      <c r="J5877" s="11"/>
      <c r="K5877" s="11"/>
      <c r="L5877" s="11"/>
      <c r="M5877" s="11"/>
      <c r="N5877" s="11"/>
      <c r="O5877" s="20"/>
      <c r="P5877" s="11"/>
    </row>
    <row r="5878" spans="1:16">
      <c r="A5878" s="11"/>
      <c r="B5878" s="11"/>
      <c r="C5878" s="11"/>
      <c r="D5878" s="11"/>
      <c r="E5878" s="11"/>
      <c r="F5878" s="11"/>
      <c r="G5878" s="11"/>
      <c r="H5878" s="11"/>
      <c r="I5878" s="11"/>
      <c r="J5878" s="11"/>
      <c r="K5878" s="11"/>
      <c r="L5878" s="11"/>
      <c r="M5878" s="11"/>
      <c r="N5878" s="11"/>
      <c r="O5878" s="20"/>
      <c r="P5878" s="11"/>
    </row>
    <row r="5879" spans="1:16">
      <c r="A5879" s="11"/>
      <c r="B5879" s="11"/>
      <c r="C5879" s="11"/>
      <c r="D5879" s="11"/>
      <c r="E5879" s="11"/>
      <c r="F5879" s="11"/>
      <c r="G5879" s="11"/>
      <c r="H5879" s="11"/>
      <c r="I5879" s="11"/>
      <c r="J5879" s="11"/>
      <c r="K5879" s="11"/>
      <c r="L5879" s="11"/>
      <c r="M5879" s="11"/>
      <c r="N5879" s="11"/>
      <c r="O5879" s="20"/>
      <c r="P5879" s="11"/>
    </row>
    <row r="5880" spans="1:16">
      <c r="A5880" s="11"/>
      <c r="B5880" s="11"/>
      <c r="C5880" s="11"/>
      <c r="D5880" s="11"/>
      <c r="E5880" s="11"/>
      <c r="F5880" s="11"/>
      <c r="G5880" s="11"/>
      <c r="H5880" s="11"/>
      <c r="I5880" s="11"/>
      <c r="J5880" s="11"/>
      <c r="K5880" s="11"/>
      <c r="L5880" s="11"/>
      <c r="M5880" s="11"/>
      <c r="N5880" s="11"/>
      <c r="O5880" s="20"/>
      <c r="P5880" s="11"/>
    </row>
    <row r="5881" spans="1:16">
      <c r="A5881" s="11"/>
      <c r="B5881" s="11"/>
      <c r="C5881" s="11"/>
      <c r="D5881" s="11"/>
      <c r="E5881" s="11"/>
      <c r="F5881" s="11"/>
      <c r="G5881" s="11"/>
      <c r="H5881" s="11"/>
      <c r="I5881" s="11"/>
      <c r="J5881" s="11"/>
      <c r="K5881" s="11"/>
      <c r="L5881" s="11"/>
      <c r="M5881" s="11"/>
      <c r="N5881" s="11"/>
      <c r="O5881" s="20"/>
      <c r="P5881" s="11"/>
    </row>
    <row r="5882" spans="1:16">
      <c r="A5882" s="11"/>
      <c r="B5882" s="11"/>
      <c r="C5882" s="11"/>
      <c r="D5882" s="11"/>
      <c r="E5882" s="11"/>
      <c r="F5882" s="11"/>
      <c r="G5882" s="11"/>
      <c r="H5882" s="11"/>
      <c r="I5882" s="11"/>
      <c r="J5882" s="11"/>
      <c r="K5882" s="11"/>
      <c r="L5882" s="11"/>
      <c r="M5882" s="11"/>
      <c r="N5882" s="11"/>
      <c r="O5882" s="20"/>
      <c r="P5882" s="11"/>
    </row>
    <row r="5883" spans="1:16">
      <c r="A5883" s="11"/>
      <c r="B5883" s="11"/>
      <c r="C5883" s="11"/>
      <c r="D5883" s="11"/>
      <c r="E5883" s="11"/>
      <c r="F5883" s="11"/>
      <c r="G5883" s="11"/>
      <c r="H5883" s="11"/>
      <c r="I5883" s="11"/>
      <c r="J5883" s="11"/>
      <c r="K5883" s="11"/>
      <c r="L5883" s="11"/>
      <c r="M5883" s="11"/>
      <c r="N5883" s="11"/>
      <c r="O5883" s="20"/>
      <c r="P5883" s="11"/>
    </row>
    <row r="5884" spans="1:16">
      <c r="A5884" s="11"/>
      <c r="B5884" s="11"/>
      <c r="C5884" s="11"/>
      <c r="D5884" s="11"/>
      <c r="E5884" s="11"/>
      <c r="F5884" s="11"/>
      <c r="G5884" s="11"/>
      <c r="H5884" s="11"/>
      <c r="I5884" s="11"/>
      <c r="J5884" s="11"/>
      <c r="K5884" s="11"/>
      <c r="L5884" s="11"/>
      <c r="M5884" s="11"/>
      <c r="N5884" s="11"/>
      <c r="O5884" s="20"/>
      <c r="P5884" s="11"/>
    </row>
    <row r="5885" spans="1:16">
      <c r="A5885" s="11"/>
      <c r="B5885" s="11"/>
      <c r="C5885" s="11"/>
      <c r="D5885" s="11"/>
      <c r="E5885" s="11"/>
      <c r="F5885" s="11"/>
      <c r="G5885" s="11"/>
      <c r="H5885" s="11"/>
      <c r="I5885" s="11"/>
      <c r="J5885" s="11"/>
      <c r="K5885" s="11"/>
      <c r="L5885" s="11"/>
      <c r="M5885" s="11"/>
      <c r="N5885" s="11"/>
      <c r="O5885" s="20"/>
      <c r="P5885" s="11"/>
    </row>
    <row r="5886" spans="1:16">
      <c r="A5886" s="11"/>
      <c r="B5886" s="11"/>
      <c r="C5886" s="11"/>
      <c r="D5886" s="11"/>
      <c r="E5886" s="11"/>
      <c r="F5886" s="11"/>
      <c r="G5886" s="11"/>
      <c r="H5886" s="11"/>
      <c r="I5886" s="11"/>
      <c r="J5886" s="11"/>
      <c r="K5886" s="11"/>
      <c r="L5886" s="11"/>
      <c r="M5886" s="11"/>
      <c r="N5886" s="11"/>
      <c r="O5886" s="20"/>
      <c r="P5886" s="11"/>
    </row>
    <row r="5887" spans="1:16">
      <c r="A5887" s="11"/>
      <c r="B5887" s="11"/>
      <c r="C5887" s="11"/>
      <c r="D5887" s="11"/>
      <c r="E5887" s="11"/>
      <c r="F5887" s="11"/>
      <c r="G5887" s="11"/>
      <c r="H5887" s="11"/>
      <c r="I5887" s="11"/>
      <c r="J5887" s="11"/>
      <c r="K5887" s="11"/>
      <c r="L5887" s="11"/>
      <c r="M5887" s="11"/>
      <c r="N5887" s="11"/>
      <c r="O5887" s="20"/>
      <c r="P5887" s="11"/>
    </row>
    <row r="5888" spans="1:16">
      <c r="A5888" s="11"/>
      <c r="B5888" s="11"/>
      <c r="C5888" s="11"/>
      <c r="D5888" s="11"/>
      <c r="E5888" s="11"/>
      <c r="F5888" s="11"/>
      <c r="G5888" s="11"/>
      <c r="H5888" s="11"/>
      <c r="I5888" s="11"/>
      <c r="J5888" s="11"/>
      <c r="K5888" s="11"/>
      <c r="L5888" s="11"/>
      <c r="M5888" s="11"/>
      <c r="N5888" s="11"/>
      <c r="O5888" s="20"/>
      <c r="P5888" s="11"/>
    </row>
    <row r="5889" spans="1:16">
      <c r="A5889" s="11"/>
      <c r="B5889" s="11"/>
      <c r="C5889" s="11"/>
      <c r="D5889" s="11"/>
      <c r="E5889" s="11"/>
      <c r="F5889" s="11"/>
      <c r="G5889" s="11"/>
      <c r="H5889" s="11"/>
      <c r="I5889" s="11"/>
      <c r="J5889" s="11"/>
      <c r="K5889" s="11"/>
      <c r="L5889" s="11"/>
      <c r="M5889" s="11"/>
      <c r="N5889" s="11"/>
      <c r="O5889" s="20"/>
      <c r="P5889" s="11"/>
    </row>
    <row r="5890" spans="1:16">
      <c r="A5890" s="11"/>
      <c r="B5890" s="11"/>
      <c r="C5890" s="11"/>
      <c r="D5890" s="11"/>
      <c r="E5890" s="11"/>
      <c r="F5890" s="11"/>
      <c r="G5890" s="11"/>
      <c r="H5890" s="11"/>
      <c r="I5890" s="11"/>
      <c r="J5890" s="11"/>
      <c r="K5890" s="11"/>
      <c r="L5890" s="11"/>
      <c r="M5890" s="11"/>
      <c r="N5890" s="11"/>
      <c r="O5890" s="20"/>
      <c r="P5890" s="11"/>
    </row>
    <row r="5891" spans="1:16">
      <c r="A5891" s="11"/>
      <c r="B5891" s="11"/>
      <c r="C5891" s="11"/>
      <c r="D5891" s="11"/>
      <c r="E5891" s="11"/>
      <c r="F5891" s="11"/>
      <c r="G5891" s="11"/>
      <c r="H5891" s="11"/>
      <c r="I5891" s="11"/>
      <c r="J5891" s="11"/>
      <c r="K5891" s="11"/>
      <c r="L5891" s="11"/>
      <c r="M5891" s="11"/>
      <c r="N5891" s="11"/>
      <c r="O5891" s="20"/>
      <c r="P5891" s="11"/>
    </row>
    <row r="5892" spans="1:16">
      <c r="A5892" s="11"/>
      <c r="B5892" s="11"/>
      <c r="C5892" s="11"/>
      <c r="D5892" s="11"/>
      <c r="E5892" s="11"/>
      <c r="F5892" s="11"/>
      <c r="G5892" s="11"/>
      <c r="H5892" s="11"/>
      <c r="I5892" s="11"/>
      <c r="J5892" s="11"/>
      <c r="K5892" s="11"/>
      <c r="L5892" s="11"/>
      <c r="M5892" s="11"/>
      <c r="N5892" s="11"/>
      <c r="O5892" s="20"/>
      <c r="P5892" s="11"/>
    </row>
    <row r="5893" spans="1:16">
      <c r="A5893" s="11"/>
      <c r="B5893" s="11"/>
      <c r="C5893" s="11"/>
      <c r="D5893" s="11"/>
      <c r="E5893" s="11"/>
      <c r="F5893" s="11"/>
      <c r="G5893" s="11"/>
      <c r="H5893" s="11"/>
      <c r="I5893" s="11"/>
      <c r="J5893" s="11"/>
      <c r="K5893" s="11"/>
      <c r="L5893" s="11"/>
      <c r="M5893" s="11"/>
      <c r="N5893" s="11"/>
      <c r="O5893" s="20"/>
      <c r="P5893" s="11"/>
    </row>
    <row r="5894" spans="1:16">
      <c r="A5894" s="11"/>
      <c r="B5894" s="11"/>
      <c r="C5894" s="11"/>
      <c r="D5894" s="11"/>
      <c r="E5894" s="11"/>
      <c r="F5894" s="11"/>
      <c r="G5894" s="11"/>
      <c r="H5894" s="11"/>
      <c r="I5894" s="11"/>
      <c r="J5894" s="11"/>
      <c r="K5894" s="11"/>
      <c r="L5894" s="11"/>
      <c r="M5894" s="11"/>
      <c r="N5894" s="11"/>
      <c r="O5894" s="20"/>
      <c r="P5894" s="11"/>
    </row>
    <row r="5895" spans="1:16">
      <c r="A5895" s="11"/>
      <c r="B5895" s="11"/>
      <c r="C5895" s="11"/>
      <c r="D5895" s="11"/>
      <c r="E5895" s="11"/>
      <c r="F5895" s="11"/>
      <c r="G5895" s="11"/>
      <c r="H5895" s="11"/>
      <c r="I5895" s="11"/>
      <c r="J5895" s="11"/>
      <c r="K5895" s="11"/>
      <c r="L5895" s="11"/>
      <c r="M5895" s="11"/>
      <c r="N5895" s="11"/>
      <c r="O5895" s="20"/>
      <c r="P5895" s="11"/>
    </row>
    <row r="5896" spans="1:16">
      <c r="A5896" s="11"/>
      <c r="B5896" s="11"/>
      <c r="C5896" s="11"/>
      <c r="D5896" s="11"/>
      <c r="E5896" s="11"/>
      <c r="F5896" s="11"/>
      <c r="G5896" s="11"/>
      <c r="H5896" s="11"/>
      <c r="I5896" s="11"/>
      <c r="J5896" s="11"/>
      <c r="K5896" s="11"/>
      <c r="L5896" s="11"/>
      <c r="M5896" s="11"/>
      <c r="N5896" s="11"/>
      <c r="O5896" s="20"/>
      <c r="P5896" s="11"/>
    </row>
    <row r="5897" spans="1:16">
      <c r="A5897" s="11"/>
      <c r="B5897" s="11"/>
      <c r="C5897" s="11"/>
      <c r="D5897" s="11"/>
      <c r="E5897" s="11"/>
      <c r="F5897" s="11"/>
      <c r="G5897" s="11"/>
      <c r="H5897" s="11"/>
      <c r="I5897" s="11"/>
      <c r="J5897" s="11"/>
      <c r="K5897" s="11"/>
      <c r="L5897" s="11"/>
      <c r="M5897" s="11"/>
      <c r="N5897" s="11"/>
      <c r="O5897" s="20"/>
      <c r="P5897" s="11"/>
    </row>
    <row r="5898" spans="1:16">
      <c r="A5898" s="11"/>
      <c r="B5898" s="11"/>
      <c r="C5898" s="11"/>
      <c r="D5898" s="11"/>
      <c r="E5898" s="11"/>
      <c r="F5898" s="11"/>
      <c r="G5898" s="11"/>
      <c r="H5898" s="11"/>
      <c r="I5898" s="11"/>
      <c r="J5898" s="11"/>
      <c r="K5898" s="11"/>
      <c r="L5898" s="11"/>
      <c r="M5898" s="11"/>
      <c r="N5898" s="11"/>
      <c r="O5898" s="20"/>
      <c r="P5898" s="11"/>
    </row>
    <row r="5899" spans="1:16">
      <c r="A5899" s="11"/>
      <c r="B5899" s="11"/>
      <c r="C5899" s="11"/>
      <c r="D5899" s="11"/>
      <c r="E5899" s="11"/>
      <c r="F5899" s="11"/>
      <c r="G5899" s="11"/>
      <c r="H5899" s="11"/>
      <c r="I5899" s="11"/>
      <c r="J5899" s="11"/>
      <c r="K5899" s="11"/>
      <c r="L5899" s="11"/>
      <c r="M5899" s="11"/>
      <c r="N5899" s="11"/>
      <c r="O5899" s="20"/>
      <c r="P5899" s="11"/>
    </row>
    <row r="5900" spans="1:16">
      <c r="A5900" s="11"/>
      <c r="B5900" s="11"/>
      <c r="C5900" s="11"/>
      <c r="D5900" s="11"/>
      <c r="E5900" s="11"/>
      <c r="F5900" s="11"/>
      <c r="G5900" s="11"/>
      <c r="H5900" s="11"/>
      <c r="I5900" s="11"/>
      <c r="J5900" s="11"/>
      <c r="K5900" s="11"/>
      <c r="L5900" s="11"/>
      <c r="M5900" s="11"/>
      <c r="N5900" s="11"/>
      <c r="O5900" s="20"/>
      <c r="P5900" s="11"/>
    </row>
    <row r="5901" spans="1:16">
      <c r="A5901" s="11"/>
      <c r="B5901" s="11"/>
      <c r="C5901" s="11"/>
      <c r="D5901" s="11"/>
      <c r="E5901" s="11"/>
      <c r="F5901" s="11"/>
      <c r="G5901" s="11"/>
      <c r="H5901" s="11"/>
      <c r="I5901" s="11"/>
      <c r="J5901" s="11"/>
      <c r="K5901" s="11"/>
      <c r="L5901" s="11"/>
      <c r="M5901" s="11"/>
      <c r="N5901" s="11"/>
      <c r="O5901" s="20"/>
      <c r="P5901" s="11"/>
    </row>
    <row r="5902" spans="1:16">
      <c r="A5902" s="11"/>
      <c r="B5902" s="11"/>
      <c r="C5902" s="11"/>
      <c r="D5902" s="11"/>
      <c r="E5902" s="11"/>
      <c r="F5902" s="11"/>
      <c r="G5902" s="11"/>
      <c r="H5902" s="11"/>
      <c r="I5902" s="11"/>
      <c r="J5902" s="11"/>
      <c r="K5902" s="11"/>
      <c r="L5902" s="11"/>
      <c r="M5902" s="11"/>
      <c r="N5902" s="11"/>
      <c r="O5902" s="20"/>
      <c r="P5902" s="11"/>
    </row>
    <row r="5903" spans="1:16">
      <c r="A5903" s="11"/>
      <c r="B5903" s="11"/>
      <c r="C5903" s="11"/>
      <c r="D5903" s="11"/>
      <c r="E5903" s="11"/>
      <c r="F5903" s="11"/>
      <c r="G5903" s="11"/>
      <c r="H5903" s="11"/>
      <c r="I5903" s="11"/>
      <c r="J5903" s="11"/>
      <c r="K5903" s="11"/>
      <c r="L5903" s="11"/>
      <c r="M5903" s="11"/>
      <c r="N5903" s="11"/>
      <c r="O5903" s="20"/>
      <c r="P5903" s="11"/>
    </row>
    <row r="5904" spans="1:16">
      <c r="A5904" s="11"/>
      <c r="B5904" s="11"/>
      <c r="C5904" s="11"/>
      <c r="D5904" s="11"/>
      <c r="E5904" s="11"/>
      <c r="F5904" s="11"/>
      <c r="G5904" s="11"/>
      <c r="H5904" s="11"/>
      <c r="I5904" s="11"/>
      <c r="J5904" s="11"/>
      <c r="K5904" s="11"/>
      <c r="L5904" s="11"/>
      <c r="M5904" s="11"/>
      <c r="N5904" s="11"/>
      <c r="O5904" s="20"/>
      <c r="P5904" s="11"/>
    </row>
    <row r="5905" spans="1:16">
      <c r="A5905" s="11"/>
      <c r="B5905" s="11"/>
      <c r="C5905" s="11"/>
      <c r="D5905" s="11"/>
      <c r="E5905" s="11"/>
      <c r="F5905" s="11"/>
      <c r="G5905" s="11"/>
      <c r="H5905" s="11"/>
      <c r="I5905" s="11"/>
      <c r="J5905" s="11"/>
      <c r="K5905" s="11"/>
      <c r="L5905" s="11"/>
      <c r="M5905" s="11"/>
      <c r="N5905" s="11"/>
      <c r="O5905" s="20"/>
      <c r="P5905" s="11"/>
    </row>
    <row r="5906" spans="1:16">
      <c r="A5906" s="11"/>
      <c r="B5906" s="11"/>
      <c r="C5906" s="11"/>
      <c r="D5906" s="11"/>
      <c r="E5906" s="11"/>
      <c r="F5906" s="11"/>
      <c r="G5906" s="11"/>
      <c r="H5906" s="11"/>
      <c r="I5906" s="11"/>
      <c r="J5906" s="11"/>
      <c r="K5906" s="11"/>
      <c r="L5906" s="11"/>
      <c r="M5906" s="11"/>
      <c r="N5906" s="11"/>
      <c r="O5906" s="20"/>
      <c r="P5906" s="11"/>
    </row>
    <row r="5907" spans="1:16">
      <c r="A5907" s="11"/>
      <c r="B5907" s="11"/>
      <c r="C5907" s="11"/>
      <c r="D5907" s="11"/>
      <c r="E5907" s="11"/>
      <c r="F5907" s="11"/>
      <c r="G5907" s="11"/>
      <c r="H5907" s="11"/>
      <c r="I5907" s="11"/>
      <c r="J5907" s="11"/>
      <c r="K5907" s="11"/>
      <c r="L5907" s="11"/>
      <c r="M5907" s="11"/>
      <c r="N5907" s="11"/>
      <c r="O5907" s="20"/>
      <c r="P5907" s="11"/>
    </row>
    <row r="5908" spans="1:16">
      <c r="A5908" s="11"/>
      <c r="B5908" s="11"/>
      <c r="C5908" s="11"/>
      <c r="D5908" s="11"/>
      <c r="E5908" s="11"/>
      <c r="F5908" s="11"/>
      <c r="G5908" s="11"/>
      <c r="H5908" s="11"/>
      <c r="I5908" s="11"/>
      <c r="J5908" s="11"/>
      <c r="K5908" s="11"/>
      <c r="L5908" s="11"/>
      <c r="M5908" s="11"/>
      <c r="N5908" s="11"/>
      <c r="O5908" s="20"/>
      <c r="P5908" s="11"/>
    </row>
    <row r="5909" spans="1:16">
      <c r="A5909" s="11"/>
      <c r="B5909" s="11"/>
      <c r="C5909" s="11"/>
      <c r="D5909" s="11"/>
      <c r="E5909" s="11"/>
      <c r="F5909" s="11"/>
      <c r="G5909" s="11"/>
      <c r="H5909" s="11"/>
      <c r="I5909" s="11"/>
      <c r="J5909" s="11"/>
      <c r="K5909" s="11"/>
      <c r="L5909" s="11"/>
      <c r="M5909" s="11"/>
      <c r="N5909" s="11"/>
      <c r="O5909" s="20"/>
      <c r="P5909" s="11"/>
    </row>
    <row r="5910" spans="1:16">
      <c r="A5910" s="11"/>
      <c r="B5910" s="11"/>
      <c r="C5910" s="11"/>
      <c r="D5910" s="11"/>
      <c r="E5910" s="11"/>
      <c r="F5910" s="11"/>
      <c r="G5910" s="11"/>
      <c r="H5910" s="11"/>
      <c r="I5910" s="11"/>
      <c r="J5910" s="11"/>
      <c r="K5910" s="11"/>
      <c r="L5910" s="11"/>
      <c r="M5910" s="11"/>
      <c r="N5910" s="11"/>
      <c r="O5910" s="20"/>
      <c r="P5910" s="11"/>
    </row>
    <row r="5911" spans="1:16">
      <c r="A5911" s="11"/>
      <c r="B5911" s="11"/>
      <c r="C5911" s="11"/>
      <c r="D5911" s="11"/>
      <c r="E5911" s="11"/>
      <c r="F5911" s="11"/>
      <c r="G5911" s="11"/>
      <c r="H5911" s="11"/>
      <c r="I5911" s="11"/>
      <c r="J5911" s="11"/>
      <c r="K5911" s="11"/>
      <c r="L5911" s="11"/>
      <c r="M5911" s="11"/>
      <c r="N5911" s="11"/>
      <c r="O5911" s="20"/>
      <c r="P5911" s="11"/>
    </row>
    <row r="5912" spans="1:16">
      <c r="A5912" s="11"/>
      <c r="B5912" s="11"/>
      <c r="C5912" s="11"/>
      <c r="D5912" s="11"/>
      <c r="E5912" s="11"/>
      <c r="F5912" s="11"/>
      <c r="G5912" s="11"/>
      <c r="H5912" s="11"/>
      <c r="I5912" s="11"/>
      <c r="J5912" s="11"/>
      <c r="K5912" s="11"/>
      <c r="L5912" s="11"/>
      <c r="M5912" s="11"/>
      <c r="N5912" s="11"/>
      <c r="O5912" s="20"/>
      <c r="P5912" s="11"/>
    </row>
    <row r="5913" spans="1:16">
      <c r="A5913" s="11"/>
      <c r="B5913" s="11"/>
      <c r="C5913" s="11"/>
      <c r="D5913" s="11"/>
      <c r="E5913" s="11"/>
      <c r="F5913" s="11"/>
      <c r="G5913" s="11"/>
      <c r="H5913" s="11"/>
      <c r="I5913" s="11"/>
      <c r="J5913" s="11"/>
      <c r="K5913" s="11"/>
      <c r="L5913" s="11"/>
      <c r="M5913" s="11"/>
      <c r="N5913" s="11"/>
      <c r="O5913" s="20"/>
      <c r="P5913" s="11"/>
    </row>
    <row r="5914" spans="1:16">
      <c r="A5914" s="11"/>
      <c r="B5914" s="11"/>
      <c r="C5914" s="11"/>
      <c r="D5914" s="11"/>
      <c r="E5914" s="11"/>
      <c r="F5914" s="11"/>
      <c r="G5914" s="11"/>
      <c r="H5914" s="11"/>
      <c r="I5914" s="11"/>
      <c r="J5914" s="11"/>
      <c r="K5914" s="11"/>
      <c r="L5914" s="11"/>
      <c r="M5914" s="11"/>
      <c r="N5914" s="11"/>
      <c r="O5914" s="20"/>
      <c r="P5914" s="11"/>
    </row>
    <row r="5915" spans="1:16">
      <c r="A5915" s="11"/>
      <c r="B5915" s="11"/>
      <c r="C5915" s="11"/>
      <c r="D5915" s="11"/>
      <c r="E5915" s="11"/>
      <c r="F5915" s="11"/>
      <c r="G5915" s="11"/>
      <c r="H5915" s="11"/>
      <c r="I5915" s="11"/>
      <c r="J5915" s="11"/>
      <c r="K5915" s="11"/>
      <c r="L5915" s="11"/>
      <c r="M5915" s="11"/>
      <c r="N5915" s="11"/>
      <c r="O5915" s="20"/>
      <c r="P5915" s="11"/>
    </row>
    <row r="5916" spans="1:16">
      <c r="A5916" s="11"/>
      <c r="B5916" s="11"/>
      <c r="C5916" s="11"/>
      <c r="D5916" s="11"/>
      <c r="E5916" s="11"/>
      <c r="F5916" s="11"/>
      <c r="G5916" s="11"/>
      <c r="H5916" s="11"/>
      <c r="I5916" s="11"/>
      <c r="J5916" s="11"/>
      <c r="K5916" s="11"/>
      <c r="L5916" s="11"/>
      <c r="M5916" s="11"/>
      <c r="N5916" s="11"/>
      <c r="O5916" s="20"/>
      <c r="P5916" s="11"/>
    </row>
    <row r="5917" spans="1:16">
      <c r="A5917" s="11"/>
      <c r="B5917" s="11"/>
      <c r="C5917" s="11"/>
      <c r="D5917" s="11"/>
      <c r="E5917" s="11"/>
      <c r="F5917" s="11"/>
      <c r="G5917" s="11"/>
      <c r="H5917" s="11"/>
      <c r="I5917" s="11"/>
      <c r="J5917" s="11"/>
      <c r="K5917" s="11"/>
      <c r="L5917" s="11"/>
      <c r="M5917" s="11"/>
      <c r="N5917" s="11"/>
      <c r="O5917" s="20"/>
      <c r="P5917" s="11"/>
    </row>
    <row r="5918" spans="1:16">
      <c r="A5918" s="11"/>
      <c r="B5918" s="11"/>
      <c r="C5918" s="11"/>
      <c r="D5918" s="11"/>
      <c r="E5918" s="11"/>
      <c r="F5918" s="11"/>
      <c r="G5918" s="11"/>
      <c r="H5918" s="11"/>
      <c r="I5918" s="11"/>
      <c r="J5918" s="11"/>
      <c r="K5918" s="11"/>
      <c r="L5918" s="11"/>
      <c r="M5918" s="11"/>
      <c r="N5918" s="11"/>
      <c r="O5918" s="20"/>
      <c r="P5918" s="11"/>
    </row>
    <row r="5919" spans="1:16">
      <c r="A5919" s="11"/>
      <c r="B5919" s="11"/>
      <c r="C5919" s="11"/>
      <c r="D5919" s="11"/>
      <c r="E5919" s="11"/>
      <c r="F5919" s="11"/>
      <c r="G5919" s="11"/>
      <c r="H5919" s="11"/>
      <c r="I5919" s="11"/>
      <c r="J5919" s="11"/>
      <c r="K5919" s="11"/>
      <c r="L5919" s="11"/>
      <c r="M5919" s="11"/>
      <c r="N5919" s="11"/>
      <c r="O5919" s="20"/>
      <c r="P5919" s="11"/>
    </row>
    <row r="5920" spans="1:16">
      <c r="A5920" s="11"/>
      <c r="B5920" s="11"/>
      <c r="C5920" s="11"/>
      <c r="D5920" s="11"/>
      <c r="E5920" s="11"/>
      <c r="F5920" s="11"/>
      <c r="G5920" s="11"/>
      <c r="H5920" s="11"/>
      <c r="I5920" s="11"/>
      <c r="J5920" s="11"/>
      <c r="K5920" s="11"/>
      <c r="L5920" s="11"/>
      <c r="M5920" s="11"/>
      <c r="N5920" s="11"/>
      <c r="O5920" s="20"/>
      <c r="P5920" s="11"/>
    </row>
    <row r="5921" spans="1:16">
      <c r="A5921" s="11"/>
      <c r="B5921" s="11"/>
      <c r="C5921" s="11"/>
      <c r="D5921" s="11"/>
      <c r="E5921" s="11"/>
      <c r="F5921" s="11"/>
      <c r="G5921" s="11"/>
      <c r="H5921" s="11"/>
      <c r="I5921" s="11"/>
      <c r="J5921" s="11"/>
      <c r="K5921" s="11"/>
      <c r="L5921" s="11"/>
      <c r="M5921" s="11"/>
      <c r="N5921" s="11"/>
      <c r="O5921" s="20"/>
      <c r="P5921" s="11"/>
    </row>
    <row r="5922" spans="1:16">
      <c r="A5922" s="11"/>
      <c r="B5922" s="11"/>
      <c r="C5922" s="11"/>
      <c r="D5922" s="11"/>
      <c r="E5922" s="11"/>
      <c r="F5922" s="11"/>
      <c r="G5922" s="11"/>
      <c r="H5922" s="11"/>
      <c r="I5922" s="11"/>
      <c r="J5922" s="11"/>
      <c r="K5922" s="11"/>
      <c r="L5922" s="11"/>
      <c r="M5922" s="11"/>
      <c r="N5922" s="11"/>
      <c r="O5922" s="20"/>
      <c r="P5922" s="11"/>
    </row>
    <row r="5923" spans="1:16">
      <c r="A5923" s="11"/>
      <c r="B5923" s="11"/>
      <c r="C5923" s="11"/>
      <c r="D5923" s="11"/>
      <c r="E5923" s="11"/>
      <c r="F5923" s="11"/>
      <c r="G5923" s="11"/>
      <c r="H5923" s="11"/>
      <c r="I5923" s="11"/>
      <c r="J5923" s="11"/>
      <c r="K5923" s="11"/>
      <c r="L5923" s="11"/>
      <c r="M5923" s="11"/>
      <c r="N5923" s="11"/>
      <c r="O5923" s="20"/>
      <c r="P5923" s="11"/>
    </row>
    <row r="5924" spans="1:16">
      <c r="A5924" s="11"/>
      <c r="B5924" s="11"/>
      <c r="C5924" s="11"/>
      <c r="D5924" s="11"/>
      <c r="E5924" s="11"/>
      <c r="F5924" s="11"/>
      <c r="G5924" s="11"/>
      <c r="H5924" s="11"/>
      <c r="I5924" s="11"/>
      <c r="J5924" s="11"/>
      <c r="K5924" s="11"/>
      <c r="L5924" s="11"/>
      <c r="M5924" s="11"/>
      <c r="N5924" s="11"/>
      <c r="O5924" s="20"/>
      <c r="P5924" s="11"/>
    </row>
    <row r="5925" spans="1:16">
      <c r="A5925" s="11"/>
      <c r="B5925" s="11"/>
      <c r="C5925" s="11"/>
      <c r="D5925" s="11"/>
      <c r="E5925" s="11"/>
      <c r="F5925" s="11"/>
      <c r="G5925" s="11"/>
      <c r="H5925" s="11"/>
      <c r="I5925" s="11"/>
      <c r="J5925" s="11"/>
      <c r="K5925" s="11"/>
      <c r="L5925" s="11"/>
      <c r="M5925" s="11"/>
      <c r="N5925" s="11"/>
      <c r="O5925" s="20"/>
      <c r="P5925" s="11"/>
    </row>
    <row r="5926" spans="1:16">
      <c r="A5926" s="11"/>
      <c r="B5926" s="11"/>
      <c r="C5926" s="11"/>
      <c r="D5926" s="11"/>
      <c r="E5926" s="11"/>
      <c r="F5926" s="11"/>
      <c r="G5926" s="11"/>
      <c r="H5926" s="11"/>
      <c r="I5926" s="11"/>
      <c r="J5926" s="11"/>
      <c r="K5926" s="11"/>
      <c r="L5926" s="11"/>
      <c r="M5926" s="11"/>
      <c r="N5926" s="11"/>
      <c r="O5926" s="20"/>
      <c r="P5926" s="11"/>
    </row>
    <row r="5927" spans="1:16">
      <c r="A5927" s="11"/>
      <c r="B5927" s="11"/>
      <c r="C5927" s="11"/>
      <c r="D5927" s="11"/>
      <c r="E5927" s="11"/>
      <c r="F5927" s="11"/>
      <c r="G5927" s="11"/>
      <c r="H5927" s="11"/>
      <c r="I5927" s="11"/>
      <c r="J5927" s="11"/>
      <c r="K5927" s="11"/>
      <c r="L5927" s="11"/>
      <c r="M5927" s="11"/>
      <c r="N5927" s="11"/>
      <c r="O5927" s="20"/>
      <c r="P5927" s="11"/>
    </row>
    <row r="5928" spans="1:16">
      <c r="A5928" s="11"/>
      <c r="B5928" s="11"/>
      <c r="C5928" s="11"/>
      <c r="D5928" s="11"/>
      <c r="E5928" s="11"/>
      <c r="F5928" s="11"/>
      <c r="G5928" s="11"/>
      <c r="H5928" s="11"/>
      <c r="I5928" s="11"/>
      <c r="J5928" s="11"/>
      <c r="K5928" s="11"/>
      <c r="L5928" s="11"/>
      <c r="M5928" s="11"/>
      <c r="N5928" s="11"/>
      <c r="O5928" s="20"/>
      <c r="P5928" s="11"/>
    </row>
    <row r="5929" spans="1:16">
      <c r="A5929" s="11"/>
      <c r="B5929" s="11"/>
      <c r="C5929" s="11"/>
      <c r="D5929" s="11"/>
      <c r="E5929" s="11"/>
      <c r="F5929" s="11"/>
      <c r="G5929" s="11"/>
      <c r="H5929" s="11"/>
      <c r="I5929" s="11"/>
      <c r="J5929" s="11"/>
      <c r="K5929" s="11"/>
      <c r="L5929" s="11"/>
      <c r="M5929" s="11"/>
      <c r="N5929" s="11"/>
      <c r="O5929" s="20"/>
      <c r="P5929" s="11"/>
    </row>
    <row r="5930" spans="1:16">
      <c r="A5930" s="11"/>
      <c r="B5930" s="11"/>
      <c r="C5930" s="11"/>
      <c r="D5930" s="11"/>
      <c r="E5930" s="11"/>
      <c r="F5930" s="11"/>
      <c r="G5930" s="11"/>
      <c r="H5930" s="11"/>
      <c r="I5930" s="11"/>
      <c r="J5930" s="11"/>
      <c r="K5930" s="11"/>
      <c r="L5930" s="11"/>
      <c r="M5930" s="11"/>
      <c r="N5930" s="11"/>
      <c r="O5930" s="20"/>
      <c r="P5930" s="11"/>
    </row>
    <row r="5931" spans="1:16">
      <c r="A5931" s="11"/>
      <c r="B5931" s="11"/>
      <c r="C5931" s="11"/>
      <c r="D5931" s="11"/>
      <c r="E5931" s="11"/>
      <c r="F5931" s="11"/>
      <c r="G5931" s="11"/>
      <c r="H5931" s="11"/>
      <c r="I5931" s="11"/>
      <c r="J5931" s="11"/>
      <c r="K5931" s="11"/>
      <c r="L5931" s="11"/>
      <c r="M5931" s="11"/>
      <c r="N5931" s="11"/>
      <c r="O5931" s="20"/>
      <c r="P5931" s="11"/>
    </row>
    <row r="5932" spans="1:16">
      <c r="A5932" s="11"/>
      <c r="B5932" s="11"/>
      <c r="C5932" s="11"/>
      <c r="D5932" s="11"/>
      <c r="E5932" s="11"/>
      <c r="F5932" s="11"/>
      <c r="G5932" s="11"/>
      <c r="H5932" s="11"/>
      <c r="I5932" s="11"/>
      <c r="J5932" s="11"/>
      <c r="K5932" s="11"/>
      <c r="L5932" s="11"/>
      <c r="M5932" s="11"/>
      <c r="N5932" s="11"/>
      <c r="O5932" s="20"/>
      <c r="P5932" s="11"/>
    </row>
    <row r="5933" spans="1:16">
      <c r="A5933" s="11"/>
      <c r="B5933" s="11"/>
      <c r="C5933" s="11"/>
      <c r="D5933" s="11"/>
      <c r="E5933" s="11"/>
      <c r="F5933" s="11"/>
      <c r="G5933" s="11"/>
      <c r="H5933" s="11"/>
      <c r="I5933" s="11"/>
      <c r="J5933" s="11"/>
      <c r="K5933" s="11"/>
      <c r="L5933" s="11"/>
      <c r="M5933" s="11"/>
      <c r="N5933" s="11"/>
      <c r="O5933" s="20"/>
      <c r="P5933" s="11"/>
    </row>
    <row r="5934" spans="1:16">
      <c r="A5934" s="11"/>
      <c r="B5934" s="11"/>
      <c r="C5934" s="11"/>
      <c r="D5934" s="11"/>
      <c r="E5934" s="11"/>
      <c r="F5934" s="11"/>
      <c r="G5934" s="11"/>
      <c r="H5934" s="11"/>
      <c r="I5934" s="11"/>
      <c r="J5934" s="11"/>
      <c r="K5934" s="11"/>
      <c r="L5934" s="11"/>
      <c r="M5934" s="11"/>
      <c r="N5934" s="11"/>
      <c r="O5934" s="20"/>
      <c r="P5934" s="11"/>
    </row>
    <row r="5935" spans="1:16">
      <c r="A5935" s="11"/>
      <c r="B5935" s="11"/>
      <c r="C5935" s="11"/>
      <c r="D5935" s="11"/>
      <c r="E5935" s="11"/>
      <c r="F5935" s="11"/>
      <c r="G5935" s="11"/>
      <c r="H5935" s="11"/>
      <c r="I5935" s="11"/>
      <c r="J5935" s="11"/>
      <c r="K5935" s="11"/>
      <c r="L5935" s="11"/>
      <c r="M5935" s="11"/>
      <c r="N5935" s="11"/>
      <c r="O5935" s="20"/>
      <c r="P5935" s="11"/>
    </row>
    <row r="5936" spans="1:16">
      <c r="A5936" s="11"/>
      <c r="B5936" s="11"/>
      <c r="C5936" s="11"/>
      <c r="D5936" s="11"/>
      <c r="E5936" s="11"/>
      <c r="F5936" s="11"/>
      <c r="G5936" s="11"/>
      <c r="H5936" s="11"/>
      <c r="I5936" s="11"/>
      <c r="J5936" s="11"/>
      <c r="K5936" s="11"/>
      <c r="L5936" s="11"/>
      <c r="M5936" s="11"/>
      <c r="N5936" s="11"/>
      <c r="O5936" s="20"/>
      <c r="P5936" s="11"/>
    </row>
    <row r="5937" spans="1:16">
      <c r="A5937" s="11"/>
      <c r="B5937" s="11"/>
      <c r="C5937" s="11"/>
      <c r="D5937" s="11"/>
      <c r="E5937" s="11"/>
      <c r="F5937" s="11"/>
      <c r="G5937" s="11"/>
      <c r="H5937" s="11"/>
      <c r="I5937" s="11"/>
      <c r="J5937" s="11"/>
      <c r="K5937" s="11"/>
      <c r="L5937" s="11"/>
      <c r="M5937" s="11"/>
      <c r="N5937" s="11"/>
      <c r="O5937" s="20"/>
      <c r="P5937" s="11"/>
    </row>
    <row r="5938" spans="1:16">
      <c r="A5938" s="11"/>
      <c r="B5938" s="11"/>
      <c r="C5938" s="11"/>
      <c r="D5938" s="11"/>
      <c r="E5938" s="11"/>
      <c r="F5938" s="11"/>
      <c r="G5938" s="11"/>
      <c r="H5938" s="11"/>
      <c r="I5938" s="11"/>
      <c r="J5938" s="11"/>
      <c r="K5938" s="11"/>
      <c r="L5938" s="11"/>
      <c r="M5938" s="11"/>
      <c r="N5938" s="11"/>
      <c r="O5938" s="20"/>
      <c r="P5938" s="11"/>
    </row>
    <row r="5939" spans="1:16">
      <c r="A5939" s="11"/>
      <c r="B5939" s="11"/>
      <c r="C5939" s="11"/>
      <c r="D5939" s="11"/>
      <c r="E5939" s="11"/>
      <c r="F5939" s="11"/>
      <c r="G5939" s="11"/>
      <c r="H5939" s="11"/>
      <c r="I5939" s="11"/>
      <c r="J5939" s="11"/>
      <c r="K5939" s="11"/>
      <c r="L5939" s="11"/>
      <c r="M5939" s="11"/>
      <c r="N5939" s="11"/>
      <c r="O5939" s="20"/>
      <c r="P5939" s="11"/>
    </row>
    <row r="5940" spans="1:16">
      <c r="A5940" s="11"/>
      <c r="B5940" s="11"/>
      <c r="C5940" s="11"/>
      <c r="D5940" s="11"/>
      <c r="E5940" s="11"/>
      <c r="F5940" s="11"/>
      <c r="G5940" s="11"/>
      <c r="H5940" s="11"/>
      <c r="I5940" s="11"/>
      <c r="J5940" s="11"/>
      <c r="K5940" s="11"/>
      <c r="L5940" s="11"/>
      <c r="M5940" s="11"/>
      <c r="N5940" s="11"/>
      <c r="O5940" s="20"/>
      <c r="P5940" s="11"/>
    </row>
    <row r="5941" spans="1:16">
      <c r="A5941" s="11"/>
      <c r="B5941" s="11"/>
      <c r="C5941" s="11"/>
      <c r="D5941" s="11"/>
      <c r="E5941" s="11"/>
      <c r="F5941" s="11"/>
      <c r="G5941" s="11"/>
      <c r="H5941" s="11"/>
      <c r="I5941" s="11"/>
      <c r="J5941" s="11"/>
      <c r="K5941" s="11"/>
      <c r="L5941" s="11"/>
      <c r="M5941" s="11"/>
      <c r="N5941" s="11"/>
      <c r="O5941" s="20"/>
      <c r="P5941" s="11"/>
    </row>
    <row r="5942" spans="1:16">
      <c r="A5942" s="11"/>
      <c r="B5942" s="11"/>
      <c r="C5942" s="11"/>
      <c r="D5942" s="11"/>
      <c r="E5942" s="11"/>
      <c r="F5942" s="11"/>
      <c r="G5942" s="11"/>
      <c r="H5942" s="11"/>
      <c r="I5942" s="11"/>
      <c r="J5942" s="11"/>
      <c r="K5942" s="11"/>
      <c r="L5942" s="11"/>
      <c r="M5942" s="11"/>
      <c r="N5942" s="11"/>
      <c r="O5942" s="20"/>
      <c r="P5942" s="11"/>
    </row>
    <row r="5943" spans="1:16">
      <c r="A5943" s="11"/>
      <c r="B5943" s="11"/>
      <c r="C5943" s="11"/>
      <c r="D5943" s="11"/>
      <c r="E5943" s="11"/>
      <c r="F5943" s="11"/>
      <c r="G5943" s="11"/>
      <c r="H5943" s="11"/>
      <c r="I5943" s="11"/>
      <c r="J5943" s="11"/>
      <c r="K5943" s="11"/>
      <c r="L5943" s="11"/>
      <c r="M5943" s="11"/>
      <c r="N5943" s="11"/>
      <c r="O5943" s="20"/>
      <c r="P5943" s="11"/>
    </row>
    <row r="5944" spans="1:16">
      <c r="A5944" s="11"/>
      <c r="B5944" s="11"/>
      <c r="C5944" s="11"/>
      <c r="D5944" s="11"/>
      <c r="E5944" s="11"/>
      <c r="F5944" s="11"/>
      <c r="G5944" s="11"/>
      <c r="H5944" s="11"/>
      <c r="I5944" s="11"/>
      <c r="J5944" s="11"/>
      <c r="K5944" s="11"/>
      <c r="L5944" s="11"/>
      <c r="M5944" s="11"/>
      <c r="N5944" s="11"/>
      <c r="O5944" s="20"/>
      <c r="P5944" s="11"/>
    </row>
    <row r="5945" spans="1:16">
      <c r="A5945" s="11"/>
      <c r="B5945" s="11"/>
      <c r="C5945" s="11"/>
      <c r="D5945" s="11"/>
      <c r="E5945" s="11"/>
      <c r="F5945" s="11"/>
      <c r="G5945" s="11"/>
      <c r="H5945" s="11"/>
      <c r="I5945" s="11"/>
      <c r="J5945" s="11"/>
      <c r="K5945" s="11"/>
      <c r="L5945" s="11"/>
      <c r="M5945" s="11"/>
      <c r="N5945" s="11"/>
      <c r="O5945" s="20"/>
      <c r="P5945" s="11"/>
    </row>
    <row r="5946" spans="1:16">
      <c r="A5946" s="11"/>
      <c r="B5946" s="11"/>
      <c r="C5946" s="11"/>
      <c r="D5946" s="11"/>
      <c r="E5946" s="11"/>
      <c r="F5946" s="11"/>
      <c r="G5946" s="11"/>
      <c r="H5946" s="11"/>
      <c r="I5946" s="11"/>
      <c r="J5946" s="11"/>
      <c r="K5946" s="11"/>
      <c r="L5946" s="11"/>
      <c r="M5946" s="11"/>
      <c r="N5946" s="11"/>
      <c r="O5946" s="20"/>
      <c r="P5946" s="11"/>
    </row>
    <row r="5947" spans="1:16">
      <c r="A5947" s="11"/>
      <c r="B5947" s="11"/>
      <c r="C5947" s="11"/>
      <c r="D5947" s="11"/>
      <c r="E5947" s="11"/>
      <c r="F5947" s="11"/>
      <c r="G5947" s="11"/>
      <c r="H5947" s="11"/>
      <c r="I5947" s="11"/>
      <c r="J5947" s="11"/>
      <c r="K5947" s="11"/>
      <c r="L5947" s="11"/>
      <c r="M5947" s="11"/>
      <c r="N5947" s="11"/>
      <c r="O5947" s="20"/>
      <c r="P5947" s="11"/>
    </row>
    <row r="5948" spans="1:16">
      <c r="A5948" s="11"/>
      <c r="B5948" s="11"/>
      <c r="C5948" s="11"/>
      <c r="D5948" s="11"/>
      <c r="E5948" s="11"/>
      <c r="F5948" s="11"/>
      <c r="G5948" s="11"/>
      <c r="H5948" s="11"/>
      <c r="I5948" s="11"/>
      <c r="J5948" s="11"/>
      <c r="K5948" s="11"/>
      <c r="L5948" s="11"/>
      <c r="M5948" s="11"/>
      <c r="N5948" s="11"/>
      <c r="O5948" s="20"/>
      <c r="P5948" s="11"/>
    </row>
    <row r="5949" spans="1:16">
      <c r="A5949" s="11"/>
      <c r="B5949" s="11"/>
      <c r="C5949" s="11"/>
      <c r="D5949" s="11"/>
      <c r="E5949" s="11"/>
      <c r="F5949" s="11"/>
      <c r="G5949" s="11"/>
      <c r="H5949" s="11"/>
      <c r="I5949" s="11"/>
      <c r="J5949" s="11"/>
      <c r="K5949" s="11"/>
      <c r="L5949" s="11"/>
      <c r="M5949" s="11"/>
      <c r="N5949" s="11"/>
      <c r="O5949" s="20"/>
      <c r="P5949" s="11"/>
    </row>
    <row r="5950" spans="1:16">
      <c r="A5950" s="11"/>
      <c r="B5950" s="11"/>
      <c r="C5950" s="11"/>
      <c r="D5950" s="11"/>
      <c r="E5950" s="11"/>
      <c r="F5950" s="11"/>
      <c r="G5950" s="11"/>
      <c r="H5950" s="11"/>
      <c r="I5950" s="11"/>
      <c r="J5950" s="11"/>
      <c r="K5950" s="11"/>
      <c r="L5950" s="11"/>
      <c r="M5950" s="11"/>
      <c r="N5950" s="11"/>
      <c r="O5950" s="20"/>
      <c r="P5950" s="11"/>
    </row>
    <row r="5951" spans="1:16">
      <c r="A5951" s="11"/>
      <c r="B5951" s="11"/>
      <c r="C5951" s="11"/>
      <c r="D5951" s="11"/>
      <c r="E5951" s="11"/>
      <c r="F5951" s="11"/>
      <c r="G5951" s="11"/>
      <c r="H5951" s="11"/>
      <c r="I5951" s="11"/>
      <c r="J5951" s="11"/>
      <c r="K5951" s="11"/>
      <c r="L5951" s="11"/>
      <c r="M5951" s="11"/>
      <c r="N5951" s="11"/>
      <c r="O5951" s="20"/>
      <c r="P5951" s="11"/>
    </row>
    <row r="5952" spans="1:16">
      <c r="A5952" s="11"/>
      <c r="B5952" s="11"/>
      <c r="C5952" s="11"/>
      <c r="D5952" s="11"/>
      <c r="E5952" s="11"/>
      <c r="F5952" s="11"/>
      <c r="G5952" s="11"/>
      <c r="H5952" s="11"/>
      <c r="I5952" s="11"/>
      <c r="J5952" s="11"/>
      <c r="K5952" s="11"/>
      <c r="L5952" s="11"/>
      <c r="M5952" s="11"/>
      <c r="N5952" s="11"/>
      <c r="O5952" s="20"/>
      <c r="P5952" s="11"/>
    </row>
    <row r="5953" spans="1:16">
      <c r="A5953" s="11"/>
      <c r="B5953" s="11"/>
      <c r="C5953" s="11"/>
      <c r="D5953" s="11"/>
      <c r="E5953" s="11"/>
      <c r="F5953" s="11"/>
      <c r="G5953" s="11"/>
      <c r="H5953" s="11"/>
      <c r="I5953" s="11"/>
      <c r="J5953" s="11"/>
      <c r="K5953" s="11"/>
      <c r="L5953" s="11"/>
      <c r="M5953" s="11"/>
      <c r="N5953" s="11"/>
      <c r="O5953" s="20"/>
      <c r="P5953" s="11"/>
    </row>
    <row r="5954" spans="1:16">
      <c r="A5954" s="11"/>
      <c r="B5954" s="11"/>
      <c r="C5954" s="11"/>
      <c r="D5954" s="11"/>
      <c r="E5954" s="11"/>
      <c r="F5954" s="11"/>
      <c r="G5954" s="11"/>
      <c r="H5954" s="11"/>
      <c r="I5954" s="11"/>
      <c r="J5954" s="11"/>
      <c r="K5954" s="11"/>
      <c r="L5954" s="11"/>
      <c r="M5954" s="11"/>
      <c r="N5954" s="11"/>
      <c r="O5954" s="20"/>
      <c r="P5954" s="11"/>
    </row>
    <row r="5955" spans="1:16">
      <c r="A5955" s="11"/>
      <c r="B5955" s="11"/>
      <c r="C5955" s="11"/>
      <c r="D5955" s="11"/>
      <c r="E5955" s="11"/>
      <c r="F5955" s="11"/>
      <c r="G5955" s="11"/>
      <c r="H5955" s="11"/>
      <c r="I5955" s="11"/>
      <c r="J5955" s="11"/>
      <c r="K5955" s="11"/>
      <c r="L5955" s="11"/>
      <c r="M5955" s="11"/>
      <c r="N5955" s="11"/>
      <c r="O5955" s="20"/>
      <c r="P5955" s="11"/>
    </row>
    <row r="5956" spans="1:16">
      <c r="A5956" s="11"/>
      <c r="B5956" s="11"/>
      <c r="C5956" s="11"/>
      <c r="D5956" s="11"/>
      <c r="E5956" s="11"/>
      <c r="F5956" s="11"/>
      <c r="G5956" s="11"/>
      <c r="H5956" s="11"/>
      <c r="I5956" s="11"/>
      <c r="J5956" s="11"/>
      <c r="K5956" s="11"/>
      <c r="L5956" s="11"/>
      <c r="M5956" s="11"/>
      <c r="N5956" s="11"/>
      <c r="O5956" s="20"/>
      <c r="P5956" s="11"/>
    </row>
    <row r="5957" spans="1:16">
      <c r="A5957" s="11"/>
      <c r="B5957" s="11"/>
      <c r="C5957" s="11"/>
      <c r="D5957" s="11"/>
      <c r="E5957" s="11"/>
      <c r="F5957" s="11"/>
      <c r="G5957" s="11"/>
      <c r="H5957" s="11"/>
      <c r="I5957" s="11"/>
      <c r="J5957" s="11"/>
      <c r="K5957" s="11"/>
      <c r="L5957" s="11"/>
      <c r="M5957" s="11"/>
      <c r="N5957" s="11"/>
      <c r="O5957" s="20"/>
      <c r="P5957" s="11"/>
    </row>
    <row r="5958" spans="1:16">
      <c r="A5958" s="11"/>
      <c r="B5958" s="11"/>
      <c r="C5958" s="11"/>
      <c r="D5958" s="11"/>
      <c r="E5958" s="11"/>
      <c r="F5958" s="11"/>
      <c r="G5958" s="11"/>
      <c r="H5958" s="11"/>
      <c r="I5958" s="11"/>
      <c r="J5958" s="11"/>
      <c r="K5958" s="11"/>
      <c r="L5958" s="11"/>
      <c r="M5958" s="11"/>
      <c r="N5958" s="11"/>
      <c r="O5958" s="20"/>
      <c r="P5958" s="11"/>
    </row>
    <row r="5959" spans="1:16">
      <c r="A5959" s="11"/>
      <c r="B5959" s="11"/>
      <c r="C5959" s="11"/>
      <c r="D5959" s="11"/>
      <c r="E5959" s="11"/>
      <c r="F5959" s="11"/>
      <c r="G5959" s="11"/>
      <c r="H5959" s="11"/>
      <c r="I5959" s="11"/>
      <c r="J5959" s="11"/>
      <c r="K5959" s="11"/>
      <c r="L5959" s="11"/>
      <c r="M5959" s="11"/>
      <c r="N5959" s="11"/>
      <c r="O5959" s="20"/>
      <c r="P5959" s="11"/>
    </row>
    <row r="5960" spans="1:16">
      <c r="A5960" s="11"/>
      <c r="B5960" s="11"/>
      <c r="C5960" s="11"/>
      <c r="D5960" s="11"/>
      <c r="E5960" s="11"/>
      <c r="F5960" s="11"/>
      <c r="G5960" s="11"/>
      <c r="H5960" s="11"/>
      <c r="I5960" s="11"/>
      <c r="J5960" s="11"/>
      <c r="K5960" s="11"/>
      <c r="L5960" s="11"/>
      <c r="M5960" s="11"/>
      <c r="N5960" s="11"/>
      <c r="O5960" s="20"/>
      <c r="P5960" s="11"/>
    </row>
    <row r="5961" spans="1:16">
      <c r="A5961" s="11"/>
      <c r="B5961" s="11"/>
      <c r="C5961" s="11"/>
      <c r="D5961" s="11"/>
      <c r="E5961" s="11"/>
      <c r="F5961" s="11"/>
      <c r="G5961" s="11"/>
      <c r="H5961" s="11"/>
      <c r="I5961" s="11"/>
      <c r="J5961" s="11"/>
      <c r="K5961" s="11"/>
      <c r="L5961" s="11"/>
      <c r="M5961" s="11"/>
      <c r="N5961" s="11"/>
      <c r="O5961" s="20"/>
      <c r="P5961" s="11"/>
    </row>
    <row r="5962" spans="1:16">
      <c r="A5962" s="11"/>
      <c r="B5962" s="11"/>
      <c r="C5962" s="11"/>
      <c r="D5962" s="11"/>
      <c r="E5962" s="11"/>
      <c r="F5962" s="11"/>
      <c r="G5962" s="11"/>
      <c r="H5962" s="11"/>
      <c r="I5962" s="11"/>
      <c r="J5962" s="11"/>
      <c r="K5962" s="11"/>
      <c r="L5962" s="11"/>
      <c r="M5962" s="11"/>
      <c r="N5962" s="11"/>
      <c r="O5962" s="20"/>
      <c r="P5962" s="11"/>
    </row>
    <row r="5963" spans="1:16">
      <c r="A5963" s="11"/>
      <c r="B5963" s="11"/>
      <c r="C5963" s="11"/>
      <c r="D5963" s="11"/>
      <c r="E5963" s="11"/>
      <c r="F5963" s="11"/>
      <c r="G5963" s="11"/>
      <c r="H5963" s="11"/>
      <c r="I5963" s="11"/>
      <c r="J5963" s="11"/>
      <c r="K5963" s="11"/>
      <c r="L5963" s="11"/>
      <c r="M5963" s="11"/>
      <c r="N5963" s="11"/>
      <c r="O5963" s="20"/>
      <c r="P5963" s="11"/>
    </row>
    <row r="5964" spans="1:16">
      <c r="A5964" s="11"/>
      <c r="B5964" s="11"/>
      <c r="C5964" s="11"/>
      <c r="D5964" s="11"/>
      <c r="E5964" s="11"/>
      <c r="F5964" s="11"/>
      <c r="G5964" s="11"/>
      <c r="H5964" s="11"/>
      <c r="I5964" s="11"/>
      <c r="J5964" s="11"/>
      <c r="K5964" s="11"/>
      <c r="L5964" s="11"/>
      <c r="M5964" s="11"/>
      <c r="N5964" s="11"/>
      <c r="O5964" s="20"/>
      <c r="P5964" s="11"/>
    </row>
    <row r="5965" spans="1:16">
      <c r="A5965" s="11"/>
      <c r="B5965" s="11"/>
      <c r="C5965" s="11"/>
      <c r="D5965" s="11"/>
      <c r="E5965" s="11"/>
      <c r="F5965" s="11"/>
      <c r="G5965" s="11"/>
      <c r="H5965" s="11"/>
      <c r="I5965" s="11"/>
      <c r="J5965" s="11"/>
      <c r="K5965" s="11"/>
      <c r="L5965" s="11"/>
      <c r="M5965" s="11"/>
      <c r="N5965" s="11"/>
      <c r="O5965" s="20"/>
      <c r="P5965" s="11"/>
    </row>
    <row r="5966" spans="1:16">
      <c r="A5966" s="11"/>
      <c r="B5966" s="11"/>
      <c r="C5966" s="11"/>
      <c r="D5966" s="11"/>
      <c r="E5966" s="11"/>
      <c r="F5966" s="11"/>
      <c r="G5966" s="11"/>
      <c r="H5966" s="11"/>
      <c r="I5966" s="11"/>
      <c r="J5966" s="11"/>
      <c r="K5966" s="11"/>
      <c r="L5966" s="11"/>
      <c r="M5966" s="11"/>
      <c r="N5966" s="11"/>
      <c r="O5966" s="20"/>
      <c r="P5966" s="11"/>
    </row>
    <row r="5967" spans="1:16">
      <c r="A5967" s="11"/>
      <c r="B5967" s="11"/>
      <c r="C5967" s="11"/>
      <c r="D5967" s="11"/>
      <c r="E5967" s="11"/>
      <c r="F5967" s="11"/>
      <c r="G5967" s="11"/>
      <c r="H5967" s="11"/>
      <c r="I5967" s="11"/>
      <c r="J5967" s="11"/>
      <c r="K5967" s="11"/>
      <c r="L5967" s="11"/>
      <c r="M5967" s="11"/>
      <c r="N5967" s="11"/>
      <c r="O5967" s="20"/>
      <c r="P5967" s="11"/>
    </row>
    <row r="5968" spans="1:16">
      <c r="A5968" s="11"/>
      <c r="B5968" s="11"/>
      <c r="C5968" s="11"/>
      <c r="D5968" s="11"/>
      <c r="E5968" s="11"/>
      <c r="F5968" s="11"/>
      <c r="G5968" s="11"/>
      <c r="H5968" s="11"/>
      <c r="I5968" s="11"/>
      <c r="J5968" s="11"/>
      <c r="K5968" s="11"/>
      <c r="L5968" s="11"/>
      <c r="M5968" s="11"/>
      <c r="N5968" s="11"/>
      <c r="O5968" s="20"/>
      <c r="P5968" s="11"/>
    </row>
    <row r="5969" spans="1:16">
      <c r="A5969" s="11"/>
      <c r="B5969" s="11"/>
      <c r="C5969" s="11"/>
      <c r="D5969" s="11"/>
      <c r="E5969" s="11"/>
      <c r="F5969" s="11"/>
      <c r="G5969" s="11"/>
      <c r="H5969" s="11"/>
      <c r="I5969" s="11"/>
      <c r="J5969" s="11"/>
      <c r="K5969" s="11"/>
      <c r="L5969" s="11"/>
      <c r="M5969" s="11"/>
      <c r="N5969" s="11"/>
      <c r="O5969" s="20"/>
      <c r="P5969" s="11"/>
    </row>
    <row r="5970" spans="1:16">
      <c r="A5970" s="11"/>
      <c r="B5970" s="11"/>
      <c r="C5970" s="11"/>
      <c r="D5970" s="11"/>
      <c r="E5970" s="11"/>
      <c r="F5970" s="11"/>
      <c r="G5970" s="11"/>
      <c r="H5970" s="11"/>
      <c r="I5970" s="11"/>
      <c r="J5970" s="11"/>
      <c r="K5970" s="11"/>
      <c r="L5970" s="11"/>
      <c r="M5970" s="11"/>
      <c r="N5970" s="11"/>
      <c r="O5970" s="20"/>
      <c r="P5970" s="11"/>
    </row>
    <row r="5971" spans="1:16">
      <c r="A5971" s="11"/>
      <c r="B5971" s="11"/>
      <c r="C5971" s="11"/>
      <c r="D5971" s="11"/>
      <c r="E5971" s="11"/>
      <c r="F5971" s="11"/>
      <c r="G5971" s="11"/>
      <c r="H5971" s="11"/>
      <c r="I5971" s="11"/>
      <c r="J5971" s="11"/>
      <c r="K5971" s="11"/>
      <c r="L5971" s="11"/>
      <c r="M5971" s="11"/>
      <c r="N5971" s="11"/>
      <c r="O5971" s="20"/>
      <c r="P5971" s="11"/>
    </row>
    <row r="5972" spans="1:16">
      <c r="A5972" s="11"/>
      <c r="B5972" s="11"/>
      <c r="C5972" s="11"/>
      <c r="D5972" s="11"/>
      <c r="E5972" s="11"/>
      <c r="F5972" s="11"/>
      <c r="G5972" s="11"/>
      <c r="H5972" s="11"/>
      <c r="I5972" s="11"/>
      <c r="J5972" s="11"/>
      <c r="K5972" s="11"/>
      <c r="L5972" s="11"/>
      <c r="M5972" s="11"/>
      <c r="N5972" s="11"/>
      <c r="O5972" s="20"/>
      <c r="P5972" s="11"/>
    </row>
    <row r="5973" spans="1:16">
      <c r="A5973" s="11"/>
      <c r="B5973" s="11"/>
      <c r="C5973" s="11"/>
      <c r="D5973" s="11"/>
      <c r="E5973" s="11"/>
      <c r="F5973" s="11"/>
      <c r="G5973" s="11"/>
      <c r="H5973" s="11"/>
      <c r="I5973" s="11"/>
      <c r="J5973" s="11"/>
      <c r="K5973" s="11"/>
      <c r="L5973" s="11"/>
      <c r="M5973" s="11"/>
      <c r="N5973" s="11"/>
      <c r="O5973" s="20"/>
      <c r="P5973" s="11"/>
    </row>
    <row r="5974" spans="1:16">
      <c r="A5974" s="11"/>
      <c r="B5974" s="11"/>
      <c r="C5974" s="11"/>
      <c r="D5974" s="11"/>
      <c r="E5974" s="11"/>
      <c r="F5974" s="11"/>
      <c r="G5974" s="11"/>
      <c r="H5974" s="11"/>
      <c r="I5974" s="11"/>
      <c r="J5974" s="11"/>
      <c r="K5974" s="11"/>
      <c r="L5974" s="11"/>
      <c r="M5974" s="11"/>
      <c r="N5974" s="11"/>
      <c r="O5974" s="20"/>
      <c r="P5974" s="11"/>
    </row>
    <row r="5975" spans="1:16">
      <c r="A5975" s="11"/>
      <c r="B5975" s="11"/>
      <c r="C5975" s="11"/>
      <c r="D5975" s="11"/>
      <c r="E5975" s="11"/>
      <c r="F5975" s="11"/>
      <c r="G5975" s="11"/>
      <c r="H5975" s="11"/>
      <c r="I5975" s="11"/>
      <c r="J5975" s="11"/>
      <c r="K5975" s="11"/>
      <c r="L5975" s="11"/>
      <c r="M5975" s="11"/>
      <c r="N5975" s="11"/>
      <c r="O5975" s="20"/>
      <c r="P5975" s="11"/>
    </row>
    <row r="5976" spans="1:16">
      <c r="A5976" s="11"/>
      <c r="B5976" s="11"/>
      <c r="C5976" s="11"/>
      <c r="D5976" s="11"/>
      <c r="E5976" s="11"/>
      <c r="F5976" s="11"/>
      <c r="G5976" s="11"/>
      <c r="H5976" s="11"/>
      <c r="I5976" s="11"/>
      <c r="J5976" s="11"/>
      <c r="K5976" s="11"/>
      <c r="L5976" s="11"/>
      <c r="M5976" s="11"/>
      <c r="N5976" s="11"/>
      <c r="O5976" s="20"/>
      <c r="P5976" s="11"/>
    </row>
    <row r="5977" spans="1:16">
      <c r="A5977" s="11"/>
      <c r="B5977" s="11"/>
      <c r="C5977" s="11"/>
      <c r="D5977" s="11"/>
      <c r="E5977" s="11"/>
      <c r="F5977" s="11"/>
      <c r="G5977" s="11"/>
      <c r="H5977" s="11"/>
      <c r="I5977" s="11"/>
      <c r="J5977" s="11"/>
      <c r="K5977" s="11"/>
      <c r="L5977" s="11"/>
      <c r="M5977" s="11"/>
      <c r="N5977" s="11"/>
      <c r="O5977" s="20"/>
      <c r="P5977" s="11"/>
    </row>
    <row r="5978" spans="1:16">
      <c r="A5978" s="11"/>
      <c r="B5978" s="11"/>
      <c r="C5978" s="11"/>
      <c r="D5978" s="11"/>
      <c r="E5978" s="11"/>
      <c r="F5978" s="11"/>
      <c r="G5978" s="11"/>
      <c r="H5978" s="11"/>
      <c r="I5978" s="11"/>
      <c r="J5978" s="11"/>
      <c r="K5978" s="11"/>
      <c r="L5978" s="11"/>
      <c r="M5978" s="11"/>
      <c r="N5978" s="11"/>
      <c r="O5978" s="20"/>
      <c r="P5978" s="11"/>
    </row>
    <row r="5979" spans="1:16">
      <c r="A5979" s="11"/>
      <c r="B5979" s="11"/>
      <c r="C5979" s="11"/>
      <c r="D5979" s="11"/>
      <c r="E5979" s="11"/>
      <c r="F5979" s="11"/>
      <c r="G5979" s="11"/>
      <c r="H5979" s="11"/>
      <c r="I5979" s="11"/>
      <c r="J5979" s="11"/>
      <c r="K5979" s="11"/>
      <c r="L5979" s="11"/>
      <c r="M5979" s="11"/>
      <c r="N5979" s="11"/>
      <c r="O5979" s="20"/>
      <c r="P5979" s="11"/>
    </row>
    <row r="5980" spans="1:16">
      <c r="A5980" s="11"/>
      <c r="B5980" s="11"/>
      <c r="C5980" s="11"/>
      <c r="D5980" s="11"/>
      <c r="E5980" s="11"/>
      <c r="F5980" s="11"/>
      <c r="G5980" s="11"/>
      <c r="H5980" s="11"/>
      <c r="I5980" s="11"/>
      <c r="J5980" s="11"/>
      <c r="K5980" s="11"/>
      <c r="L5980" s="11"/>
      <c r="M5980" s="11"/>
      <c r="N5980" s="11"/>
      <c r="O5980" s="20"/>
      <c r="P5980" s="11"/>
    </row>
    <row r="5981" spans="1:16">
      <c r="A5981" s="11"/>
      <c r="B5981" s="11"/>
      <c r="C5981" s="11"/>
      <c r="D5981" s="11"/>
      <c r="E5981" s="11"/>
      <c r="F5981" s="11"/>
      <c r="G5981" s="11"/>
      <c r="H5981" s="11"/>
      <c r="I5981" s="11"/>
      <c r="J5981" s="11"/>
      <c r="K5981" s="11"/>
      <c r="L5981" s="11"/>
      <c r="M5981" s="11"/>
      <c r="N5981" s="11"/>
      <c r="O5981" s="20"/>
      <c r="P5981" s="11"/>
    </row>
    <row r="5982" spans="1:16">
      <c r="A5982" s="11"/>
      <c r="B5982" s="11"/>
      <c r="C5982" s="11"/>
      <c r="D5982" s="11"/>
      <c r="E5982" s="11"/>
      <c r="F5982" s="11"/>
      <c r="G5982" s="11"/>
      <c r="H5982" s="11"/>
      <c r="I5982" s="11"/>
      <c r="J5982" s="11"/>
      <c r="K5982" s="11"/>
      <c r="L5982" s="11"/>
      <c r="M5982" s="11"/>
      <c r="N5982" s="11"/>
      <c r="O5982" s="20"/>
      <c r="P5982" s="11"/>
    </row>
    <row r="5983" spans="1:16">
      <c r="A5983" s="11"/>
      <c r="B5983" s="11"/>
      <c r="C5983" s="11"/>
      <c r="D5983" s="11"/>
      <c r="E5983" s="11"/>
      <c r="F5983" s="11"/>
      <c r="G5983" s="11"/>
      <c r="H5983" s="11"/>
      <c r="I5983" s="11"/>
      <c r="J5983" s="11"/>
      <c r="K5983" s="11"/>
      <c r="L5983" s="11"/>
      <c r="M5983" s="11"/>
      <c r="N5983" s="11"/>
      <c r="O5983" s="20"/>
      <c r="P5983" s="11"/>
    </row>
    <row r="5984" spans="1:16">
      <c r="A5984" s="11"/>
      <c r="B5984" s="11"/>
      <c r="C5984" s="11"/>
      <c r="D5984" s="11"/>
      <c r="E5984" s="11"/>
      <c r="F5984" s="11"/>
      <c r="G5984" s="11"/>
      <c r="H5984" s="11"/>
      <c r="I5984" s="11"/>
      <c r="J5984" s="11"/>
      <c r="K5984" s="11"/>
      <c r="L5984" s="11"/>
      <c r="M5984" s="11"/>
      <c r="N5984" s="11"/>
      <c r="O5984" s="20"/>
      <c r="P5984" s="11"/>
    </row>
    <row r="5985" spans="1:16">
      <c r="A5985" s="11"/>
      <c r="B5985" s="11"/>
      <c r="C5985" s="11"/>
      <c r="D5985" s="11"/>
      <c r="E5985" s="11"/>
      <c r="F5985" s="11"/>
      <c r="G5985" s="11"/>
      <c r="H5985" s="11"/>
      <c r="I5985" s="11"/>
      <c r="J5985" s="11"/>
      <c r="K5985" s="11"/>
      <c r="L5985" s="11"/>
      <c r="M5985" s="11"/>
      <c r="N5985" s="11"/>
      <c r="O5985" s="20"/>
      <c r="P5985" s="11"/>
    </row>
    <row r="5986" spans="1:16">
      <c r="A5986" s="11"/>
      <c r="B5986" s="11"/>
      <c r="C5986" s="11"/>
      <c r="D5986" s="11"/>
      <c r="E5986" s="11"/>
      <c r="F5986" s="11"/>
      <c r="G5986" s="11"/>
      <c r="H5986" s="11"/>
      <c r="I5986" s="11"/>
      <c r="J5986" s="11"/>
      <c r="K5986" s="11"/>
      <c r="L5986" s="11"/>
      <c r="M5986" s="11"/>
      <c r="N5986" s="11"/>
      <c r="O5986" s="20"/>
      <c r="P5986" s="11"/>
    </row>
    <row r="5987" spans="1:16">
      <c r="A5987" s="11"/>
      <c r="B5987" s="11"/>
      <c r="C5987" s="11"/>
      <c r="D5987" s="11"/>
      <c r="E5987" s="11"/>
      <c r="F5987" s="11"/>
      <c r="G5987" s="11"/>
      <c r="H5987" s="11"/>
      <c r="I5987" s="11"/>
      <c r="J5987" s="11"/>
      <c r="K5987" s="11"/>
      <c r="L5987" s="11"/>
      <c r="M5987" s="11"/>
      <c r="N5987" s="11"/>
      <c r="O5987" s="20"/>
      <c r="P5987" s="11"/>
    </row>
    <row r="5988" spans="1:16">
      <c r="A5988" s="11"/>
      <c r="B5988" s="11"/>
      <c r="C5988" s="11"/>
      <c r="D5988" s="11"/>
      <c r="E5988" s="11"/>
      <c r="F5988" s="11"/>
      <c r="G5988" s="11"/>
      <c r="H5988" s="11"/>
      <c r="I5988" s="11"/>
      <c r="J5988" s="11"/>
      <c r="K5988" s="11"/>
      <c r="L5988" s="11"/>
      <c r="M5988" s="11"/>
      <c r="N5988" s="11"/>
      <c r="O5988" s="20"/>
      <c r="P5988" s="11"/>
    </row>
    <row r="5989" spans="1:16">
      <c r="A5989" s="11"/>
      <c r="B5989" s="11"/>
      <c r="C5989" s="11"/>
      <c r="D5989" s="11"/>
      <c r="E5989" s="11"/>
      <c r="F5989" s="11"/>
      <c r="G5989" s="11"/>
      <c r="H5989" s="11"/>
      <c r="I5989" s="11"/>
      <c r="J5989" s="11"/>
      <c r="K5989" s="11"/>
      <c r="L5989" s="11"/>
      <c r="M5989" s="11"/>
      <c r="N5989" s="11"/>
      <c r="O5989" s="20"/>
      <c r="P5989" s="11"/>
    </row>
    <row r="5990" spans="1:16">
      <c r="A5990" s="11"/>
      <c r="B5990" s="11"/>
      <c r="C5990" s="11"/>
      <c r="D5990" s="11"/>
      <c r="E5990" s="11"/>
      <c r="F5990" s="11"/>
      <c r="G5990" s="11"/>
      <c r="H5990" s="11"/>
      <c r="I5990" s="11"/>
      <c r="J5990" s="11"/>
      <c r="K5990" s="11"/>
      <c r="L5990" s="11"/>
      <c r="M5990" s="11"/>
      <c r="N5990" s="11"/>
      <c r="O5990" s="20"/>
      <c r="P5990" s="11"/>
    </row>
    <row r="5991" spans="1:16">
      <c r="A5991" s="11"/>
      <c r="B5991" s="11"/>
      <c r="C5991" s="11"/>
      <c r="D5991" s="11"/>
      <c r="E5991" s="11"/>
      <c r="F5991" s="11"/>
      <c r="G5991" s="11"/>
      <c r="H5991" s="11"/>
      <c r="I5991" s="11"/>
      <c r="J5991" s="11"/>
      <c r="K5991" s="11"/>
      <c r="L5991" s="11"/>
      <c r="M5991" s="11"/>
      <c r="N5991" s="11"/>
      <c r="O5991" s="20"/>
      <c r="P5991" s="11"/>
    </row>
    <row r="5992" spans="1:16">
      <c r="A5992" s="11"/>
      <c r="B5992" s="11"/>
      <c r="C5992" s="11"/>
      <c r="D5992" s="11"/>
      <c r="E5992" s="11"/>
      <c r="F5992" s="11"/>
      <c r="G5992" s="11"/>
      <c r="H5992" s="11"/>
      <c r="I5992" s="11"/>
      <c r="J5992" s="11"/>
      <c r="K5992" s="11"/>
      <c r="L5992" s="11"/>
      <c r="M5992" s="11"/>
      <c r="N5992" s="11"/>
      <c r="O5992" s="20"/>
      <c r="P5992" s="11"/>
    </row>
    <row r="5993" spans="1:16">
      <c r="A5993" s="11"/>
      <c r="B5993" s="11"/>
      <c r="C5993" s="11"/>
      <c r="D5993" s="11"/>
      <c r="E5993" s="11"/>
      <c r="F5993" s="11"/>
      <c r="G5993" s="11"/>
      <c r="H5993" s="11"/>
      <c r="I5993" s="11"/>
      <c r="J5993" s="11"/>
      <c r="K5993" s="11"/>
      <c r="L5993" s="11"/>
      <c r="M5993" s="11"/>
      <c r="N5993" s="11"/>
      <c r="O5993" s="20"/>
      <c r="P5993" s="11"/>
    </row>
    <row r="5994" spans="1:16">
      <c r="A5994" s="11"/>
      <c r="B5994" s="11"/>
      <c r="C5994" s="11"/>
      <c r="D5994" s="11"/>
      <c r="E5994" s="11"/>
      <c r="F5994" s="11"/>
      <c r="G5994" s="11"/>
      <c r="H5994" s="11"/>
      <c r="I5994" s="11"/>
      <c r="J5994" s="11"/>
      <c r="K5994" s="11"/>
      <c r="L5994" s="11"/>
      <c r="M5994" s="11"/>
      <c r="N5994" s="11"/>
      <c r="O5994" s="20"/>
      <c r="P5994" s="11"/>
    </row>
    <row r="5995" spans="1:16">
      <c r="A5995" s="11"/>
      <c r="B5995" s="11"/>
      <c r="C5995" s="11"/>
      <c r="D5995" s="11"/>
      <c r="E5995" s="11"/>
      <c r="F5995" s="11"/>
      <c r="G5995" s="11"/>
      <c r="H5995" s="11"/>
      <c r="I5995" s="11"/>
      <c r="J5995" s="11"/>
      <c r="K5995" s="11"/>
      <c r="L5995" s="11"/>
      <c r="M5995" s="11"/>
      <c r="N5995" s="11"/>
      <c r="O5995" s="20"/>
      <c r="P5995" s="11"/>
    </row>
    <row r="5996" spans="1:16">
      <c r="A5996" s="11"/>
      <c r="B5996" s="11"/>
      <c r="C5996" s="11"/>
      <c r="D5996" s="11"/>
      <c r="E5996" s="11"/>
      <c r="F5996" s="11"/>
      <c r="G5996" s="11"/>
      <c r="H5996" s="11"/>
      <c r="I5996" s="11"/>
      <c r="J5996" s="11"/>
      <c r="K5996" s="11"/>
      <c r="L5996" s="11"/>
      <c r="M5996" s="11"/>
      <c r="N5996" s="11"/>
      <c r="O5996" s="20"/>
      <c r="P5996" s="11"/>
    </row>
    <row r="5997" spans="1:16">
      <c r="A5997" s="11"/>
      <c r="B5997" s="11"/>
      <c r="C5997" s="11"/>
      <c r="D5997" s="11"/>
      <c r="E5997" s="11"/>
      <c r="F5997" s="11"/>
      <c r="G5997" s="11"/>
      <c r="H5997" s="11"/>
      <c r="I5997" s="11"/>
      <c r="J5997" s="11"/>
      <c r="K5997" s="11"/>
      <c r="L5997" s="11"/>
      <c r="M5997" s="11"/>
      <c r="N5997" s="11"/>
      <c r="O5997" s="20"/>
      <c r="P5997" s="11"/>
    </row>
    <row r="5998" spans="1:16">
      <c r="A5998" s="11"/>
      <c r="B5998" s="11"/>
      <c r="C5998" s="11"/>
      <c r="D5998" s="11"/>
      <c r="E5998" s="11"/>
      <c r="F5998" s="11"/>
      <c r="G5998" s="11"/>
      <c r="H5998" s="11"/>
      <c r="I5998" s="11"/>
      <c r="J5998" s="11"/>
      <c r="K5998" s="11"/>
      <c r="L5998" s="11"/>
      <c r="M5998" s="11"/>
      <c r="N5998" s="11"/>
      <c r="O5998" s="20"/>
      <c r="P5998" s="11"/>
    </row>
    <row r="5999" spans="1:16">
      <c r="A5999" s="11"/>
      <c r="B5999" s="11"/>
      <c r="C5999" s="11"/>
      <c r="D5999" s="11"/>
      <c r="E5999" s="11"/>
      <c r="F5999" s="11"/>
      <c r="G5999" s="11"/>
      <c r="H5999" s="11"/>
      <c r="I5999" s="11"/>
      <c r="J5999" s="11"/>
      <c r="K5999" s="11"/>
      <c r="L5999" s="11"/>
      <c r="M5999" s="11"/>
      <c r="N5999" s="11"/>
      <c r="O5999" s="20"/>
      <c r="P5999" s="11"/>
    </row>
    <row r="6000" spans="1:16">
      <c r="A6000" s="11"/>
      <c r="B6000" s="11"/>
      <c r="C6000" s="11"/>
      <c r="D6000" s="11"/>
      <c r="E6000" s="11"/>
      <c r="F6000" s="11"/>
      <c r="G6000" s="11"/>
      <c r="H6000" s="11"/>
      <c r="I6000" s="11"/>
      <c r="J6000" s="11"/>
      <c r="K6000" s="11"/>
      <c r="L6000" s="11"/>
      <c r="M6000" s="11"/>
      <c r="N6000" s="11"/>
      <c r="O6000" s="20"/>
      <c r="P6000" s="11"/>
    </row>
    <row r="6001" spans="1:16">
      <c r="A6001" s="11"/>
      <c r="B6001" s="11"/>
      <c r="C6001" s="11"/>
      <c r="D6001" s="11"/>
      <c r="E6001" s="11"/>
      <c r="F6001" s="11"/>
      <c r="G6001" s="11"/>
      <c r="H6001" s="11"/>
      <c r="I6001" s="11"/>
      <c r="J6001" s="11"/>
      <c r="K6001" s="11"/>
      <c r="L6001" s="11"/>
      <c r="M6001" s="11"/>
      <c r="N6001" s="11"/>
      <c r="O6001" s="20"/>
      <c r="P6001" s="11"/>
    </row>
    <row r="6002" spans="1:16">
      <c r="A6002" s="11"/>
      <c r="B6002" s="11"/>
      <c r="C6002" s="11"/>
      <c r="D6002" s="11"/>
      <c r="E6002" s="11"/>
      <c r="F6002" s="11"/>
      <c r="G6002" s="11"/>
      <c r="H6002" s="11"/>
      <c r="I6002" s="11"/>
      <c r="J6002" s="11"/>
      <c r="K6002" s="11"/>
      <c r="L6002" s="11"/>
      <c r="M6002" s="11"/>
      <c r="N6002" s="11"/>
      <c r="O6002" s="20"/>
      <c r="P6002" s="11"/>
    </row>
    <row r="6003" spans="1:16">
      <c r="A6003" s="11"/>
      <c r="B6003" s="11"/>
      <c r="C6003" s="11"/>
      <c r="D6003" s="11"/>
      <c r="E6003" s="11"/>
      <c r="F6003" s="11"/>
      <c r="G6003" s="11"/>
      <c r="H6003" s="11"/>
      <c r="I6003" s="11"/>
      <c r="J6003" s="11"/>
      <c r="K6003" s="11"/>
      <c r="L6003" s="11"/>
      <c r="M6003" s="11"/>
      <c r="N6003" s="11"/>
      <c r="O6003" s="20"/>
      <c r="P6003" s="11"/>
    </row>
    <row r="6004" spans="1:16">
      <c r="A6004" s="11"/>
      <c r="B6004" s="11"/>
      <c r="C6004" s="11"/>
      <c r="D6004" s="11"/>
      <c r="E6004" s="11"/>
      <c r="F6004" s="11"/>
      <c r="G6004" s="11"/>
      <c r="H6004" s="11"/>
      <c r="I6004" s="11"/>
      <c r="J6004" s="11"/>
      <c r="K6004" s="11"/>
      <c r="L6004" s="11"/>
      <c r="M6004" s="11"/>
      <c r="N6004" s="11"/>
      <c r="O6004" s="20"/>
      <c r="P6004" s="11"/>
    </row>
    <row r="6005" spans="1:16">
      <c r="A6005" s="11"/>
      <c r="B6005" s="11"/>
      <c r="C6005" s="11"/>
      <c r="D6005" s="11"/>
      <c r="E6005" s="11"/>
      <c r="F6005" s="11"/>
      <c r="G6005" s="11"/>
      <c r="H6005" s="11"/>
      <c r="I6005" s="11"/>
      <c r="J6005" s="11"/>
      <c r="K6005" s="11"/>
      <c r="L6005" s="11"/>
      <c r="M6005" s="11"/>
      <c r="N6005" s="11"/>
      <c r="O6005" s="20"/>
      <c r="P6005" s="11"/>
    </row>
    <row r="6006" spans="1:16">
      <c r="A6006" s="11"/>
      <c r="B6006" s="11"/>
      <c r="C6006" s="11"/>
      <c r="D6006" s="11"/>
      <c r="E6006" s="11"/>
      <c r="F6006" s="11"/>
      <c r="G6006" s="11"/>
      <c r="H6006" s="11"/>
      <c r="I6006" s="11"/>
      <c r="J6006" s="11"/>
      <c r="K6006" s="11"/>
      <c r="L6006" s="11"/>
      <c r="M6006" s="11"/>
      <c r="N6006" s="11"/>
      <c r="O6006" s="20"/>
      <c r="P6006" s="11"/>
    </row>
    <row r="6007" spans="1:16">
      <c r="A6007" s="11"/>
      <c r="B6007" s="11"/>
      <c r="C6007" s="11"/>
      <c r="D6007" s="11"/>
      <c r="E6007" s="11"/>
      <c r="F6007" s="11"/>
      <c r="G6007" s="11"/>
      <c r="H6007" s="11"/>
      <c r="I6007" s="11"/>
      <c r="J6007" s="11"/>
      <c r="K6007" s="11"/>
      <c r="L6007" s="11"/>
      <c r="M6007" s="11"/>
      <c r="N6007" s="11"/>
      <c r="O6007" s="20"/>
      <c r="P6007" s="11"/>
    </row>
    <row r="6008" spans="1:16">
      <c r="A6008" s="11"/>
      <c r="B6008" s="11"/>
      <c r="C6008" s="11"/>
      <c r="D6008" s="11"/>
      <c r="E6008" s="11"/>
      <c r="F6008" s="11"/>
      <c r="G6008" s="11"/>
      <c r="H6008" s="11"/>
      <c r="I6008" s="11"/>
      <c r="J6008" s="11"/>
      <c r="K6008" s="11"/>
      <c r="L6008" s="11"/>
      <c r="M6008" s="11"/>
      <c r="N6008" s="11"/>
      <c r="O6008" s="20"/>
      <c r="P6008" s="11"/>
    </row>
    <row r="6009" spans="1:16">
      <c r="A6009" s="11"/>
      <c r="B6009" s="11"/>
      <c r="C6009" s="11"/>
      <c r="D6009" s="11"/>
      <c r="E6009" s="11"/>
      <c r="F6009" s="11"/>
      <c r="G6009" s="11"/>
      <c r="H6009" s="11"/>
      <c r="I6009" s="11"/>
      <c r="J6009" s="11"/>
      <c r="K6009" s="11"/>
      <c r="L6009" s="11"/>
      <c r="M6009" s="11"/>
      <c r="N6009" s="11"/>
      <c r="O6009" s="20"/>
      <c r="P6009" s="11"/>
    </row>
    <row r="6010" spans="1:16">
      <c r="A6010" s="11"/>
      <c r="B6010" s="11"/>
      <c r="C6010" s="11"/>
      <c r="D6010" s="11"/>
      <c r="E6010" s="11"/>
      <c r="F6010" s="11"/>
      <c r="G6010" s="11"/>
      <c r="H6010" s="11"/>
      <c r="I6010" s="11"/>
      <c r="J6010" s="11"/>
      <c r="K6010" s="11"/>
      <c r="L6010" s="11"/>
      <c r="M6010" s="11"/>
      <c r="N6010" s="11"/>
      <c r="O6010" s="20"/>
      <c r="P6010" s="11"/>
    </row>
    <row r="6011" spans="1:16">
      <c r="A6011" s="11"/>
      <c r="B6011" s="11"/>
      <c r="C6011" s="11"/>
      <c r="D6011" s="11"/>
      <c r="E6011" s="11"/>
      <c r="F6011" s="11"/>
      <c r="G6011" s="11"/>
      <c r="H6011" s="11"/>
      <c r="I6011" s="11"/>
      <c r="J6011" s="11"/>
      <c r="K6011" s="11"/>
      <c r="L6011" s="11"/>
      <c r="M6011" s="11"/>
      <c r="N6011" s="11"/>
      <c r="O6011" s="20"/>
      <c r="P6011" s="11"/>
    </row>
    <row r="6012" spans="1:16">
      <c r="A6012" s="11"/>
      <c r="B6012" s="11"/>
      <c r="C6012" s="11"/>
      <c r="D6012" s="11"/>
      <c r="E6012" s="11"/>
      <c r="F6012" s="11"/>
      <c r="G6012" s="11"/>
      <c r="H6012" s="11"/>
      <c r="I6012" s="11"/>
      <c r="J6012" s="11"/>
      <c r="K6012" s="11"/>
      <c r="L6012" s="11"/>
      <c r="M6012" s="11"/>
      <c r="N6012" s="11"/>
      <c r="O6012" s="20"/>
      <c r="P6012" s="11"/>
    </row>
    <row r="6013" spans="1:16">
      <c r="A6013" s="11"/>
      <c r="B6013" s="11"/>
      <c r="C6013" s="11"/>
      <c r="D6013" s="11"/>
      <c r="E6013" s="11"/>
      <c r="F6013" s="11"/>
      <c r="G6013" s="11"/>
      <c r="H6013" s="11"/>
      <c r="I6013" s="11"/>
      <c r="J6013" s="11"/>
      <c r="K6013" s="11"/>
      <c r="L6013" s="11"/>
      <c r="M6013" s="11"/>
      <c r="N6013" s="11"/>
      <c r="O6013" s="20"/>
      <c r="P6013" s="11"/>
    </row>
    <row r="6014" spans="1:16">
      <c r="A6014" s="11"/>
      <c r="B6014" s="11"/>
      <c r="C6014" s="11"/>
      <c r="D6014" s="11"/>
      <c r="E6014" s="11"/>
      <c r="F6014" s="11"/>
      <c r="G6014" s="11"/>
      <c r="H6014" s="11"/>
      <c r="I6014" s="11"/>
      <c r="J6014" s="11"/>
      <c r="K6014" s="11"/>
      <c r="L6014" s="11"/>
      <c r="M6014" s="11"/>
      <c r="N6014" s="11"/>
      <c r="O6014" s="20"/>
      <c r="P6014" s="11"/>
    </row>
    <row r="6015" spans="1:16">
      <c r="A6015" s="11"/>
      <c r="B6015" s="11"/>
      <c r="C6015" s="11"/>
      <c r="D6015" s="11"/>
      <c r="E6015" s="11"/>
      <c r="F6015" s="11"/>
      <c r="G6015" s="11"/>
      <c r="H6015" s="11"/>
      <c r="I6015" s="11"/>
      <c r="J6015" s="11"/>
      <c r="K6015" s="11"/>
      <c r="L6015" s="11"/>
      <c r="M6015" s="11"/>
      <c r="N6015" s="11"/>
      <c r="O6015" s="20"/>
      <c r="P6015" s="11"/>
    </row>
    <row r="6016" spans="1:16">
      <c r="A6016" s="11"/>
      <c r="B6016" s="11"/>
      <c r="C6016" s="11"/>
      <c r="D6016" s="11"/>
      <c r="E6016" s="11"/>
      <c r="F6016" s="11"/>
      <c r="G6016" s="11"/>
      <c r="H6016" s="11"/>
      <c r="I6016" s="11"/>
      <c r="J6016" s="11"/>
      <c r="K6016" s="11"/>
      <c r="L6016" s="11"/>
      <c r="M6016" s="11"/>
      <c r="N6016" s="11"/>
      <c r="O6016" s="20"/>
      <c r="P6016" s="11"/>
    </row>
    <row r="6017" spans="1:16">
      <c r="A6017" s="11"/>
      <c r="B6017" s="11"/>
      <c r="C6017" s="11"/>
      <c r="D6017" s="11"/>
      <c r="E6017" s="11"/>
      <c r="F6017" s="11"/>
      <c r="G6017" s="11"/>
      <c r="H6017" s="11"/>
      <c r="I6017" s="11"/>
      <c r="J6017" s="11"/>
      <c r="K6017" s="11"/>
      <c r="L6017" s="11"/>
      <c r="M6017" s="11"/>
      <c r="N6017" s="11"/>
      <c r="O6017" s="20"/>
      <c r="P6017" s="11"/>
    </row>
    <row r="6018" spans="1:16">
      <c r="A6018" s="11"/>
      <c r="B6018" s="11"/>
      <c r="C6018" s="11"/>
      <c r="D6018" s="11"/>
      <c r="E6018" s="11"/>
      <c r="F6018" s="11"/>
      <c r="G6018" s="11"/>
      <c r="H6018" s="11"/>
      <c r="I6018" s="11"/>
      <c r="J6018" s="11"/>
      <c r="K6018" s="11"/>
      <c r="L6018" s="11"/>
      <c r="M6018" s="11"/>
      <c r="N6018" s="11"/>
      <c r="O6018" s="20"/>
      <c r="P6018" s="11"/>
    </row>
    <row r="6019" spans="1:16">
      <c r="A6019" s="11"/>
      <c r="B6019" s="11"/>
      <c r="C6019" s="11"/>
      <c r="D6019" s="11"/>
      <c r="E6019" s="11"/>
      <c r="F6019" s="11"/>
      <c r="G6019" s="11"/>
      <c r="H6019" s="11"/>
      <c r="I6019" s="11"/>
      <c r="J6019" s="11"/>
      <c r="K6019" s="11"/>
      <c r="L6019" s="11"/>
      <c r="M6019" s="11"/>
      <c r="N6019" s="11"/>
      <c r="O6019" s="20"/>
      <c r="P6019" s="11"/>
    </row>
    <row r="6020" spans="1:16">
      <c r="A6020" s="11"/>
      <c r="B6020" s="11"/>
      <c r="C6020" s="11"/>
      <c r="D6020" s="11"/>
      <c r="E6020" s="11"/>
      <c r="F6020" s="11"/>
      <c r="G6020" s="11"/>
      <c r="H6020" s="11"/>
      <c r="I6020" s="11"/>
      <c r="J6020" s="11"/>
      <c r="K6020" s="11"/>
      <c r="L6020" s="11"/>
      <c r="M6020" s="11"/>
      <c r="N6020" s="11"/>
      <c r="O6020" s="20"/>
      <c r="P6020" s="11"/>
    </row>
    <row r="6021" spans="1:16">
      <c r="A6021" s="11"/>
      <c r="B6021" s="11"/>
      <c r="C6021" s="11"/>
      <c r="D6021" s="11"/>
      <c r="E6021" s="11"/>
      <c r="F6021" s="11"/>
      <c r="G6021" s="11"/>
      <c r="H6021" s="11"/>
      <c r="I6021" s="11"/>
      <c r="J6021" s="11"/>
      <c r="K6021" s="11"/>
      <c r="L6021" s="11"/>
      <c r="M6021" s="11"/>
      <c r="N6021" s="11"/>
      <c r="O6021" s="20"/>
      <c r="P6021" s="11"/>
    </row>
    <row r="6022" spans="1:16">
      <c r="A6022" s="11"/>
      <c r="B6022" s="11"/>
      <c r="C6022" s="11"/>
      <c r="D6022" s="11"/>
      <c r="E6022" s="11"/>
      <c r="F6022" s="11"/>
      <c r="G6022" s="11"/>
      <c r="H6022" s="11"/>
      <c r="I6022" s="11"/>
      <c r="J6022" s="11"/>
      <c r="K6022" s="11"/>
      <c r="L6022" s="11"/>
      <c r="M6022" s="11"/>
      <c r="N6022" s="11"/>
      <c r="O6022" s="20"/>
      <c r="P6022" s="11"/>
    </row>
    <row r="6023" spans="1:16">
      <c r="A6023" s="11"/>
      <c r="B6023" s="11"/>
      <c r="C6023" s="11"/>
      <c r="D6023" s="11"/>
      <c r="E6023" s="11"/>
      <c r="F6023" s="11"/>
      <c r="G6023" s="11"/>
      <c r="H6023" s="11"/>
      <c r="I6023" s="11"/>
      <c r="J6023" s="11"/>
      <c r="K6023" s="11"/>
      <c r="L6023" s="11"/>
      <c r="M6023" s="11"/>
      <c r="N6023" s="11"/>
      <c r="O6023" s="20"/>
      <c r="P6023" s="11"/>
    </row>
    <row r="6024" spans="1:16">
      <c r="A6024" s="11"/>
      <c r="B6024" s="11"/>
      <c r="C6024" s="11"/>
      <c r="D6024" s="11"/>
      <c r="E6024" s="11"/>
      <c r="F6024" s="11"/>
      <c r="G6024" s="11"/>
      <c r="H6024" s="11"/>
      <c r="I6024" s="11"/>
      <c r="J6024" s="11"/>
      <c r="K6024" s="11"/>
      <c r="L6024" s="11"/>
      <c r="M6024" s="11"/>
      <c r="N6024" s="11"/>
      <c r="O6024" s="20"/>
      <c r="P6024" s="11"/>
    </row>
    <row r="6025" spans="1:16">
      <c r="A6025" s="11"/>
      <c r="B6025" s="11"/>
      <c r="C6025" s="11"/>
      <c r="D6025" s="11"/>
      <c r="E6025" s="11"/>
      <c r="F6025" s="11"/>
      <c r="G6025" s="11"/>
      <c r="H6025" s="11"/>
      <c r="I6025" s="11"/>
      <c r="J6025" s="11"/>
      <c r="K6025" s="11"/>
      <c r="L6025" s="11"/>
      <c r="M6025" s="11"/>
      <c r="N6025" s="11"/>
      <c r="O6025" s="20"/>
      <c r="P6025" s="11"/>
    </row>
    <row r="6026" spans="1:16">
      <c r="A6026" s="11"/>
      <c r="B6026" s="11"/>
      <c r="C6026" s="11"/>
      <c r="D6026" s="11"/>
      <c r="E6026" s="11"/>
      <c r="F6026" s="11"/>
      <c r="G6026" s="11"/>
      <c r="H6026" s="11"/>
      <c r="I6026" s="11"/>
      <c r="J6026" s="11"/>
      <c r="K6026" s="11"/>
      <c r="L6026" s="11"/>
      <c r="M6026" s="11"/>
      <c r="N6026" s="11"/>
      <c r="O6026" s="20"/>
      <c r="P6026" s="11"/>
    </row>
    <row r="6027" spans="1:16">
      <c r="A6027" s="11"/>
      <c r="B6027" s="11"/>
      <c r="C6027" s="11"/>
      <c r="D6027" s="11"/>
      <c r="E6027" s="11"/>
      <c r="F6027" s="11"/>
      <c r="G6027" s="11"/>
      <c r="H6027" s="11"/>
      <c r="I6027" s="11"/>
      <c r="J6027" s="11"/>
      <c r="K6027" s="11"/>
      <c r="L6027" s="11"/>
      <c r="M6027" s="11"/>
      <c r="N6027" s="11"/>
      <c r="O6027" s="20"/>
      <c r="P6027" s="11"/>
    </row>
    <row r="6028" spans="1:16">
      <c r="A6028" s="11"/>
      <c r="B6028" s="11"/>
      <c r="C6028" s="11"/>
      <c r="D6028" s="11"/>
      <c r="E6028" s="11"/>
      <c r="F6028" s="11"/>
      <c r="G6028" s="11"/>
      <c r="H6028" s="11"/>
      <c r="I6028" s="11"/>
      <c r="J6028" s="11"/>
      <c r="K6028" s="11"/>
      <c r="L6028" s="11"/>
      <c r="M6028" s="11"/>
      <c r="N6028" s="11"/>
      <c r="O6028" s="20"/>
      <c r="P6028" s="11"/>
    </row>
    <row r="6029" spans="1:16">
      <c r="A6029" s="11"/>
      <c r="B6029" s="11"/>
      <c r="C6029" s="11"/>
      <c r="D6029" s="11"/>
      <c r="E6029" s="11"/>
      <c r="F6029" s="11"/>
      <c r="G6029" s="11"/>
      <c r="H6029" s="11"/>
      <c r="I6029" s="11"/>
      <c r="J6029" s="11"/>
      <c r="K6029" s="11"/>
      <c r="L6029" s="11"/>
      <c r="M6029" s="11"/>
      <c r="N6029" s="11"/>
      <c r="O6029" s="20"/>
      <c r="P6029" s="11"/>
    </row>
    <row r="6030" spans="1:16">
      <c r="A6030" s="11"/>
      <c r="B6030" s="11"/>
      <c r="C6030" s="11"/>
      <c r="D6030" s="11"/>
      <c r="E6030" s="11"/>
      <c r="F6030" s="11"/>
      <c r="G6030" s="11"/>
      <c r="H6030" s="11"/>
      <c r="I6030" s="11"/>
      <c r="J6030" s="11"/>
      <c r="K6030" s="11"/>
      <c r="L6030" s="11"/>
      <c r="M6030" s="11"/>
      <c r="N6030" s="11"/>
      <c r="O6030" s="20"/>
      <c r="P6030" s="11"/>
    </row>
    <row r="6031" spans="1:16">
      <c r="A6031" s="11"/>
      <c r="B6031" s="11"/>
      <c r="C6031" s="11"/>
      <c r="D6031" s="11"/>
      <c r="E6031" s="11"/>
      <c r="F6031" s="11"/>
      <c r="G6031" s="11"/>
      <c r="H6031" s="11"/>
      <c r="I6031" s="11"/>
      <c r="J6031" s="11"/>
      <c r="K6031" s="11"/>
      <c r="L6031" s="11"/>
      <c r="M6031" s="11"/>
      <c r="N6031" s="11"/>
      <c r="O6031" s="20"/>
      <c r="P6031" s="11"/>
    </row>
    <row r="6032" spans="1:16">
      <c r="A6032" s="11"/>
      <c r="B6032" s="11"/>
      <c r="C6032" s="11"/>
      <c r="D6032" s="11"/>
      <c r="E6032" s="11"/>
      <c r="F6032" s="11"/>
      <c r="G6032" s="11"/>
      <c r="H6032" s="11"/>
      <c r="I6032" s="11"/>
      <c r="J6032" s="11"/>
      <c r="K6032" s="11"/>
      <c r="L6032" s="11"/>
      <c r="M6032" s="11"/>
      <c r="N6032" s="11"/>
      <c r="O6032" s="20"/>
      <c r="P6032" s="11"/>
    </row>
    <row r="6033" spans="1:16">
      <c r="A6033" s="11"/>
      <c r="B6033" s="11"/>
      <c r="C6033" s="11"/>
      <c r="D6033" s="11"/>
      <c r="E6033" s="11"/>
      <c r="F6033" s="11"/>
      <c r="G6033" s="11"/>
      <c r="H6033" s="11"/>
      <c r="I6033" s="11"/>
      <c r="J6033" s="11"/>
      <c r="K6033" s="11"/>
      <c r="L6033" s="11"/>
      <c r="M6033" s="11"/>
      <c r="N6033" s="11"/>
      <c r="O6033" s="20"/>
      <c r="P6033" s="11"/>
    </row>
    <row r="6034" spans="1:16">
      <c r="A6034" s="11"/>
      <c r="B6034" s="11"/>
      <c r="C6034" s="11"/>
      <c r="D6034" s="11"/>
      <c r="E6034" s="11"/>
      <c r="F6034" s="11"/>
      <c r="G6034" s="11"/>
      <c r="H6034" s="11"/>
      <c r="I6034" s="11"/>
      <c r="J6034" s="11"/>
      <c r="K6034" s="11"/>
      <c r="L6034" s="11"/>
      <c r="M6034" s="11"/>
      <c r="N6034" s="11"/>
      <c r="O6034" s="20"/>
      <c r="P6034" s="11"/>
    </row>
    <row r="6035" spans="1:16">
      <c r="A6035" s="11"/>
      <c r="B6035" s="11"/>
      <c r="C6035" s="11"/>
      <c r="D6035" s="11"/>
      <c r="E6035" s="11"/>
      <c r="F6035" s="11"/>
      <c r="G6035" s="11"/>
      <c r="H6035" s="11"/>
      <c r="I6035" s="11"/>
      <c r="J6035" s="11"/>
      <c r="K6035" s="11"/>
      <c r="L6035" s="11"/>
      <c r="M6035" s="11"/>
      <c r="N6035" s="11"/>
      <c r="O6035" s="20"/>
      <c r="P6035" s="11"/>
    </row>
    <row r="6036" spans="1:16">
      <c r="A6036" s="11"/>
      <c r="B6036" s="11"/>
      <c r="C6036" s="11"/>
      <c r="D6036" s="11"/>
      <c r="E6036" s="11"/>
      <c r="F6036" s="11"/>
      <c r="G6036" s="11"/>
      <c r="H6036" s="11"/>
      <c r="I6036" s="11"/>
      <c r="J6036" s="11"/>
      <c r="K6036" s="11"/>
      <c r="L6036" s="11"/>
      <c r="M6036" s="11"/>
      <c r="N6036" s="11"/>
      <c r="O6036" s="20"/>
      <c r="P6036" s="11"/>
    </row>
    <row r="6037" spans="1:16">
      <c r="A6037" s="11"/>
      <c r="B6037" s="11"/>
      <c r="C6037" s="11"/>
      <c r="D6037" s="11"/>
      <c r="E6037" s="11"/>
      <c r="F6037" s="11"/>
      <c r="G6037" s="11"/>
      <c r="H6037" s="11"/>
      <c r="I6037" s="11"/>
      <c r="J6037" s="11"/>
      <c r="K6037" s="11"/>
      <c r="L6037" s="11"/>
      <c r="M6037" s="11"/>
      <c r="N6037" s="11"/>
      <c r="O6037" s="20"/>
      <c r="P6037" s="11"/>
    </row>
    <row r="6038" spans="1:16">
      <c r="A6038" s="11"/>
      <c r="B6038" s="11"/>
      <c r="C6038" s="11"/>
      <c r="D6038" s="11"/>
      <c r="E6038" s="11"/>
      <c r="F6038" s="11"/>
      <c r="G6038" s="11"/>
      <c r="H6038" s="11"/>
      <c r="I6038" s="11"/>
      <c r="J6038" s="11"/>
      <c r="K6038" s="11"/>
      <c r="L6038" s="11"/>
      <c r="M6038" s="11"/>
      <c r="N6038" s="11"/>
      <c r="O6038" s="20"/>
      <c r="P6038" s="11"/>
    </row>
    <row r="6039" spans="1:16">
      <c r="A6039" s="11"/>
      <c r="B6039" s="11"/>
      <c r="C6039" s="11"/>
      <c r="D6039" s="11"/>
      <c r="E6039" s="11"/>
      <c r="F6039" s="11"/>
      <c r="G6039" s="11"/>
      <c r="H6039" s="11"/>
      <c r="I6039" s="11"/>
      <c r="J6039" s="11"/>
      <c r="K6039" s="11"/>
      <c r="L6039" s="11"/>
      <c r="M6039" s="11"/>
      <c r="N6039" s="11"/>
      <c r="O6039" s="20"/>
      <c r="P6039" s="11"/>
    </row>
    <row r="6040" spans="1:16">
      <c r="A6040" s="11"/>
      <c r="B6040" s="11"/>
      <c r="C6040" s="11"/>
      <c r="D6040" s="11"/>
      <c r="E6040" s="11"/>
      <c r="F6040" s="11"/>
      <c r="G6040" s="11"/>
      <c r="H6040" s="11"/>
      <c r="I6040" s="11"/>
      <c r="J6040" s="11"/>
      <c r="K6040" s="11"/>
      <c r="L6040" s="11"/>
      <c r="M6040" s="11"/>
      <c r="N6040" s="11"/>
      <c r="O6040" s="20"/>
      <c r="P6040" s="11"/>
    </row>
    <row r="6041" spans="1:16">
      <c r="A6041" s="11"/>
      <c r="B6041" s="11"/>
      <c r="C6041" s="11"/>
      <c r="D6041" s="11"/>
      <c r="E6041" s="11"/>
      <c r="F6041" s="11"/>
      <c r="G6041" s="11"/>
      <c r="H6041" s="11"/>
      <c r="I6041" s="11"/>
      <c r="J6041" s="11"/>
      <c r="K6041" s="11"/>
      <c r="L6041" s="11"/>
      <c r="M6041" s="11"/>
      <c r="N6041" s="11"/>
      <c r="O6041" s="20"/>
      <c r="P6041" s="11"/>
    </row>
    <row r="6042" spans="1:16">
      <c r="A6042" s="11"/>
      <c r="B6042" s="11"/>
      <c r="C6042" s="11"/>
      <c r="D6042" s="11"/>
      <c r="E6042" s="11"/>
      <c r="F6042" s="11"/>
      <c r="G6042" s="11"/>
      <c r="H6042" s="11"/>
      <c r="I6042" s="11"/>
      <c r="J6042" s="11"/>
      <c r="K6042" s="11"/>
      <c r="L6042" s="11"/>
      <c r="M6042" s="11"/>
      <c r="N6042" s="11"/>
      <c r="O6042" s="20"/>
      <c r="P6042" s="11"/>
    </row>
    <row r="6043" spans="1:16">
      <c r="A6043" s="11"/>
      <c r="B6043" s="11"/>
      <c r="C6043" s="11"/>
      <c r="D6043" s="11"/>
      <c r="E6043" s="11"/>
      <c r="F6043" s="11"/>
      <c r="G6043" s="11"/>
      <c r="H6043" s="11"/>
      <c r="I6043" s="11"/>
      <c r="J6043" s="11"/>
      <c r="K6043" s="11"/>
      <c r="L6043" s="11"/>
      <c r="M6043" s="11"/>
      <c r="N6043" s="11"/>
      <c r="O6043" s="20"/>
      <c r="P6043" s="11"/>
    </row>
    <row r="6044" spans="1:16">
      <c r="A6044" s="11"/>
      <c r="B6044" s="11"/>
      <c r="C6044" s="11"/>
      <c r="D6044" s="11"/>
      <c r="E6044" s="11"/>
      <c r="F6044" s="11"/>
      <c r="G6044" s="11"/>
      <c r="H6044" s="11"/>
      <c r="I6044" s="11"/>
      <c r="J6044" s="11"/>
      <c r="K6044" s="11"/>
      <c r="L6044" s="11"/>
      <c r="M6044" s="11"/>
      <c r="N6044" s="11"/>
      <c r="O6044" s="20"/>
      <c r="P6044" s="11"/>
    </row>
    <row r="6045" spans="1:16">
      <c r="A6045" s="11"/>
      <c r="B6045" s="11"/>
      <c r="C6045" s="11"/>
      <c r="D6045" s="11"/>
      <c r="E6045" s="11"/>
      <c r="F6045" s="11"/>
      <c r="G6045" s="11"/>
      <c r="H6045" s="11"/>
      <c r="I6045" s="11"/>
      <c r="J6045" s="11"/>
      <c r="K6045" s="11"/>
      <c r="L6045" s="11"/>
      <c r="M6045" s="11"/>
      <c r="N6045" s="11"/>
      <c r="O6045" s="20"/>
      <c r="P6045" s="11"/>
    </row>
    <row r="6046" spans="1:16">
      <c r="A6046" s="11"/>
      <c r="B6046" s="11"/>
      <c r="C6046" s="11"/>
      <c r="D6046" s="11"/>
      <c r="E6046" s="11"/>
      <c r="F6046" s="11"/>
      <c r="G6046" s="11"/>
      <c r="H6046" s="11"/>
      <c r="I6046" s="11"/>
      <c r="J6046" s="11"/>
      <c r="K6046" s="11"/>
      <c r="L6046" s="11"/>
      <c r="M6046" s="11"/>
      <c r="N6046" s="11"/>
      <c r="O6046" s="20"/>
      <c r="P6046" s="11"/>
    </row>
    <row r="6047" spans="1:16">
      <c r="A6047" s="11"/>
      <c r="B6047" s="11"/>
      <c r="C6047" s="11"/>
      <c r="D6047" s="11"/>
      <c r="E6047" s="11"/>
      <c r="F6047" s="11"/>
      <c r="G6047" s="11"/>
      <c r="H6047" s="11"/>
      <c r="I6047" s="11"/>
      <c r="J6047" s="11"/>
      <c r="K6047" s="11"/>
      <c r="L6047" s="11"/>
      <c r="M6047" s="11"/>
      <c r="N6047" s="11"/>
      <c r="O6047" s="20"/>
      <c r="P6047" s="11"/>
    </row>
    <row r="6048" spans="1:16">
      <c r="A6048" s="11"/>
      <c r="B6048" s="11"/>
      <c r="C6048" s="11"/>
      <c r="D6048" s="11"/>
      <c r="E6048" s="11"/>
      <c r="F6048" s="11"/>
      <c r="G6048" s="11"/>
      <c r="H6048" s="11"/>
      <c r="I6048" s="11"/>
      <c r="J6048" s="11"/>
      <c r="K6048" s="11"/>
      <c r="L6048" s="11"/>
      <c r="M6048" s="11"/>
      <c r="N6048" s="11"/>
      <c r="O6048" s="20"/>
      <c r="P6048" s="11"/>
    </row>
    <row r="6049" spans="1:16">
      <c r="A6049" s="11"/>
      <c r="B6049" s="11"/>
      <c r="C6049" s="11"/>
      <c r="D6049" s="11"/>
      <c r="E6049" s="11"/>
      <c r="F6049" s="11"/>
      <c r="G6049" s="11"/>
      <c r="H6049" s="11"/>
      <c r="I6049" s="11"/>
      <c r="J6049" s="11"/>
      <c r="K6049" s="11"/>
      <c r="L6049" s="11"/>
      <c r="M6049" s="11"/>
      <c r="N6049" s="11"/>
      <c r="O6049" s="20"/>
      <c r="P6049" s="11"/>
    </row>
    <row r="6050" spans="1:16">
      <c r="A6050" s="11"/>
      <c r="B6050" s="11"/>
      <c r="C6050" s="11"/>
      <c r="D6050" s="11"/>
      <c r="E6050" s="11"/>
      <c r="F6050" s="11"/>
      <c r="G6050" s="11"/>
      <c r="H6050" s="11"/>
      <c r="I6050" s="11"/>
      <c r="J6050" s="11"/>
      <c r="K6050" s="11"/>
      <c r="L6050" s="11"/>
      <c r="M6050" s="11"/>
      <c r="N6050" s="11"/>
      <c r="O6050" s="20"/>
      <c r="P6050" s="11"/>
    </row>
    <row r="6051" spans="1:16">
      <c r="A6051" s="11"/>
      <c r="B6051" s="11"/>
      <c r="C6051" s="11"/>
      <c r="D6051" s="11"/>
      <c r="E6051" s="11"/>
      <c r="F6051" s="11"/>
      <c r="G6051" s="11"/>
      <c r="H6051" s="11"/>
      <c r="I6051" s="11"/>
      <c r="J6051" s="11"/>
      <c r="K6051" s="11"/>
      <c r="L6051" s="11"/>
      <c r="M6051" s="11"/>
      <c r="N6051" s="11"/>
      <c r="O6051" s="20"/>
      <c r="P6051" s="11"/>
    </row>
    <row r="6052" spans="1:16">
      <c r="A6052" s="11"/>
      <c r="B6052" s="11"/>
      <c r="C6052" s="11"/>
      <c r="D6052" s="11"/>
      <c r="E6052" s="11"/>
      <c r="F6052" s="11"/>
      <c r="G6052" s="11"/>
      <c r="H6052" s="11"/>
      <c r="I6052" s="11"/>
      <c r="J6052" s="11"/>
      <c r="K6052" s="11"/>
      <c r="L6052" s="11"/>
      <c r="M6052" s="11"/>
      <c r="N6052" s="11"/>
      <c r="O6052" s="20"/>
      <c r="P6052" s="11"/>
    </row>
    <row r="6053" spans="1:16">
      <c r="A6053" s="11"/>
      <c r="B6053" s="11"/>
      <c r="C6053" s="11"/>
      <c r="D6053" s="11"/>
      <c r="E6053" s="11"/>
      <c r="F6053" s="11"/>
      <c r="G6053" s="11"/>
      <c r="H6053" s="11"/>
      <c r="I6053" s="11"/>
      <c r="J6053" s="11"/>
      <c r="K6053" s="11"/>
      <c r="L6053" s="11"/>
      <c r="M6053" s="11"/>
      <c r="N6053" s="11"/>
      <c r="O6053" s="20"/>
      <c r="P6053" s="11"/>
    </row>
    <row r="6054" spans="1:16">
      <c r="A6054" s="11"/>
      <c r="B6054" s="11"/>
      <c r="C6054" s="11"/>
      <c r="D6054" s="11"/>
      <c r="E6054" s="11"/>
      <c r="F6054" s="11"/>
      <c r="G6054" s="11"/>
      <c r="H6054" s="11"/>
      <c r="I6054" s="11"/>
      <c r="J6054" s="11"/>
      <c r="K6054" s="11"/>
      <c r="L6054" s="11"/>
      <c r="M6054" s="11"/>
      <c r="N6054" s="11"/>
      <c r="O6054" s="20"/>
      <c r="P6054" s="11"/>
    </row>
    <row r="6055" spans="1:16">
      <c r="A6055" s="11"/>
      <c r="B6055" s="11"/>
      <c r="C6055" s="11"/>
      <c r="D6055" s="11"/>
      <c r="E6055" s="11"/>
      <c r="F6055" s="11"/>
      <c r="G6055" s="11"/>
      <c r="H6055" s="11"/>
      <c r="I6055" s="11"/>
      <c r="J6055" s="11"/>
      <c r="K6055" s="11"/>
      <c r="L6055" s="11"/>
      <c r="M6055" s="11"/>
      <c r="N6055" s="11"/>
      <c r="O6055" s="20"/>
      <c r="P6055" s="11"/>
    </row>
    <row r="6056" spans="1:16">
      <c r="A6056" s="11"/>
      <c r="B6056" s="11"/>
      <c r="C6056" s="11"/>
      <c r="D6056" s="11"/>
      <c r="E6056" s="11"/>
      <c r="F6056" s="11"/>
      <c r="G6056" s="11"/>
      <c r="H6056" s="11"/>
      <c r="I6056" s="11"/>
      <c r="J6056" s="11"/>
      <c r="K6056" s="11"/>
      <c r="L6056" s="11"/>
      <c r="M6056" s="11"/>
      <c r="N6056" s="11"/>
      <c r="O6056" s="20"/>
      <c r="P6056" s="11"/>
    </row>
    <row r="6057" spans="1:16">
      <c r="A6057" s="11"/>
      <c r="B6057" s="11"/>
      <c r="C6057" s="11"/>
      <c r="D6057" s="11"/>
      <c r="E6057" s="11"/>
      <c r="F6057" s="11"/>
      <c r="G6057" s="11"/>
      <c r="H6057" s="11"/>
      <c r="I6057" s="11"/>
      <c r="J6057" s="11"/>
      <c r="K6057" s="11"/>
      <c r="L6057" s="11"/>
      <c r="M6057" s="11"/>
      <c r="N6057" s="11"/>
      <c r="O6057" s="20"/>
      <c r="P6057" s="11"/>
    </row>
    <row r="6058" spans="1:16">
      <c r="A6058" s="11"/>
      <c r="B6058" s="11"/>
      <c r="C6058" s="11"/>
      <c r="D6058" s="11"/>
      <c r="E6058" s="11"/>
      <c r="F6058" s="11"/>
      <c r="G6058" s="11"/>
      <c r="H6058" s="11"/>
      <c r="I6058" s="11"/>
      <c r="J6058" s="11"/>
      <c r="K6058" s="11"/>
      <c r="L6058" s="11"/>
      <c r="M6058" s="11"/>
      <c r="N6058" s="11"/>
      <c r="O6058" s="20"/>
      <c r="P6058" s="11"/>
    </row>
    <row r="6059" spans="1:16">
      <c r="A6059" s="11"/>
      <c r="B6059" s="11"/>
      <c r="C6059" s="11"/>
      <c r="D6059" s="11"/>
      <c r="E6059" s="11"/>
      <c r="F6059" s="11"/>
      <c r="G6059" s="11"/>
      <c r="H6059" s="11"/>
      <c r="I6059" s="11"/>
      <c r="J6059" s="11"/>
      <c r="K6059" s="11"/>
      <c r="L6059" s="11"/>
      <c r="M6059" s="11"/>
      <c r="N6059" s="11"/>
      <c r="O6059" s="20"/>
      <c r="P6059" s="11"/>
    </row>
    <row r="6060" spans="1:16">
      <c r="A6060" s="11"/>
      <c r="B6060" s="11"/>
      <c r="C6060" s="11"/>
      <c r="D6060" s="11"/>
      <c r="E6060" s="11"/>
      <c r="F6060" s="11"/>
      <c r="G6060" s="11"/>
      <c r="H6060" s="11"/>
      <c r="I6060" s="11"/>
      <c r="J6060" s="11"/>
      <c r="K6060" s="11"/>
      <c r="L6060" s="11"/>
      <c r="M6060" s="11"/>
      <c r="N6060" s="11"/>
      <c r="O6060" s="20"/>
      <c r="P6060" s="11"/>
    </row>
    <row r="6061" spans="1:16">
      <c r="A6061" s="11"/>
      <c r="B6061" s="11"/>
      <c r="C6061" s="11"/>
      <c r="D6061" s="11"/>
      <c r="E6061" s="11"/>
      <c r="F6061" s="11"/>
      <c r="G6061" s="11"/>
      <c r="H6061" s="11"/>
      <c r="I6061" s="11"/>
      <c r="J6061" s="11"/>
      <c r="K6061" s="11"/>
      <c r="L6061" s="11"/>
      <c r="M6061" s="11"/>
      <c r="N6061" s="11"/>
      <c r="O6061" s="20"/>
      <c r="P6061" s="11"/>
    </row>
    <row r="6062" spans="1:16">
      <c r="A6062" s="11"/>
      <c r="B6062" s="11"/>
      <c r="C6062" s="11"/>
      <c r="D6062" s="11"/>
      <c r="E6062" s="11"/>
      <c r="F6062" s="11"/>
      <c r="G6062" s="11"/>
      <c r="H6062" s="11"/>
      <c r="I6062" s="11"/>
      <c r="J6062" s="11"/>
      <c r="K6062" s="11"/>
      <c r="L6062" s="11"/>
      <c r="M6062" s="11"/>
      <c r="N6062" s="11"/>
      <c r="O6062" s="20"/>
      <c r="P6062" s="11"/>
    </row>
    <row r="6063" spans="1:16">
      <c r="A6063" s="11"/>
      <c r="B6063" s="11"/>
      <c r="C6063" s="11"/>
      <c r="D6063" s="11"/>
      <c r="E6063" s="11"/>
      <c r="F6063" s="11"/>
      <c r="G6063" s="11"/>
      <c r="H6063" s="11"/>
      <c r="I6063" s="11"/>
      <c r="J6063" s="11"/>
      <c r="K6063" s="11"/>
      <c r="L6063" s="11"/>
      <c r="M6063" s="11"/>
      <c r="N6063" s="11"/>
      <c r="O6063" s="20"/>
      <c r="P6063" s="11"/>
    </row>
    <row r="6064" spans="1:16">
      <c r="A6064" s="11"/>
      <c r="B6064" s="11"/>
      <c r="C6064" s="11"/>
      <c r="D6064" s="11"/>
      <c r="E6064" s="11"/>
      <c r="F6064" s="11"/>
      <c r="G6064" s="11"/>
      <c r="H6064" s="11"/>
      <c r="I6064" s="11"/>
      <c r="J6064" s="11"/>
      <c r="K6064" s="11"/>
      <c r="L6064" s="11"/>
      <c r="M6064" s="11"/>
      <c r="N6064" s="11"/>
      <c r="O6064" s="20"/>
      <c r="P6064" s="11"/>
    </row>
    <row r="6065" spans="1:16">
      <c r="A6065" s="11"/>
      <c r="B6065" s="11"/>
      <c r="C6065" s="11"/>
      <c r="D6065" s="11"/>
      <c r="E6065" s="11"/>
      <c r="F6065" s="11"/>
      <c r="G6065" s="11"/>
      <c r="H6065" s="11"/>
      <c r="I6065" s="11"/>
      <c r="J6065" s="11"/>
      <c r="K6065" s="11"/>
      <c r="L6065" s="11"/>
      <c r="M6065" s="11"/>
      <c r="N6065" s="11"/>
      <c r="O6065" s="20"/>
      <c r="P6065" s="11"/>
    </row>
    <row r="6066" spans="1:16">
      <c r="A6066" s="11"/>
      <c r="B6066" s="11"/>
      <c r="C6066" s="11"/>
      <c r="D6066" s="11"/>
      <c r="E6066" s="11"/>
      <c r="F6066" s="11"/>
      <c r="G6066" s="11"/>
      <c r="H6066" s="11"/>
      <c r="I6066" s="11"/>
      <c r="J6066" s="11"/>
      <c r="K6066" s="11"/>
      <c r="L6066" s="11"/>
      <c r="M6066" s="11"/>
      <c r="N6066" s="11"/>
      <c r="O6066" s="20"/>
      <c r="P6066" s="11"/>
    </row>
    <row r="6067" spans="1:16">
      <c r="A6067" s="11"/>
      <c r="B6067" s="11"/>
      <c r="C6067" s="11"/>
      <c r="D6067" s="11"/>
      <c r="E6067" s="11"/>
      <c r="F6067" s="11"/>
      <c r="G6067" s="11"/>
      <c r="H6067" s="11"/>
      <c r="I6067" s="11"/>
      <c r="J6067" s="11"/>
      <c r="K6067" s="11"/>
      <c r="L6067" s="11"/>
      <c r="M6067" s="11"/>
      <c r="N6067" s="11"/>
      <c r="O6067" s="20"/>
      <c r="P6067" s="11"/>
    </row>
    <row r="6068" spans="1:16">
      <c r="A6068" s="11"/>
      <c r="B6068" s="11"/>
      <c r="C6068" s="11"/>
      <c r="D6068" s="11"/>
      <c r="E6068" s="11"/>
      <c r="F6068" s="11"/>
      <c r="G6068" s="11"/>
      <c r="H6068" s="11"/>
      <c r="I6068" s="11"/>
      <c r="J6068" s="11"/>
      <c r="K6068" s="11"/>
      <c r="L6068" s="11"/>
      <c r="M6068" s="11"/>
      <c r="N6068" s="11"/>
      <c r="O6068" s="20"/>
      <c r="P6068" s="11"/>
    </row>
    <row r="6069" spans="1:16">
      <c r="A6069" s="11"/>
      <c r="B6069" s="11"/>
      <c r="C6069" s="11"/>
      <c r="D6069" s="11"/>
      <c r="E6069" s="11"/>
      <c r="F6069" s="11"/>
      <c r="G6069" s="11"/>
      <c r="H6069" s="11"/>
      <c r="I6069" s="11"/>
      <c r="J6069" s="11"/>
      <c r="K6069" s="11"/>
      <c r="L6069" s="11"/>
      <c r="M6069" s="11"/>
      <c r="N6069" s="11"/>
      <c r="O6069" s="20"/>
      <c r="P6069" s="11"/>
    </row>
    <row r="6070" spans="1:16">
      <c r="A6070" s="11"/>
      <c r="B6070" s="11"/>
      <c r="C6070" s="11"/>
      <c r="D6070" s="11"/>
      <c r="E6070" s="11"/>
      <c r="F6070" s="11"/>
      <c r="G6070" s="11"/>
      <c r="H6070" s="11"/>
      <c r="I6070" s="11"/>
      <c r="J6070" s="11"/>
      <c r="K6070" s="11"/>
      <c r="L6070" s="11"/>
      <c r="M6070" s="11"/>
      <c r="N6070" s="11"/>
      <c r="O6070" s="20"/>
      <c r="P6070" s="11"/>
    </row>
    <row r="6071" spans="1:16">
      <c r="A6071" s="11"/>
      <c r="B6071" s="11"/>
      <c r="C6071" s="11"/>
      <c r="D6071" s="11"/>
      <c r="E6071" s="11"/>
      <c r="F6071" s="11"/>
      <c r="G6071" s="11"/>
      <c r="H6071" s="11"/>
      <c r="I6071" s="11"/>
      <c r="J6071" s="11"/>
      <c r="K6071" s="11"/>
      <c r="L6071" s="11"/>
      <c r="M6071" s="11"/>
      <c r="N6071" s="11"/>
      <c r="O6071" s="20"/>
      <c r="P6071" s="11"/>
    </row>
    <row r="6072" spans="1:16">
      <c r="A6072" s="11"/>
      <c r="B6072" s="11"/>
      <c r="C6072" s="11"/>
      <c r="D6072" s="11"/>
      <c r="E6072" s="11"/>
      <c r="F6072" s="11"/>
      <c r="G6072" s="11"/>
      <c r="H6072" s="11"/>
      <c r="I6072" s="11"/>
      <c r="J6072" s="11"/>
      <c r="K6072" s="11"/>
      <c r="L6072" s="11"/>
      <c r="M6072" s="11"/>
      <c r="N6072" s="11"/>
      <c r="O6072" s="20"/>
      <c r="P6072" s="11"/>
    </row>
    <row r="6073" spans="1:16">
      <c r="A6073" s="11"/>
      <c r="B6073" s="11"/>
      <c r="C6073" s="11"/>
      <c r="D6073" s="11"/>
      <c r="E6073" s="11"/>
      <c r="F6073" s="11"/>
      <c r="G6073" s="11"/>
      <c r="H6073" s="11"/>
      <c r="I6073" s="11"/>
      <c r="J6073" s="11"/>
      <c r="K6073" s="11"/>
      <c r="L6073" s="11"/>
      <c r="M6073" s="11"/>
      <c r="N6073" s="11"/>
      <c r="O6073" s="20"/>
      <c r="P6073" s="11"/>
    </row>
    <row r="6074" spans="1:16">
      <c r="A6074" s="11"/>
      <c r="B6074" s="11"/>
      <c r="C6074" s="11"/>
      <c r="D6074" s="11"/>
      <c r="E6074" s="11"/>
      <c r="F6074" s="11"/>
      <c r="G6074" s="11"/>
      <c r="H6074" s="11"/>
      <c r="I6074" s="11"/>
      <c r="J6074" s="11"/>
      <c r="K6074" s="11"/>
      <c r="L6074" s="11"/>
      <c r="M6074" s="11"/>
      <c r="N6074" s="11"/>
      <c r="O6074" s="20"/>
      <c r="P6074" s="11"/>
    </row>
    <row r="6075" spans="1:16">
      <c r="A6075" s="11"/>
      <c r="B6075" s="11"/>
      <c r="C6075" s="11"/>
      <c r="D6075" s="11"/>
      <c r="E6075" s="11"/>
      <c r="F6075" s="11"/>
      <c r="G6075" s="11"/>
      <c r="H6075" s="11"/>
      <c r="I6075" s="11"/>
      <c r="J6075" s="11"/>
      <c r="K6075" s="11"/>
      <c r="L6075" s="11"/>
      <c r="M6075" s="11"/>
      <c r="N6075" s="11"/>
      <c r="O6075" s="20"/>
      <c r="P6075" s="11"/>
    </row>
    <row r="6076" spans="1:16">
      <c r="A6076" s="11"/>
      <c r="B6076" s="11"/>
      <c r="C6076" s="11"/>
      <c r="D6076" s="11"/>
      <c r="E6076" s="11"/>
      <c r="F6076" s="11"/>
      <c r="G6076" s="11"/>
      <c r="H6076" s="11"/>
      <c r="I6076" s="11"/>
      <c r="J6076" s="11"/>
      <c r="K6076" s="11"/>
      <c r="L6076" s="11"/>
      <c r="M6076" s="11"/>
      <c r="N6076" s="11"/>
      <c r="O6076" s="20"/>
      <c r="P6076" s="11"/>
    </row>
    <row r="6077" spans="1:16">
      <c r="A6077" s="11"/>
      <c r="B6077" s="11"/>
      <c r="C6077" s="11"/>
      <c r="D6077" s="11"/>
      <c r="E6077" s="11"/>
      <c r="F6077" s="11"/>
      <c r="G6077" s="11"/>
      <c r="H6077" s="11"/>
      <c r="I6077" s="11"/>
      <c r="J6077" s="11"/>
      <c r="K6077" s="11"/>
      <c r="L6077" s="11"/>
      <c r="M6077" s="11"/>
      <c r="N6077" s="11"/>
      <c r="O6077" s="20"/>
      <c r="P6077" s="11"/>
    </row>
    <row r="6078" spans="1:16">
      <c r="A6078" s="11"/>
      <c r="B6078" s="11"/>
      <c r="C6078" s="11"/>
      <c r="D6078" s="11"/>
      <c r="E6078" s="11"/>
      <c r="F6078" s="11"/>
      <c r="G6078" s="11"/>
      <c r="H6078" s="11"/>
      <c r="I6078" s="11"/>
      <c r="J6078" s="11"/>
      <c r="K6078" s="11"/>
      <c r="L6078" s="11"/>
      <c r="M6078" s="11"/>
      <c r="N6078" s="11"/>
      <c r="O6078" s="20"/>
      <c r="P6078" s="11"/>
    </row>
    <row r="6079" spans="1:16">
      <c r="A6079" s="11"/>
      <c r="B6079" s="11"/>
      <c r="C6079" s="11"/>
      <c r="D6079" s="11"/>
      <c r="E6079" s="11"/>
      <c r="F6079" s="11"/>
      <c r="G6079" s="11"/>
      <c r="H6079" s="11"/>
      <c r="I6079" s="11"/>
      <c r="J6079" s="11"/>
      <c r="K6079" s="11"/>
      <c r="L6079" s="11"/>
      <c r="M6079" s="11"/>
      <c r="N6079" s="11"/>
      <c r="O6079" s="20"/>
      <c r="P6079" s="11"/>
    </row>
    <row r="6080" spans="1:16">
      <c r="A6080" s="11"/>
      <c r="B6080" s="11"/>
      <c r="C6080" s="11"/>
      <c r="D6080" s="11"/>
      <c r="E6080" s="11"/>
      <c r="F6080" s="11"/>
      <c r="G6080" s="11"/>
      <c r="H6080" s="11"/>
      <c r="I6080" s="11"/>
      <c r="J6080" s="11"/>
      <c r="K6080" s="11"/>
      <c r="L6080" s="11"/>
      <c r="M6080" s="11"/>
      <c r="N6080" s="11"/>
      <c r="O6080" s="20"/>
      <c r="P6080" s="11"/>
    </row>
    <row r="6081" spans="1:16">
      <c r="A6081" s="11"/>
      <c r="B6081" s="11"/>
      <c r="C6081" s="11"/>
      <c r="D6081" s="11"/>
      <c r="E6081" s="11"/>
      <c r="F6081" s="11"/>
      <c r="G6081" s="11"/>
      <c r="H6081" s="11"/>
      <c r="I6081" s="11"/>
      <c r="J6081" s="11"/>
      <c r="K6081" s="11"/>
      <c r="L6081" s="11"/>
      <c r="M6081" s="11"/>
      <c r="N6081" s="11"/>
      <c r="O6081" s="20"/>
      <c r="P6081" s="11"/>
    </row>
    <row r="6082" spans="1:16">
      <c r="A6082" s="11"/>
      <c r="B6082" s="11"/>
      <c r="C6082" s="11"/>
      <c r="D6082" s="11"/>
      <c r="E6082" s="11"/>
      <c r="F6082" s="11"/>
      <c r="G6082" s="11"/>
      <c r="H6082" s="11"/>
      <c r="I6082" s="11"/>
      <c r="J6082" s="11"/>
      <c r="K6082" s="11"/>
      <c r="L6082" s="11"/>
      <c r="M6082" s="11"/>
      <c r="N6082" s="11"/>
      <c r="O6082" s="20"/>
      <c r="P6082" s="11"/>
    </row>
    <row r="6083" spans="1:16">
      <c r="A6083" s="11"/>
      <c r="B6083" s="11"/>
      <c r="C6083" s="11"/>
      <c r="D6083" s="11"/>
      <c r="E6083" s="11"/>
      <c r="F6083" s="11"/>
      <c r="G6083" s="11"/>
      <c r="H6083" s="11"/>
      <c r="I6083" s="11"/>
      <c r="J6083" s="11"/>
      <c r="K6083" s="11"/>
      <c r="L6083" s="11"/>
      <c r="M6083" s="11"/>
      <c r="N6083" s="11"/>
      <c r="O6083" s="20"/>
      <c r="P6083" s="11"/>
    </row>
    <row r="6084" spans="1:16">
      <c r="A6084" s="11"/>
      <c r="B6084" s="11"/>
      <c r="C6084" s="11"/>
      <c r="D6084" s="11"/>
      <c r="E6084" s="11"/>
      <c r="F6084" s="11"/>
      <c r="G6084" s="11"/>
      <c r="H6084" s="11"/>
      <c r="I6084" s="11"/>
      <c r="J6084" s="11"/>
      <c r="K6084" s="11"/>
      <c r="L6084" s="11"/>
      <c r="M6084" s="11"/>
      <c r="N6084" s="11"/>
      <c r="O6084" s="20"/>
      <c r="P6084" s="11"/>
    </row>
    <row r="6085" spans="1:16">
      <c r="A6085" s="11"/>
      <c r="B6085" s="11"/>
      <c r="C6085" s="11"/>
      <c r="D6085" s="11"/>
      <c r="E6085" s="11"/>
      <c r="F6085" s="11"/>
      <c r="G6085" s="11"/>
      <c r="H6085" s="11"/>
      <c r="I6085" s="11"/>
      <c r="J6085" s="11"/>
      <c r="K6085" s="11"/>
      <c r="L6085" s="11"/>
      <c r="M6085" s="11"/>
      <c r="N6085" s="11"/>
      <c r="O6085" s="20"/>
      <c r="P6085" s="11"/>
    </row>
    <row r="6086" spans="1:16">
      <c r="A6086" s="11"/>
      <c r="B6086" s="11"/>
      <c r="C6086" s="11"/>
      <c r="D6086" s="11"/>
      <c r="E6086" s="11"/>
      <c r="F6086" s="11"/>
      <c r="G6086" s="11"/>
      <c r="H6086" s="11"/>
      <c r="I6086" s="11"/>
      <c r="J6086" s="11"/>
      <c r="K6086" s="11"/>
      <c r="L6086" s="11"/>
      <c r="M6086" s="11"/>
      <c r="N6086" s="11"/>
      <c r="O6086" s="20"/>
      <c r="P6086" s="11"/>
    </row>
    <row r="6087" spans="1:16">
      <c r="A6087" s="11"/>
      <c r="B6087" s="11"/>
      <c r="C6087" s="11"/>
      <c r="D6087" s="11"/>
      <c r="E6087" s="11"/>
      <c r="F6087" s="11"/>
      <c r="G6087" s="11"/>
      <c r="H6087" s="11"/>
      <c r="I6087" s="11"/>
      <c r="J6087" s="11"/>
      <c r="K6087" s="11"/>
      <c r="L6087" s="11"/>
      <c r="M6087" s="11"/>
      <c r="N6087" s="11"/>
      <c r="O6087" s="20"/>
      <c r="P6087" s="11"/>
    </row>
    <row r="6088" spans="1:16">
      <c r="A6088" s="11"/>
      <c r="B6088" s="11"/>
      <c r="C6088" s="11"/>
      <c r="D6088" s="11"/>
      <c r="E6088" s="11"/>
      <c r="F6088" s="11"/>
      <c r="G6088" s="11"/>
      <c r="H6088" s="11"/>
      <c r="I6088" s="11"/>
      <c r="J6088" s="11"/>
      <c r="K6088" s="11"/>
      <c r="L6088" s="11"/>
      <c r="M6088" s="11"/>
      <c r="N6088" s="11"/>
      <c r="O6088" s="20"/>
      <c r="P6088" s="11"/>
    </row>
    <row r="6089" spans="1:16">
      <c r="A6089" s="11"/>
      <c r="B6089" s="11"/>
      <c r="C6089" s="11"/>
      <c r="D6089" s="11"/>
      <c r="E6089" s="11"/>
      <c r="F6089" s="11"/>
      <c r="G6089" s="11"/>
      <c r="H6089" s="11"/>
      <c r="I6089" s="11"/>
      <c r="J6089" s="11"/>
      <c r="K6089" s="11"/>
      <c r="L6089" s="11"/>
      <c r="M6089" s="11"/>
      <c r="N6089" s="11"/>
      <c r="O6089" s="20"/>
      <c r="P6089" s="11"/>
    </row>
    <row r="6090" spans="1:16">
      <c r="A6090" s="11"/>
      <c r="B6090" s="11"/>
      <c r="C6090" s="11"/>
      <c r="D6090" s="11"/>
      <c r="E6090" s="11"/>
      <c r="F6090" s="11"/>
      <c r="G6090" s="11"/>
      <c r="H6090" s="11"/>
      <c r="I6090" s="11"/>
      <c r="J6090" s="11"/>
      <c r="K6090" s="11"/>
      <c r="L6090" s="11"/>
      <c r="M6090" s="11"/>
      <c r="N6090" s="11"/>
      <c r="O6090" s="20"/>
      <c r="P6090" s="11"/>
    </row>
    <row r="6091" spans="1:16">
      <c r="A6091" s="11"/>
      <c r="B6091" s="11"/>
      <c r="C6091" s="11"/>
      <c r="D6091" s="11"/>
      <c r="E6091" s="11"/>
      <c r="F6091" s="11"/>
      <c r="G6091" s="11"/>
      <c r="H6091" s="11"/>
      <c r="I6091" s="11"/>
      <c r="J6091" s="11"/>
      <c r="K6091" s="11"/>
      <c r="L6091" s="11"/>
      <c r="M6091" s="11"/>
      <c r="N6091" s="11"/>
      <c r="O6091" s="20"/>
      <c r="P6091" s="11"/>
    </row>
    <row r="6092" spans="1:16">
      <c r="A6092" s="11"/>
      <c r="B6092" s="11"/>
      <c r="C6092" s="11"/>
      <c r="D6092" s="11"/>
      <c r="E6092" s="11"/>
      <c r="F6092" s="11"/>
      <c r="G6092" s="11"/>
      <c r="H6092" s="11"/>
      <c r="I6092" s="11"/>
      <c r="J6092" s="11"/>
      <c r="K6092" s="11"/>
      <c r="L6092" s="11"/>
      <c r="M6092" s="11"/>
      <c r="N6092" s="11"/>
      <c r="O6092" s="20"/>
      <c r="P6092" s="11"/>
    </row>
    <row r="6093" spans="1:16">
      <c r="A6093" s="11"/>
      <c r="B6093" s="11"/>
      <c r="C6093" s="11"/>
      <c r="D6093" s="11"/>
      <c r="E6093" s="11"/>
      <c r="F6093" s="11"/>
      <c r="G6093" s="11"/>
      <c r="H6093" s="11"/>
      <c r="I6093" s="11"/>
      <c r="J6093" s="11"/>
      <c r="K6093" s="11"/>
      <c r="L6093" s="11"/>
      <c r="M6093" s="11"/>
      <c r="N6093" s="11"/>
      <c r="O6093" s="20"/>
      <c r="P6093" s="11"/>
    </row>
    <row r="6094" spans="1:16">
      <c r="A6094" s="11"/>
      <c r="B6094" s="11"/>
      <c r="C6094" s="11"/>
      <c r="D6094" s="11"/>
      <c r="E6094" s="11"/>
      <c r="F6094" s="11"/>
      <c r="G6094" s="11"/>
      <c r="H6094" s="11"/>
      <c r="I6094" s="11"/>
      <c r="J6094" s="11"/>
      <c r="K6094" s="11"/>
      <c r="L6094" s="11"/>
      <c r="M6094" s="11"/>
      <c r="N6094" s="11"/>
      <c r="O6094" s="20"/>
      <c r="P6094" s="11"/>
    </row>
    <row r="6095" spans="1:16">
      <c r="A6095" s="11"/>
      <c r="B6095" s="11"/>
      <c r="C6095" s="11"/>
      <c r="D6095" s="11"/>
      <c r="E6095" s="11"/>
      <c r="F6095" s="11"/>
      <c r="G6095" s="11"/>
      <c r="H6095" s="11"/>
      <c r="I6095" s="11"/>
      <c r="J6095" s="11"/>
      <c r="K6095" s="11"/>
      <c r="L6095" s="11"/>
      <c r="M6095" s="11"/>
      <c r="N6095" s="11"/>
      <c r="O6095" s="20"/>
      <c r="P6095" s="11"/>
    </row>
    <row r="6096" spans="1:16">
      <c r="A6096" s="11"/>
      <c r="B6096" s="11"/>
      <c r="C6096" s="11"/>
      <c r="D6096" s="11"/>
      <c r="E6096" s="11"/>
      <c r="F6096" s="11"/>
      <c r="G6096" s="11"/>
      <c r="H6096" s="11"/>
      <c r="I6096" s="11"/>
      <c r="J6096" s="11"/>
      <c r="K6096" s="11"/>
      <c r="L6096" s="11"/>
      <c r="M6096" s="11"/>
      <c r="N6096" s="11"/>
      <c r="O6096" s="20"/>
      <c r="P6096" s="11"/>
    </row>
    <row r="6097" spans="1:16">
      <c r="A6097" s="11"/>
      <c r="B6097" s="11"/>
      <c r="C6097" s="11"/>
      <c r="D6097" s="11"/>
      <c r="E6097" s="11"/>
      <c r="F6097" s="11"/>
      <c r="G6097" s="11"/>
      <c r="H6097" s="11"/>
      <c r="I6097" s="11"/>
      <c r="J6097" s="11"/>
      <c r="K6097" s="11"/>
      <c r="L6097" s="11"/>
      <c r="M6097" s="11"/>
      <c r="N6097" s="11"/>
      <c r="O6097" s="20"/>
      <c r="P6097" s="11"/>
    </row>
    <row r="6098" spans="1:16">
      <c r="A6098" s="11"/>
      <c r="B6098" s="11"/>
      <c r="C6098" s="11"/>
      <c r="D6098" s="11"/>
      <c r="E6098" s="11"/>
      <c r="F6098" s="11"/>
      <c r="G6098" s="11"/>
      <c r="H6098" s="11"/>
      <c r="I6098" s="11"/>
      <c r="J6098" s="11"/>
      <c r="K6098" s="11"/>
      <c r="L6098" s="11"/>
      <c r="M6098" s="11"/>
      <c r="N6098" s="11"/>
      <c r="O6098" s="20"/>
      <c r="P6098" s="11"/>
    </row>
    <row r="6099" spans="1:16">
      <c r="A6099" s="11"/>
      <c r="B6099" s="11"/>
      <c r="C6099" s="11"/>
      <c r="D6099" s="11"/>
      <c r="E6099" s="11"/>
      <c r="F6099" s="11"/>
      <c r="G6099" s="11"/>
      <c r="H6099" s="11"/>
      <c r="I6099" s="11"/>
      <c r="J6099" s="11"/>
      <c r="K6099" s="11"/>
      <c r="L6099" s="11"/>
      <c r="M6099" s="11"/>
      <c r="N6099" s="11"/>
      <c r="O6099" s="20"/>
      <c r="P6099" s="11"/>
    </row>
    <row r="6100" spans="1:16">
      <c r="A6100" s="11"/>
      <c r="B6100" s="11"/>
      <c r="C6100" s="11"/>
      <c r="D6100" s="11"/>
      <c r="E6100" s="11"/>
      <c r="F6100" s="11"/>
      <c r="G6100" s="11"/>
      <c r="H6100" s="11"/>
      <c r="I6100" s="11"/>
      <c r="J6100" s="11"/>
      <c r="K6100" s="11"/>
      <c r="L6100" s="11"/>
      <c r="M6100" s="11"/>
      <c r="N6100" s="11"/>
      <c r="O6100" s="20"/>
      <c r="P6100" s="11"/>
    </row>
    <row r="6101" spans="1:16">
      <c r="A6101" s="11"/>
      <c r="B6101" s="11"/>
      <c r="C6101" s="11"/>
      <c r="D6101" s="11"/>
      <c r="E6101" s="11"/>
      <c r="F6101" s="11"/>
      <c r="G6101" s="11"/>
      <c r="H6101" s="11"/>
      <c r="I6101" s="11"/>
      <c r="J6101" s="11"/>
      <c r="K6101" s="11"/>
      <c r="L6101" s="11"/>
      <c r="M6101" s="11"/>
      <c r="N6101" s="11"/>
      <c r="O6101" s="20"/>
      <c r="P6101" s="11"/>
    </row>
    <row r="6102" spans="1:16">
      <c r="A6102" s="11"/>
      <c r="B6102" s="11"/>
      <c r="C6102" s="11"/>
      <c r="D6102" s="11"/>
      <c r="E6102" s="11"/>
      <c r="F6102" s="11"/>
      <c r="G6102" s="11"/>
      <c r="H6102" s="11"/>
      <c r="I6102" s="11"/>
      <c r="J6102" s="11"/>
      <c r="K6102" s="11"/>
      <c r="L6102" s="11"/>
      <c r="M6102" s="11"/>
      <c r="N6102" s="11"/>
      <c r="O6102" s="20"/>
      <c r="P6102" s="11"/>
    </row>
    <row r="6103" spans="1:16">
      <c r="A6103" s="11"/>
      <c r="B6103" s="11"/>
      <c r="C6103" s="11"/>
      <c r="D6103" s="11"/>
      <c r="E6103" s="11"/>
      <c r="F6103" s="11"/>
      <c r="G6103" s="11"/>
      <c r="H6103" s="11"/>
      <c r="I6103" s="11"/>
      <c r="J6103" s="11"/>
      <c r="K6103" s="11"/>
      <c r="L6103" s="11"/>
      <c r="M6103" s="11"/>
      <c r="N6103" s="11"/>
      <c r="O6103" s="20"/>
      <c r="P6103" s="11"/>
    </row>
    <row r="6104" spans="1:16">
      <c r="A6104" s="11"/>
      <c r="B6104" s="11"/>
      <c r="C6104" s="11"/>
      <c r="D6104" s="11"/>
      <c r="E6104" s="11"/>
      <c r="F6104" s="11"/>
      <c r="G6104" s="11"/>
      <c r="H6104" s="11"/>
      <c r="I6104" s="11"/>
      <c r="J6104" s="11"/>
      <c r="K6104" s="11"/>
      <c r="L6104" s="11"/>
      <c r="M6104" s="11"/>
      <c r="N6104" s="11"/>
      <c r="O6104" s="20"/>
      <c r="P6104" s="11"/>
    </row>
    <row r="6105" spans="1:16">
      <c r="A6105" s="11"/>
      <c r="B6105" s="11"/>
      <c r="C6105" s="11"/>
      <c r="D6105" s="11"/>
      <c r="E6105" s="11"/>
      <c r="F6105" s="11"/>
      <c r="G6105" s="11"/>
      <c r="H6105" s="11"/>
      <c r="I6105" s="11"/>
      <c r="J6105" s="11"/>
      <c r="K6105" s="11"/>
      <c r="L6105" s="11"/>
      <c r="M6105" s="11"/>
      <c r="N6105" s="11"/>
      <c r="O6105" s="20"/>
      <c r="P6105" s="11"/>
    </row>
    <row r="6106" spans="1:16">
      <c r="A6106" s="11"/>
      <c r="B6106" s="11"/>
      <c r="C6106" s="11"/>
      <c r="D6106" s="11"/>
      <c r="E6106" s="11"/>
      <c r="F6106" s="11"/>
      <c r="G6106" s="11"/>
      <c r="H6106" s="11"/>
      <c r="I6106" s="11"/>
      <c r="J6106" s="11"/>
      <c r="K6106" s="11"/>
      <c r="L6106" s="11"/>
      <c r="M6106" s="11"/>
      <c r="N6106" s="11"/>
      <c r="O6106" s="20"/>
      <c r="P6106" s="11"/>
    </row>
    <row r="6107" spans="1:16">
      <c r="A6107" s="11"/>
      <c r="B6107" s="11"/>
      <c r="C6107" s="11"/>
      <c r="D6107" s="11"/>
      <c r="E6107" s="11"/>
      <c r="F6107" s="11"/>
      <c r="G6107" s="11"/>
      <c r="H6107" s="11"/>
      <c r="I6107" s="11"/>
      <c r="J6107" s="11"/>
      <c r="K6107" s="11"/>
      <c r="L6107" s="11"/>
      <c r="M6107" s="11"/>
      <c r="N6107" s="11"/>
      <c r="O6107" s="20"/>
      <c r="P6107" s="11"/>
    </row>
    <row r="6108" spans="1:16">
      <c r="A6108" s="11"/>
      <c r="B6108" s="11"/>
      <c r="C6108" s="11"/>
      <c r="D6108" s="11"/>
      <c r="E6108" s="11"/>
      <c r="F6108" s="11"/>
      <c r="G6108" s="11"/>
      <c r="H6108" s="11"/>
      <c r="I6108" s="11"/>
      <c r="J6108" s="11"/>
      <c r="K6108" s="11"/>
      <c r="L6108" s="11"/>
      <c r="M6108" s="11"/>
      <c r="N6108" s="11"/>
      <c r="O6108" s="20"/>
      <c r="P6108" s="11"/>
    </row>
    <row r="6109" spans="1:16">
      <c r="A6109" s="11"/>
      <c r="B6109" s="11"/>
      <c r="C6109" s="11"/>
      <c r="D6109" s="11"/>
      <c r="E6109" s="11"/>
      <c r="F6109" s="11"/>
      <c r="G6109" s="11"/>
      <c r="H6109" s="11"/>
      <c r="I6109" s="11"/>
      <c r="J6109" s="11"/>
      <c r="K6109" s="11"/>
      <c r="L6109" s="11"/>
      <c r="M6109" s="11"/>
      <c r="N6109" s="11"/>
      <c r="O6109" s="20"/>
      <c r="P6109" s="11"/>
    </row>
    <row r="6110" spans="1:16">
      <c r="A6110" s="11"/>
      <c r="B6110" s="11"/>
      <c r="C6110" s="11"/>
      <c r="D6110" s="11"/>
      <c r="E6110" s="11"/>
      <c r="F6110" s="11"/>
      <c r="G6110" s="11"/>
      <c r="H6110" s="11"/>
      <c r="I6110" s="11"/>
      <c r="J6110" s="11"/>
      <c r="K6110" s="11"/>
      <c r="L6110" s="11"/>
      <c r="M6110" s="11"/>
      <c r="N6110" s="11"/>
      <c r="O6110" s="20"/>
      <c r="P6110" s="11"/>
    </row>
    <row r="6111" spans="1:16">
      <c r="A6111" s="11"/>
      <c r="B6111" s="11"/>
      <c r="C6111" s="11"/>
      <c r="D6111" s="11"/>
      <c r="E6111" s="11"/>
      <c r="F6111" s="11"/>
      <c r="G6111" s="11"/>
      <c r="H6111" s="11"/>
      <c r="I6111" s="11"/>
      <c r="J6111" s="11"/>
      <c r="K6111" s="11"/>
      <c r="L6111" s="11"/>
      <c r="M6111" s="11"/>
      <c r="N6111" s="11"/>
      <c r="O6111" s="20"/>
      <c r="P6111" s="11"/>
    </row>
    <row r="6112" spans="1:16">
      <c r="A6112" s="11"/>
      <c r="B6112" s="11"/>
      <c r="C6112" s="11"/>
      <c r="D6112" s="11"/>
      <c r="E6112" s="11"/>
      <c r="F6112" s="11"/>
      <c r="G6112" s="11"/>
      <c r="H6112" s="11"/>
      <c r="I6112" s="11"/>
      <c r="J6112" s="11"/>
      <c r="K6112" s="11"/>
      <c r="L6112" s="11"/>
      <c r="M6112" s="11"/>
      <c r="N6112" s="11"/>
      <c r="O6112" s="20"/>
      <c r="P6112" s="11"/>
    </row>
    <row r="6113" spans="1:16">
      <c r="A6113" s="11"/>
      <c r="B6113" s="11"/>
      <c r="C6113" s="11"/>
      <c r="D6113" s="11"/>
      <c r="E6113" s="11"/>
      <c r="F6113" s="11"/>
      <c r="G6113" s="11"/>
      <c r="H6113" s="11"/>
      <c r="I6113" s="11"/>
      <c r="J6113" s="11"/>
      <c r="K6113" s="11"/>
      <c r="L6113" s="11"/>
      <c r="M6113" s="11"/>
      <c r="N6113" s="11"/>
      <c r="O6113" s="20"/>
      <c r="P6113" s="11"/>
    </row>
    <row r="6114" spans="1:16">
      <c r="A6114" s="11"/>
      <c r="B6114" s="11"/>
      <c r="C6114" s="11"/>
      <c r="D6114" s="11"/>
      <c r="E6114" s="11"/>
      <c r="F6114" s="11"/>
      <c r="G6114" s="11"/>
      <c r="H6114" s="11"/>
      <c r="I6114" s="11"/>
      <c r="J6114" s="11"/>
      <c r="K6114" s="11"/>
      <c r="L6114" s="11"/>
      <c r="M6114" s="11"/>
      <c r="N6114" s="11"/>
      <c r="O6114" s="20"/>
      <c r="P6114" s="11"/>
    </row>
    <row r="6115" spans="1:16">
      <c r="A6115" s="11"/>
      <c r="B6115" s="11"/>
      <c r="C6115" s="11"/>
      <c r="D6115" s="11"/>
      <c r="E6115" s="11"/>
      <c r="F6115" s="11"/>
      <c r="G6115" s="11"/>
      <c r="H6115" s="11"/>
      <c r="I6115" s="11"/>
      <c r="J6115" s="11"/>
      <c r="K6115" s="11"/>
      <c r="L6115" s="11"/>
      <c r="M6115" s="11"/>
      <c r="N6115" s="11"/>
      <c r="O6115" s="20"/>
      <c r="P6115" s="11"/>
    </row>
    <row r="6116" spans="1:16">
      <c r="A6116" s="11"/>
      <c r="B6116" s="11"/>
      <c r="C6116" s="11"/>
      <c r="D6116" s="11"/>
      <c r="E6116" s="11"/>
      <c r="F6116" s="11"/>
      <c r="G6116" s="11"/>
      <c r="H6116" s="11"/>
      <c r="I6116" s="11"/>
      <c r="J6116" s="11"/>
      <c r="K6116" s="11"/>
      <c r="L6116" s="11"/>
      <c r="M6116" s="11"/>
      <c r="N6116" s="11"/>
      <c r="O6116" s="20"/>
      <c r="P6116" s="11"/>
    </row>
    <row r="6117" spans="1:16">
      <c r="A6117" s="11"/>
      <c r="B6117" s="11"/>
      <c r="C6117" s="11"/>
      <c r="D6117" s="11"/>
      <c r="E6117" s="11"/>
      <c r="F6117" s="11"/>
      <c r="G6117" s="11"/>
      <c r="H6117" s="11"/>
      <c r="I6117" s="11"/>
      <c r="J6117" s="11"/>
      <c r="K6117" s="11"/>
      <c r="L6117" s="11"/>
      <c r="M6117" s="11"/>
      <c r="N6117" s="11"/>
      <c r="O6117" s="20"/>
      <c r="P6117" s="11"/>
    </row>
    <row r="6118" spans="1:16">
      <c r="A6118" s="11"/>
      <c r="B6118" s="11"/>
      <c r="C6118" s="11"/>
      <c r="D6118" s="11"/>
      <c r="E6118" s="11"/>
      <c r="F6118" s="11"/>
      <c r="G6118" s="11"/>
      <c r="H6118" s="11"/>
      <c r="I6118" s="11"/>
      <c r="J6118" s="11"/>
      <c r="K6118" s="11"/>
      <c r="L6118" s="11"/>
      <c r="M6118" s="11"/>
      <c r="N6118" s="11"/>
      <c r="O6118" s="20"/>
      <c r="P6118" s="11"/>
    </row>
    <row r="6119" spans="1:16">
      <c r="A6119" s="11"/>
      <c r="B6119" s="11"/>
      <c r="C6119" s="11"/>
      <c r="D6119" s="11"/>
      <c r="E6119" s="11"/>
      <c r="F6119" s="11"/>
      <c r="G6119" s="11"/>
      <c r="H6119" s="11"/>
      <c r="I6119" s="11"/>
      <c r="J6119" s="11"/>
      <c r="K6119" s="11"/>
      <c r="L6119" s="11"/>
      <c r="M6119" s="11"/>
      <c r="N6119" s="11"/>
      <c r="O6119" s="20"/>
      <c r="P6119" s="11"/>
    </row>
    <row r="6120" spans="1:16">
      <c r="A6120" s="11"/>
      <c r="B6120" s="11"/>
      <c r="C6120" s="11"/>
      <c r="D6120" s="11"/>
      <c r="E6120" s="11"/>
      <c r="F6120" s="11"/>
      <c r="G6120" s="11"/>
      <c r="H6120" s="11"/>
      <c r="I6120" s="11"/>
      <c r="J6120" s="11"/>
      <c r="K6120" s="11"/>
      <c r="L6120" s="11"/>
      <c r="M6120" s="11"/>
      <c r="N6120" s="11"/>
      <c r="O6120" s="20"/>
      <c r="P6120" s="11"/>
    </row>
    <row r="6121" spans="1:16">
      <c r="A6121" s="11"/>
      <c r="B6121" s="11"/>
      <c r="C6121" s="11"/>
      <c r="D6121" s="11"/>
      <c r="E6121" s="11"/>
      <c r="F6121" s="11"/>
      <c r="G6121" s="11"/>
      <c r="H6121" s="11"/>
      <c r="I6121" s="11"/>
      <c r="J6121" s="11"/>
      <c r="K6121" s="11"/>
      <c r="L6121" s="11"/>
      <c r="M6121" s="11"/>
      <c r="N6121" s="11"/>
      <c r="O6121" s="20"/>
      <c r="P6121" s="11"/>
    </row>
    <row r="6122" spans="1:16">
      <c r="A6122" s="11"/>
      <c r="B6122" s="11"/>
      <c r="C6122" s="11"/>
      <c r="D6122" s="11"/>
      <c r="E6122" s="11"/>
      <c r="F6122" s="11"/>
      <c r="G6122" s="11"/>
      <c r="H6122" s="11"/>
      <c r="I6122" s="11"/>
      <c r="J6122" s="11"/>
      <c r="K6122" s="11"/>
      <c r="L6122" s="11"/>
      <c r="M6122" s="11"/>
      <c r="N6122" s="11"/>
      <c r="O6122" s="20"/>
      <c r="P6122" s="11"/>
    </row>
    <row r="6123" spans="1:16">
      <c r="A6123" s="11"/>
      <c r="B6123" s="11"/>
      <c r="C6123" s="11"/>
      <c r="D6123" s="11"/>
      <c r="E6123" s="11"/>
      <c r="F6123" s="11"/>
      <c r="G6123" s="11"/>
      <c r="H6123" s="11"/>
      <c r="I6123" s="11"/>
      <c r="J6123" s="11"/>
      <c r="K6123" s="11"/>
      <c r="L6123" s="11"/>
      <c r="M6123" s="11"/>
      <c r="N6123" s="11"/>
      <c r="O6123" s="20"/>
      <c r="P6123" s="11"/>
    </row>
    <row r="6124" spans="1:16">
      <c r="A6124" s="11"/>
      <c r="B6124" s="11"/>
      <c r="C6124" s="11"/>
      <c r="D6124" s="11"/>
      <c r="E6124" s="11"/>
      <c r="F6124" s="11"/>
      <c r="G6124" s="11"/>
      <c r="H6124" s="11"/>
      <c r="I6124" s="11"/>
      <c r="J6124" s="11"/>
      <c r="K6124" s="11"/>
      <c r="L6124" s="11"/>
      <c r="M6124" s="11"/>
      <c r="N6124" s="11"/>
      <c r="O6124" s="20"/>
      <c r="P6124" s="11"/>
    </row>
    <row r="6125" spans="1:16">
      <c r="A6125" s="11"/>
      <c r="B6125" s="11"/>
      <c r="C6125" s="11"/>
      <c r="D6125" s="11"/>
      <c r="E6125" s="11"/>
      <c r="F6125" s="11"/>
      <c r="G6125" s="11"/>
      <c r="H6125" s="11"/>
      <c r="I6125" s="11"/>
      <c r="J6125" s="11"/>
      <c r="K6125" s="11"/>
      <c r="L6125" s="11"/>
      <c r="M6125" s="11"/>
      <c r="N6125" s="11"/>
      <c r="O6125" s="20"/>
      <c r="P6125" s="11"/>
    </row>
    <row r="6126" spans="1:16">
      <c r="A6126" s="11"/>
      <c r="B6126" s="11"/>
      <c r="C6126" s="11"/>
      <c r="D6126" s="11"/>
      <c r="E6126" s="11"/>
      <c r="F6126" s="11"/>
      <c r="G6126" s="11"/>
      <c r="H6126" s="11"/>
      <c r="I6126" s="11"/>
      <c r="J6126" s="11"/>
      <c r="K6126" s="11"/>
      <c r="L6126" s="11"/>
      <c r="M6126" s="11"/>
      <c r="N6126" s="11"/>
      <c r="O6126" s="20"/>
      <c r="P6126" s="11"/>
    </row>
    <row r="6127" spans="1:16">
      <c r="A6127" s="11"/>
      <c r="B6127" s="11"/>
      <c r="C6127" s="11"/>
      <c r="D6127" s="11"/>
      <c r="E6127" s="11"/>
      <c r="F6127" s="11"/>
      <c r="G6127" s="11"/>
      <c r="H6127" s="11"/>
      <c r="I6127" s="11"/>
      <c r="J6127" s="11"/>
      <c r="K6127" s="11"/>
      <c r="L6127" s="11"/>
      <c r="M6127" s="11"/>
      <c r="N6127" s="11"/>
      <c r="O6127" s="20"/>
      <c r="P6127" s="11"/>
    </row>
    <row r="6128" spans="1:16">
      <c r="A6128" s="11"/>
      <c r="B6128" s="11"/>
      <c r="C6128" s="11"/>
      <c r="D6128" s="11"/>
      <c r="E6128" s="11"/>
      <c r="F6128" s="11"/>
      <c r="G6128" s="11"/>
      <c r="H6128" s="11"/>
      <c r="I6128" s="11"/>
      <c r="J6128" s="11"/>
      <c r="K6128" s="11"/>
      <c r="L6128" s="11"/>
      <c r="M6128" s="11"/>
      <c r="N6128" s="11"/>
      <c r="O6128" s="20"/>
      <c r="P6128" s="11"/>
    </row>
    <row r="6129" spans="1:16">
      <c r="A6129" s="11"/>
      <c r="B6129" s="11"/>
      <c r="C6129" s="11"/>
      <c r="D6129" s="11"/>
      <c r="E6129" s="11"/>
      <c r="F6129" s="11"/>
      <c r="G6129" s="11"/>
      <c r="H6129" s="11"/>
      <c r="I6129" s="11"/>
      <c r="J6129" s="11"/>
      <c r="K6129" s="11"/>
      <c r="L6129" s="11"/>
      <c r="M6129" s="11"/>
      <c r="N6129" s="11"/>
      <c r="O6129" s="20"/>
      <c r="P6129" s="11"/>
    </row>
    <row r="6130" spans="1:16">
      <c r="A6130" s="11"/>
      <c r="B6130" s="11"/>
      <c r="C6130" s="11"/>
      <c r="D6130" s="11"/>
      <c r="E6130" s="11"/>
      <c r="F6130" s="11"/>
      <c r="G6130" s="11"/>
      <c r="H6130" s="11"/>
      <c r="I6130" s="11"/>
      <c r="J6130" s="11"/>
      <c r="K6130" s="11"/>
      <c r="L6130" s="11"/>
      <c r="M6130" s="11"/>
      <c r="N6130" s="11"/>
      <c r="O6130" s="20"/>
      <c r="P6130" s="11"/>
    </row>
    <row r="6131" spans="1:16">
      <c r="A6131" s="11"/>
      <c r="B6131" s="11"/>
      <c r="C6131" s="11"/>
      <c r="D6131" s="11"/>
      <c r="E6131" s="11"/>
      <c r="F6131" s="11"/>
      <c r="G6131" s="11"/>
      <c r="H6131" s="11"/>
      <c r="I6131" s="11"/>
      <c r="J6131" s="11"/>
      <c r="K6131" s="11"/>
      <c r="L6131" s="11"/>
      <c r="M6131" s="11"/>
      <c r="N6131" s="11"/>
      <c r="O6131" s="20"/>
      <c r="P6131" s="11"/>
    </row>
    <row r="6132" spans="1:16">
      <c r="A6132" s="11"/>
      <c r="B6132" s="11"/>
      <c r="C6132" s="11"/>
      <c r="D6132" s="11"/>
      <c r="E6132" s="11"/>
      <c r="F6132" s="11"/>
      <c r="G6132" s="11"/>
      <c r="H6132" s="11"/>
      <c r="I6132" s="11"/>
      <c r="J6132" s="11"/>
      <c r="K6132" s="11"/>
      <c r="L6132" s="11"/>
      <c r="M6132" s="11"/>
      <c r="N6132" s="11"/>
      <c r="O6132" s="20"/>
      <c r="P6132" s="11"/>
    </row>
    <row r="6133" spans="1:16">
      <c r="A6133" s="11"/>
      <c r="B6133" s="11"/>
      <c r="C6133" s="11"/>
      <c r="D6133" s="11"/>
      <c r="E6133" s="11"/>
      <c r="F6133" s="11"/>
      <c r="G6133" s="11"/>
      <c r="H6133" s="11"/>
      <c r="I6133" s="11"/>
      <c r="J6133" s="11"/>
      <c r="K6133" s="11"/>
      <c r="L6133" s="11"/>
      <c r="M6133" s="11"/>
      <c r="N6133" s="11"/>
      <c r="O6133" s="20"/>
      <c r="P6133" s="11"/>
    </row>
    <row r="6134" spans="1:16">
      <c r="A6134" s="11"/>
      <c r="B6134" s="11"/>
      <c r="C6134" s="11"/>
      <c r="D6134" s="11"/>
      <c r="E6134" s="11"/>
      <c r="F6134" s="11"/>
      <c r="G6134" s="11"/>
      <c r="H6134" s="11"/>
      <c r="I6134" s="11"/>
      <c r="J6134" s="11"/>
      <c r="K6134" s="11"/>
      <c r="L6134" s="11"/>
      <c r="M6134" s="11"/>
      <c r="N6134" s="11"/>
      <c r="O6134" s="20"/>
      <c r="P6134" s="11"/>
    </row>
    <row r="6135" spans="1:16">
      <c r="A6135" s="11"/>
      <c r="B6135" s="11"/>
      <c r="C6135" s="11"/>
      <c r="D6135" s="11"/>
      <c r="E6135" s="11"/>
      <c r="F6135" s="11"/>
      <c r="G6135" s="11"/>
      <c r="H6135" s="11"/>
      <c r="I6135" s="11"/>
      <c r="J6135" s="11"/>
      <c r="K6135" s="11"/>
      <c r="L6135" s="11"/>
      <c r="M6135" s="11"/>
      <c r="N6135" s="11"/>
      <c r="O6135" s="20"/>
      <c r="P6135" s="11"/>
    </row>
    <row r="6136" spans="1:16">
      <c r="A6136" s="11"/>
      <c r="B6136" s="11"/>
      <c r="C6136" s="11"/>
      <c r="D6136" s="11"/>
      <c r="E6136" s="11"/>
      <c r="F6136" s="11"/>
      <c r="G6136" s="11"/>
      <c r="H6136" s="11"/>
      <c r="I6136" s="11"/>
      <c r="J6136" s="11"/>
      <c r="K6136" s="11"/>
      <c r="L6136" s="11"/>
      <c r="M6136" s="11"/>
      <c r="N6136" s="11"/>
      <c r="O6136" s="20"/>
      <c r="P6136" s="11"/>
    </row>
    <row r="6137" spans="1:16">
      <c r="A6137" s="11"/>
      <c r="B6137" s="11"/>
      <c r="C6137" s="11"/>
      <c r="D6137" s="11"/>
      <c r="E6137" s="11"/>
      <c r="F6137" s="11"/>
      <c r="G6137" s="11"/>
      <c r="H6137" s="11"/>
      <c r="I6137" s="11"/>
      <c r="J6137" s="11"/>
      <c r="K6137" s="11"/>
      <c r="L6137" s="11"/>
      <c r="M6137" s="11"/>
      <c r="N6137" s="11"/>
      <c r="O6137" s="20"/>
      <c r="P6137" s="11"/>
    </row>
    <row r="6138" spans="1:16">
      <c r="A6138" s="11"/>
      <c r="B6138" s="11"/>
      <c r="C6138" s="11"/>
      <c r="D6138" s="11"/>
      <c r="E6138" s="11"/>
      <c r="F6138" s="11"/>
      <c r="G6138" s="11"/>
      <c r="H6138" s="11"/>
      <c r="I6138" s="11"/>
      <c r="J6138" s="11"/>
      <c r="K6138" s="11"/>
      <c r="L6138" s="11"/>
      <c r="M6138" s="11"/>
      <c r="N6138" s="11"/>
      <c r="O6138" s="20"/>
      <c r="P6138" s="11"/>
    </row>
    <row r="6139" spans="1:16">
      <c r="A6139" s="11"/>
      <c r="B6139" s="11"/>
      <c r="C6139" s="11"/>
      <c r="D6139" s="11"/>
      <c r="E6139" s="11"/>
      <c r="F6139" s="11"/>
      <c r="G6139" s="11"/>
      <c r="H6139" s="11"/>
      <c r="I6139" s="11"/>
      <c r="J6139" s="11"/>
      <c r="K6139" s="11"/>
      <c r="L6139" s="11"/>
      <c r="M6139" s="11"/>
      <c r="N6139" s="11"/>
      <c r="O6139" s="20"/>
      <c r="P6139" s="11"/>
    </row>
    <row r="6140" spans="1:16">
      <c r="A6140" s="11"/>
      <c r="B6140" s="11"/>
      <c r="C6140" s="11"/>
      <c r="D6140" s="11"/>
      <c r="E6140" s="11"/>
      <c r="F6140" s="11"/>
      <c r="G6140" s="11"/>
      <c r="H6140" s="11"/>
      <c r="I6140" s="11"/>
      <c r="J6140" s="11"/>
      <c r="K6140" s="11"/>
      <c r="L6140" s="11"/>
      <c r="M6140" s="11"/>
      <c r="N6140" s="11"/>
      <c r="O6140" s="20"/>
      <c r="P6140" s="11"/>
    </row>
    <row r="6141" spans="1:16">
      <c r="A6141" s="11"/>
      <c r="B6141" s="11"/>
      <c r="C6141" s="11"/>
      <c r="D6141" s="11"/>
      <c r="E6141" s="11"/>
      <c r="F6141" s="11"/>
      <c r="G6141" s="11"/>
      <c r="H6141" s="11"/>
      <c r="I6141" s="11"/>
      <c r="J6141" s="11"/>
      <c r="K6141" s="11"/>
      <c r="L6141" s="11"/>
      <c r="M6141" s="11"/>
      <c r="N6141" s="11"/>
      <c r="O6141" s="20"/>
      <c r="P6141" s="11"/>
    </row>
    <row r="6142" spans="1:16">
      <c r="A6142" s="11"/>
      <c r="B6142" s="11"/>
      <c r="C6142" s="11"/>
      <c r="D6142" s="11"/>
      <c r="E6142" s="11"/>
      <c r="F6142" s="11"/>
      <c r="G6142" s="11"/>
      <c r="H6142" s="11"/>
      <c r="I6142" s="11"/>
      <c r="J6142" s="11"/>
      <c r="K6142" s="11"/>
      <c r="L6142" s="11"/>
      <c r="M6142" s="11"/>
      <c r="N6142" s="11"/>
      <c r="O6142" s="20"/>
      <c r="P6142" s="11"/>
    </row>
    <row r="6143" spans="1:16">
      <c r="A6143" s="11"/>
      <c r="B6143" s="11"/>
      <c r="C6143" s="11"/>
      <c r="D6143" s="11"/>
      <c r="E6143" s="11"/>
      <c r="F6143" s="11"/>
      <c r="G6143" s="11"/>
      <c r="H6143" s="11"/>
      <c r="I6143" s="11"/>
      <c r="J6143" s="11"/>
      <c r="K6143" s="11"/>
      <c r="L6143" s="11"/>
      <c r="M6143" s="11"/>
      <c r="N6143" s="11"/>
      <c r="O6143" s="20"/>
      <c r="P6143" s="11"/>
    </row>
    <row r="6144" spans="1:16">
      <c r="A6144" s="11"/>
      <c r="B6144" s="11"/>
      <c r="C6144" s="11"/>
      <c r="D6144" s="11"/>
      <c r="E6144" s="11"/>
      <c r="F6144" s="11"/>
      <c r="G6144" s="11"/>
      <c r="H6144" s="11"/>
      <c r="I6144" s="11"/>
      <c r="J6144" s="11"/>
      <c r="K6144" s="11"/>
      <c r="L6144" s="11"/>
      <c r="M6144" s="11"/>
      <c r="N6144" s="11"/>
      <c r="O6144" s="20"/>
      <c r="P6144" s="11"/>
    </row>
    <row r="6145" spans="1:16">
      <c r="A6145" s="11"/>
      <c r="B6145" s="11"/>
      <c r="C6145" s="11"/>
      <c r="D6145" s="11"/>
      <c r="E6145" s="11"/>
      <c r="F6145" s="11"/>
      <c r="G6145" s="11"/>
      <c r="H6145" s="11"/>
      <c r="I6145" s="11"/>
      <c r="J6145" s="11"/>
      <c r="K6145" s="11"/>
      <c r="L6145" s="11"/>
      <c r="M6145" s="11"/>
      <c r="N6145" s="11"/>
      <c r="O6145" s="20"/>
      <c r="P6145" s="11"/>
    </row>
    <row r="6146" spans="1:16">
      <c r="A6146" s="11"/>
      <c r="B6146" s="11"/>
      <c r="C6146" s="11"/>
      <c r="D6146" s="11"/>
      <c r="E6146" s="11"/>
      <c r="F6146" s="11"/>
      <c r="G6146" s="11"/>
      <c r="H6146" s="11"/>
      <c r="I6146" s="11"/>
      <c r="J6146" s="11"/>
      <c r="K6146" s="11"/>
      <c r="L6146" s="11"/>
      <c r="M6146" s="11"/>
      <c r="N6146" s="11"/>
      <c r="O6146" s="20"/>
      <c r="P6146" s="11"/>
    </row>
    <row r="6147" spans="1:16">
      <c r="A6147" s="11"/>
      <c r="B6147" s="11"/>
      <c r="C6147" s="11"/>
      <c r="D6147" s="11"/>
      <c r="E6147" s="11"/>
      <c r="F6147" s="11"/>
      <c r="G6147" s="11"/>
      <c r="H6147" s="11"/>
      <c r="I6147" s="11"/>
      <c r="J6147" s="11"/>
      <c r="K6147" s="11"/>
      <c r="L6147" s="11"/>
      <c r="M6147" s="11"/>
      <c r="N6147" s="11"/>
      <c r="O6147" s="20"/>
      <c r="P6147" s="11"/>
    </row>
    <row r="6148" spans="1:16">
      <c r="A6148" s="11"/>
      <c r="B6148" s="11"/>
      <c r="C6148" s="11"/>
      <c r="D6148" s="11"/>
      <c r="E6148" s="11"/>
      <c r="F6148" s="11"/>
      <c r="G6148" s="11"/>
      <c r="H6148" s="11"/>
      <c r="I6148" s="11"/>
      <c r="J6148" s="11"/>
      <c r="K6148" s="11"/>
      <c r="L6148" s="11"/>
      <c r="M6148" s="11"/>
      <c r="N6148" s="11"/>
      <c r="O6148" s="20"/>
      <c r="P6148" s="11"/>
    </row>
    <row r="6149" spans="1:16">
      <c r="A6149" s="11"/>
      <c r="B6149" s="11"/>
      <c r="C6149" s="11"/>
      <c r="D6149" s="11"/>
      <c r="E6149" s="11"/>
      <c r="F6149" s="11"/>
      <c r="G6149" s="11"/>
      <c r="H6149" s="11"/>
      <c r="I6149" s="11"/>
      <c r="J6149" s="11"/>
      <c r="K6149" s="11"/>
      <c r="L6149" s="11"/>
      <c r="M6149" s="11"/>
      <c r="N6149" s="11"/>
      <c r="O6149" s="20"/>
      <c r="P6149" s="11"/>
    </row>
    <row r="6150" spans="1:16">
      <c r="A6150" s="11"/>
      <c r="B6150" s="11"/>
      <c r="C6150" s="11"/>
      <c r="D6150" s="11"/>
      <c r="E6150" s="11"/>
      <c r="F6150" s="11"/>
      <c r="G6150" s="11"/>
      <c r="H6150" s="11"/>
      <c r="I6150" s="11"/>
      <c r="J6150" s="11"/>
      <c r="K6150" s="11"/>
      <c r="L6150" s="11"/>
      <c r="M6150" s="11"/>
      <c r="N6150" s="11"/>
      <c r="O6150" s="20"/>
      <c r="P6150" s="11"/>
    </row>
    <row r="6151" spans="1:16">
      <c r="A6151" s="11"/>
      <c r="B6151" s="11"/>
      <c r="C6151" s="11"/>
      <c r="D6151" s="11"/>
      <c r="E6151" s="11"/>
      <c r="F6151" s="11"/>
      <c r="G6151" s="11"/>
      <c r="H6151" s="11"/>
      <c r="I6151" s="11"/>
      <c r="J6151" s="11"/>
      <c r="K6151" s="11"/>
      <c r="L6151" s="11"/>
      <c r="M6151" s="11"/>
      <c r="N6151" s="11"/>
      <c r="O6151" s="20"/>
      <c r="P6151" s="11"/>
    </row>
    <row r="6152" spans="1:16">
      <c r="A6152" s="11"/>
      <c r="B6152" s="11"/>
      <c r="C6152" s="11"/>
      <c r="D6152" s="11"/>
      <c r="E6152" s="11"/>
      <c r="F6152" s="11"/>
      <c r="G6152" s="11"/>
      <c r="H6152" s="11"/>
      <c r="I6152" s="11"/>
      <c r="J6152" s="11"/>
      <c r="K6152" s="11"/>
      <c r="L6152" s="11"/>
      <c r="M6152" s="11"/>
      <c r="N6152" s="11"/>
      <c r="O6152" s="20"/>
      <c r="P6152" s="11"/>
    </row>
    <row r="6153" spans="1:16">
      <c r="A6153" s="11"/>
      <c r="B6153" s="11"/>
      <c r="C6153" s="11"/>
      <c r="D6153" s="11"/>
      <c r="E6153" s="11"/>
      <c r="F6153" s="11"/>
      <c r="G6153" s="11"/>
      <c r="H6153" s="11"/>
      <c r="I6153" s="11"/>
      <c r="J6153" s="11"/>
      <c r="K6153" s="11"/>
      <c r="L6153" s="11"/>
      <c r="M6153" s="11"/>
      <c r="N6153" s="11"/>
      <c r="O6153" s="20"/>
      <c r="P6153" s="11"/>
    </row>
    <row r="6154" spans="1:16">
      <c r="A6154" s="11"/>
      <c r="B6154" s="11"/>
      <c r="C6154" s="11"/>
      <c r="D6154" s="11"/>
      <c r="E6154" s="11"/>
      <c r="F6154" s="11"/>
      <c r="G6154" s="11"/>
      <c r="H6154" s="11"/>
      <c r="I6154" s="11"/>
      <c r="J6154" s="11"/>
      <c r="K6154" s="11"/>
      <c r="L6154" s="11"/>
      <c r="M6154" s="11"/>
      <c r="N6154" s="11"/>
      <c r="O6154" s="20"/>
      <c r="P6154" s="11"/>
    </row>
    <row r="6155" spans="1:16">
      <c r="A6155" s="11"/>
      <c r="B6155" s="11"/>
      <c r="C6155" s="11"/>
      <c r="D6155" s="11"/>
      <c r="E6155" s="11"/>
      <c r="F6155" s="11"/>
      <c r="G6155" s="11"/>
      <c r="H6155" s="11"/>
      <c r="I6155" s="11"/>
      <c r="J6155" s="11"/>
      <c r="K6155" s="11"/>
      <c r="L6155" s="11"/>
      <c r="M6155" s="11"/>
      <c r="N6155" s="11"/>
      <c r="O6155" s="20"/>
      <c r="P6155" s="11"/>
    </row>
    <row r="6156" spans="1:16">
      <c r="A6156" s="11"/>
      <c r="B6156" s="11"/>
      <c r="C6156" s="11"/>
      <c r="D6156" s="11"/>
      <c r="E6156" s="11"/>
      <c r="F6156" s="11"/>
      <c r="G6156" s="11"/>
      <c r="H6156" s="11"/>
      <c r="I6156" s="11"/>
      <c r="J6156" s="11"/>
      <c r="K6156" s="11"/>
      <c r="L6156" s="11"/>
      <c r="M6156" s="11"/>
      <c r="N6156" s="11"/>
      <c r="O6156" s="20"/>
      <c r="P6156" s="11"/>
    </row>
    <row r="6157" spans="1:16">
      <c r="A6157" s="11"/>
      <c r="B6157" s="11"/>
      <c r="C6157" s="11"/>
      <c r="D6157" s="11"/>
      <c r="E6157" s="11"/>
      <c r="F6157" s="11"/>
      <c r="G6157" s="11"/>
      <c r="H6157" s="11"/>
      <c r="I6157" s="11"/>
      <c r="J6157" s="11"/>
      <c r="K6157" s="11"/>
      <c r="L6157" s="11"/>
      <c r="M6157" s="11"/>
      <c r="N6157" s="11"/>
      <c r="O6157" s="20"/>
      <c r="P6157" s="11"/>
    </row>
    <row r="6158" spans="1:16">
      <c r="A6158" s="11"/>
      <c r="B6158" s="11"/>
      <c r="C6158" s="11"/>
      <c r="D6158" s="11"/>
      <c r="E6158" s="11"/>
      <c r="F6158" s="11"/>
      <c r="G6158" s="11"/>
      <c r="H6158" s="11"/>
      <c r="I6158" s="11"/>
      <c r="J6158" s="11"/>
      <c r="K6158" s="11"/>
      <c r="L6158" s="11"/>
      <c r="M6158" s="11"/>
      <c r="N6158" s="11"/>
      <c r="O6158" s="20"/>
      <c r="P6158" s="11"/>
    </row>
    <row r="6159" spans="1:16">
      <c r="A6159" s="11"/>
      <c r="B6159" s="11"/>
      <c r="C6159" s="11"/>
      <c r="D6159" s="11"/>
      <c r="E6159" s="11"/>
      <c r="F6159" s="11"/>
      <c r="G6159" s="11"/>
      <c r="H6159" s="11"/>
      <c r="I6159" s="11"/>
      <c r="J6159" s="11"/>
      <c r="K6159" s="11"/>
      <c r="L6159" s="11"/>
      <c r="M6159" s="11"/>
      <c r="N6159" s="11"/>
      <c r="O6159" s="20"/>
      <c r="P6159" s="11"/>
    </row>
    <row r="6160" spans="1:16">
      <c r="A6160" s="11"/>
      <c r="B6160" s="11"/>
      <c r="C6160" s="11"/>
      <c r="D6160" s="11"/>
      <c r="E6160" s="11"/>
      <c r="F6160" s="11"/>
      <c r="G6160" s="11"/>
      <c r="H6160" s="11"/>
      <c r="I6160" s="11"/>
      <c r="J6160" s="11"/>
      <c r="K6160" s="11"/>
      <c r="L6160" s="11"/>
      <c r="M6160" s="11"/>
      <c r="N6160" s="11"/>
      <c r="O6160" s="20"/>
      <c r="P6160" s="11"/>
    </row>
    <row r="6161" spans="1:16">
      <c r="A6161" s="11"/>
      <c r="B6161" s="11"/>
      <c r="C6161" s="11"/>
      <c r="D6161" s="11"/>
      <c r="E6161" s="11"/>
      <c r="F6161" s="11"/>
      <c r="G6161" s="11"/>
      <c r="H6161" s="11"/>
      <c r="I6161" s="11"/>
      <c r="J6161" s="11"/>
      <c r="K6161" s="11"/>
      <c r="L6161" s="11"/>
      <c r="M6161" s="11"/>
      <c r="N6161" s="11"/>
      <c r="O6161" s="20"/>
      <c r="P6161" s="11"/>
    </row>
    <row r="6162" spans="1:16">
      <c r="A6162" s="11"/>
      <c r="B6162" s="11"/>
      <c r="C6162" s="11"/>
      <c r="D6162" s="11"/>
      <c r="E6162" s="11"/>
      <c r="F6162" s="11"/>
      <c r="G6162" s="11"/>
      <c r="H6162" s="11"/>
      <c r="I6162" s="11"/>
      <c r="J6162" s="11"/>
      <c r="K6162" s="11"/>
      <c r="L6162" s="11"/>
      <c r="M6162" s="11"/>
      <c r="N6162" s="11"/>
      <c r="O6162" s="20"/>
      <c r="P6162" s="11"/>
    </row>
    <row r="6163" spans="1:16">
      <c r="A6163" s="11"/>
      <c r="B6163" s="11"/>
      <c r="C6163" s="11"/>
      <c r="D6163" s="11"/>
      <c r="E6163" s="11"/>
      <c r="F6163" s="11"/>
      <c r="G6163" s="11"/>
      <c r="H6163" s="11"/>
      <c r="I6163" s="11"/>
      <c r="J6163" s="11"/>
      <c r="K6163" s="11"/>
      <c r="L6163" s="11"/>
      <c r="M6163" s="11"/>
      <c r="N6163" s="11"/>
      <c r="O6163" s="20"/>
      <c r="P6163" s="11"/>
    </row>
    <row r="6164" spans="1:16">
      <c r="A6164" s="11"/>
      <c r="B6164" s="11"/>
      <c r="C6164" s="11"/>
      <c r="D6164" s="11"/>
      <c r="E6164" s="11"/>
      <c r="F6164" s="11"/>
      <c r="G6164" s="11"/>
      <c r="H6164" s="11"/>
      <c r="I6164" s="11"/>
      <c r="J6164" s="11"/>
      <c r="K6164" s="11"/>
      <c r="L6164" s="11"/>
      <c r="M6164" s="11"/>
      <c r="N6164" s="11"/>
      <c r="O6164" s="20"/>
      <c r="P6164" s="11"/>
    </row>
    <row r="6165" spans="1:16">
      <c r="A6165" s="11"/>
      <c r="B6165" s="11"/>
      <c r="C6165" s="11"/>
      <c r="D6165" s="11"/>
      <c r="E6165" s="11"/>
      <c r="F6165" s="11"/>
      <c r="G6165" s="11"/>
      <c r="H6165" s="11"/>
      <c r="I6165" s="11"/>
      <c r="J6165" s="11"/>
      <c r="K6165" s="11"/>
      <c r="L6165" s="11"/>
      <c r="M6165" s="11"/>
      <c r="N6165" s="11"/>
      <c r="O6165" s="20"/>
      <c r="P6165" s="11"/>
    </row>
    <row r="6166" spans="1:16">
      <c r="A6166" s="11"/>
      <c r="B6166" s="11"/>
      <c r="C6166" s="11"/>
      <c r="D6166" s="11"/>
      <c r="E6166" s="11"/>
      <c r="F6166" s="11"/>
      <c r="G6166" s="11"/>
      <c r="H6166" s="11"/>
      <c r="I6166" s="11"/>
      <c r="J6166" s="11"/>
      <c r="K6166" s="11"/>
      <c r="L6166" s="11"/>
      <c r="M6166" s="11"/>
      <c r="N6166" s="11"/>
      <c r="O6166" s="20"/>
      <c r="P6166" s="11"/>
    </row>
    <row r="6167" spans="1:16">
      <c r="A6167" s="11"/>
      <c r="B6167" s="11"/>
      <c r="C6167" s="11"/>
      <c r="D6167" s="11"/>
      <c r="E6167" s="11"/>
      <c r="F6167" s="11"/>
      <c r="G6167" s="11"/>
      <c r="H6167" s="11"/>
      <c r="I6167" s="11"/>
      <c r="J6167" s="11"/>
      <c r="K6167" s="11"/>
      <c r="L6167" s="11"/>
      <c r="M6167" s="11"/>
      <c r="N6167" s="11"/>
      <c r="O6167" s="20"/>
      <c r="P6167" s="11"/>
    </row>
    <row r="6168" spans="1:16">
      <c r="A6168" s="11"/>
      <c r="B6168" s="11"/>
      <c r="C6168" s="11"/>
      <c r="D6168" s="11"/>
      <c r="E6168" s="11"/>
      <c r="F6168" s="11"/>
      <c r="G6168" s="11"/>
      <c r="H6168" s="11"/>
      <c r="I6168" s="11"/>
      <c r="J6168" s="11"/>
      <c r="K6168" s="11"/>
      <c r="L6168" s="11"/>
      <c r="M6168" s="11"/>
      <c r="N6168" s="11"/>
      <c r="O6168" s="20"/>
      <c r="P6168" s="11"/>
    </row>
    <row r="6169" spans="1:16">
      <c r="A6169" s="11"/>
      <c r="B6169" s="11"/>
      <c r="C6169" s="11"/>
      <c r="D6169" s="11"/>
      <c r="E6169" s="11"/>
      <c r="F6169" s="11"/>
      <c r="G6169" s="11"/>
      <c r="H6169" s="11"/>
      <c r="I6169" s="11"/>
      <c r="J6169" s="11"/>
      <c r="K6169" s="11"/>
      <c r="L6169" s="11"/>
      <c r="M6169" s="11"/>
      <c r="N6169" s="11"/>
      <c r="O6169" s="20"/>
      <c r="P6169" s="11"/>
    </row>
    <row r="6170" spans="1:16">
      <c r="A6170" s="11"/>
      <c r="B6170" s="11"/>
      <c r="C6170" s="11"/>
      <c r="D6170" s="11"/>
      <c r="E6170" s="11"/>
      <c r="F6170" s="11"/>
      <c r="G6170" s="11"/>
      <c r="H6170" s="11"/>
      <c r="I6170" s="11"/>
      <c r="J6170" s="11"/>
      <c r="K6170" s="11"/>
      <c r="L6170" s="11"/>
      <c r="M6170" s="11"/>
      <c r="N6170" s="11"/>
      <c r="O6170" s="20"/>
      <c r="P6170" s="11"/>
    </row>
    <row r="6171" spans="1:16">
      <c r="A6171" s="11"/>
      <c r="B6171" s="11"/>
      <c r="C6171" s="11"/>
      <c r="D6171" s="11"/>
      <c r="E6171" s="11"/>
      <c r="F6171" s="11"/>
      <c r="G6171" s="11"/>
      <c r="H6171" s="11"/>
      <c r="I6171" s="11"/>
      <c r="J6171" s="11"/>
      <c r="K6171" s="11"/>
      <c r="L6171" s="11"/>
      <c r="M6171" s="11"/>
      <c r="N6171" s="11"/>
      <c r="O6171" s="20"/>
      <c r="P6171" s="11"/>
    </row>
    <row r="6172" spans="1:16">
      <c r="A6172" s="11"/>
      <c r="B6172" s="11"/>
      <c r="C6172" s="11"/>
      <c r="D6172" s="11"/>
      <c r="E6172" s="11"/>
      <c r="F6172" s="11"/>
      <c r="G6172" s="11"/>
      <c r="H6172" s="11"/>
      <c r="I6172" s="11"/>
      <c r="J6172" s="11"/>
      <c r="K6172" s="11"/>
      <c r="L6172" s="11"/>
      <c r="M6172" s="11"/>
      <c r="N6172" s="11"/>
      <c r="O6172" s="20"/>
      <c r="P6172" s="11"/>
    </row>
    <row r="6173" spans="1:16">
      <c r="A6173" s="11"/>
      <c r="B6173" s="11"/>
      <c r="C6173" s="11"/>
      <c r="D6173" s="11"/>
      <c r="E6173" s="11"/>
      <c r="F6173" s="11"/>
      <c r="G6173" s="11"/>
      <c r="H6173" s="11"/>
      <c r="I6173" s="11"/>
      <c r="J6173" s="11"/>
      <c r="K6173" s="11"/>
      <c r="L6173" s="11"/>
      <c r="M6173" s="11"/>
      <c r="N6173" s="11"/>
      <c r="O6173" s="20"/>
      <c r="P6173" s="11"/>
    </row>
    <row r="6174" spans="1:16">
      <c r="A6174" s="11"/>
      <c r="B6174" s="11"/>
      <c r="C6174" s="11"/>
      <c r="D6174" s="11"/>
      <c r="E6174" s="11"/>
      <c r="F6174" s="11"/>
      <c r="G6174" s="11"/>
      <c r="H6174" s="11"/>
      <c r="I6174" s="11"/>
      <c r="J6174" s="11"/>
      <c r="K6174" s="11"/>
      <c r="L6174" s="11"/>
      <c r="M6174" s="11"/>
      <c r="N6174" s="11"/>
      <c r="O6174" s="20"/>
      <c r="P6174" s="11"/>
    </row>
    <row r="6175" spans="1:16">
      <c r="A6175" s="11"/>
      <c r="B6175" s="11"/>
      <c r="C6175" s="11"/>
      <c r="D6175" s="11"/>
      <c r="E6175" s="11"/>
      <c r="F6175" s="11"/>
      <c r="G6175" s="11"/>
      <c r="H6175" s="11"/>
      <c r="I6175" s="11"/>
      <c r="J6175" s="11"/>
      <c r="K6175" s="11"/>
      <c r="L6175" s="11"/>
      <c r="M6175" s="11"/>
      <c r="N6175" s="11"/>
      <c r="O6175" s="20"/>
      <c r="P6175" s="11"/>
    </row>
    <row r="6176" spans="1:16">
      <c r="A6176" s="11"/>
      <c r="B6176" s="11"/>
      <c r="C6176" s="11"/>
      <c r="D6176" s="11"/>
      <c r="E6176" s="11"/>
      <c r="F6176" s="11"/>
      <c r="G6176" s="11"/>
      <c r="H6176" s="11"/>
      <c r="I6176" s="11"/>
      <c r="J6176" s="11"/>
      <c r="K6176" s="11"/>
      <c r="L6176" s="11"/>
      <c r="M6176" s="11"/>
      <c r="N6176" s="11"/>
      <c r="O6176" s="20"/>
      <c r="P6176" s="11"/>
    </row>
    <row r="6177" spans="1:16">
      <c r="A6177" s="11"/>
      <c r="B6177" s="11"/>
      <c r="C6177" s="11"/>
      <c r="D6177" s="11"/>
      <c r="E6177" s="11"/>
      <c r="F6177" s="11"/>
      <c r="G6177" s="11"/>
      <c r="H6177" s="11"/>
      <c r="I6177" s="11"/>
      <c r="J6177" s="11"/>
      <c r="K6177" s="11"/>
      <c r="L6177" s="11"/>
      <c r="M6177" s="11"/>
      <c r="N6177" s="11"/>
      <c r="O6177" s="20"/>
      <c r="P6177" s="11"/>
    </row>
    <row r="6178" spans="1:16">
      <c r="A6178" s="11"/>
      <c r="B6178" s="11"/>
      <c r="C6178" s="11"/>
      <c r="D6178" s="11"/>
      <c r="E6178" s="11"/>
      <c r="F6178" s="11"/>
      <c r="G6178" s="11"/>
      <c r="H6178" s="11"/>
      <c r="I6178" s="11"/>
      <c r="J6178" s="11"/>
      <c r="K6178" s="11"/>
      <c r="L6178" s="11"/>
      <c r="M6178" s="11"/>
      <c r="N6178" s="11"/>
      <c r="O6178" s="20"/>
      <c r="P6178" s="11"/>
    </row>
    <row r="6179" spans="1:16">
      <c r="A6179" s="11"/>
      <c r="B6179" s="11"/>
      <c r="C6179" s="11"/>
      <c r="D6179" s="11"/>
      <c r="E6179" s="11"/>
      <c r="F6179" s="11"/>
      <c r="G6179" s="11"/>
      <c r="H6179" s="11"/>
      <c r="I6179" s="11"/>
      <c r="J6179" s="11"/>
      <c r="K6179" s="11"/>
      <c r="L6179" s="11"/>
      <c r="M6179" s="11"/>
      <c r="N6179" s="11"/>
      <c r="O6179" s="20"/>
      <c r="P6179" s="11"/>
    </row>
    <row r="6180" spans="1:16">
      <c r="A6180" s="11"/>
      <c r="B6180" s="11"/>
      <c r="C6180" s="11"/>
      <c r="D6180" s="11"/>
      <c r="E6180" s="11"/>
      <c r="F6180" s="11"/>
      <c r="G6180" s="11"/>
      <c r="H6180" s="11"/>
      <c r="I6180" s="11"/>
      <c r="J6180" s="11"/>
      <c r="K6180" s="11"/>
      <c r="L6180" s="11"/>
      <c r="M6180" s="11"/>
      <c r="N6180" s="11"/>
      <c r="O6180" s="20"/>
      <c r="P6180" s="11"/>
    </row>
    <row r="6181" spans="1:16">
      <c r="A6181" s="11"/>
      <c r="B6181" s="11"/>
      <c r="C6181" s="11"/>
      <c r="D6181" s="11"/>
      <c r="E6181" s="11"/>
      <c r="F6181" s="11"/>
      <c r="G6181" s="11"/>
      <c r="H6181" s="11"/>
      <c r="I6181" s="11"/>
      <c r="J6181" s="11"/>
      <c r="K6181" s="11"/>
      <c r="L6181" s="11"/>
      <c r="M6181" s="11"/>
      <c r="N6181" s="11"/>
      <c r="O6181" s="20"/>
      <c r="P6181" s="11"/>
    </row>
    <row r="6182" spans="1:16">
      <c r="A6182" s="11"/>
      <c r="B6182" s="11"/>
      <c r="C6182" s="11"/>
      <c r="D6182" s="11"/>
      <c r="E6182" s="11"/>
      <c r="F6182" s="11"/>
      <c r="G6182" s="11"/>
      <c r="H6182" s="11"/>
      <c r="I6182" s="11"/>
      <c r="J6182" s="11"/>
      <c r="K6182" s="11"/>
      <c r="L6182" s="11"/>
      <c r="M6182" s="11"/>
      <c r="N6182" s="11"/>
      <c r="O6182" s="20"/>
      <c r="P6182" s="11"/>
    </row>
    <row r="6183" spans="1:16">
      <c r="A6183" s="11"/>
      <c r="B6183" s="11"/>
      <c r="C6183" s="11"/>
      <c r="D6183" s="11"/>
      <c r="E6183" s="11"/>
      <c r="F6183" s="11"/>
      <c r="G6183" s="11"/>
      <c r="H6183" s="11"/>
      <c r="I6183" s="11"/>
      <c r="J6183" s="11"/>
      <c r="K6183" s="11"/>
      <c r="L6183" s="11"/>
      <c r="M6183" s="11"/>
      <c r="N6183" s="11"/>
      <c r="O6183" s="20"/>
      <c r="P6183" s="11"/>
    </row>
    <row r="6184" spans="1:16">
      <c r="A6184" s="11"/>
      <c r="B6184" s="11"/>
      <c r="C6184" s="11"/>
      <c r="D6184" s="11"/>
      <c r="E6184" s="11"/>
      <c r="F6184" s="11"/>
      <c r="G6184" s="11"/>
      <c r="H6184" s="11"/>
      <c r="I6184" s="11"/>
      <c r="J6184" s="11"/>
      <c r="K6184" s="11"/>
      <c r="L6184" s="11"/>
      <c r="M6184" s="11"/>
      <c r="N6184" s="11"/>
      <c r="O6184" s="20"/>
      <c r="P6184" s="11"/>
    </row>
    <row r="6185" spans="1:16">
      <c r="A6185" s="11"/>
      <c r="B6185" s="11"/>
      <c r="C6185" s="11"/>
      <c r="D6185" s="11"/>
      <c r="E6185" s="11"/>
      <c r="F6185" s="11"/>
      <c r="G6185" s="11"/>
      <c r="H6185" s="11"/>
      <c r="I6185" s="11"/>
      <c r="J6185" s="11"/>
      <c r="K6185" s="11"/>
      <c r="L6185" s="11"/>
      <c r="M6185" s="11"/>
      <c r="N6185" s="11"/>
      <c r="O6185" s="20"/>
      <c r="P6185" s="11"/>
    </row>
    <row r="6186" spans="1:16">
      <c r="A6186" s="11"/>
      <c r="B6186" s="11"/>
      <c r="C6186" s="11"/>
      <c r="D6186" s="11"/>
      <c r="E6186" s="11"/>
      <c r="F6186" s="11"/>
      <c r="G6186" s="11"/>
      <c r="H6186" s="11"/>
      <c r="I6186" s="11"/>
      <c r="J6186" s="11"/>
      <c r="K6186" s="11"/>
      <c r="L6186" s="11"/>
      <c r="M6186" s="11"/>
      <c r="N6186" s="11"/>
      <c r="O6186" s="20"/>
      <c r="P6186" s="11"/>
    </row>
    <row r="6187" spans="1:16">
      <c r="A6187" s="11"/>
      <c r="B6187" s="11"/>
      <c r="C6187" s="11"/>
      <c r="D6187" s="11"/>
      <c r="E6187" s="11"/>
      <c r="F6187" s="11"/>
      <c r="G6187" s="11"/>
      <c r="H6187" s="11"/>
      <c r="I6187" s="11"/>
      <c r="J6187" s="11"/>
      <c r="K6187" s="11"/>
      <c r="L6187" s="11"/>
      <c r="M6187" s="11"/>
      <c r="N6187" s="11"/>
      <c r="O6187" s="20"/>
      <c r="P6187" s="11"/>
    </row>
    <row r="6188" spans="1:16">
      <c r="A6188" s="11"/>
      <c r="B6188" s="11"/>
      <c r="C6188" s="11"/>
      <c r="D6188" s="11"/>
      <c r="E6188" s="11"/>
      <c r="F6188" s="11"/>
      <c r="G6188" s="11"/>
      <c r="H6188" s="11"/>
      <c r="I6188" s="11"/>
      <c r="J6188" s="11"/>
      <c r="K6188" s="11"/>
      <c r="L6188" s="11"/>
      <c r="M6188" s="11"/>
      <c r="N6188" s="11"/>
      <c r="O6188" s="20"/>
      <c r="P6188" s="11"/>
    </row>
    <row r="6189" spans="1:16">
      <c r="A6189" s="11"/>
      <c r="B6189" s="11"/>
      <c r="C6189" s="11"/>
      <c r="D6189" s="11"/>
      <c r="E6189" s="11"/>
      <c r="F6189" s="11"/>
      <c r="G6189" s="11"/>
      <c r="H6189" s="11"/>
      <c r="I6189" s="11"/>
      <c r="J6189" s="11"/>
      <c r="K6189" s="11"/>
      <c r="L6189" s="11"/>
      <c r="M6189" s="11"/>
      <c r="N6189" s="11"/>
      <c r="O6189" s="20"/>
      <c r="P6189" s="11"/>
    </row>
    <row r="6190" spans="1:16">
      <c r="A6190" s="11"/>
      <c r="B6190" s="11"/>
      <c r="C6190" s="11"/>
      <c r="D6190" s="11"/>
      <c r="E6190" s="11"/>
      <c r="F6190" s="11"/>
      <c r="G6190" s="11"/>
      <c r="H6190" s="11"/>
      <c r="I6190" s="11"/>
      <c r="J6190" s="11"/>
      <c r="K6190" s="11"/>
      <c r="L6190" s="11"/>
      <c r="M6190" s="11"/>
      <c r="N6190" s="11"/>
      <c r="O6190" s="20"/>
      <c r="P6190" s="11"/>
    </row>
    <row r="6191" spans="1:16">
      <c r="A6191" s="11"/>
      <c r="B6191" s="11"/>
      <c r="C6191" s="11"/>
      <c r="D6191" s="11"/>
      <c r="E6191" s="11"/>
      <c r="F6191" s="11"/>
      <c r="G6191" s="11"/>
      <c r="H6191" s="11"/>
      <c r="I6191" s="11"/>
      <c r="J6191" s="11"/>
      <c r="K6191" s="11"/>
      <c r="L6191" s="11"/>
      <c r="M6191" s="11"/>
      <c r="N6191" s="11"/>
      <c r="O6191" s="20"/>
      <c r="P6191" s="11"/>
    </row>
    <row r="6192" spans="1:16">
      <c r="A6192" s="11"/>
      <c r="B6192" s="11"/>
      <c r="C6192" s="11"/>
      <c r="D6192" s="11"/>
      <c r="E6192" s="11"/>
      <c r="F6192" s="11"/>
      <c r="G6192" s="11"/>
      <c r="H6192" s="11"/>
      <c r="I6192" s="11"/>
      <c r="J6192" s="11"/>
      <c r="K6192" s="11"/>
      <c r="L6192" s="11"/>
      <c r="M6192" s="11"/>
      <c r="N6192" s="11"/>
      <c r="O6192" s="20"/>
      <c r="P6192" s="11"/>
    </row>
    <row r="6193" spans="1:16">
      <c r="A6193" s="11"/>
      <c r="B6193" s="11"/>
      <c r="C6193" s="11"/>
      <c r="D6193" s="11"/>
      <c r="E6193" s="11"/>
      <c r="F6193" s="11"/>
      <c r="G6193" s="11"/>
      <c r="H6193" s="11"/>
      <c r="I6193" s="11"/>
      <c r="J6193" s="11"/>
      <c r="K6193" s="11"/>
      <c r="L6193" s="11"/>
      <c r="M6193" s="11"/>
      <c r="N6193" s="11"/>
      <c r="O6193" s="20"/>
      <c r="P6193" s="11"/>
    </row>
    <row r="6194" spans="1:16">
      <c r="A6194" s="11"/>
      <c r="B6194" s="11"/>
      <c r="C6194" s="11"/>
      <c r="D6194" s="11"/>
      <c r="E6194" s="11"/>
      <c r="F6194" s="11"/>
      <c r="G6194" s="11"/>
      <c r="H6194" s="11"/>
      <c r="I6194" s="11"/>
      <c r="J6194" s="11"/>
      <c r="K6194" s="11"/>
      <c r="L6194" s="11"/>
      <c r="M6194" s="11"/>
      <c r="N6194" s="11"/>
      <c r="O6194" s="20"/>
      <c r="P6194" s="11"/>
    </row>
    <row r="6195" spans="1:16">
      <c r="A6195" s="11"/>
      <c r="B6195" s="11"/>
      <c r="C6195" s="11"/>
      <c r="D6195" s="11"/>
      <c r="E6195" s="11"/>
      <c r="F6195" s="11"/>
      <c r="G6195" s="11"/>
      <c r="H6195" s="11"/>
      <c r="I6195" s="11"/>
      <c r="J6195" s="11"/>
      <c r="K6195" s="11"/>
      <c r="L6195" s="11"/>
      <c r="M6195" s="11"/>
      <c r="N6195" s="11"/>
      <c r="O6195" s="20"/>
      <c r="P6195" s="11"/>
    </row>
    <row r="6196" spans="1:16">
      <c r="A6196" s="11"/>
      <c r="B6196" s="11"/>
      <c r="C6196" s="11"/>
      <c r="D6196" s="11"/>
      <c r="E6196" s="11"/>
      <c r="F6196" s="11"/>
      <c r="G6196" s="11"/>
      <c r="H6196" s="11"/>
      <c r="I6196" s="11"/>
      <c r="J6196" s="11"/>
      <c r="K6196" s="11"/>
      <c r="L6196" s="11"/>
      <c r="M6196" s="11"/>
      <c r="N6196" s="11"/>
      <c r="O6196" s="20"/>
      <c r="P6196" s="11"/>
    </row>
    <row r="6197" spans="1:16">
      <c r="A6197" s="11"/>
      <c r="B6197" s="11"/>
      <c r="C6197" s="11"/>
      <c r="D6197" s="11"/>
      <c r="E6197" s="11"/>
      <c r="F6197" s="11"/>
      <c r="G6197" s="11"/>
      <c r="H6197" s="11"/>
      <c r="I6197" s="11"/>
      <c r="J6197" s="11"/>
      <c r="K6197" s="11"/>
      <c r="L6197" s="11"/>
      <c r="M6197" s="11"/>
      <c r="N6197" s="11"/>
      <c r="O6197" s="20"/>
      <c r="P6197" s="11"/>
    </row>
    <row r="6198" spans="1:16">
      <c r="A6198" s="11"/>
      <c r="B6198" s="11"/>
      <c r="C6198" s="11"/>
      <c r="D6198" s="11"/>
      <c r="E6198" s="11"/>
      <c r="F6198" s="11"/>
      <c r="G6198" s="11"/>
      <c r="H6198" s="11"/>
      <c r="I6198" s="11"/>
      <c r="J6198" s="11"/>
      <c r="K6198" s="11"/>
      <c r="L6198" s="11"/>
      <c r="M6198" s="11"/>
      <c r="N6198" s="11"/>
      <c r="O6198" s="20"/>
      <c r="P6198" s="11"/>
    </row>
    <row r="6199" spans="1:16">
      <c r="A6199" s="11"/>
      <c r="B6199" s="11"/>
      <c r="C6199" s="11"/>
      <c r="D6199" s="11"/>
      <c r="E6199" s="11"/>
      <c r="F6199" s="11"/>
      <c r="G6199" s="11"/>
      <c r="H6199" s="11"/>
      <c r="I6199" s="11"/>
      <c r="J6199" s="11"/>
      <c r="K6199" s="11"/>
      <c r="L6199" s="11"/>
      <c r="M6199" s="11"/>
      <c r="N6199" s="11"/>
      <c r="O6199" s="20"/>
      <c r="P6199" s="11"/>
    </row>
    <row r="6200" spans="1:16">
      <c r="A6200" s="11"/>
      <c r="B6200" s="11"/>
      <c r="C6200" s="11"/>
      <c r="D6200" s="11"/>
      <c r="E6200" s="11"/>
      <c r="F6200" s="11"/>
      <c r="G6200" s="11"/>
      <c r="H6200" s="11"/>
      <c r="I6200" s="11"/>
      <c r="J6200" s="11"/>
      <c r="K6200" s="11"/>
      <c r="L6200" s="11"/>
      <c r="M6200" s="11"/>
      <c r="N6200" s="11"/>
      <c r="O6200" s="20"/>
      <c r="P6200" s="11"/>
    </row>
    <row r="6201" spans="1:16">
      <c r="A6201" s="11"/>
      <c r="B6201" s="11"/>
      <c r="C6201" s="11"/>
      <c r="D6201" s="11"/>
      <c r="E6201" s="11"/>
      <c r="F6201" s="11"/>
      <c r="G6201" s="11"/>
      <c r="H6201" s="11"/>
      <c r="I6201" s="11"/>
      <c r="J6201" s="11"/>
      <c r="K6201" s="11"/>
      <c r="L6201" s="11"/>
      <c r="M6201" s="11"/>
      <c r="N6201" s="11"/>
      <c r="O6201" s="20"/>
      <c r="P6201" s="11"/>
    </row>
    <row r="6202" spans="1:16">
      <c r="A6202" s="11"/>
      <c r="B6202" s="11"/>
      <c r="C6202" s="11"/>
      <c r="D6202" s="11"/>
      <c r="E6202" s="11"/>
      <c r="F6202" s="11"/>
      <c r="G6202" s="11"/>
      <c r="H6202" s="11"/>
      <c r="I6202" s="11"/>
      <c r="J6202" s="11"/>
      <c r="K6202" s="11"/>
      <c r="L6202" s="11"/>
      <c r="M6202" s="11"/>
      <c r="N6202" s="11"/>
      <c r="O6202" s="20"/>
      <c r="P6202" s="11"/>
    </row>
    <row r="6203" spans="1:16">
      <c r="A6203" s="11"/>
      <c r="B6203" s="11"/>
      <c r="C6203" s="11"/>
      <c r="D6203" s="11"/>
      <c r="E6203" s="11"/>
      <c r="F6203" s="11"/>
      <c r="G6203" s="11"/>
      <c r="H6203" s="11"/>
      <c r="I6203" s="11"/>
      <c r="J6203" s="11"/>
      <c r="K6203" s="11"/>
      <c r="L6203" s="11"/>
      <c r="M6203" s="11"/>
      <c r="N6203" s="11"/>
      <c r="O6203" s="20"/>
      <c r="P6203" s="11"/>
    </row>
    <row r="6204" spans="1:16">
      <c r="A6204" s="11"/>
      <c r="B6204" s="11"/>
      <c r="C6204" s="11"/>
      <c r="D6204" s="11"/>
      <c r="E6204" s="11"/>
      <c r="F6204" s="11"/>
      <c r="G6204" s="11"/>
      <c r="H6204" s="11"/>
      <c r="I6204" s="11"/>
      <c r="J6204" s="11"/>
      <c r="K6204" s="11"/>
      <c r="L6204" s="11"/>
      <c r="M6204" s="11"/>
      <c r="N6204" s="11"/>
      <c r="O6204" s="20"/>
      <c r="P6204" s="11"/>
    </row>
    <row r="6205" spans="1:16">
      <c r="A6205" s="11"/>
      <c r="B6205" s="11"/>
      <c r="C6205" s="11"/>
      <c r="D6205" s="11"/>
      <c r="E6205" s="11"/>
      <c r="F6205" s="11"/>
      <c r="G6205" s="11"/>
      <c r="H6205" s="11"/>
      <c r="I6205" s="11"/>
      <c r="J6205" s="11"/>
      <c r="K6205" s="11"/>
      <c r="L6205" s="11"/>
      <c r="M6205" s="11"/>
      <c r="N6205" s="11"/>
      <c r="O6205" s="20"/>
      <c r="P6205" s="11"/>
    </row>
    <row r="6206" spans="1:16">
      <c r="A6206" s="11"/>
      <c r="B6206" s="11"/>
      <c r="C6206" s="11"/>
      <c r="D6206" s="11"/>
      <c r="E6206" s="11"/>
      <c r="F6206" s="11"/>
      <c r="G6206" s="11"/>
      <c r="H6206" s="11"/>
      <c r="I6206" s="11"/>
      <c r="J6206" s="11"/>
      <c r="K6206" s="11"/>
      <c r="L6206" s="11"/>
      <c r="M6206" s="11"/>
      <c r="N6206" s="11"/>
      <c r="O6206" s="20"/>
      <c r="P6206" s="11"/>
    </row>
    <row r="6207" spans="1:16">
      <c r="A6207" s="11"/>
      <c r="B6207" s="11"/>
      <c r="C6207" s="11"/>
      <c r="D6207" s="11"/>
      <c r="E6207" s="11"/>
      <c r="F6207" s="11"/>
      <c r="G6207" s="11"/>
      <c r="H6207" s="11"/>
      <c r="I6207" s="11"/>
      <c r="J6207" s="11"/>
      <c r="K6207" s="11"/>
      <c r="L6207" s="11"/>
      <c r="M6207" s="11"/>
      <c r="N6207" s="11"/>
      <c r="O6207" s="20"/>
      <c r="P6207" s="11"/>
    </row>
    <row r="6208" spans="1:16">
      <c r="A6208" s="11"/>
      <c r="B6208" s="11"/>
      <c r="C6208" s="11"/>
      <c r="D6208" s="11"/>
      <c r="E6208" s="11"/>
      <c r="F6208" s="11"/>
      <c r="G6208" s="11"/>
      <c r="H6208" s="11"/>
      <c r="I6208" s="11"/>
      <c r="J6208" s="11"/>
      <c r="K6208" s="11"/>
      <c r="L6208" s="11"/>
      <c r="M6208" s="11"/>
      <c r="N6208" s="11"/>
      <c r="O6208" s="20"/>
      <c r="P6208" s="11"/>
    </row>
    <row r="6209" spans="1:16">
      <c r="A6209" s="11"/>
      <c r="B6209" s="11"/>
      <c r="C6209" s="11"/>
      <c r="D6209" s="11"/>
      <c r="E6209" s="11"/>
      <c r="F6209" s="11"/>
      <c r="G6209" s="11"/>
      <c r="H6209" s="11"/>
      <c r="I6209" s="11"/>
      <c r="J6209" s="11"/>
      <c r="K6209" s="11"/>
      <c r="L6209" s="11"/>
      <c r="M6209" s="11"/>
      <c r="N6209" s="11"/>
      <c r="O6209" s="20"/>
      <c r="P6209" s="11"/>
    </row>
    <row r="6210" spans="1:16">
      <c r="A6210" s="11"/>
      <c r="B6210" s="11"/>
      <c r="C6210" s="11"/>
      <c r="D6210" s="11"/>
      <c r="E6210" s="11"/>
      <c r="F6210" s="11"/>
      <c r="G6210" s="11"/>
      <c r="H6210" s="11"/>
      <c r="I6210" s="11"/>
      <c r="J6210" s="11"/>
      <c r="K6210" s="11"/>
      <c r="L6210" s="11"/>
      <c r="M6210" s="11"/>
      <c r="N6210" s="11"/>
      <c r="O6210" s="20"/>
      <c r="P6210" s="11"/>
    </row>
    <row r="6211" spans="1:16">
      <c r="A6211" s="11"/>
      <c r="B6211" s="11"/>
      <c r="C6211" s="11"/>
      <c r="D6211" s="11"/>
      <c r="E6211" s="11"/>
      <c r="F6211" s="11"/>
      <c r="G6211" s="11"/>
      <c r="H6211" s="11"/>
      <c r="I6211" s="11"/>
      <c r="J6211" s="11"/>
      <c r="K6211" s="11"/>
      <c r="L6211" s="11"/>
      <c r="M6211" s="11"/>
      <c r="N6211" s="11"/>
      <c r="O6211" s="20"/>
      <c r="P6211" s="11"/>
    </row>
    <row r="6212" spans="1:16">
      <c r="A6212" s="11"/>
      <c r="B6212" s="11"/>
      <c r="C6212" s="11"/>
      <c r="D6212" s="11"/>
      <c r="E6212" s="11"/>
      <c r="F6212" s="11"/>
      <c r="G6212" s="11"/>
      <c r="H6212" s="11"/>
      <c r="I6212" s="11"/>
      <c r="J6212" s="11"/>
      <c r="K6212" s="11"/>
      <c r="L6212" s="11"/>
      <c r="M6212" s="11"/>
      <c r="N6212" s="11"/>
      <c r="O6212" s="20"/>
      <c r="P6212" s="11"/>
    </row>
    <row r="6213" spans="1:16">
      <c r="A6213" s="11"/>
      <c r="B6213" s="11"/>
      <c r="C6213" s="11"/>
      <c r="D6213" s="11"/>
      <c r="E6213" s="11"/>
      <c r="F6213" s="11"/>
      <c r="G6213" s="11"/>
      <c r="H6213" s="11"/>
      <c r="I6213" s="11"/>
      <c r="J6213" s="11"/>
      <c r="K6213" s="11"/>
      <c r="L6213" s="11"/>
      <c r="M6213" s="11"/>
      <c r="N6213" s="11"/>
      <c r="O6213" s="20"/>
      <c r="P6213" s="11"/>
    </row>
    <row r="6214" spans="1:16">
      <c r="A6214" s="11"/>
      <c r="B6214" s="11"/>
      <c r="C6214" s="11"/>
      <c r="D6214" s="11"/>
      <c r="E6214" s="11"/>
      <c r="F6214" s="11"/>
      <c r="G6214" s="11"/>
      <c r="H6214" s="11"/>
      <c r="I6214" s="11"/>
      <c r="J6214" s="11"/>
      <c r="K6214" s="11"/>
      <c r="L6214" s="11"/>
      <c r="M6214" s="11"/>
      <c r="N6214" s="11"/>
      <c r="O6214" s="20"/>
      <c r="P6214" s="11"/>
    </row>
    <row r="6215" spans="1:16">
      <c r="A6215" s="11"/>
      <c r="B6215" s="11"/>
      <c r="C6215" s="11"/>
      <c r="D6215" s="11"/>
      <c r="E6215" s="11"/>
      <c r="F6215" s="11"/>
      <c r="G6215" s="11"/>
      <c r="H6215" s="11"/>
      <c r="I6215" s="11"/>
      <c r="J6215" s="11"/>
      <c r="K6215" s="11"/>
      <c r="L6215" s="11"/>
      <c r="M6215" s="11"/>
      <c r="N6215" s="11"/>
      <c r="O6215" s="20"/>
      <c r="P6215" s="11"/>
    </row>
    <row r="6216" spans="1:16">
      <c r="A6216" s="11"/>
      <c r="B6216" s="11"/>
      <c r="C6216" s="11"/>
      <c r="D6216" s="11"/>
      <c r="E6216" s="11"/>
      <c r="F6216" s="11"/>
      <c r="G6216" s="11"/>
      <c r="H6216" s="11"/>
      <c r="I6216" s="11"/>
      <c r="J6216" s="11"/>
      <c r="K6216" s="11"/>
      <c r="L6216" s="11"/>
      <c r="M6216" s="11"/>
      <c r="N6216" s="11"/>
      <c r="O6216" s="20"/>
      <c r="P6216" s="11"/>
    </row>
    <row r="6217" spans="1:16">
      <c r="A6217" s="11"/>
      <c r="B6217" s="11"/>
      <c r="C6217" s="11"/>
      <c r="D6217" s="11"/>
      <c r="E6217" s="11"/>
      <c r="F6217" s="11"/>
      <c r="G6217" s="11"/>
      <c r="H6217" s="11"/>
      <c r="I6217" s="11"/>
      <c r="J6217" s="11"/>
      <c r="K6217" s="11"/>
      <c r="L6217" s="11"/>
      <c r="M6217" s="11"/>
      <c r="N6217" s="11"/>
      <c r="O6217" s="20"/>
      <c r="P6217" s="11"/>
    </row>
    <row r="6218" spans="1:16">
      <c r="A6218" s="11"/>
      <c r="B6218" s="11"/>
      <c r="C6218" s="11"/>
      <c r="D6218" s="11"/>
      <c r="E6218" s="11"/>
      <c r="F6218" s="11"/>
      <c r="G6218" s="11"/>
      <c r="H6218" s="11"/>
      <c r="I6218" s="11"/>
      <c r="J6218" s="11"/>
      <c r="K6218" s="11"/>
      <c r="L6218" s="11"/>
      <c r="M6218" s="11"/>
      <c r="N6218" s="11"/>
      <c r="O6218" s="20"/>
      <c r="P6218" s="11"/>
    </row>
    <row r="6219" spans="1:16">
      <c r="A6219" s="11"/>
      <c r="B6219" s="11"/>
      <c r="C6219" s="11"/>
      <c r="D6219" s="11"/>
      <c r="E6219" s="11"/>
      <c r="F6219" s="11"/>
      <c r="G6219" s="11"/>
      <c r="H6219" s="11"/>
      <c r="I6219" s="11"/>
      <c r="J6219" s="11"/>
      <c r="K6219" s="11"/>
      <c r="L6219" s="11"/>
      <c r="M6219" s="11"/>
      <c r="N6219" s="11"/>
      <c r="O6219" s="20"/>
      <c r="P6219" s="11"/>
    </row>
    <row r="6220" spans="1:16">
      <c r="A6220" s="11"/>
      <c r="B6220" s="11"/>
      <c r="C6220" s="11"/>
      <c r="D6220" s="11"/>
      <c r="E6220" s="11"/>
      <c r="F6220" s="11"/>
      <c r="G6220" s="11"/>
      <c r="H6220" s="11"/>
      <c r="I6220" s="11"/>
      <c r="J6220" s="11"/>
      <c r="K6220" s="11"/>
      <c r="L6220" s="11"/>
      <c r="M6220" s="11"/>
      <c r="N6220" s="11"/>
      <c r="O6220" s="20"/>
      <c r="P6220" s="11"/>
    </row>
    <row r="6221" spans="1:16">
      <c r="A6221" s="11"/>
      <c r="B6221" s="11"/>
      <c r="C6221" s="11"/>
      <c r="D6221" s="11"/>
      <c r="E6221" s="11"/>
      <c r="F6221" s="11"/>
      <c r="G6221" s="11"/>
      <c r="H6221" s="11"/>
      <c r="I6221" s="11"/>
      <c r="J6221" s="11"/>
      <c r="K6221" s="11"/>
      <c r="L6221" s="11"/>
      <c r="M6221" s="11"/>
      <c r="N6221" s="11"/>
      <c r="O6221" s="20"/>
      <c r="P6221" s="11"/>
    </row>
    <row r="6222" spans="1:16">
      <c r="A6222" s="11"/>
      <c r="B6222" s="11"/>
      <c r="C6222" s="11"/>
      <c r="D6222" s="11"/>
      <c r="E6222" s="11"/>
      <c r="F6222" s="11"/>
      <c r="G6222" s="11"/>
      <c r="H6222" s="11"/>
      <c r="I6222" s="11"/>
      <c r="J6222" s="11"/>
      <c r="K6222" s="11"/>
      <c r="L6222" s="11"/>
      <c r="M6222" s="11"/>
      <c r="N6222" s="11"/>
      <c r="O6222" s="20"/>
      <c r="P6222" s="11"/>
    </row>
    <row r="6223" spans="1:16">
      <c r="A6223" s="11"/>
      <c r="B6223" s="11"/>
      <c r="C6223" s="11"/>
      <c r="D6223" s="11"/>
      <c r="E6223" s="11"/>
      <c r="F6223" s="11"/>
      <c r="G6223" s="11"/>
      <c r="H6223" s="11"/>
      <c r="I6223" s="11"/>
      <c r="J6223" s="11"/>
      <c r="K6223" s="11"/>
      <c r="L6223" s="11"/>
      <c r="M6223" s="11"/>
      <c r="N6223" s="11"/>
      <c r="O6223" s="20"/>
      <c r="P6223" s="11"/>
    </row>
    <row r="6224" spans="1:16">
      <c r="A6224" s="11"/>
      <c r="B6224" s="11"/>
      <c r="C6224" s="11"/>
      <c r="D6224" s="11"/>
      <c r="E6224" s="11"/>
      <c r="F6224" s="11"/>
      <c r="G6224" s="11"/>
      <c r="H6224" s="11"/>
      <c r="I6224" s="11"/>
      <c r="J6224" s="11"/>
      <c r="K6224" s="11"/>
      <c r="L6224" s="11"/>
      <c r="M6224" s="11"/>
      <c r="N6224" s="11"/>
      <c r="O6224" s="20"/>
      <c r="P6224" s="11"/>
    </row>
    <row r="6225" spans="1:16">
      <c r="A6225" s="11"/>
      <c r="B6225" s="11"/>
      <c r="C6225" s="11"/>
      <c r="D6225" s="11"/>
      <c r="E6225" s="11"/>
      <c r="F6225" s="11"/>
      <c r="G6225" s="11"/>
      <c r="H6225" s="11"/>
      <c r="I6225" s="11"/>
      <c r="J6225" s="11"/>
      <c r="K6225" s="11"/>
      <c r="L6225" s="11"/>
      <c r="M6225" s="11"/>
      <c r="N6225" s="11"/>
      <c r="O6225" s="20"/>
      <c r="P6225" s="11"/>
    </row>
    <row r="6226" spans="1:16">
      <c r="A6226" s="11"/>
      <c r="B6226" s="11"/>
      <c r="C6226" s="11"/>
      <c r="D6226" s="11"/>
      <c r="E6226" s="11"/>
      <c r="F6226" s="11"/>
      <c r="G6226" s="11"/>
      <c r="H6226" s="11"/>
      <c r="I6226" s="11"/>
      <c r="J6226" s="11"/>
      <c r="K6226" s="11"/>
      <c r="L6226" s="11"/>
      <c r="M6226" s="11"/>
      <c r="N6226" s="11"/>
      <c r="O6226" s="20"/>
      <c r="P6226" s="11"/>
    </row>
    <row r="6227" spans="1:16">
      <c r="A6227" s="11"/>
      <c r="B6227" s="11"/>
      <c r="C6227" s="11"/>
      <c r="D6227" s="11"/>
      <c r="E6227" s="11"/>
      <c r="F6227" s="11"/>
      <c r="G6227" s="11"/>
      <c r="H6227" s="11"/>
      <c r="I6227" s="11"/>
      <c r="J6227" s="11"/>
      <c r="K6227" s="11"/>
      <c r="L6227" s="11"/>
      <c r="M6227" s="11"/>
      <c r="N6227" s="11"/>
      <c r="O6227" s="20"/>
      <c r="P6227" s="11"/>
    </row>
    <row r="6228" spans="1:16">
      <c r="A6228" s="11"/>
      <c r="B6228" s="11"/>
      <c r="C6228" s="11"/>
      <c r="D6228" s="11"/>
      <c r="E6228" s="11"/>
      <c r="F6228" s="11"/>
      <c r="G6228" s="11"/>
      <c r="H6228" s="11"/>
      <c r="I6228" s="11"/>
      <c r="J6228" s="11"/>
      <c r="K6228" s="11"/>
      <c r="L6228" s="11"/>
      <c r="M6228" s="11"/>
      <c r="N6228" s="11"/>
      <c r="O6228" s="20"/>
      <c r="P6228" s="11"/>
    </row>
    <row r="6229" spans="1:16">
      <c r="A6229" s="11"/>
      <c r="B6229" s="11"/>
      <c r="C6229" s="11"/>
      <c r="D6229" s="11"/>
      <c r="E6229" s="11"/>
      <c r="F6229" s="11"/>
      <c r="G6229" s="11"/>
      <c r="H6229" s="11"/>
      <c r="I6229" s="11"/>
      <c r="J6229" s="11"/>
      <c r="K6229" s="11"/>
      <c r="L6229" s="11"/>
      <c r="M6229" s="11"/>
      <c r="N6229" s="11"/>
      <c r="O6229" s="20"/>
      <c r="P6229" s="11"/>
    </row>
    <row r="6230" spans="1:16">
      <c r="A6230" s="11"/>
      <c r="B6230" s="11"/>
      <c r="C6230" s="11"/>
      <c r="D6230" s="11"/>
      <c r="E6230" s="11"/>
      <c r="F6230" s="11"/>
      <c r="G6230" s="11"/>
      <c r="H6230" s="11"/>
      <c r="I6230" s="11"/>
      <c r="J6230" s="11"/>
      <c r="K6230" s="11"/>
      <c r="L6230" s="11"/>
      <c r="M6230" s="11"/>
      <c r="N6230" s="11"/>
      <c r="O6230" s="20"/>
      <c r="P6230" s="11"/>
    </row>
    <row r="6231" spans="1:16">
      <c r="A6231" s="11"/>
      <c r="B6231" s="11"/>
      <c r="C6231" s="11"/>
      <c r="D6231" s="11"/>
      <c r="E6231" s="11"/>
      <c r="F6231" s="11"/>
      <c r="G6231" s="11"/>
      <c r="H6231" s="11"/>
      <c r="I6231" s="11"/>
      <c r="J6231" s="11"/>
      <c r="K6231" s="11"/>
      <c r="L6231" s="11"/>
      <c r="M6231" s="11"/>
      <c r="N6231" s="11"/>
      <c r="O6231" s="20"/>
      <c r="P6231" s="11"/>
    </row>
    <row r="6232" spans="1:16">
      <c r="A6232" s="11"/>
      <c r="B6232" s="11"/>
      <c r="C6232" s="11"/>
      <c r="D6232" s="11"/>
      <c r="E6232" s="11"/>
      <c r="F6232" s="11"/>
      <c r="G6232" s="11"/>
      <c r="H6232" s="11"/>
      <c r="I6232" s="11"/>
      <c r="J6232" s="11"/>
      <c r="K6232" s="11"/>
      <c r="L6232" s="11"/>
      <c r="M6232" s="11"/>
      <c r="N6232" s="11"/>
      <c r="O6232" s="20"/>
      <c r="P6232" s="11"/>
    </row>
    <row r="6233" spans="1:16">
      <c r="A6233" s="11"/>
      <c r="B6233" s="11"/>
      <c r="C6233" s="11"/>
      <c r="D6233" s="11"/>
      <c r="E6233" s="11"/>
      <c r="F6233" s="11"/>
      <c r="G6233" s="11"/>
      <c r="H6233" s="11"/>
      <c r="I6233" s="11"/>
      <c r="J6233" s="11"/>
      <c r="K6233" s="11"/>
      <c r="L6233" s="11"/>
      <c r="M6233" s="11"/>
      <c r="N6233" s="11"/>
      <c r="O6233" s="20"/>
      <c r="P6233" s="11"/>
    </row>
    <row r="6234" spans="1:16">
      <c r="A6234" s="11"/>
      <c r="B6234" s="11"/>
      <c r="C6234" s="11"/>
      <c r="D6234" s="11"/>
      <c r="E6234" s="11"/>
      <c r="F6234" s="11"/>
      <c r="G6234" s="11"/>
      <c r="H6234" s="11"/>
      <c r="I6234" s="11"/>
      <c r="J6234" s="11"/>
      <c r="K6234" s="11"/>
      <c r="L6234" s="11"/>
      <c r="M6234" s="11"/>
      <c r="N6234" s="11"/>
      <c r="O6234" s="20"/>
      <c r="P6234" s="11"/>
    </row>
    <row r="6235" spans="1:16">
      <c r="A6235" s="11"/>
      <c r="B6235" s="11"/>
      <c r="C6235" s="11"/>
      <c r="D6235" s="11"/>
      <c r="E6235" s="11"/>
      <c r="F6235" s="11"/>
      <c r="G6235" s="11"/>
      <c r="H6235" s="11"/>
      <c r="I6235" s="11"/>
      <c r="J6235" s="11"/>
      <c r="K6235" s="11"/>
      <c r="L6235" s="11"/>
      <c r="M6235" s="11"/>
      <c r="N6235" s="11"/>
      <c r="O6235" s="20"/>
      <c r="P6235" s="11"/>
    </row>
    <row r="6236" spans="1:16">
      <c r="A6236" s="11"/>
      <c r="B6236" s="11"/>
      <c r="C6236" s="11"/>
      <c r="D6236" s="11"/>
      <c r="E6236" s="11"/>
      <c r="F6236" s="11"/>
      <c r="G6236" s="11"/>
      <c r="H6236" s="11"/>
      <c r="I6236" s="11"/>
      <c r="J6236" s="11"/>
      <c r="K6236" s="11"/>
      <c r="L6236" s="11"/>
      <c r="M6236" s="11"/>
      <c r="N6236" s="11"/>
      <c r="O6236" s="20"/>
      <c r="P6236" s="11"/>
    </row>
    <row r="6237" spans="1:16">
      <c r="A6237" s="11"/>
      <c r="B6237" s="11"/>
      <c r="C6237" s="11"/>
      <c r="D6237" s="11"/>
      <c r="E6237" s="11"/>
      <c r="F6237" s="11"/>
      <c r="G6237" s="11"/>
      <c r="H6237" s="11"/>
      <c r="I6237" s="11"/>
      <c r="J6237" s="11"/>
      <c r="K6237" s="11"/>
      <c r="L6237" s="11"/>
      <c r="M6237" s="11"/>
      <c r="N6237" s="11"/>
      <c r="O6237" s="20"/>
      <c r="P6237" s="11"/>
    </row>
    <row r="6238" spans="1:16">
      <c r="A6238" s="11"/>
      <c r="B6238" s="11"/>
      <c r="C6238" s="11"/>
      <c r="D6238" s="11"/>
      <c r="E6238" s="11"/>
      <c r="F6238" s="11"/>
      <c r="G6238" s="11"/>
      <c r="H6238" s="11"/>
      <c r="I6238" s="11"/>
      <c r="J6238" s="11"/>
      <c r="K6238" s="11"/>
      <c r="L6238" s="11"/>
      <c r="M6238" s="11"/>
      <c r="N6238" s="11"/>
      <c r="O6238" s="20"/>
      <c r="P6238" s="11"/>
    </row>
    <row r="6239" spans="1:16">
      <c r="A6239" s="11"/>
      <c r="B6239" s="11"/>
      <c r="C6239" s="11"/>
      <c r="D6239" s="11"/>
      <c r="E6239" s="11"/>
      <c r="F6239" s="11"/>
      <c r="G6239" s="11"/>
      <c r="H6239" s="11"/>
      <c r="I6239" s="11"/>
      <c r="J6239" s="11"/>
      <c r="K6239" s="11"/>
      <c r="L6239" s="11"/>
      <c r="M6239" s="11"/>
      <c r="N6239" s="11"/>
      <c r="O6239" s="20"/>
      <c r="P6239" s="11"/>
    </row>
    <row r="6240" spans="1:16">
      <c r="A6240" s="11"/>
      <c r="B6240" s="11"/>
      <c r="C6240" s="11"/>
      <c r="D6240" s="11"/>
      <c r="E6240" s="11"/>
      <c r="F6240" s="11"/>
      <c r="G6240" s="11"/>
      <c r="H6240" s="11"/>
      <c r="I6240" s="11"/>
      <c r="J6240" s="11"/>
      <c r="K6240" s="11"/>
      <c r="L6240" s="11"/>
      <c r="M6240" s="11"/>
      <c r="N6240" s="11"/>
      <c r="O6240" s="20"/>
      <c r="P6240" s="11"/>
    </row>
    <row r="6241" spans="1:16">
      <c r="A6241" s="11"/>
      <c r="B6241" s="11"/>
      <c r="C6241" s="11"/>
      <c r="D6241" s="11"/>
      <c r="E6241" s="11"/>
      <c r="F6241" s="11"/>
      <c r="G6241" s="11"/>
      <c r="H6241" s="11"/>
      <c r="I6241" s="11"/>
      <c r="J6241" s="11"/>
      <c r="K6241" s="11"/>
      <c r="L6241" s="11"/>
      <c r="M6241" s="11"/>
      <c r="N6241" s="11"/>
      <c r="O6241" s="20"/>
      <c r="P6241" s="11"/>
    </row>
    <row r="6242" spans="1:16">
      <c r="A6242" s="11"/>
      <c r="B6242" s="11"/>
      <c r="C6242" s="11"/>
      <c r="D6242" s="11"/>
      <c r="E6242" s="11"/>
      <c r="F6242" s="11"/>
      <c r="G6242" s="11"/>
      <c r="H6242" s="11"/>
      <c r="I6242" s="11"/>
      <c r="J6242" s="11"/>
      <c r="K6242" s="11"/>
      <c r="L6242" s="11"/>
      <c r="M6242" s="11"/>
      <c r="N6242" s="11"/>
      <c r="O6242" s="20"/>
      <c r="P6242" s="11"/>
    </row>
    <row r="6243" spans="1:16">
      <c r="A6243" s="11"/>
      <c r="B6243" s="11"/>
      <c r="C6243" s="11"/>
      <c r="D6243" s="11"/>
      <c r="E6243" s="11"/>
      <c r="F6243" s="11"/>
      <c r="G6243" s="11"/>
      <c r="H6243" s="11"/>
      <c r="I6243" s="11"/>
      <c r="J6243" s="11"/>
      <c r="K6243" s="11"/>
      <c r="L6243" s="11"/>
      <c r="M6243" s="11"/>
      <c r="N6243" s="11"/>
      <c r="O6243" s="20"/>
      <c r="P6243" s="11"/>
    </row>
    <row r="6244" spans="1:16">
      <c r="A6244" s="11"/>
      <c r="B6244" s="11"/>
      <c r="C6244" s="11"/>
      <c r="D6244" s="11"/>
      <c r="E6244" s="11"/>
      <c r="F6244" s="11"/>
      <c r="G6244" s="11"/>
      <c r="H6244" s="11"/>
      <c r="I6244" s="11"/>
      <c r="J6244" s="11"/>
      <c r="K6244" s="11"/>
      <c r="L6244" s="11"/>
      <c r="M6244" s="11"/>
      <c r="N6244" s="11"/>
      <c r="O6244" s="20"/>
      <c r="P6244" s="11"/>
    </row>
    <row r="6245" spans="1:16">
      <c r="A6245" s="11"/>
      <c r="B6245" s="11"/>
      <c r="C6245" s="11"/>
      <c r="D6245" s="11"/>
      <c r="E6245" s="11"/>
      <c r="F6245" s="11"/>
      <c r="G6245" s="11"/>
      <c r="H6245" s="11"/>
      <c r="I6245" s="11"/>
      <c r="J6245" s="11"/>
      <c r="K6245" s="11"/>
      <c r="L6245" s="11"/>
      <c r="M6245" s="11"/>
      <c r="N6245" s="11"/>
      <c r="O6245" s="20"/>
      <c r="P6245" s="11"/>
    </row>
    <row r="6246" spans="1:16">
      <c r="A6246" s="11"/>
      <c r="B6246" s="11"/>
      <c r="C6246" s="11"/>
      <c r="D6246" s="11"/>
      <c r="E6246" s="11"/>
      <c r="F6246" s="11"/>
      <c r="G6246" s="11"/>
      <c r="H6246" s="11"/>
      <c r="I6246" s="11"/>
      <c r="J6246" s="11"/>
      <c r="K6246" s="11"/>
      <c r="L6246" s="11"/>
      <c r="M6246" s="11"/>
      <c r="N6246" s="11"/>
      <c r="O6246" s="20"/>
      <c r="P6246" s="11"/>
    </row>
    <row r="6247" spans="1:16">
      <c r="A6247" s="11"/>
      <c r="B6247" s="11"/>
      <c r="C6247" s="11"/>
      <c r="D6247" s="11"/>
      <c r="E6247" s="11"/>
      <c r="F6247" s="11"/>
      <c r="G6247" s="11"/>
      <c r="H6247" s="11"/>
      <c r="I6247" s="11"/>
      <c r="J6247" s="11"/>
      <c r="K6247" s="11"/>
      <c r="L6247" s="11"/>
      <c r="M6247" s="11"/>
      <c r="N6247" s="11"/>
      <c r="O6247" s="20"/>
      <c r="P6247" s="11"/>
    </row>
    <row r="6248" spans="1:16">
      <c r="A6248" s="11"/>
      <c r="B6248" s="11"/>
      <c r="C6248" s="11"/>
      <c r="D6248" s="11"/>
      <c r="E6248" s="11"/>
      <c r="F6248" s="11"/>
      <c r="G6248" s="11"/>
      <c r="H6248" s="11"/>
      <c r="I6248" s="11"/>
      <c r="J6248" s="11"/>
      <c r="K6248" s="11"/>
      <c r="L6248" s="11"/>
      <c r="M6248" s="11"/>
      <c r="N6248" s="11"/>
      <c r="O6248" s="20"/>
      <c r="P6248" s="11"/>
    </row>
    <row r="6249" spans="1:16">
      <c r="A6249" s="11"/>
      <c r="B6249" s="11"/>
      <c r="C6249" s="11"/>
      <c r="D6249" s="11"/>
      <c r="E6249" s="11"/>
      <c r="F6249" s="11"/>
      <c r="G6249" s="11"/>
      <c r="H6249" s="11"/>
      <c r="I6249" s="11"/>
      <c r="J6249" s="11"/>
      <c r="K6249" s="11"/>
      <c r="L6249" s="11"/>
      <c r="M6249" s="11"/>
      <c r="N6249" s="11"/>
      <c r="O6249" s="20"/>
      <c r="P6249" s="11"/>
    </row>
    <row r="6250" spans="1:16">
      <c r="A6250" s="11"/>
      <c r="B6250" s="11"/>
      <c r="C6250" s="11"/>
      <c r="D6250" s="11"/>
      <c r="E6250" s="11"/>
      <c r="F6250" s="11"/>
      <c r="G6250" s="11"/>
      <c r="H6250" s="11"/>
      <c r="I6250" s="11"/>
      <c r="J6250" s="11"/>
      <c r="K6250" s="11"/>
      <c r="L6250" s="11"/>
      <c r="M6250" s="11"/>
      <c r="N6250" s="11"/>
      <c r="O6250" s="20"/>
      <c r="P6250" s="11"/>
    </row>
    <row r="6251" spans="1:16">
      <c r="A6251" s="11"/>
      <c r="B6251" s="11"/>
      <c r="C6251" s="11"/>
      <c r="D6251" s="11"/>
      <c r="E6251" s="11"/>
      <c r="F6251" s="11"/>
      <c r="G6251" s="11"/>
      <c r="H6251" s="11"/>
      <c r="I6251" s="11"/>
      <c r="J6251" s="11"/>
      <c r="K6251" s="11"/>
      <c r="L6251" s="11"/>
      <c r="M6251" s="11"/>
      <c r="N6251" s="11"/>
      <c r="O6251" s="20"/>
      <c r="P6251" s="11"/>
    </row>
    <row r="6252" spans="1:16">
      <c r="A6252" s="11"/>
      <c r="B6252" s="11"/>
      <c r="C6252" s="11"/>
      <c r="D6252" s="11"/>
      <c r="E6252" s="11"/>
      <c r="F6252" s="11"/>
      <c r="G6252" s="11"/>
      <c r="H6252" s="11"/>
      <c r="I6252" s="11"/>
      <c r="J6252" s="11"/>
      <c r="K6252" s="11"/>
      <c r="L6252" s="11"/>
      <c r="M6252" s="11"/>
      <c r="N6252" s="11"/>
      <c r="O6252" s="20"/>
      <c r="P6252" s="11"/>
    </row>
    <row r="6253" spans="1:16">
      <c r="A6253" s="11"/>
      <c r="B6253" s="11"/>
      <c r="C6253" s="11"/>
      <c r="D6253" s="11"/>
      <c r="E6253" s="11"/>
      <c r="F6253" s="11"/>
      <c r="G6253" s="11"/>
      <c r="H6253" s="11"/>
      <c r="I6253" s="11"/>
      <c r="J6253" s="11"/>
      <c r="K6253" s="11"/>
      <c r="L6253" s="11"/>
      <c r="M6253" s="11"/>
      <c r="N6253" s="11"/>
      <c r="O6253" s="20"/>
      <c r="P6253" s="11"/>
    </row>
    <row r="6254" spans="1:16">
      <c r="A6254" s="11"/>
      <c r="B6254" s="11"/>
      <c r="C6254" s="11"/>
      <c r="D6254" s="11"/>
      <c r="E6254" s="11"/>
      <c r="F6254" s="11"/>
      <c r="G6254" s="11"/>
      <c r="H6254" s="11"/>
      <c r="I6254" s="11"/>
      <c r="J6254" s="11"/>
      <c r="K6254" s="11"/>
      <c r="L6254" s="11"/>
      <c r="M6254" s="11"/>
      <c r="N6254" s="11"/>
      <c r="O6254" s="20"/>
      <c r="P6254" s="11"/>
    </row>
    <row r="6255" spans="1:16">
      <c r="A6255" s="11"/>
      <c r="B6255" s="11"/>
      <c r="C6255" s="11"/>
      <c r="D6255" s="11"/>
      <c r="E6255" s="11"/>
      <c r="F6255" s="11"/>
      <c r="G6255" s="11"/>
      <c r="H6255" s="11"/>
      <c r="I6255" s="11"/>
      <c r="J6255" s="11"/>
      <c r="K6255" s="11"/>
      <c r="L6255" s="11"/>
      <c r="M6255" s="11"/>
      <c r="N6255" s="11"/>
      <c r="O6255" s="20"/>
      <c r="P6255" s="11"/>
    </row>
    <row r="6256" spans="1:16">
      <c r="A6256" s="11"/>
      <c r="B6256" s="11"/>
      <c r="C6256" s="11"/>
      <c r="D6256" s="11"/>
      <c r="E6256" s="11"/>
      <c r="F6256" s="11"/>
      <c r="G6256" s="11"/>
      <c r="H6256" s="11"/>
      <c r="I6256" s="11"/>
      <c r="J6256" s="11"/>
      <c r="K6256" s="11"/>
      <c r="L6256" s="11"/>
      <c r="M6256" s="11"/>
      <c r="N6256" s="11"/>
      <c r="O6256" s="20"/>
      <c r="P6256" s="11"/>
    </row>
    <row r="6257" spans="1:16">
      <c r="A6257" s="11"/>
      <c r="B6257" s="11"/>
      <c r="C6257" s="11"/>
      <c r="D6257" s="11"/>
      <c r="E6257" s="11"/>
      <c r="F6257" s="11"/>
      <c r="G6257" s="11"/>
      <c r="H6257" s="11"/>
      <c r="I6257" s="11"/>
      <c r="J6257" s="11"/>
      <c r="K6257" s="11"/>
      <c r="L6257" s="11"/>
      <c r="M6257" s="11"/>
      <c r="N6257" s="11"/>
      <c r="O6257" s="20"/>
      <c r="P6257" s="11"/>
    </row>
    <row r="6258" spans="1:16">
      <c r="A6258" s="11"/>
      <c r="B6258" s="11"/>
      <c r="C6258" s="11"/>
      <c r="D6258" s="11"/>
      <c r="E6258" s="11"/>
      <c r="F6258" s="11"/>
      <c r="G6258" s="11"/>
      <c r="H6258" s="11"/>
      <c r="I6258" s="11"/>
      <c r="J6258" s="11"/>
      <c r="K6258" s="11"/>
      <c r="L6258" s="11"/>
      <c r="M6258" s="11"/>
      <c r="N6258" s="11"/>
      <c r="O6258" s="20"/>
      <c r="P6258" s="11"/>
    </row>
    <row r="6259" spans="1:16">
      <c r="A6259" s="11"/>
      <c r="B6259" s="11"/>
      <c r="C6259" s="11"/>
      <c r="D6259" s="11"/>
      <c r="E6259" s="11"/>
      <c r="F6259" s="11"/>
      <c r="G6259" s="11"/>
      <c r="H6259" s="11"/>
      <c r="I6259" s="11"/>
      <c r="J6259" s="11"/>
      <c r="K6259" s="11"/>
      <c r="L6259" s="11"/>
      <c r="M6259" s="11"/>
      <c r="N6259" s="11"/>
      <c r="O6259" s="20"/>
      <c r="P6259" s="11"/>
    </row>
    <row r="6260" spans="1:16">
      <c r="A6260" s="11"/>
      <c r="B6260" s="11"/>
      <c r="C6260" s="11"/>
      <c r="D6260" s="11"/>
      <c r="E6260" s="11"/>
      <c r="F6260" s="11"/>
      <c r="G6260" s="11"/>
      <c r="H6260" s="11"/>
      <c r="I6260" s="11"/>
      <c r="J6260" s="11"/>
      <c r="K6260" s="11"/>
      <c r="L6260" s="11"/>
      <c r="M6260" s="11"/>
      <c r="N6260" s="11"/>
      <c r="O6260" s="20"/>
      <c r="P6260" s="11"/>
    </row>
    <row r="6261" spans="1:16">
      <c r="A6261" s="11"/>
      <c r="B6261" s="11"/>
      <c r="C6261" s="11"/>
      <c r="D6261" s="11"/>
      <c r="E6261" s="11"/>
      <c r="F6261" s="11"/>
      <c r="G6261" s="11"/>
      <c r="H6261" s="11"/>
      <c r="I6261" s="11"/>
      <c r="J6261" s="11"/>
      <c r="K6261" s="11"/>
      <c r="L6261" s="11"/>
      <c r="M6261" s="11"/>
      <c r="N6261" s="11"/>
      <c r="O6261" s="20"/>
      <c r="P6261" s="11"/>
    </row>
    <row r="6262" spans="1:16">
      <c r="A6262" s="11"/>
      <c r="B6262" s="11"/>
      <c r="C6262" s="11"/>
      <c r="D6262" s="11"/>
      <c r="E6262" s="11"/>
      <c r="F6262" s="11"/>
      <c r="G6262" s="11"/>
      <c r="H6262" s="11"/>
      <c r="I6262" s="11"/>
      <c r="J6262" s="11"/>
      <c r="K6262" s="11"/>
      <c r="L6262" s="11"/>
      <c r="M6262" s="11"/>
      <c r="N6262" s="11"/>
      <c r="O6262" s="20"/>
      <c r="P6262" s="11"/>
    </row>
    <row r="6263" spans="1:16">
      <c r="A6263" s="11"/>
      <c r="B6263" s="11"/>
      <c r="C6263" s="11"/>
      <c r="D6263" s="11"/>
      <c r="E6263" s="11"/>
      <c r="F6263" s="11"/>
      <c r="G6263" s="11"/>
      <c r="H6263" s="11"/>
      <c r="I6263" s="11"/>
      <c r="J6263" s="11"/>
      <c r="K6263" s="11"/>
      <c r="L6263" s="11"/>
      <c r="M6263" s="11"/>
      <c r="N6263" s="11"/>
      <c r="O6263" s="20"/>
      <c r="P6263" s="11"/>
    </row>
    <row r="6264" spans="1:16">
      <c r="A6264" s="11"/>
      <c r="B6264" s="11"/>
      <c r="C6264" s="11"/>
      <c r="D6264" s="11"/>
      <c r="E6264" s="11"/>
      <c r="F6264" s="11"/>
      <c r="G6264" s="11"/>
      <c r="H6264" s="11"/>
      <c r="I6264" s="11"/>
      <c r="J6264" s="11"/>
      <c r="K6264" s="11"/>
      <c r="L6264" s="11"/>
      <c r="M6264" s="11"/>
      <c r="N6264" s="11"/>
      <c r="O6264" s="20"/>
      <c r="P6264" s="11"/>
    </row>
    <row r="6265" spans="1:16">
      <c r="A6265" s="11"/>
      <c r="B6265" s="11"/>
      <c r="C6265" s="11"/>
      <c r="D6265" s="11"/>
      <c r="E6265" s="11"/>
      <c r="F6265" s="11"/>
      <c r="G6265" s="11"/>
      <c r="H6265" s="11"/>
      <c r="I6265" s="11"/>
      <c r="J6265" s="11"/>
      <c r="K6265" s="11"/>
      <c r="L6265" s="11"/>
      <c r="M6265" s="11"/>
      <c r="N6265" s="11"/>
      <c r="O6265" s="20"/>
      <c r="P6265" s="11"/>
    </row>
    <row r="6266" spans="1:16">
      <c r="A6266" s="11"/>
      <c r="B6266" s="11"/>
      <c r="C6266" s="11"/>
      <c r="D6266" s="11"/>
      <c r="E6266" s="11"/>
      <c r="F6266" s="11"/>
      <c r="G6266" s="11"/>
      <c r="H6266" s="11"/>
      <c r="I6266" s="11"/>
      <c r="J6266" s="11"/>
      <c r="K6266" s="11"/>
      <c r="L6266" s="11"/>
      <c r="M6266" s="11"/>
      <c r="N6266" s="11"/>
      <c r="O6266" s="20"/>
      <c r="P6266" s="11"/>
    </row>
    <row r="6267" spans="1:16">
      <c r="A6267" s="11"/>
      <c r="B6267" s="11"/>
      <c r="C6267" s="11"/>
      <c r="D6267" s="11"/>
      <c r="E6267" s="11"/>
      <c r="F6267" s="11"/>
      <c r="G6267" s="11"/>
      <c r="H6267" s="11"/>
      <c r="I6267" s="11"/>
      <c r="J6267" s="11"/>
      <c r="K6267" s="11"/>
      <c r="L6267" s="11"/>
      <c r="M6267" s="11"/>
      <c r="N6267" s="11"/>
      <c r="O6267" s="20"/>
      <c r="P6267" s="11"/>
    </row>
    <row r="6268" spans="1:16">
      <c r="A6268" s="11"/>
      <c r="B6268" s="11"/>
      <c r="C6268" s="11"/>
      <c r="D6268" s="11"/>
      <c r="E6268" s="11"/>
      <c r="F6268" s="11"/>
      <c r="G6268" s="11"/>
      <c r="H6268" s="11"/>
      <c r="I6268" s="11"/>
      <c r="J6268" s="11"/>
      <c r="K6268" s="11"/>
      <c r="L6268" s="11"/>
      <c r="M6268" s="11"/>
      <c r="N6268" s="11"/>
      <c r="O6268" s="20"/>
      <c r="P6268" s="11"/>
    </row>
    <row r="6269" spans="1:16">
      <c r="A6269" s="11"/>
      <c r="B6269" s="11"/>
      <c r="C6269" s="11"/>
      <c r="D6269" s="11"/>
      <c r="E6269" s="11"/>
      <c r="F6269" s="11"/>
      <c r="G6269" s="11"/>
      <c r="H6269" s="11"/>
      <c r="I6269" s="11"/>
      <c r="J6269" s="11"/>
      <c r="K6269" s="11"/>
      <c r="L6269" s="11"/>
      <c r="M6269" s="11"/>
      <c r="N6269" s="11"/>
      <c r="O6269" s="20"/>
      <c r="P6269" s="11"/>
    </row>
    <row r="6270" spans="1:16">
      <c r="A6270" s="11"/>
      <c r="B6270" s="11"/>
      <c r="C6270" s="11"/>
      <c r="D6270" s="11"/>
      <c r="E6270" s="11"/>
      <c r="F6270" s="11"/>
      <c r="G6270" s="11"/>
      <c r="H6270" s="11"/>
      <c r="I6270" s="11"/>
      <c r="J6270" s="11"/>
      <c r="K6270" s="11"/>
      <c r="L6270" s="11"/>
      <c r="M6270" s="11"/>
      <c r="N6270" s="11"/>
      <c r="O6270" s="20"/>
      <c r="P6270" s="11"/>
    </row>
    <row r="6271" spans="1:16">
      <c r="A6271" s="11"/>
      <c r="B6271" s="11"/>
      <c r="C6271" s="11"/>
      <c r="D6271" s="11"/>
      <c r="E6271" s="11"/>
      <c r="F6271" s="11"/>
      <c r="G6271" s="11"/>
      <c r="H6271" s="11"/>
      <c r="I6271" s="11"/>
      <c r="J6271" s="11"/>
      <c r="K6271" s="11"/>
      <c r="L6271" s="11"/>
      <c r="M6271" s="11"/>
      <c r="N6271" s="11"/>
      <c r="O6271" s="20"/>
      <c r="P6271" s="11"/>
    </row>
    <row r="6272" spans="1:16">
      <c r="A6272" s="11"/>
      <c r="B6272" s="11"/>
      <c r="C6272" s="11"/>
      <c r="D6272" s="11"/>
      <c r="E6272" s="11"/>
      <c r="F6272" s="11"/>
      <c r="G6272" s="11"/>
      <c r="H6272" s="11"/>
      <c r="I6272" s="11"/>
      <c r="J6272" s="11"/>
      <c r="K6272" s="11"/>
      <c r="L6272" s="11"/>
      <c r="M6272" s="11"/>
      <c r="N6272" s="11"/>
      <c r="O6272" s="20"/>
      <c r="P6272" s="11"/>
    </row>
    <row r="6273" spans="1:16">
      <c r="A6273" s="11"/>
      <c r="B6273" s="11"/>
      <c r="C6273" s="11"/>
      <c r="D6273" s="11"/>
      <c r="E6273" s="11"/>
      <c r="F6273" s="11"/>
      <c r="G6273" s="11"/>
      <c r="H6273" s="11"/>
      <c r="I6273" s="11"/>
      <c r="J6273" s="11"/>
      <c r="K6273" s="11"/>
      <c r="L6273" s="11"/>
      <c r="M6273" s="11"/>
      <c r="N6273" s="11"/>
      <c r="O6273" s="20"/>
      <c r="P6273" s="11"/>
    </row>
    <row r="6274" spans="1:16">
      <c r="A6274" s="11"/>
      <c r="B6274" s="11"/>
      <c r="C6274" s="11"/>
      <c r="D6274" s="11"/>
      <c r="E6274" s="11"/>
      <c r="F6274" s="11"/>
      <c r="G6274" s="11"/>
      <c r="H6274" s="11"/>
      <c r="I6274" s="11"/>
      <c r="J6274" s="11"/>
      <c r="K6274" s="11"/>
      <c r="L6274" s="11"/>
      <c r="M6274" s="11"/>
      <c r="N6274" s="11"/>
      <c r="O6274" s="20"/>
      <c r="P6274" s="11"/>
    </row>
    <row r="6275" spans="1:16">
      <c r="A6275" s="11"/>
      <c r="B6275" s="11"/>
      <c r="C6275" s="11"/>
      <c r="D6275" s="11"/>
      <c r="E6275" s="11"/>
      <c r="F6275" s="11"/>
      <c r="G6275" s="11"/>
      <c r="H6275" s="11"/>
      <c r="I6275" s="11"/>
      <c r="J6275" s="11"/>
      <c r="K6275" s="11"/>
      <c r="L6275" s="11"/>
      <c r="M6275" s="11"/>
      <c r="N6275" s="11"/>
      <c r="O6275" s="20"/>
      <c r="P6275" s="11"/>
    </row>
    <row r="6276" spans="1:16">
      <c r="A6276" s="11"/>
      <c r="B6276" s="11"/>
      <c r="C6276" s="11"/>
      <c r="D6276" s="11"/>
      <c r="E6276" s="11"/>
      <c r="F6276" s="11"/>
      <c r="G6276" s="11"/>
      <c r="H6276" s="11"/>
      <c r="I6276" s="11"/>
      <c r="J6276" s="11"/>
      <c r="K6276" s="11"/>
      <c r="L6276" s="11"/>
      <c r="M6276" s="11"/>
      <c r="N6276" s="11"/>
      <c r="O6276" s="20"/>
      <c r="P6276" s="11"/>
    </row>
    <row r="6277" spans="1:16">
      <c r="A6277" s="11"/>
      <c r="B6277" s="11"/>
      <c r="C6277" s="11"/>
      <c r="D6277" s="11"/>
      <c r="E6277" s="11"/>
      <c r="F6277" s="11"/>
      <c r="G6277" s="11"/>
      <c r="H6277" s="11"/>
      <c r="I6277" s="11"/>
      <c r="J6277" s="11"/>
      <c r="K6277" s="11"/>
      <c r="L6277" s="11"/>
      <c r="M6277" s="11"/>
      <c r="N6277" s="11"/>
      <c r="O6277" s="20"/>
      <c r="P6277" s="11"/>
    </row>
    <row r="6278" spans="1:16">
      <c r="A6278" s="11"/>
      <c r="B6278" s="11"/>
      <c r="C6278" s="11"/>
      <c r="D6278" s="11"/>
      <c r="E6278" s="11"/>
      <c r="F6278" s="11"/>
      <c r="G6278" s="11"/>
      <c r="H6278" s="11"/>
      <c r="I6278" s="11"/>
      <c r="J6278" s="11"/>
      <c r="K6278" s="11"/>
      <c r="L6278" s="11"/>
      <c r="M6278" s="11"/>
      <c r="N6278" s="11"/>
      <c r="O6278" s="20"/>
      <c r="P6278" s="11"/>
    </row>
    <row r="6279" spans="1:16">
      <c r="A6279" s="11"/>
      <c r="B6279" s="11"/>
      <c r="C6279" s="11"/>
      <c r="D6279" s="11"/>
      <c r="E6279" s="11"/>
      <c r="F6279" s="11"/>
      <c r="G6279" s="11"/>
      <c r="H6279" s="11"/>
      <c r="I6279" s="11"/>
      <c r="J6279" s="11"/>
      <c r="K6279" s="11"/>
      <c r="L6279" s="11"/>
      <c r="M6279" s="11"/>
      <c r="N6279" s="11"/>
      <c r="O6279" s="20"/>
      <c r="P6279" s="11"/>
    </row>
    <row r="6280" spans="1:16">
      <c r="A6280" s="11"/>
      <c r="B6280" s="11"/>
      <c r="C6280" s="11"/>
      <c r="D6280" s="11"/>
      <c r="E6280" s="11"/>
      <c r="F6280" s="11"/>
      <c r="G6280" s="11"/>
      <c r="H6280" s="11"/>
      <c r="I6280" s="11"/>
      <c r="J6280" s="11"/>
      <c r="K6280" s="11"/>
      <c r="L6280" s="11"/>
      <c r="M6280" s="11"/>
      <c r="N6280" s="11"/>
      <c r="O6280" s="20"/>
      <c r="P6280" s="11"/>
    </row>
    <row r="6281" spans="1:16">
      <c r="A6281" s="11"/>
      <c r="B6281" s="11"/>
      <c r="C6281" s="11"/>
      <c r="D6281" s="11"/>
      <c r="E6281" s="11"/>
      <c r="F6281" s="11"/>
      <c r="G6281" s="11"/>
      <c r="H6281" s="11"/>
      <c r="I6281" s="11"/>
      <c r="J6281" s="11"/>
      <c r="K6281" s="11"/>
      <c r="L6281" s="11"/>
      <c r="M6281" s="11"/>
      <c r="N6281" s="11"/>
      <c r="O6281" s="20"/>
      <c r="P6281" s="11"/>
    </row>
    <row r="6282" spans="1:16">
      <c r="A6282" s="11"/>
      <c r="B6282" s="11"/>
      <c r="C6282" s="11"/>
      <c r="D6282" s="11"/>
      <c r="E6282" s="11"/>
      <c r="F6282" s="11"/>
      <c r="G6282" s="11"/>
      <c r="H6282" s="11"/>
      <c r="I6282" s="11"/>
      <c r="J6282" s="11"/>
      <c r="K6282" s="11"/>
      <c r="L6282" s="11"/>
      <c r="M6282" s="11"/>
      <c r="N6282" s="11"/>
      <c r="O6282" s="20"/>
      <c r="P6282" s="11"/>
    </row>
    <row r="6283" spans="1:16">
      <c r="A6283" s="11"/>
      <c r="B6283" s="11"/>
      <c r="C6283" s="11"/>
      <c r="D6283" s="11"/>
      <c r="E6283" s="11"/>
      <c r="F6283" s="11"/>
      <c r="G6283" s="11"/>
      <c r="H6283" s="11"/>
      <c r="I6283" s="11"/>
      <c r="J6283" s="11"/>
      <c r="K6283" s="11"/>
      <c r="L6283" s="11"/>
      <c r="M6283" s="11"/>
      <c r="N6283" s="11"/>
      <c r="O6283" s="20"/>
      <c r="P6283" s="11"/>
    </row>
    <row r="6284" spans="1:16">
      <c r="A6284" s="11"/>
      <c r="B6284" s="11"/>
      <c r="C6284" s="11"/>
      <c r="D6284" s="11"/>
      <c r="E6284" s="11"/>
      <c r="F6284" s="11"/>
      <c r="G6284" s="11"/>
      <c r="H6284" s="11"/>
      <c r="I6284" s="11"/>
      <c r="J6284" s="11"/>
      <c r="K6284" s="11"/>
      <c r="L6284" s="11"/>
      <c r="M6284" s="11"/>
      <c r="N6284" s="11"/>
      <c r="O6284" s="20"/>
      <c r="P6284" s="11"/>
    </row>
    <row r="6285" spans="1:16">
      <c r="A6285" s="11"/>
      <c r="B6285" s="11"/>
      <c r="C6285" s="11"/>
      <c r="D6285" s="11"/>
      <c r="E6285" s="11"/>
      <c r="F6285" s="11"/>
      <c r="G6285" s="11"/>
      <c r="H6285" s="11"/>
      <c r="I6285" s="11"/>
      <c r="J6285" s="11"/>
      <c r="K6285" s="11"/>
      <c r="L6285" s="11"/>
      <c r="M6285" s="11"/>
      <c r="N6285" s="11"/>
      <c r="O6285" s="20"/>
      <c r="P6285" s="11"/>
    </row>
    <row r="6286" spans="1:16">
      <c r="A6286" s="11"/>
      <c r="B6286" s="11"/>
      <c r="C6286" s="11"/>
      <c r="D6286" s="11"/>
      <c r="E6286" s="11"/>
      <c r="F6286" s="11"/>
      <c r="G6286" s="11"/>
      <c r="H6286" s="11"/>
      <c r="I6286" s="11"/>
      <c r="J6286" s="11"/>
      <c r="K6286" s="11"/>
      <c r="L6286" s="11"/>
      <c r="M6286" s="11"/>
      <c r="N6286" s="11"/>
      <c r="O6286" s="20"/>
      <c r="P6286" s="11"/>
    </row>
    <row r="6287" spans="1:16">
      <c r="A6287" s="11"/>
      <c r="B6287" s="11"/>
      <c r="C6287" s="11"/>
      <c r="D6287" s="11"/>
      <c r="E6287" s="11"/>
      <c r="F6287" s="11"/>
      <c r="G6287" s="11"/>
      <c r="H6287" s="11"/>
      <c r="I6287" s="11"/>
      <c r="J6287" s="11"/>
      <c r="K6287" s="11"/>
      <c r="L6287" s="11"/>
      <c r="M6287" s="11"/>
      <c r="N6287" s="11"/>
      <c r="O6287" s="20"/>
      <c r="P6287" s="11"/>
    </row>
    <row r="6288" spans="1:16">
      <c r="A6288" s="11"/>
      <c r="B6288" s="11"/>
      <c r="C6288" s="11"/>
      <c r="D6288" s="11"/>
      <c r="E6288" s="11"/>
      <c r="F6288" s="11"/>
      <c r="G6288" s="11"/>
      <c r="H6288" s="11"/>
      <c r="I6288" s="11"/>
      <c r="J6288" s="11"/>
      <c r="K6288" s="11"/>
      <c r="L6288" s="11"/>
      <c r="M6288" s="11"/>
      <c r="N6288" s="11"/>
      <c r="O6288" s="20"/>
      <c r="P6288" s="11"/>
    </row>
    <row r="6289" spans="1:16">
      <c r="A6289" s="11"/>
      <c r="B6289" s="11"/>
      <c r="C6289" s="11"/>
      <c r="D6289" s="11"/>
      <c r="E6289" s="11"/>
      <c r="F6289" s="11"/>
      <c r="G6289" s="11"/>
      <c r="H6289" s="11"/>
      <c r="I6289" s="11"/>
      <c r="J6289" s="11"/>
      <c r="K6289" s="11"/>
      <c r="L6289" s="11"/>
      <c r="M6289" s="11"/>
      <c r="N6289" s="11"/>
      <c r="O6289" s="20"/>
      <c r="P6289" s="11"/>
    </row>
    <row r="6290" spans="1:16">
      <c r="A6290" s="11"/>
      <c r="B6290" s="11"/>
      <c r="C6290" s="11"/>
      <c r="D6290" s="11"/>
      <c r="E6290" s="11"/>
      <c r="F6290" s="11"/>
      <c r="G6290" s="11"/>
      <c r="H6290" s="11"/>
      <c r="I6290" s="11"/>
      <c r="J6290" s="11"/>
      <c r="K6290" s="11"/>
      <c r="L6290" s="11"/>
      <c r="M6290" s="11"/>
      <c r="N6290" s="11"/>
      <c r="O6290" s="20"/>
      <c r="P6290" s="11"/>
    </row>
    <row r="6291" spans="1:16">
      <c r="A6291" s="11"/>
      <c r="B6291" s="11"/>
      <c r="C6291" s="11"/>
      <c r="D6291" s="11"/>
      <c r="E6291" s="11"/>
      <c r="F6291" s="11"/>
      <c r="G6291" s="11"/>
      <c r="H6291" s="11"/>
      <c r="I6291" s="11"/>
      <c r="J6291" s="11"/>
      <c r="K6291" s="11"/>
      <c r="L6291" s="11"/>
      <c r="M6291" s="11"/>
      <c r="N6291" s="11"/>
      <c r="O6291" s="20"/>
      <c r="P6291" s="11"/>
    </row>
    <row r="6292" spans="1:16">
      <c r="A6292" s="11"/>
      <c r="B6292" s="11"/>
      <c r="C6292" s="11"/>
      <c r="D6292" s="11"/>
      <c r="E6292" s="11"/>
      <c r="F6292" s="11"/>
      <c r="G6292" s="11"/>
      <c r="H6292" s="11"/>
      <c r="I6292" s="11"/>
      <c r="J6292" s="11"/>
      <c r="K6292" s="11"/>
      <c r="L6292" s="11"/>
      <c r="M6292" s="11"/>
      <c r="N6292" s="11"/>
      <c r="O6292" s="20"/>
      <c r="P6292" s="11"/>
    </row>
    <row r="6293" spans="1:16">
      <c r="A6293" s="11"/>
      <c r="B6293" s="11"/>
      <c r="C6293" s="11"/>
      <c r="D6293" s="11"/>
      <c r="E6293" s="11"/>
      <c r="F6293" s="11"/>
      <c r="G6293" s="11"/>
      <c r="H6293" s="11"/>
      <c r="I6293" s="11"/>
      <c r="J6293" s="11"/>
      <c r="K6293" s="11"/>
      <c r="L6293" s="11"/>
      <c r="M6293" s="11"/>
      <c r="N6293" s="11"/>
      <c r="O6293" s="20"/>
      <c r="P6293" s="11"/>
    </row>
    <row r="6294" spans="1:16">
      <c r="A6294" s="11"/>
      <c r="B6294" s="11"/>
      <c r="C6294" s="11"/>
      <c r="D6294" s="11"/>
      <c r="E6294" s="11"/>
      <c r="F6294" s="11"/>
      <c r="G6294" s="11"/>
      <c r="H6294" s="11"/>
      <c r="I6294" s="11"/>
      <c r="J6294" s="11"/>
      <c r="K6294" s="11"/>
      <c r="L6294" s="11"/>
      <c r="M6294" s="11"/>
      <c r="N6294" s="11"/>
      <c r="O6294" s="20"/>
      <c r="P6294" s="11"/>
    </row>
    <row r="6295" spans="1:16">
      <c r="A6295" s="11"/>
      <c r="B6295" s="11"/>
      <c r="C6295" s="11"/>
      <c r="D6295" s="11"/>
      <c r="E6295" s="11"/>
      <c r="F6295" s="11"/>
      <c r="G6295" s="11"/>
      <c r="H6295" s="11"/>
      <c r="I6295" s="11"/>
      <c r="J6295" s="11"/>
      <c r="K6295" s="11"/>
      <c r="L6295" s="11"/>
      <c r="M6295" s="11"/>
      <c r="N6295" s="11"/>
      <c r="O6295" s="20"/>
      <c r="P6295" s="11"/>
    </row>
    <row r="6296" spans="1:16">
      <c r="A6296" s="11"/>
      <c r="B6296" s="11"/>
      <c r="C6296" s="11"/>
      <c r="D6296" s="11"/>
      <c r="E6296" s="11"/>
      <c r="F6296" s="11"/>
      <c r="G6296" s="11"/>
      <c r="H6296" s="11"/>
      <c r="I6296" s="11"/>
      <c r="J6296" s="11"/>
      <c r="K6296" s="11"/>
      <c r="L6296" s="11"/>
      <c r="M6296" s="11"/>
      <c r="N6296" s="11"/>
      <c r="O6296" s="20"/>
      <c r="P6296" s="11"/>
    </row>
    <row r="6297" spans="1:16">
      <c r="A6297" s="11"/>
      <c r="B6297" s="11"/>
      <c r="C6297" s="11"/>
      <c r="D6297" s="11"/>
      <c r="E6297" s="11"/>
      <c r="F6297" s="11"/>
      <c r="G6297" s="11"/>
      <c r="H6297" s="11"/>
      <c r="I6297" s="11"/>
      <c r="J6297" s="11"/>
      <c r="K6297" s="11"/>
      <c r="L6297" s="11"/>
      <c r="M6297" s="11"/>
      <c r="N6297" s="11"/>
      <c r="O6297" s="20"/>
      <c r="P6297" s="11"/>
    </row>
    <row r="6298" spans="1:16">
      <c r="A6298" s="11"/>
      <c r="B6298" s="11"/>
      <c r="C6298" s="11"/>
      <c r="D6298" s="11"/>
      <c r="E6298" s="11"/>
      <c r="F6298" s="11"/>
      <c r="G6298" s="11"/>
      <c r="H6298" s="11"/>
      <c r="I6298" s="11"/>
      <c r="J6298" s="11"/>
      <c r="K6298" s="11"/>
      <c r="L6298" s="11"/>
      <c r="M6298" s="11"/>
      <c r="N6298" s="11"/>
      <c r="O6298" s="20"/>
      <c r="P6298" s="11"/>
    </row>
    <row r="6299" spans="1:16">
      <c r="A6299" s="11"/>
      <c r="B6299" s="11"/>
      <c r="C6299" s="11"/>
      <c r="D6299" s="11"/>
      <c r="E6299" s="11"/>
      <c r="F6299" s="11"/>
      <c r="G6299" s="11"/>
      <c r="H6299" s="11"/>
      <c r="I6299" s="11"/>
      <c r="J6299" s="11"/>
      <c r="K6299" s="11"/>
      <c r="L6299" s="11"/>
      <c r="M6299" s="11"/>
      <c r="N6299" s="11"/>
      <c r="O6299" s="20"/>
      <c r="P6299" s="11"/>
    </row>
    <row r="6300" spans="1:16">
      <c r="A6300" s="11"/>
      <c r="B6300" s="11"/>
      <c r="C6300" s="11"/>
      <c r="D6300" s="11"/>
      <c r="E6300" s="11"/>
      <c r="F6300" s="11"/>
      <c r="G6300" s="11"/>
      <c r="H6300" s="11"/>
      <c r="I6300" s="11"/>
      <c r="J6300" s="11"/>
      <c r="K6300" s="11"/>
      <c r="L6300" s="11"/>
      <c r="M6300" s="11"/>
      <c r="N6300" s="11"/>
      <c r="O6300" s="20"/>
      <c r="P6300" s="11"/>
    </row>
    <row r="6301" spans="1:16">
      <c r="A6301" s="11"/>
      <c r="B6301" s="11"/>
      <c r="C6301" s="11"/>
      <c r="D6301" s="11"/>
      <c r="E6301" s="11"/>
      <c r="F6301" s="11"/>
      <c r="G6301" s="11"/>
      <c r="H6301" s="11"/>
      <c r="I6301" s="11"/>
      <c r="J6301" s="11"/>
      <c r="K6301" s="11"/>
      <c r="L6301" s="11"/>
      <c r="M6301" s="11"/>
      <c r="N6301" s="11"/>
      <c r="O6301" s="20"/>
      <c r="P6301" s="11"/>
    </row>
    <row r="6302" spans="1:16">
      <c r="A6302" s="11"/>
      <c r="B6302" s="11"/>
      <c r="C6302" s="11"/>
      <c r="D6302" s="11"/>
      <c r="E6302" s="11"/>
      <c r="F6302" s="11"/>
      <c r="G6302" s="11"/>
      <c r="H6302" s="11"/>
      <c r="I6302" s="11"/>
      <c r="J6302" s="11"/>
      <c r="K6302" s="11"/>
      <c r="L6302" s="11"/>
      <c r="M6302" s="11"/>
      <c r="N6302" s="11"/>
      <c r="O6302" s="20"/>
      <c r="P6302" s="11"/>
    </row>
    <row r="6303" spans="1:16">
      <c r="A6303" s="11"/>
      <c r="B6303" s="11"/>
      <c r="C6303" s="11"/>
      <c r="D6303" s="11"/>
      <c r="E6303" s="11"/>
      <c r="F6303" s="11"/>
      <c r="G6303" s="11"/>
      <c r="H6303" s="11"/>
      <c r="I6303" s="11"/>
      <c r="J6303" s="11"/>
      <c r="K6303" s="11"/>
      <c r="L6303" s="11"/>
      <c r="M6303" s="11"/>
      <c r="N6303" s="11"/>
      <c r="O6303" s="20"/>
      <c r="P6303" s="11"/>
    </row>
    <row r="6304" spans="1:16">
      <c r="A6304" s="11"/>
      <c r="B6304" s="11"/>
      <c r="C6304" s="11"/>
      <c r="D6304" s="11"/>
      <c r="E6304" s="11"/>
      <c r="F6304" s="11"/>
      <c r="G6304" s="11"/>
      <c r="H6304" s="11"/>
      <c r="I6304" s="11"/>
      <c r="J6304" s="11"/>
      <c r="K6304" s="11"/>
      <c r="L6304" s="11"/>
      <c r="M6304" s="11"/>
      <c r="N6304" s="11"/>
      <c r="O6304" s="20"/>
      <c r="P6304" s="11"/>
    </row>
    <row r="6305" spans="1:16">
      <c r="A6305" s="11"/>
      <c r="B6305" s="11"/>
      <c r="C6305" s="11"/>
      <c r="D6305" s="11"/>
      <c r="E6305" s="11"/>
      <c r="F6305" s="11"/>
      <c r="G6305" s="11"/>
      <c r="H6305" s="11"/>
      <c r="I6305" s="11"/>
      <c r="J6305" s="11"/>
      <c r="K6305" s="11"/>
      <c r="L6305" s="11"/>
      <c r="M6305" s="11"/>
      <c r="N6305" s="11"/>
      <c r="O6305" s="20"/>
      <c r="P6305" s="11"/>
    </row>
    <row r="6306" spans="1:16">
      <c r="A6306" s="11"/>
      <c r="B6306" s="11"/>
      <c r="C6306" s="11"/>
      <c r="D6306" s="11"/>
      <c r="E6306" s="11"/>
      <c r="F6306" s="11"/>
      <c r="G6306" s="11"/>
      <c r="H6306" s="11"/>
      <c r="I6306" s="11"/>
      <c r="J6306" s="11"/>
      <c r="K6306" s="11"/>
      <c r="L6306" s="11"/>
      <c r="M6306" s="11"/>
      <c r="N6306" s="11"/>
      <c r="O6306" s="20"/>
      <c r="P6306" s="11"/>
    </row>
    <row r="6307" spans="1:16">
      <c r="A6307" s="11"/>
      <c r="B6307" s="11"/>
      <c r="C6307" s="11"/>
      <c r="D6307" s="11"/>
      <c r="E6307" s="11"/>
      <c r="F6307" s="11"/>
      <c r="G6307" s="11"/>
      <c r="H6307" s="11"/>
      <c r="I6307" s="11"/>
      <c r="J6307" s="11"/>
      <c r="K6307" s="11"/>
      <c r="L6307" s="11"/>
      <c r="M6307" s="11"/>
      <c r="N6307" s="11"/>
      <c r="O6307" s="20"/>
      <c r="P6307" s="11"/>
    </row>
    <row r="6308" spans="1:16">
      <c r="A6308" s="11"/>
      <c r="B6308" s="11"/>
      <c r="C6308" s="11"/>
      <c r="D6308" s="11"/>
      <c r="E6308" s="11"/>
      <c r="F6308" s="11"/>
      <c r="G6308" s="11"/>
      <c r="H6308" s="11"/>
      <c r="I6308" s="11"/>
      <c r="J6308" s="11"/>
      <c r="K6308" s="11"/>
      <c r="L6308" s="11"/>
      <c r="M6308" s="11"/>
      <c r="N6308" s="11"/>
      <c r="O6308" s="20"/>
      <c r="P6308" s="11"/>
    </row>
    <row r="6309" spans="1:16">
      <c r="A6309" s="11"/>
      <c r="B6309" s="11"/>
      <c r="C6309" s="11"/>
      <c r="D6309" s="11"/>
      <c r="E6309" s="11"/>
      <c r="F6309" s="11"/>
      <c r="G6309" s="11"/>
      <c r="H6309" s="11"/>
      <c r="I6309" s="11"/>
      <c r="J6309" s="11"/>
      <c r="K6309" s="11"/>
      <c r="L6309" s="11"/>
      <c r="M6309" s="11"/>
      <c r="N6309" s="11"/>
      <c r="O6309" s="20"/>
      <c r="P6309" s="11"/>
    </row>
    <row r="6310" spans="1:16">
      <c r="A6310" s="11"/>
      <c r="B6310" s="11"/>
      <c r="C6310" s="11"/>
      <c r="D6310" s="11"/>
      <c r="E6310" s="11"/>
      <c r="F6310" s="11"/>
      <c r="G6310" s="11"/>
      <c r="H6310" s="11"/>
      <c r="I6310" s="11"/>
      <c r="J6310" s="11"/>
      <c r="K6310" s="11"/>
      <c r="L6310" s="11"/>
      <c r="M6310" s="11"/>
      <c r="N6310" s="11"/>
      <c r="O6310" s="20"/>
      <c r="P6310" s="11"/>
    </row>
    <row r="6311" spans="1:16">
      <c r="A6311" s="11"/>
      <c r="B6311" s="11"/>
      <c r="C6311" s="11"/>
      <c r="D6311" s="11"/>
      <c r="E6311" s="11"/>
      <c r="F6311" s="11"/>
      <c r="G6311" s="11"/>
      <c r="H6311" s="11"/>
      <c r="I6311" s="11"/>
      <c r="J6311" s="11"/>
      <c r="K6311" s="11"/>
      <c r="L6311" s="11"/>
      <c r="M6311" s="11"/>
      <c r="N6311" s="11"/>
      <c r="O6311" s="20"/>
      <c r="P6311" s="11"/>
    </row>
    <row r="6312" spans="1:16">
      <c r="A6312" s="11"/>
      <c r="B6312" s="11"/>
      <c r="C6312" s="11"/>
      <c r="D6312" s="11"/>
      <c r="E6312" s="11"/>
      <c r="F6312" s="11"/>
      <c r="G6312" s="11"/>
      <c r="H6312" s="11"/>
      <c r="I6312" s="11"/>
      <c r="J6312" s="11"/>
      <c r="K6312" s="11"/>
      <c r="L6312" s="11"/>
      <c r="M6312" s="11"/>
      <c r="N6312" s="11"/>
      <c r="O6312" s="20"/>
      <c r="P6312" s="11"/>
    </row>
    <row r="6313" spans="1:16">
      <c r="A6313" s="11"/>
      <c r="B6313" s="11"/>
      <c r="C6313" s="11"/>
      <c r="D6313" s="11"/>
      <c r="E6313" s="11"/>
      <c r="F6313" s="11"/>
      <c r="G6313" s="11"/>
      <c r="H6313" s="11"/>
      <c r="I6313" s="11"/>
      <c r="J6313" s="11"/>
      <c r="K6313" s="11"/>
      <c r="L6313" s="11"/>
      <c r="M6313" s="11"/>
      <c r="N6313" s="11"/>
      <c r="O6313" s="20"/>
      <c r="P6313" s="11"/>
    </row>
    <row r="6314" spans="1:16">
      <c r="A6314" s="11"/>
      <c r="B6314" s="11"/>
      <c r="C6314" s="11"/>
      <c r="D6314" s="11"/>
      <c r="E6314" s="11"/>
      <c r="F6314" s="11"/>
      <c r="G6314" s="11"/>
      <c r="H6314" s="11"/>
      <c r="I6314" s="11"/>
      <c r="J6314" s="11"/>
      <c r="K6314" s="11"/>
      <c r="L6314" s="11"/>
      <c r="M6314" s="11"/>
      <c r="N6314" s="11"/>
      <c r="O6314" s="20"/>
      <c r="P6314" s="11"/>
    </row>
    <row r="6315" spans="1:16">
      <c r="A6315" s="11"/>
      <c r="B6315" s="11"/>
      <c r="C6315" s="11"/>
      <c r="D6315" s="11"/>
      <c r="E6315" s="11"/>
      <c r="F6315" s="11"/>
      <c r="G6315" s="11"/>
      <c r="H6315" s="11"/>
      <c r="I6315" s="11"/>
      <c r="J6315" s="11"/>
      <c r="K6315" s="11"/>
      <c r="L6315" s="11"/>
      <c r="M6315" s="11"/>
      <c r="N6315" s="11"/>
      <c r="O6315" s="20"/>
      <c r="P6315" s="11"/>
    </row>
    <row r="6316" spans="1:16">
      <c r="A6316" s="11"/>
      <c r="B6316" s="11"/>
      <c r="C6316" s="11"/>
      <c r="D6316" s="11"/>
      <c r="E6316" s="11"/>
      <c r="F6316" s="11"/>
      <c r="G6316" s="11"/>
      <c r="H6316" s="11"/>
      <c r="I6316" s="11"/>
      <c r="J6316" s="11"/>
      <c r="K6316" s="11"/>
      <c r="L6316" s="11"/>
      <c r="M6316" s="11"/>
      <c r="N6316" s="11"/>
      <c r="O6316" s="20"/>
      <c r="P6316" s="11"/>
    </row>
    <row r="6317" spans="1:16">
      <c r="A6317" s="11"/>
      <c r="B6317" s="11"/>
      <c r="C6317" s="11"/>
      <c r="D6317" s="11"/>
      <c r="E6317" s="11"/>
      <c r="F6317" s="11"/>
      <c r="G6317" s="11"/>
      <c r="H6317" s="11"/>
      <c r="I6317" s="11"/>
      <c r="J6317" s="11"/>
      <c r="K6317" s="11"/>
      <c r="L6317" s="11"/>
      <c r="M6317" s="11"/>
      <c r="N6317" s="11"/>
      <c r="O6317" s="20"/>
      <c r="P6317" s="11"/>
    </row>
    <row r="6318" spans="1:16">
      <c r="A6318" s="11"/>
      <c r="B6318" s="11"/>
      <c r="C6318" s="11"/>
      <c r="D6318" s="11"/>
      <c r="E6318" s="11"/>
      <c r="F6318" s="11"/>
      <c r="G6318" s="11"/>
      <c r="H6318" s="11"/>
      <c r="I6318" s="11"/>
      <c r="J6318" s="11"/>
      <c r="K6318" s="11"/>
      <c r="L6318" s="11"/>
      <c r="M6318" s="11"/>
      <c r="N6318" s="11"/>
      <c r="O6318" s="20"/>
      <c r="P6318" s="11"/>
    </row>
    <row r="6319" spans="1:16">
      <c r="A6319" s="11"/>
      <c r="B6319" s="11"/>
      <c r="C6319" s="11"/>
      <c r="D6319" s="11"/>
      <c r="E6319" s="11"/>
      <c r="F6319" s="11"/>
      <c r="G6319" s="11"/>
      <c r="H6319" s="11"/>
      <c r="I6319" s="11"/>
      <c r="J6319" s="11"/>
      <c r="K6319" s="11"/>
      <c r="L6319" s="11"/>
      <c r="M6319" s="11"/>
      <c r="N6319" s="11"/>
      <c r="O6319" s="20"/>
      <c r="P6319" s="11"/>
    </row>
    <row r="6320" spans="1:16">
      <c r="A6320" s="11"/>
      <c r="B6320" s="11"/>
      <c r="C6320" s="11"/>
      <c r="D6320" s="11"/>
      <c r="E6320" s="11"/>
      <c r="F6320" s="11"/>
      <c r="G6320" s="11"/>
      <c r="H6320" s="11"/>
      <c r="I6320" s="11"/>
      <c r="J6320" s="11"/>
      <c r="K6320" s="11"/>
      <c r="L6320" s="11"/>
      <c r="M6320" s="11"/>
      <c r="N6320" s="11"/>
      <c r="O6320" s="20"/>
      <c r="P6320" s="11"/>
    </row>
    <row r="6321" spans="1:16">
      <c r="A6321" s="11"/>
      <c r="B6321" s="11"/>
      <c r="C6321" s="11"/>
      <c r="D6321" s="11"/>
      <c r="E6321" s="11"/>
      <c r="F6321" s="11"/>
      <c r="G6321" s="11"/>
      <c r="H6321" s="11"/>
      <c r="I6321" s="11"/>
      <c r="J6321" s="11"/>
      <c r="K6321" s="11"/>
      <c r="L6321" s="11"/>
      <c r="M6321" s="11"/>
      <c r="N6321" s="11"/>
      <c r="O6321" s="20"/>
      <c r="P6321" s="11"/>
    </row>
    <row r="6322" spans="1:16">
      <c r="A6322" s="11"/>
      <c r="B6322" s="11"/>
      <c r="C6322" s="11"/>
      <c r="D6322" s="11"/>
      <c r="E6322" s="11"/>
      <c r="F6322" s="11"/>
      <c r="G6322" s="11"/>
      <c r="H6322" s="11"/>
      <c r="I6322" s="11"/>
      <c r="J6322" s="11"/>
      <c r="K6322" s="11"/>
      <c r="L6322" s="11"/>
      <c r="M6322" s="11"/>
      <c r="N6322" s="11"/>
      <c r="O6322" s="20"/>
      <c r="P6322" s="11"/>
    </row>
    <row r="6323" spans="1:16">
      <c r="A6323" s="11"/>
      <c r="B6323" s="11"/>
      <c r="C6323" s="11"/>
      <c r="D6323" s="11"/>
      <c r="E6323" s="11"/>
      <c r="F6323" s="11"/>
      <c r="G6323" s="11"/>
      <c r="H6323" s="11"/>
      <c r="I6323" s="11"/>
      <c r="J6323" s="11"/>
      <c r="K6323" s="11"/>
      <c r="L6323" s="11"/>
      <c r="M6323" s="11"/>
      <c r="N6323" s="11"/>
      <c r="O6323" s="20"/>
      <c r="P6323" s="11"/>
    </row>
    <row r="6324" spans="1:16">
      <c r="A6324" s="11"/>
      <c r="B6324" s="11"/>
      <c r="C6324" s="11"/>
      <c r="D6324" s="11"/>
      <c r="E6324" s="11"/>
      <c r="F6324" s="11"/>
      <c r="G6324" s="11"/>
      <c r="H6324" s="11"/>
      <c r="I6324" s="11"/>
      <c r="J6324" s="11"/>
      <c r="K6324" s="11"/>
      <c r="L6324" s="11"/>
      <c r="M6324" s="11"/>
      <c r="N6324" s="11"/>
      <c r="O6324" s="20"/>
      <c r="P6324" s="11"/>
    </row>
    <row r="6325" spans="1:16">
      <c r="A6325" s="11"/>
      <c r="B6325" s="11"/>
      <c r="C6325" s="11"/>
      <c r="D6325" s="11"/>
      <c r="E6325" s="11"/>
      <c r="F6325" s="11"/>
      <c r="G6325" s="11"/>
      <c r="H6325" s="11"/>
      <c r="I6325" s="11"/>
      <c r="J6325" s="11"/>
      <c r="K6325" s="11"/>
      <c r="L6325" s="11"/>
      <c r="M6325" s="11"/>
      <c r="N6325" s="11"/>
      <c r="O6325" s="20"/>
      <c r="P6325" s="11"/>
    </row>
    <row r="6326" spans="1:16">
      <c r="A6326" s="11"/>
      <c r="B6326" s="11"/>
      <c r="C6326" s="11"/>
      <c r="D6326" s="11"/>
      <c r="E6326" s="11"/>
      <c r="F6326" s="11"/>
      <c r="G6326" s="11"/>
      <c r="H6326" s="11"/>
      <c r="I6326" s="11"/>
      <c r="J6326" s="11"/>
      <c r="K6326" s="11"/>
      <c r="L6326" s="11"/>
      <c r="M6326" s="11"/>
      <c r="N6326" s="11"/>
      <c r="O6326" s="20"/>
      <c r="P6326" s="11"/>
    </row>
    <row r="6327" spans="1:16">
      <c r="A6327" s="11"/>
      <c r="B6327" s="11"/>
      <c r="C6327" s="11"/>
      <c r="D6327" s="11"/>
      <c r="E6327" s="11"/>
      <c r="F6327" s="11"/>
      <c r="G6327" s="11"/>
      <c r="H6327" s="11"/>
      <c r="I6327" s="11"/>
      <c r="J6327" s="11"/>
      <c r="K6327" s="11"/>
      <c r="L6327" s="11"/>
      <c r="M6327" s="11"/>
      <c r="N6327" s="11"/>
      <c r="O6327" s="20"/>
      <c r="P6327" s="11"/>
    </row>
    <row r="6328" spans="1:16">
      <c r="A6328" s="11"/>
      <c r="B6328" s="11"/>
      <c r="C6328" s="11"/>
      <c r="D6328" s="11"/>
      <c r="E6328" s="11"/>
      <c r="F6328" s="11"/>
      <c r="G6328" s="11"/>
      <c r="H6328" s="11"/>
      <c r="I6328" s="11"/>
      <c r="J6328" s="11"/>
      <c r="K6328" s="11"/>
      <c r="L6328" s="11"/>
      <c r="M6328" s="11"/>
      <c r="N6328" s="11"/>
      <c r="O6328" s="20"/>
      <c r="P6328" s="11"/>
    </row>
    <row r="6329" spans="1:16">
      <c r="A6329" s="11"/>
      <c r="B6329" s="11"/>
      <c r="C6329" s="11"/>
      <c r="D6329" s="11"/>
      <c r="E6329" s="11"/>
      <c r="F6329" s="11"/>
      <c r="G6329" s="11"/>
      <c r="H6329" s="11"/>
      <c r="I6329" s="11"/>
      <c r="J6329" s="11"/>
      <c r="K6329" s="11"/>
      <c r="L6329" s="11"/>
      <c r="M6329" s="11"/>
      <c r="N6329" s="11"/>
      <c r="O6329" s="20"/>
      <c r="P6329" s="11"/>
    </row>
    <row r="6330" spans="1:16">
      <c r="A6330" s="11"/>
      <c r="B6330" s="11"/>
      <c r="C6330" s="11"/>
      <c r="D6330" s="11"/>
      <c r="E6330" s="11"/>
      <c r="F6330" s="11"/>
      <c r="G6330" s="11"/>
      <c r="H6330" s="11"/>
      <c r="I6330" s="11"/>
      <c r="J6330" s="11"/>
      <c r="K6330" s="11"/>
      <c r="L6330" s="11"/>
      <c r="M6330" s="11"/>
      <c r="N6330" s="11"/>
      <c r="O6330" s="20"/>
      <c r="P6330" s="11"/>
    </row>
    <row r="6331" spans="1:16">
      <c r="A6331" s="11"/>
      <c r="B6331" s="11"/>
      <c r="C6331" s="11"/>
      <c r="D6331" s="11"/>
      <c r="E6331" s="11"/>
      <c r="F6331" s="11"/>
      <c r="G6331" s="11"/>
      <c r="H6331" s="11"/>
      <c r="I6331" s="11"/>
      <c r="J6331" s="11"/>
      <c r="K6331" s="11"/>
      <c r="L6331" s="11"/>
      <c r="M6331" s="11"/>
      <c r="N6331" s="11"/>
      <c r="O6331" s="20"/>
      <c r="P6331" s="11"/>
    </row>
    <row r="6332" spans="1:16">
      <c r="A6332" s="11"/>
      <c r="B6332" s="11"/>
      <c r="C6332" s="11"/>
      <c r="D6332" s="11"/>
      <c r="E6332" s="11"/>
      <c r="F6332" s="11"/>
      <c r="G6332" s="11"/>
      <c r="H6332" s="11"/>
      <c r="I6332" s="11"/>
      <c r="J6332" s="11"/>
      <c r="K6332" s="11"/>
      <c r="L6332" s="11"/>
      <c r="M6332" s="11"/>
      <c r="N6332" s="11"/>
      <c r="O6332" s="20"/>
      <c r="P6332" s="11"/>
    </row>
    <row r="6333" spans="1:16">
      <c r="A6333" s="11"/>
      <c r="B6333" s="11"/>
      <c r="C6333" s="11"/>
      <c r="D6333" s="11"/>
      <c r="E6333" s="11"/>
      <c r="F6333" s="11"/>
      <c r="G6333" s="11"/>
      <c r="H6333" s="11"/>
      <c r="I6333" s="11"/>
      <c r="J6333" s="11"/>
      <c r="K6333" s="11"/>
      <c r="L6333" s="11"/>
      <c r="M6333" s="11"/>
      <c r="N6333" s="11"/>
      <c r="O6333" s="20"/>
      <c r="P6333" s="11"/>
    </row>
    <row r="6334" spans="1:16">
      <c r="A6334" s="11"/>
      <c r="B6334" s="11"/>
      <c r="C6334" s="11"/>
      <c r="D6334" s="11"/>
      <c r="E6334" s="11"/>
      <c r="F6334" s="11"/>
      <c r="G6334" s="11"/>
      <c r="H6334" s="11"/>
      <c r="I6334" s="11"/>
      <c r="J6334" s="11"/>
      <c r="K6334" s="11"/>
      <c r="L6334" s="11"/>
      <c r="M6334" s="11"/>
      <c r="N6334" s="11"/>
      <c r="O6334" s="20"/>
      <c r="P6334" s="11"/>
    </row>
    <row r="6335" spans="1:16">
      <c r="A6335" s="11"/>
      <c r="B6335" s="11"/>
      <c r="C6335" s="11"/>
      <c r="D6335" s="11"/>
      <c r="E6335" s="11"/>
      <c r="F6335" s="11"/>
      <c r="G6335" s="11"/>
      <c r="H6335" s="11"/>
      <c r="I6335" s="11"/>
      <c r="J6335" s="11"/>
      <c r="K6335" s="11"/>
      <c r="L6335" s="11"/>
      <c r="M6335" s="11"/>
      <c r="N6335" s="11"/>
      <c r="O6335" s="20"/>
      <c r="P6335" s="11"/>
    </row>
    <row r="6336" spans="1:16">
      <c r="A6336" s="11"/>
      <c r="B6336" s="11"/>
      <c r="C6336" s="11"/>
      <c r="D6336" s="11"/>
      <c r="E6336" s="11"/>
      <c r="F6336" s="11"/>
      <c r="G6336" s="11"/>
      <c r="H6336" s="11"/>
      <c r="I6336" s="11"/>
      <c r="J6336" s="11"/>
      <c r="K6336" s="11"/>
      <c r="L6336" s="11"/>
      <c r="M6336" s="11"/>
      <c r="N6336" s="11"/>
      <c r="O6336" s="20"/>
      <c r="P6336" s="11"/>
    </row>
    <row r="6337" spans="1:16">
      <c r="A6337" s="11"/>
      <c r="B6337" s="11"/>
      <c r="C6337" s="11"/>
      <c r="D6337" s="11"/>
      <c r="E6337" s="11"/>
      <c r="F6337" s="11"/>
      <c r="G6337" s="11"/>
      <c r="H6337" s="11"/>
      <c r="I6337" s="11"/>
      <c r="J6337" s="11"/>
      <c r="K6337" s="11"/>
      <c r="L6337" s="11"/>
      <c r="M6337" s="11"/>
      <c r="N6337" s="11"/>
      <c r="O6337" s="20"/>
      <c r="P6337" s="11"/>
    </row>
    <row r="6338" spans="1:16">
      <c r="A6338" s="11"/>
      <c r="B6338" s="11"/>
      <c r="C6338" s="11"/>
      <c r="D6338" s="11"/>
      <c r="E6338" s="11"/>
      <c r="F6338" s="11"/>
      <c r="G6338" s="11"/>
      <c r="H6338" s="11"/>
      <c r="I6338" s="11"/>
      <c r="J6338" s="11"/>
      <c r="K6338" s="11"/>
      <c r="L6338" s="11"/>
      <c r="M6338" s="11"/>
      <c r="N6338" s="11"/>
      <c r="O6338" s="20"/>
      <c r="P6338" s="11"/>
    </row>
    <row r="6339" spans="1:16">
      <c r="A6339" s="11"/>
      <c r="B6339" s="11"/>
      <c r="C6339" s="11"/>
      <c r="D6339" s="11"/>
      <c r="E6339" s="11"/>
      <c r="F6339" s="11"/>
      <c r="G6339" s="11"/>
      <c r="H6339" s="11"/>
      <c r="I6339" s="11"/>
      <c r="J6339" s="11"/>
      <c r="K6339" s="11"/>
      <c r="L6339" s="11"/>
      <c r="M6339" s="11"/>
      <c r="N6339" s="11"/>
      <c r="O6339" s="20"/>
      <c r="P6339" s="11"/>
    </row>
    <row r="6340" spans="1:16">
      <c r="A6340" s="11"/>
      <c r="B6340" s="11"/>
      <c r="C6340" s="11"/>
      <c r="D6340" s="11"/>
      <c r="E6340" s="11"/>
      <c r="F6340" s="11"/>
      <c r="G6340" s="11"/>
      <c r="H6340" s="11"/>
      <c r="I6340" s="11"/>
      <c r="J6340" s="11"/>
      <c r="K6340" s="11"/>
      <c r="L6340" s="11"/>
      <c r="M6340" s="11"/>
      <c r="N6340" s="11"/>
      <c r="O6340" s="20"/>
      <c r="P6340" s="11"/>
    </row>
    <row r="6341" spans="1:16">
      <c r="A6341" s="11"/>
      <c r="B6341" s="11"/>
      <c r="C6341" s="11"/>
      <c r="D6341" s="11"/>
      <c r="E6341" s="11"/>
      <c r="F6341" s="11"/>
      <c r="G6341" s="11"/>
      <c r="H6341" s="11"/>
      <c r="I6341" s="11"/>
      <c r="J6341" s="11"/>
      <c r="K6341" s="11"/>
      <c r="L6341" s="11"/>
      <c r="M6341" s="11"/>
      <c r="N6341" s="11"/>
      <c r="O6341" s="20"/>
      <c r="P6341" s="11"/>
    </row>
    <row r="6342" spans="1:16">
      <c r="A6342" s="11"/>
      <c r="B6342" s="11"/>
      <c r="C6342" s="11"/>
      <c r="D6342" s="11"/>
      <c r="E6342" s="11"/>
      <c r="F6342" s="11"/>
      <c r="G6342" s="11"/>
      <c r="H6342" s="11"/>
      <c r="I6342" s="11"/>
      <c r="J6342" s="11"/>
      <c r="K6342" s="11"/>
      <c r="L6342" s="11"/>
      <c r="M6342" s="11"/>
      <c r="N6342" s="11"/>
      <c r="O6342" s="20"/>
      <c r="P6342" s="11"/>
    </row>
    <row r="6343" spans="1:16">
      <c r="A6343" s="11"/>
      <c r="B6343" s="11"/>
      <c r="C6343" s="11"/>
      <c r="D6343" s="11"/>
      <c r="E6343" s="11"/>
      <c r="F6343" s="11"/>
      <c r="G6343" s="11"/>
      <c r="H6343" s="11"/>
      <c r="I6343" s="11"/>
      <c r="J6343" s="11"/>
      <c r="K6343" s="11"/>
      <c r="L6343" s="11"/>
      <c r="M6343" s="11"/>
      <c r="N6343" s="11"/>
      <c r="O6343" s="20"/>
      <c r="P6343" s="11"/>
    </row>
    <row r="6344" spans="1:16">
      <c r="A6344" s="11"/>
      <c r="B6344" s="11"/>
      <c r="C6344" s="11"/>
      <c r="D6344" s="11"/>
      <c r="E6344" s="11"/>
      <c r="F6344" s="11"/>
      <c r="G6344" s="11"/>
      <c r="H6344" s="11"/>
      <c r="I6344" s="11"/>
      <c r="J6344" s="11"/>
      <c r="K6344" s="11"/>
      <c r="L6344" s="11"/>
      <c r="M6344" s="11"/>
      <c r="N6344" s="11"/>
      <c r="O6344" s="20"/>
      <c r="P6344" s="11"/>
    </row>
    <row r="6345" spans="1:16">
      <c r="A6345" s="11"/>
      <c r="B6345" s="11"/>
      <c r="C6345" s="11"/>
      <c r="D6345" s="11"/>
      <c r="E6345" s="11"/>
      <c r="F6345" s="11"/>
      <c r="G6345" s="11"/>
      <c r="H6345" s="11"/>
      <c r="I6345" s="11"/>
      <c r="J6345" s="11"/>
      <c r="K6345" s="11"/>
      <c r="L6345" s="11"/>
      <c r="M6345" s="11"/>
      <c r="N6345" s="11"/>
      <c r="O6345" s="20"/>
      <c r="P6345" s="11"/>
    </row>
    <row r="6346" spans="1:16">
      <c r="A6346" s="11"/>
      <c r="B6346" s="11"/>
      <c r="C6346" s="11"/>
      <c r="D6346" s="11"/>
      <c r="E6346" s="11"/>
      <c r="F6346" s="11"/>
      <c r="G6346" s="11"/>
      <c r="H6346" s="11"/>
      <c r="I6346" s="11"/>
      <c r="J6346" s="11"/>
      <c r="K6346" s="11"/>
      <c r="L6346" s="11"/>
      <c r="M6346" s="11"/>
      <c r="N6346" s="11"/>
      <c r="O6346" s="20"/>
      <c r="P6346" s="11"/>
    </row>
    <row r="6347" spans="1:16">
      <c r="A6347" s="11"/>
      <c r="B6347" s="11"/>
      <c r="C6347" s="11"/>
      <c r="D6347" s="11"/>
      <c r="E6347" s="11"/>
      <c r="F6347" s="11"/>
      <c r="G6347" s="11"/>
      <c r="H6347" s="11"/>
      <c r="I6347" s="11"/>
      <c r="J6347" s="11"/>
      <c r="K6347" s="11"/>
      <c r="L6347" s="11"/>
      <c r="M6347" s="11"/>
      <c r="N6347" s="11"/>
      <c r="O6347" s="20"/>
      <c r="P6347" s="11"/>
    </row>
    <row r="6348" spans="1:16">
      <c r="A6348" s="11"/>
      <c r="B6348" s="11"/>
      <c r="C6348" s="11"/>
      <c r="D6348" s="11"/>
      <c r="E6348" s="11"/>
      <c r="F6348" s="11"/>
      <c r="G6348" s="11"/>
      <c r="H6348" s="11"/>
      <c r="I6348" s="11"/>
      <c r="J6348" s="11"/>
      <c r="K6348" s="11"/>
      <c r="L6348" s="11"/>
      <c r="M6348" s="11"/>
      <c r="N6348" s="11"/>
      <c r="O6348" s="20"/>
      <c r="P6348" s="11"/>
    </row>
    <row r="6349" spans="1:16">
      <c r="A6349" s="11"/>
      <c r="B6349" s="11"/>
      <c r="C6349" s="11"/>
      <c r="D6349" s="11"/>
      <c r="E6349" s="11"/>
      <c r="F6349" s="11"/>
      <c r="G6349" s="11"/>
      <c r="H6349" s="11"/>
      <c r="I6349" s="11"/>
      <c r="J6349" s="11"/>
      <c r="K6349" s="11"/>
      <c r="L6349" s="11"/>
      <c r="M6349" s="11"/>
      <c r="N6349" s="11"/>
      <c r="O6349" s="20"/>
      <c r="P6349" s="11"/>
    </row>
    <row r="6350" spans="1:16">
      <c r="A6350" s="11"/>
      <c r="B6350" s="11"/>
      <c r="C6350" s="11"/>
      <c r="D6350" s="11"/>
      <c r="E6350" s="11"/>
      <c r="F6350" s="11"/>
      <c r="G6350" s="11"/>
      <c r="H6350" s="11"/>
      <c r="I6350" s="11"/>
      <c r="J6350" s="11"/>
      <c r="K6350" s="11"/>
      <c r="L6350" s="11"/>
      <c r="M6350" s="11"/>
      <c r="N6350" s="11"/>
      <c r="O6350" s="20"/>
      <c r="P6350" s="11"/>
    </row>
    <row r="6351" spans="1:16">
      <c r="A6351" s="11"/>
      <c r="B6351" s="11"/>
      <c r="C6351" s="11"/>
      <c r="D6351" s="11"/>
      <c r="E6351" s="11"/>
      <c r="F6351" s="11"/>
      <c r="G6351" s="11"/>
      <c r="H6351" s="11"/>
      <c r="I6351" s="11"/>
      <c r="J6351" s="11"/>
      <c r="K6351" s="11"/>
      <c r="L6351" s="11"/>
      <c r="M6351" s="11"/>
      <c r="N6351" s="11"/>
      <c r="O6351" s="20"/>
      <c r="P6351" s="11"/>
    </row>
    <row r="6352" spans="1:16">
      <c r="A6352" s="11"/>
      <c r="B6352" s="11"/>
      <c r="C6352" s="11"/>
      <c r="D6352" s="11"/>
      <c r="E6352" s="11"/>
      <c r="F6352" s="11"/>
      <c r="G6352" s="11"/>
      <c r="H6352" s="11"/>
      <c r="I6352" s="11"/>
      <c r="J6352" s="11"/>
      <c r="K6352" s="11"/>
      <c r="L6352" s="11"/>
      <c r="M6352" s="11"/>
      <c r="N6352" s="11"/>
      <c r="O6352" s="20"/>
      <c r="P6352" s="11"/>
    </row>
    <row r="6353" spans="1:16">
      <c r="A6353" s="11"/>
      <c r="B6353" s="11"/>
      <c r="C6353" s="11"/>
      <c r="D6353" s="11"/>
      <c r="E6353" s="11"/>
      <c r="F6353" s="11"/>
      <c r="G6353" s="11"/>
      <c r="H6353" s="11"/>
      <c r="I6353" s="11"/>
      <c r="J6353" s="11"/>
      <c r="K6353" s="11"/>
      <c r="L6353" s="11"/>
      <c r="M6353" s="11"/>
      <c r="N6353" s="11"/>
      <c r="O6353" s="20"/>
      <c r="P6353" s="11"/>
    </row>
    <row r="6354" spans="1:16">
      <c r="A6354" s="11"/>
      <c r="B6354" s="11"/>
      <c r="C6354" s="11"/>
      <c r="D6354" s="11"/>
      <c r="E6354" s="11"/>
      <c r="F6354" s="11"/>
      <c r="G6354" s="11"/>
      <c r="H6354" s="11"/>
      <c r="I6354" s="11"/>
      <c r="J6354" s="11"/>
      <c r="K6354" s="11"/>
      <c r="L6354" s="11"/>
      <c r="M6354" s="11"/>
      <c r="N6354" s="11"/>
      <c r="O6354" s="20"/>
      <c r="P6354" s="11"/>
    </row>
    <row r="6355" spans="1:16">
      <c r="A6355" s="11"/>
      <c r="B6355" s="11"/>
      <c r="C6355" s="11"/>
      <c r="D6355" s="11"/>
      <c r="E6355" s="11"/>
      <c r="F6355" s="11"/>
      <c r="G6355" s="11"/>
      <c r="H6355" s="11"/>
      <c r="I6355" s="11"/>
      <c r="J6355" s="11"/>
      <c r="K6355" s="11"/>
      <c r="L6355" s="11"/>
      <c r="M6355" s="11"/>
      <c r="N6355" s="11"/>
      <c r="O6355" s="20"/>
      <c r="P6355" s="11"/>
    </row>
    <row r="6356" spans="1:16">
      <c r="A6356" s="11"/>
      <c r="B6356" s="11"/>
      <c r="C6356" s="11"/>
      <c r="D6356" s="11"/>
      <c r="E6356" s="11"/>
      <c r="F6356" s="11"/>
      <c r="G6356" s="11"/>
      <c r="H6356" s="11"/>
      <c r="I6356" s="11"/>
      <c r="J6356" s="11"/>
      <c r="K6356" s="11"/>
      <c r="L6356" s="11"/>
      <c r="M6356" s="11"/>
      <c r="N6356" s="11"/>
      <c r="O6356" s="20"/>
      <c r="P6356" s="11"/>
    </row>
    <row r="6357" spans="1:16">
      <c r="A6357" s="11"/>
      <c r="B6357" s="11"/>
      <c r="C6357" s="11"/>
      <c r="D6357" s="11"/>
      <c r="E6357" s="11"/>
      <c r="F6357" s="11"/>
      <c r="G6357" s="11"/>
      <c r="H6357" s="11"/>
      <c r="I6357" s="11"/>
      <c r="J6357" s="11"/>
      <c r="K6357" s="11"/>
      <c r="L6357" s="11"/>
      <c r="M6357" s="11"/>
      <c r="N6357" s="11"/>
      <c r="O6357" s="20"/>
      <c r="P6357" s="11"/>
    </row>
    <row r="6358" spans="1:16">
      <c r="A6358" s="11"/>
      <c r="B6358" s="11"/>
      <c r="C6358" s="11"/>
      <c r="D6358" s="11"/>
      <c r="E6358" s="11"/>
      <c r="F6358" s="11"/>
      <c r="G6358" s="11"/>
      <c r="H6358" s="11"/>
      <c r="I6358" s="11"/>
      <c r="J6358" s="11"/>
      <c r="K6358" s="11"/>
      <c r="L6358" s="11"/>
      <c r="M6358" s="11"/>
      <c r="N6358" s="11"/>
      <c r="O6358" s="20"/>
      <c r="P6358" s="11"/>
    </row>
    <row r="6359" spans="1:16">
      <c r="A6359" s="11"/>
      <c r="B6359" s="11"/>
      <c r="C6359" s="11"/>
      <c r="D6359" s="11"/>
      <c r="E6359" s="11"/>
      <c r="F6359" s="11"/>
      <c r="G6359" s="11"/>
      <c r="H6359" s="11"/>
      <c r="I6359" s="11"/>
      <c r="J6359" s="11"/>
      <c r="K6359" s="11"/>
      <c r="L6359" s="11"/>
      <c r="M6359" s="11"/>
      <c r="N6359" s="11"/>
      <c r="O6359" s="20"/>
      <c r="P6359" s="11"/>
    </row>
    <row r="6360" spans="1:16">
      <c r="A6360" s="11"/>
      <c r="B6360" s="11"/>
      <c r="C6360" s="11"/>
      <c r="D6360" s="11"/>
      <c r="E6360" s="11"/>
      <c r="F6360" s="11"/>
      <c r="G6360" s="11"/>
      <c r="H6360" s="11"/>
      <c r="I6360" s="11"/>
      <c r="J6360" s="11"/>
      <c r="K6360" s="11"/>
      <c r="L6360" s="11"/>
      <c r="M6360" s="11"/>
      <c r="N6360" s="11"/>
      <c r="O6360" s="20"/>
      <c r="P6360" s="11"/>
    </row>
    <row r="6361" spans="1:16">
      <c r="A6361" s="11"/>
      <c r="B6361" s="11"/>
      <c r="C6361" s="11"/>
      <c r="D6361" s="11"/>
      <c r="E6361" s="11"/>
      <c r="F6361" s="11"/>
      <c r="G6361" s="11"/>
      <c r="H6361" s="11"/>
      <c r="I6361" s="11"/>
      <c r="J6361" s="11"/>
      <c r="K6361" s="11"/>
      <c r="L6361" s="11"/>
      <c r="M6361" s="11"/>
      <c r="N6361" s="11"/>
      <c r="O6361" s="20"/>
      <c r="P6361" s="11"/>
    </row>
    <row r="6362" spans="1:16">
      <c r="A6362" s="11"/>
      <c r="B6362" s="11"/>
      <c r="C6362" s="11"/>
      <c r="D6362" s="11"/>
      <c r="E6362" s="11"/>
      <c r="F6362" s="11"/>
      <c r="G6362" s="11"/>
      <c r="H6362" s="11"/>
      <c r="I6362" s="11"/>
      <c r="J6362" s="11"/>
      <c r="K6362" s="11"/>
      <c r="L6362" s="11"/>
      <c r="M6362" s="11"/>
      <c r="N6362" s="11"/>
      <c r="O6362" s="20"/>
      <c r="P6362" s="11"/>
    </row>
    <row r="6363" spans="1:16">
      <c r="A6363" s="11"/>
      <c r="B6363" s="11"/>
      <c r="C6363" s="11"/>
      <c r="D6363" s="11"/>
      <c r="E6363" s="11"/>
      <c r="F6363" s="11"/>
      <c r="G6363" s="11"/>
      <c r="H6363" s="11"/>
      <c r="I6363" s="11"/>
      <c r="J6363" s="11"/>
      <c r="K6363" s="11"/>
      <c r="L6363" s="11"/>
      <c r="M6363" s="11"/>
      <c r="N6363" s="11"/>
      <c r="O6363" s="20"/>
      <c r="P6363" s="11"/>
    </row>
    <row r="6364" spans="1:16">
      <c r="A6364" s="11"/>
      <c r="B6364" s="11"/>
      <c r="C6364" s="11"/>
      <c r="D6364" s="11"/>
      <c r="E6364" s="11"/>
      <c r="F6364" s="11"/>
      <c r="G6364" s="11"/>
      <c r="H6364" s="11"/>
      <c r="I6364" s="11"/>
      <c r="J6364" s="11"/>
      <c r="K6364" s="11"/>
      <c r="L6364" s="11"/>
      <c r="M6364" s="11"/>
      <c r="N6364" s="11"/>
      <c r="O6364" s="20"/>
      <c r="P6364" s="11"/>
    </row>
    <row r="6365" spans="1:16">
      <c r="A6365" s="11"/>
      <c r="B6365" s="11"/>
      <c r="C6365" s="11"/>
      <c r="D6365" s="11"/>
      <c r="E6365" s="11"/>
      <c r="F6365" s="11"/>
      <c r="G6365" s="11"/>
      <c r="H6365" s="11"/>
      <c r="I6365" s="11"/>
      <c r="J6365" s="11"/>
      <c r="K6365" s="11"/>
      <c r="L6365" s="11"/>
      <c r="M6365" s="11"/>
      <c r="N6365" s="11"/>
      <c r="O6365" s="20"/>
      <c r="P6365" s="11"/>
    </row>
    <row r="6366" spans="1:16">
      <c r="A6366" s="11"/>
      <c r="B6366" s="11"/>
      <c r="C6366" s="11"/>
      <c r="D6366" s="11"/>
      <c r="E6366" s="11"/>
      <c r="F6366" s="11"/>
      <c r="G6366" s="11"/>
      <c r="H6366" s="11"/>
      <c r="I6366" s="11"/>
      <c r="J6366" s="11"/>
      <c r="K6366" s="11"/>
      <c r="L6366" s="11"/>
      <c r="M6366" s="11"/>
      <c r="N6366" s="11"/>
      <c r="O6366" s="20"/>
      <c r="P6366" s="11"/>
    </row>
    <row r="6367" spans="1:16">
      <c r="A6367" s="11"/>
      <c r="B6367" s="11"/>
      <c r="C6367" s="11"/>
      <c r="D6367" s="11"/>
      <c r="E6367" s="11"/>
      <c r="F6367" s="11"/>
      <c r="G6367" s="11"/>
      <c r="H6367" s="11"/>
      <c r="I6367" s="11"/>
      <c r="J6367" s="11"/>
      <c r="K6367" s="11"/>
      <c r="L6367" s="11"/>
      <c r="M6367" s="11"/>
      <c r="N6367" s="11"/>
      <c r="O6367" s="20"/>
      <c r="P6367" s="11"/>
    </row>
    <row r="6368" spans="1:16">
      <c r="A6368" s="11"/>
      <c r="B6368" s="11"/>
      <c r="C6368" s="11"/>
      <c r="D6368" s="11"/>
      <c r="E6368" s="11"/>
      <c r="F6368" s="11"/>
      <c r="G6368" s="11"/>
      <c r="H6368" s="11"/>
      <c r="I6368" s="11"/>
      <c r="J6368" s="11"/>
      <c r="K6368" s="11"/>
      <c r="L6368" s="11"/>
      <c r="M6368" s="11"/>
      <c r="N6368" s="11"/>
      <c r="O6368" s="20"/>
      <c r="P6368" s="11"/>
    </row>
    <row r="6369" spans="1:16">
      <c r="A6369" s="11"/>
      <c r="B6369" s="11"/>
      <c r="C6369" s="11"/>
      <c r="D6369" s="11"/>
      <c r="E6369" s="11"/>
      <c r="F6369" s="11"/>
      <c r="G6369" s="11"/>
      <c r="H6369" s="11"/>
      <c r="I6369" s="11"/>
      <c r="J6369" s="11"/>
      <c r="K6369" s="11"/>
      <c r="L6369" s="11"/>
      <c r="M6369" s="11"/>
      <c r="N6369" s="11"/>
      <c r="O6369" s="20"/>
      <c r="P6369" s="11"/>
    </row>
    <row r="6370" spans="1:16">
      <c r="A6370" s="11"/>
      <c r="B6370" s="11"/>
      <c r="C6370" s="11"/>
      <c r="D6370" s="11"/>
      <c r="E6370" s="11"/>
      <c r="F6370" s="11"/>
      <c r="G6370" s="11"/>
      <c r="H6370" s="11"/>
      <c r="I6370" s="11"/>
      <c r="J6370" s="11"/>
      <c r="K6370" s="11"/>
      <c r="L6370" s="11"/>
      <c r="M6370" s="11"/>
      <c r="N6370" s="11"/>
      <c r="O6370" s="20"/>
      <c r="P6370" s="11"/>
    </row>
    <row r="6371" spans="1:16">
      <c r="A6371" s="11"/>
      <c r="B6371" s="11"/>
      <c r="C6371" s="11"/>
      <c r="D6371" s="11"/>
      <c r="E6371" s="11"/>
      <c r="F6371" s="11"/>
      <c r="G6371" s="11"/>
      <c r="H6371" s="11"/>
      <c r="I6371" s="11"/>
      <c r="J6371" s="11"/>
      <c r="K6371" s="11"/>
      <c r="L6371" s="11"/>
      <c r="M6371" s="11"/>
      <c r="N6371" s="11"/>
      <c r="O6371" s="20"/>
      <c r="P6371" s="11"/>
    </row>
    <row r="6372" spans="1:16">
      <c r="A6372" s="11"/>
      <c r="B6372" s="11"/>
      <c r="C6372" s="11"/>
      <c r="D6372" s="11"/>
      <c r="E6372" s="11"/>
      <c r="F6372" s="11"/>
      <c r="G6372" s="11"/>
      <c r="H6372" s="11"/>
      <c r="I6372" s="11"/>
      <c r="J6372" s="11"/>
      <c r="K6372" s="11"/>
      <c r="L6372" s="11"/>
      <c r="M6372" s="11"/>
      <c r="N6372" s="11"/>
      <c r="O6372" s="20"/>
      <c r="P6372" s="11"/>
    </row>
    <row r="6373" spans="1:16">
      <c r="A6373" s="11"/>
      <c r="B6373" s="11"/>
      <c r="C6373" s="11"/>
      <c r="D6373" s="11"/>
      <c r="E6373" s="11"/>
      <c r="F6373" s="11"/>
      <c r="G6373" s="11"/>
      <c r="H6373" s="11"/>
      <c r="I6373" s="11"/>
      <c r="J6373" s="11"/>
      <c r="K6373" s="11"/>
      <c r="L6373" s="11"/>
      <c r="M6373" s="11"/>
      <c r="N6373" s="11"/>
      <c r="O6373" s="20"/>
      <c r="P6373" s="11"/>
    </row>
    <row r="6374" spans="1:16">
      <c r="A6374" s="11"/>
      <c r="B6374" s="11"/>
      <c r="C6374" s="11"/>
      <c r="D6374" s="11"/>
      <c r="E6374" s="11"/>
      <c r="F6374" s="11"/>
      <c r="G6374" s="11"/>
      <c r="H6374" s="11"/>
      <c r="I6374" s="11"/>
      <c r="J6374" s="11"/>
      <c r="K6374" s="11"/>
      <c r="L6374" s="11"/>
      <c r="M6374" s="11"/>
      <c r="N6374" s="11"/>
      <c r="O6374" s="20"/>
      <c r="P6374" s="11"/>
    </row>
    <row r="6375" spans="1:16">
      <c r="A6375" s="11"/>
      <c r="B6375" s="11"/>
      <c r="C6375" s="11"/>
      <c r="D6375" s="11"/>
      <c r="E6375" s="11"/>
      <c r="F6375" s="11"/>
      <c r="G6375" s="11"/>
      <c r="H6375" s="11"/>
      <c r="I6375" s="11"/>
      <c r="J6375" s="11"/>
      <c r="K6375" s="11"/>
      <c r="L6375" s="11"/>
      <c r="M6375" s="11"/>
      <c r="N6375" s="11"/>
      <c r="O6375" s="20"/>
      <c r="P6375" s="11"/>
    </row>
    <row r="6376" spans="1:16">
      <c r="A6376" s="11"/>
      <c r="B6376" s="11"/>
      <c r="C6376" s="11"/>
      <c r="D6376" s="11"/>
      <c r="E6376" s="11"/>
      <c r="F6376" s="11"/>
      <c r="G6376" s="11"/>
      <c r="H6376" s="11"/>
      <c r="I6376" s="11"/>
      <c r="J6376" s="11"/>
      <c r="K6376" s="11"/>
      <c r="L6376" s="11"/>
      <c r="M6376" s="11"/>
      <c r="N6376" s="11"/>
      <c r="O6376" s="20"/>
      <c r="P6376" s="11"/>
    </row>
    <row r="6377" spans="1:16">
      <c r="A6377" s="11"/>
      <c r="B6377" s="11"/>
      <c r="C6377" s="11"/>
      <c r="D6377" s="11"/>
      <c r="E6377" s="11"/>
      <c r="F6377" s="11"/>
      <c r="G6377" s="11"/>
      <c r="H6377" s="11"/>
      <c r="I6377" s="11"/>
      <c r="J6377" s="11"/>
      <c r="K6377" s="11"/>
      <c r="L6377" s="11"/>
      <c r="M6377" s="11"/>
      <c r="N6377" s="11"/>
      <c r="O6377" s="20"/>
      <c r="P6377" s="11"/>
    </row>
    <row r="6378" spans="1:16">
      <c r="A6378" s="11"/>
      <c r="B6378" s="11"/>
      <c r="C6378" s="11"/>
      <c r="D6378" s="11"/>
      <c r="E6378" s="11"/>
      <c r="F6378" s="11"/>
      <c r="G6378" s="11"/>
      <c r="H6378" s="11"/>
      <c r="I6378" s="11"/>
      <c r="J6378" s="11"/>
      <c r="K6378" s="11"/>
      <c r="L6378" s="11"/>
      <c r="M6378" s="11"/>
      <c r="N6378" s="11"/>
      <c r="O6378" s="20"/>
      <c r="P6378" s="11"/>
    </row>
    <row r="6379" spans="1:16">
      <c r="A6379" s="11"/>
      <c r="B6379" s="11"/>
      <c r="C6379" s="11"/>
      <c r="D6379" s="11"/>
      <c r="E6379" s="11"/>
      <c r="F6379" s="11"/>
      <c r="G6379" s="11"/>
      <c r="H6379" s="11"/>
      <c r="I6379" s="11"/>
      <c r="J6379" s="11"/>
      <c r="K6379" s="11"/>
      <c r="L6379" s="11"/>
      <c r="M6379" s="11"/>
      <c r="N6379" s="11"/>
      <c r="O6379" s="20"/>
      <c r="P6379" s="11"/>
    </row>
    <row r="6380" spans="1:16">
      <c r="A6380" s="11"/>
      <c r="B6380" s="11"/>
      <c r="C6380" s="11"/>
      <c r="D6380" s="11"/>
      <c r="E6380" s="11"/>
      <c r="F6380" s="11"/>
      <c r="G6380" s="11"/>
      <c r="H6380" s="11"/>
      <c r="I6380" s="11"/>
      <c r="J6380" s="11"/>
      <c r="K6380" s="11"/>
      <c r="L6380" s="11"/>
      <c r="M6380" s="11"/>
      <c r="N6380" s="11"/>
      <c r="O6380" s="20"/>
      <c r="P6380" s="11"/>
    </row>
    <row r="6381" spans="1:16">
      <c r="A6381" s="11"/>
      <c r="B6381" s="11"/>
      <c r="C6381" s="11"/>
      <c r="D6381" s="11"/>
      <c r="E6381" s="11"/>
      <c r="F6381" s="11"/>
      <c r="G6381" s="11"/>
      <c r="H6381" s="11"/>
      <c r="I6381" s="11"/>
      <c r="J6381" s="11"/>
      <c r="K6381" s="11"/>
      <c r="L6381" s="11"/>
      <c r="M6381" s="11"/>
      <c r="N6381" s="11"/>
      <c r="O6381" s="20"/>
      <c r="P6381" s="11"/>
    </row>
    <row r="6382" spans="1:16">
      <c r="A6382" s="11"/>
      <c r="B6382" s="11"/>
      <c r="C6382" s="11"/>
      <c r="D6382" s="11"/>
      <c r="E6382" s="11"/>
      <c r="F6382" s="11"/>
      <c r="G6382" s="11"/>
      <c r="H6382" s="11"/>
      <c r="I6382" s="11"/>
      <c r="J6382" s="11"/>
      <c r="K6382" s="11"/>
      <c r="L6382" s="11"/>
      <c r="M6382" s="11"/>
      <c r="N6382" s="11"/>
      <c r="O6382" s="20"/>
      <c r="P6382" s="11"/>
    </row>
    <row r="6383" spans="1:16">
      <c r="A6383" s="11"/>
      <c r="B6383" s="11"/>
      <c r="C6383" s="11"/>
      <c r="D6383" s="11"/>
      <c r="E6383" s="11"/>
      <c r="F6383" s="11"/>
      <c r="G6383" s="11"/>
      <c r="H6383" s="11"/>
      <c r="I6383" s="11"/>
      <c r="J6383" s="11"/>
      <c r="K6383" s="11"/>
      <c r="L6383" s="11"/>
      <c r="M6383" s="11"/>
      <c r="N6383" s="11"/>
      <c r="O6383" s="20"/>
      <c r="P6383" s="11"/>
    </row>
    <row r="6384" spans="1:16">
      <c r="A6384" s="11"/>
      <c r="B6384" s="11"/>
      <c r="C6384" s="11"/>
      <c r="D6384" s="11"/>
      <c r="E6384" s="11"/>
      <c r="F6384" s="11"/>
      <c r="G6384" s="11"/>
      <c r="H6384" s="11"/>
      <c r="I6384" s="11"/>
      <c r="J6384" s="11"/>
      <c r="K6384" s="11"/>
      <c r="L6384" s="11"/>
      <c r="M6384" s="11"/>
      <c r="N6384" s="11"/>
      <c r="O6384" s="20"/>
      <c r="P6384" s="11"/>
    </row>
    <row r="6385" spans="1:16">
      <c r="A6385" s="11"/>
      <c r="B6385" s="11"/>
      <c r="C6385" s="11"/>
      <c r="D6385" s="11"/>
      <c r="E6385" s="11"/>
      <c r="F6385" s="11"/>
      <c r="G6385" s="11"/>
      <c r="H6385" s="11"/>
      <c r="I6385" s="11"/>
      <c r="J6385" s="11"/>
      <c r="K6385" s="11"/>
      <c r="L6385" s="11"/>
      <c r="M6385" s="11"/>
      <c r="N6385" s="11"/>
      <c r="O6385" s="20"/>
      <c r="P6385" s="11"/>
    </row>
    <row r="6386" spans="1:16">
      <c r="A6386" s="11"/>
      <c r="B6386" s="11"/>
      <c r="C6386" s="11"/>
      <c r="D6386" s="11"/>
      <c r="E6386" s="11"/>
      <c r="F6386" s="11"/>
      <c r="G6386" s="11"/>
      <c r="H6386" s="11"/>
      <c r="I6386" s="11"/>
      <c r="J6386" s="11"/>
      <c r="K6386" s="11"/>
      <c r="L6386" s="11"/>
      <c r="M6386" s="11"/>
      <c r="N6386" s="11"/>
      <c r="O6386" s="20"/>
      <c r="P6386" s="11"/>
    </row>
    <row r="6387" spans="1:16">
      <c r="A6387" s="11"/>
      <c r="B6387" s="11"/>
      <c r="C6387" s="11"/>
      <c r="D6387" s="11"/>
      <c r="E6387" s="11"/>
      <c r="F6387" s="11"/>
      <c r="G6387" s="11"/>
      <c r="H6387" s="11"/>
      <c r="I6387" s="11"/>
      <c r="J6387" s="11"/>
      <c r="K6387" s="11"/>
      <c r="L6387" s="11"/>
      <c r="M6387" s="11"/>
      <c r="N6387" s="11"/>
      <c r="O6387" s="20"/>
      <c r="P6387" s="11"/>
    </row>
    <row r="6388" spans="1:16">
      <c r="A6388" s="11"/>
      <c r="B6388" s="11"/>
      <c r="C6388" s="11"/>
      <c r="D6388" s="11"/>
      <c r="E6388" s="11"/>
      <c r="F6388" s="11"/>
      <c r="G6388" s="11"/>
      <c r="H6388" s="11"/>
      <c r="I6388" s="11"/>
      <c r="J6388" s="11"/>
      <c r="K6388" s="11"/>
      <c r="L6388" s="11"/>
      <c r="M6388" s="11"/>
      <c r="N6388" s="11"/>
      <c r="O6388" s="20"/>
      <c r="P6388" s="11"/>
    </row>
    <row r="6389" spans="1:16">
      <c r="A6389" s="11"/>
      <c r="B6389" s="11"/>
      <c r="C6389" s="11"/>
      <c r="D6389" s="11"/>
      <c r="E6389" s="11"/>
      <c r="F6389" s="11"/>
      <c r="G6389" s="11"/>
      <c r="H6389" s="11"/>
      <c r="I6389" s="11"/>
      <c r="J6389" s="11"/>
      <c r="K6389" s="11"/>
      <c r="L6389" s="11"/>
      <c r="M6389" s="11"/>
      <c r="N6389" s="11"/>
      <c r="O6389" s="20"/>
      <c r="P6389" s="11"/>
    </row>
    <row r="6390" spans="1:16">
      <c r="A6390" s="11"/>
      <c r="B6390" s="11"/>
      <c r="C6390" s="11"/>
      <c r="D6390" s="11"/>
      <c r="E6390" s="11"/>
      <c r="F6390" s="11"/>
      <c r="G6390" s="11"/>
      <c r="H6390" s="11"/>
      <c r="I6390" s="11"/>
      <c r="J6390" s="11"/>
      <c r="K6390" s="11"/>
      <c r="L6390" s="11"/>
      <c r="M6390" s="11"/>
      <c r="N6390" s="11"/>
      <c r="O6390" s="20"/>
      <c r="P6390" s="11"/>
    </row>
    <row r="6391" spans="1:16">
      <c r="A6391" s="11"/>
      <c r="B6391" s="11"/>
      <c r="C6391" s="11"/>
      <c r="D6391" s="11"/>
      <c r="E6391" s="11"/>
      <c r="F6391" s="11"/>
      <c r="G6391" s="11"/>
      <c r="H6391" s="11"/>
      <c r="I6391" s="11"/>
      <c r="J6391" s="11"/>
      <c r="K6391" s="11"/>
      <c r="L6391" s="11"/>
      <c r="M6391" s="11"/>
      <c r="N6391" s="11"/>
      <c r="O6391" s="20"/>
      <c r="P6391" s="11"/>
    </row>
    <row r="6392" spans="1:16">
      <c r="A6392" s="11"/>
      <c r="B6392" s="11"/>
      <c r="C6392" s="11"/>
      <c r="D6392" s="11"/>
      <c r="E6392" s="11"/>
      <c r="F6392" s="11"/>
      <c r="G6392" s="11"/>
      <c r="H6392" s="11"/>
      <c r="I6392" s="11"/>
      <c r="J6392" s="11"/>
      <c r="K6392" s="11"/>
      <c r="L6392" s="11"/>
      <c r="M6392" s="11"/>
      <c r="N6392" s="11"/>
      <c r="O6392" s="20"/>
      <c r="P6392" s="11"/>
    </row>
    <row r="6393" spans="1:16">
      <c r="A6393" s="11"/>
      <c r="B6393" s="11"/>
      <c r="C6393" s="11"/>
      <c r="D6393" s="11"/>
      <c r="E6393" s="11"/>
      <c r="F6393" s="11"/>
      <c r="G6393" s="11"/>
      <c r="H6393" s="11"/>
      <c r="I6393" s="11"/>
      <c r="J6393" s="11"/>
      <c r="K6393" s="11"/>
      <c r="L6393" s="11"/>
      <c r="M6393" s="11"/>
      <c r="N6393" s="11"/>
      <c r="O6393" s="20"/>
      <c r="P6393" s="11"/>
    </row>
    <row r="6394" spans="1:16">
      <c r="A6394" s="11"/>
      <c r="B6394" s="11"/>
      <c r="C6394" s="11"/>
      <c r="D6394" s="11"/>
      <c r="E6394" s="11"/>
      <c r="F6394" s="11"/>
      <c r="G6394" s="11"/>
      <c r="H6394" s="11"/>
      <c r="I6394" s="11"/>
      <c r="J6394" s="11"/>
      <c r="K6394" s="11"/>
      <c r="L6394" s="11"/>
      <c r="M6394" s="11"/>
      <c r="N6394" s="11"/>
      <c r="O6394" s="20"/>
      <c r="P6394" s="11"/>
    </row>
    <row r="6395" spans="1:16">
      <c r="A6395" s="11"/>
      <c r="B6395" s="11"/>
      <c r="C6395" s="11"/>
      <c r="D6395" s="11"/>
      <c r="E6395" s="11"/>
      <c r="F6395" s="11"/>
      <c r="G6395" s="11"/>
      <c r="H6395" s="11"/>
      <c r="I6395" s="11"/>
      <c r="J6395" s="11"/>
      <c r="K6395" s="11"/>
      <c r="L6395" s="11"/>
      <c r="M6395" s="11"/>
      <c r="N6395" s="11"/>
      <c r="O6395" s="20"/>
      <c r="P6395" s="11"/>
    </row>
    <row r="6396" spans="1:16">
      <c r="A6396" s="11"/>
      <c r="B6396" s="11"/>
      <c r="C6396" s="11"/>
      <c r="D6396" s="11"/>
      <c r="E6396" s="11"/>
      <c r="F6396" s="11"/>
      <c r="G6396" s="11"/>
      <c r="H6396" s="11"/>
      <c r="I6396" s="11"/>
      <c r="J6396" s="11"/>
      <c r="K6396" s="11"/>
      <c r="L6396" s="11"/>
      <c r="M6396" s="11"/>
      <c r="N6396" s="11"/>
      <c r="O6396" s="20"/>
      <c r="P6396" s="11"/>
    </row>
    <row r="6397" spans="1:16">
      <c r="A6397" s="11"/>
      <c r="B6397" s="11"/>
      <c r="C6397" s="11"/>
      <c r="D6397" s="11"/>
      <c r="E6397" s="11"/>
      <c r="F6397" s="11"/>
      <c r="G6397" s="11"/>
      <c r="H6397" s="11"/>
      <c r="I6397" s="11"/>
      <c r="J6397" s="11"/>
      <c r="K6397" s="11"/>
      <c r="L6397" s="11"/>
      <c r="M6397" s="11"/>
      <c r="N6397" s="11"/>
      <c r="O6397" s="20"/>
      <c r="P6397" s="11"/>
    </row>
    <row r="6398" spans="1:16">
      <c r="A6398" s="11"/>
      <c r="B6398" s="11"/>
      <c r="C6398" s="11"/>
      <c r="D6398" s="11"/>
      <c r="E6398" s="11"/>
      <c r="F6398" s="11"/>
      <c r="G6398" s="11"/>
      <c r="H6398" s="11"/>
      <c r="I6398" s="11"/>
      <c r="J6398" s="11"/>
      <c r="K6398" s="11"/>
      <c r="L6398" s="11"/>
      <c r="M6398" s="11"/>
      <c r="N6398" s="11"/>
      <c r="O6398" s="20"/>
      <c r="P6398" s="11"/>
    </row>
    <row r="6399" spans="1:16">
      <c r="A6399" s="11"/>
      <c r="B6399" s="11"/>
      <c r="C6399" s="11"/>
      <c r="D6399" s="11"/>
      <c r="E6399" s="11"/>
      <c r="F6399" s="11"/>
      <c r="G6399" s="11"/>
      <c r="H6399" s="11"/>
      <c r="I6399" s="11"/>
      <c r="J6399" s="11"/>
      <c r="K6399" s="11"/>
      <c r="L6399" s="11"/>
      <c r="M6399" s="11"/>
      <c r="N6399" s="11"/>
      <c r="O6399" s="20"/>
      <c r="P6399" s="11"/>
    </row>
    <row r="6400" spans="1:16">
      <c r="A6400" s="11"/>
      <c r="B6400" s="11"/>
      <c r="C6400" s="11"/>
      <c r="D6400" s="11"/>
      <c r="E6400" s="11"/>
      <c r="F6400" s="11"/>
      <c r="G6400" s="11"/>
      <c r="H6400" s="11"/>
      <c r="I6400" s="11"/>
      <c r="J6400" s="11"/>
      <c r="K6400" s="11"/>
      <c r="L6400" s="11"/>
      <c r="M6400" s="11"/>
      <c r="N6400" s="11"/>
      <c r="O6400" s="20"/>
      <c r="P6400" s="11"/>
    </row>
    <row r="6401" spans="1:16">
      <c r="A6401" s="11"/>
      <c r="B6401" s="11"/>
      <c r="C6401" s="11"/>
      <c r="D6401" s="11"/>
      <c r="E6401" s="11"/>
      <c r="F6401" s="11"/>
      <c r="G6401" s="11"/>
      <c r="H6401" s="11"/>
      <c r="I6401" s="11"/>
      <c r="J6401" s="11"/>
      <c r="K6401" s="11"/>
      <c r="L6401" s="11"/>
      <c r="M6401" s="11"/>
      <c r="N6401" s="11"/>
      <c r="O6401" s="20"/>
      <c r="P6401" s="11"/>
    </row>
    <row r="6402" spans="1:16">
      <c r="A6402" s="11"/>
      <c r="B6402" s="11"/>
      <c r="C6402" s="11"/>
      <c r="D6402" s="11"/>
      <c r="E6402" s="11"/>
      <c r="F6402" s="11"/>
      <c r="G6402" s="11"/>
      <c r="H6402" s="11"/>
      <c r="I6402" s="11"/>
      <c r="J6402" s="11"/>
      <c r="K6402" s="11"/>
      <c r="L6402" s="11"/>
      <c r="M6402" s="11"/>
      <c r="N6402" s="11"/>
      <c r="O6402" s="20"/>
      <c r="P6402" s="11"/>
    </row>
    <row r="6403" spans="1:16">
      <c r="A6403" s="11"/>
      <c r="B6403" s="11"/>
      <c r="C6403" s="11"/>
      <c r="D6403" s="11"/>
      <c r="E6403" s="11"/>
      <c r="F6403" s="11"/>
      <c r="G6403" s="11"/>
      <c r="H6403" s="11"/>
      <c r="I6403" s="11"/>
      <c r="J6403" s="11"/>
      <c r="K6403" s="11"/>
      <c r="L6403" s="11"/>
      <c r="M6403" s="11"/>
      <c r="N6403" s="11"/>
      <c r="O6403" s="20"/>
      <c r="P6403" s="11"/>
    </row>
    <row r="6404" spans="1:16">
      <c r="A6404" s="11"/>
      <c r="B6404" s="11"/>
      <c r="C6404" s="11"/>
      <c r="D6404" s="11"/>
      <c r="E6404" s="11"/>
      <c r="F6404" s="11"/>
      <c r="G6404" s="11"/>
      <c r="H6404" s="11"/>
      <c r="I6404" s="11"/>
      <c r="J6404" s="11"/>
      <c r="K6404" s="11"/>
      <c r="L6404" s="11"/>
      <c r="M6404" s="11"/>
      <c r="N6404" s="11"/>
      <c r="O6404" s="20"/>
      <c r="P6404" s="11"/>
    </row>
    <row r="6405" spans="1:16">
      <c r="A6405" s="11"/>
      <c r="B6405" s="11"/>
      <c r="C6405" s="11"/>
      <c r="D6405" s="11"/>
      <c r="E6405" s="11"/>
      <c r="F6405" s="11"/>
      <c r="G6405" s="11"/>
      <c r="H6405" s="11"/>
      <c r="I6405" s="11"/>
      <c r="J6405" s="11"/>
      <c r="K6405" s="11"/>
      <c r="L6405" s="11"/>
      <c r="M6405" s="11"/>
      <c r="N6405" s="11"/>
      <c r="O6405" s="20"/>
      <c r="P6405" s="11"/>
    </row>
    <row r="6406" spans="1:16">
      <c r="A6406" s="11"/>
      <c r="B6406" s="11"/>
      <c r="C6406" s="11"/>
      <c r="D6406" s="11"/>
      <c r="E6406" s="11"/>
      <c r="F6406" s="11"/>
      <c r="G6406" s="11"/>
      <c r="H6406" s="11"/>
      <c r="I6406" s="11"/>
      <c r="J6406" s="11"/>
      <c r="K6406" s="11"/>
      <c r="L6406" s="11"/>
      <c r="M6406" s="11"/>
      <c r="N6406" s="11"/>
      <c r="O6406" s="20"/>
      <c r="P6406" s="11"/>
    </row>
    <row r="6407" spans="1:16">
      <c r="A6407" s="11"/>
      <c r="B6407" s="11"/>
      <c r="C6407" s="11"/>
      <c r="D6407" s="11"/>
      <c r="E6407" s="11"/>
      <c r="F6407" s="11"/>
      <c r="G6407" s="11"/>
      <c r="H6407" s="11"/>
      <c r="I6407" s="11"/>
      <c r="J6407" s="11"/>
      <c r="K6407" s="11"/>
      <c r="L6407" s="11"/>
      <c r="M6407" s="11"/>
      <c r="N6407" s="11"/>
      <c r="O6407" s="20"/>
      <c r="P6407" s="11"/>
    </row>
    <row r="6408" spans="1:16">
      <c r="A6408" s="11"/>
      <c r="B6408" s="11"/>
      <c r="C6408" s="11"/>
      <c r="D6408" s="11"/>
      <c r="E6408" s="11"/>
      <c r="F6408" s="11"/>
      <c r="G6408" s="11"/>
      <c r="H6408" s="11"/>
      <c r="I6408" s="11"/>
      <c r="J6408" s="11"/>
      <c r="K6408" s="11"/>
      <c r="L6408" s="11"/>
      <c r="M6408" s="11"/>
      <c r="N6408" s="11"/>
      <c r="O6408" s="20"/>
      <c r="P6408" s="11"/>
    </row>
    <row r="6409" spans="1:16">
      <c r="A6409" s="11"/>
      <c r="B6409" s="11"/>
      <c r="C6409" s="11"/>
      <c r="D6409" s="11"/>
      <c r="E6409" s="11"/>
      <c r="F6409" s="11"/>
      <c r="G6409" s="11"/>
      <c r="H6409" s="11"/>
      <c r="I6409" s="11"/>
      <c r="J6409" s="11"/>
      <c r="K6409" s="11"/>
      <c r="L6409" s="11"/>
      <c r="M6409" s="11"/>
      <c r="N6409" s="11"/>
      <c r="O6409" s="20"/>
      <c r="P6409" s="11"/>
    </row>
    <row r="6410" spans="1:16">
      <c r="A6410" s="11"/>
      <c r="B6410" s="11"/>
      <c r="C6410" s="11"/>
      <c r="D6410" s="11"/>
      <c r="E6410" s="11"/>
      <c r="F6410" s="11"/>
      <c r="G6410" s="11"/>
      <c r="H6410" s="11"/>
      <c r="I6410" s="11"/>
      <c r="J6410" s="11"/>
      <c r="K6410" s="11"/>
      <c r="L6410" s="11"/>
      <c r="M6410" s="11"/>
      <c r="N6410" s="11"/>
      <c r="O6410" s="20"/>
      <c r="P6410" s="11"/>
    </row>
    <row r="6411" spans="1:16">
      <c r="A6411" s="11"/>
      <c r="B6411" s="11"/>
      <c r="C6411" s="11"/>
      <c r="D6411" s="11"/>
      <c r="E6411" s="11"/>
      <c r="F6411" s="11"/>
      <c r="G6411" s="11"/>
      <c r="H6411" s="11"/>
      <c r="I6411" s="11"/>
      <c r="J6411" s="11"/>
      <c r="K6411" s="11"/>
      <c r="L6411" s="11"/>
      <c r="M6411" s="11"/>
      <c r="N6411" s="11"/>
      <c r="O6411" s="20"/>
      <c r="P6411" s="11"/>
    </row>
    <row r="6412" spans="1:16">
      <c r="A6412" s="11"/>
      <c r="B6412" s="11"/>
      <c r="C6412" s="11"/>
      <c r="D6412" s="11"/>
      <c r="E6412" s="11"/>
      <c r="F6412" s="11"/>
      <c r="G6412" s="11"/>
      <c r="H6412" s="11"/>
      <c r="I6412" s="11"/>
      <c r="J6412" s="11"/>
      <c r="K6412" s="11"/>
      <c r="L6412" s="11"/>
      <c r="M6412" s="11"/>
      <c r="N6412" s="11"/>
      <c r="O6412" s="20"/>
      <c r="P6412" s="11"/>
    </row>
    <row r="6413" spans="1:16">
      <c r="A6413" s="11"/>
      <c r="B6413" s="11"/>
      <c r="C6413" s="11"/>
      <c r="D6413" s="11"/>
      <c r="E6413" s="11"/>
      <c r="F6413" s="11"/>
      <c r="G6413" s="11"/>
      <c r="H6413" s="11"/>
      <c r="I6413" s="11"/>
      <c r="J6413" s="11"/>
      <c r="K6413" s="11"/>
      <c r="L6413" s="11"/>
      <c r="M6413" s="11"/>
      <c r="N6413" s="11"/>
      <c r="O6413" s="20"/>
      <c r="P6413" s="11"/>
    </row>
    <row r="6414" spans="1:16">
      <c r="A6414" s="11"/>
      <c r="B6414" s="11"/>
      <c r="C6414" s="11"/>
      <c r="D6414" s="11"/>
      <c r="E6414" s="11"/>
      <c r="F6414" s="11"/>
      <c r="G6414" s="11"/>
      <c r="H6414" s="11"/>
      <c r="I6414" s="11"/>
      <c r="J6414" s="11"/>
      <c r="K6414" s="11"/>
      <c r="L6414" s="11"/>
      <c r="M6414" s="11"/>
      <c r="N6414" s="11"/>
      <c r="O6414" s="20"/>
      <c r="P6414" s="11"/>
    </row>
    <row r="6415" spans="1:16">
      <c r="A6415" s="11"/>
      <c r="B6415" s="11"/>
      <c r="C6415" s="11"/>
      <c r="D6415" s="11"/>
      <c r="E6415" s="11"/>
      <c r="F6415" s="11"/>
      <c r="G6415" s="11"/>
      <c r="H6415" s="11"/>
      <c r="I6415" s="11"/>
      <c r="J6415" s="11"/>
      <c r="K6415" s="11"/>
      <c r="L6415" s="11"/>
      <c r="M6415" s="11"/>
      <c r="N6415" s="11"/>
      <c r="O6415" s="20"/>
      <c r="P6415" s="11"/>
    </row>
    <row r="6416" spans="1:16">
      <c r="A6416" s="11"/>
      <c r="B6416" s="11"/>
      <c r="C6416" s="11"/>
      <c r="D6416" s="11"/>
      <c r="E6416" s="11"/>
      <c r="F6416" s="11"/>
      <c r="G6416" s="11"/>
      <c r="H6416" s="11"/>
      <c r="I6416" s="11"/>
      <c r="J6416" s="11"/>
      <c r="K6416" s="11"/>
      <c r="L6416" s="11"/>
      <c r="M6416" s="11"/>
      <c r="N6416" s="11"/>
      <c r="O6416" s="20"/>
      <c r="P6416" s="11"/>
    </row>
    <row r="6417" spans="1:16">
      <c r="A6417" s="11"/>
      <c r="B6417" s="11"/>
      <c r="C6417" s="11"/>
      <c r="D6417" s="11"/>
      <c r="E6417" s="11"/>
      <c r="F6417" s="11"/>
      <c r="G6417" s="11"/>
      <c r="H6417" s="11"/>
      <c r="I6417" s="11"/>
      <c r="J6417" s="11"/>
      <c r="K6417" s="11"/>
      <c r="L6417" s="11"/>
      <c r="M6417" s="11"/>
      <c r="N6417" s="11"/>
      <c r="O6417" s="20"/>
      <c r="P6417" s="11"/>
    </row>
    <row r="6418" spans="1:16">
      <c r="A6418" s="11"/>
      <c r="B6418" s="11"/>
      <c r="C6418" s="11"/>
      <c r="D6418" s="11"/>
      <c r="E6418" s="11"/>
      <c r="F6418" s="11"/>
      <c r="G6418" s="11"/>
      <c r="H6418" s="11"/>
      <c r="I6418" s="11"/>
      <c r="J6418" s="11"/>
      <c r="K6418" s="11"/>
      <c r="L6418" s="11"/>
      <c r="M6418" s="11"/>
      <c r="N6418" s="11"/>
      <c r="O6418" s="20"/>
      <c r="P6418" s="11"/>
    </row>
    <row r="6419" spans="1:16">
      <c r="A6419" s="11"/>
      <c r="B6419" s="11"/>
      <c r="C6419" s="11"/>
      <c r="D6419" s="11"/>
      <c r="E6419" s="11"/>
      <c r="F6419" s="11"/>
      <c r="G6419" s="11"/>
      <c r="H6419" s="11"/>
      <c r="I6419" s="11"/>
      <c r="J6419" s="11"/>
      <c r="K6419" s="11"/>
      <c r="L6419" s="11"/>
      <c r="M6419" s="11"/>
      <c r="N6419" s="11"/>
      <c r="O6419" s="20"/>
      <c r="P6419" s="11"/>
    </row>
    <row r="6420" spans="1:16">
      <c r="A6420" s="11"/>
      <c r="B6420" s="11"/>
      <c r="C6420" s="11"/>
      <c r="D6420" s="11"/>
      <c r="E6420" s="11"/>
      <c r="F6420" s="11"/>
      <c r="G6420" s="11"/>
      <c r="H6420" s="11"/>
      <c r="I6420" s="11"/>
      <c r="J6420" s="11"/>
      <c r="K6420" s="11"/>
      <c r="L6420" s="11"/>
      <c r="M6420" s="11"/>
      <c r="N6420" s="11"/>
      <c r="O6420" s="20"/>
      <c r="P6420" s="11"/>
    </row>
    <row r="6421" spans="1:16">
      <c r="A6421" s="11"/>
      <c r="B6421" s="11"/>
      <c r="C6421" s="11"/>
      <c r="D6421" s="11"/>
      <c r="E6421" s="11"/>
      <c r="F6421" s="11"/>
      <c r="G6421" s="11"/>
      <c r="H6421" s="11"/>
      <c r="I6421" s="11"/>
      <c r="J6421" s="11"/>
      <c r="K6421" s="11"/>
      <c r="L6421" s="11"/>
      <c r="M6421" s="11"/>
      <c r="N6421" s="11"/>
      <c r="O6421" s="20"/>
      <c r="P6421" s="11"/>
    </row>
    <row r="6422" spans="1:16">
      <c r="A6422" s="11"/>
      <c r="B6422" s="11"/>
      <c r="C6422" s="11"/>
      <c r="D6422" s="11"/>
      <c r="E6422" s="11"/>
      <c r="F6422" s="11"/>
      <c r="G6422" s="11"/>
      <c r="H6422" s="11"/>
      <c r="I6422" s="11"/>
      <c r="J6422" s="11"/>
      <c r="K6422" s="11"/>
      <c r="L6422" s="11"/>
      <c r="M6422" s="11"/>
      <c r="N6422" s="11"/>
      <c r="O6422" s="20"/>
      <c r="P6422" s="11"/>
    </row>
    <row r="6423" spans="1:16">
      <c r="A6423" s="11"/>
      <c r="B6423" s="11"/>
      <c r="C6423" s="11"/>
      <c r="D6423" s="11"/>
      <c r="E6423" s="11"/>
      <c r="F6423" s="11"/>
      <c r="G6423" s="11"/>
      <c r="H6423" s="11"/>
      <c r="I6423" s="11"/>
      <c r="J6423" s="11"/>
      <c r="K6423" s="11"/>
      <c r="L6423" s="11"/>
      <c r="M6423" s="11"/>
      <c r="N6423" s="11"/>
      <c r="O6423" s="20"/>
      <c r="P6423" s="11"/>
    </row>
    <row r="6424" spans="1:16">
      <c r="A6424" s="11"/>
      <c r="B6424" s="11"/>
      <c r="C6424" s="11"/>
      <c r="D6424" s="11"/>
      <c r="E6424" s="11"/>
      <c r="F6424" s="11"/>
      <c r="G6424" s="11"/>
      <c r="H6424" s="11"/>
      <c r="I6424" s="11"/>
      <c r="J6424" s="11"/>
      <c r="K6424" s="11"/>
      <c r="L6424" s="11"/>
      <c r="M6424" s="11"/>
      <c r="N6424" s="11"/>
      <c r="O6424" s="20"/>
      <c r="P6424" s="11"/>
    </row>
    <row r="6425" spans="1:16">
      <c r="A6425" s="11"/>
      <c r="B6425" s="11"/>
      <c r="C6425" s="11"/>
      <c r="D6425" s="11"/>
      <c r="E6425" s="11"/>
      <c r="F6425" s="11"/>
      <c r="G6425" s="11"/>
      <c r="H6425" s="11"/>
      <c r="I6425" s="11"/>
      <c r="J6425" s="11"/>
      <c r="K6425" s="11"/>
      <c r="L6425" s="11"/>
      <c r="M6425" s="11"/>
      <c r="N6425" s="11"/>
      <c r="O6425" s="20"/>
      <c r="P6425" s="11"/>
    </row>
    <row r="6426" spans="1:16">
      <c r="A6426" s="11"/>
      <c r="B6426" s="11"/>
      <c r="C6426" s="11"/>
      <c r="D6426" s="11"/>
      <c r="E6426" s="11"/>
      <c r="F6426" s="11"/>
      <c r="G6426" s="11"/>
      <c r="H6426" s="11"/>
      <c r="I6426" s="11"/>
      <c r="J6426" s="11"/>
      <c r="K6426" s="11"/>
      <c r="L6426" s="11"/>
      <c r="M6426" s="11"/>
      <c r="N6426" s="11"/>
      <c r="O6426" s="20"/>
      <c r="P6426" s="11"/>
    </row>
    <row r="6427" spans="1:16">
      <c r="A6427" s="11"/>
      <c r="B6427" s="11"/>
      <c r="C6427" s="11"/>
      <c r="D6427" s="11"/>
      <c r="E6427" s="11"/>
      <c r="F6427" s="11"/>
      <c r="G6427" s="11"/>
      <c r="H6427" s="11"/>
      <c r="I6427" s="11"/>
      <c r="J6427" s="11"/>
      <c r="K6427" s="11"/>
      <c r="L6427" s="11"/>
      <c r="M6427" s="11"/>
      <c r="N6427" s="11"/>
      <c r="O6427" s="20"/>
      <c r="P6427" s="11"/>
    </row>
    <row r="6428" spans="1:16">
      <c r="A6428" s="11"/>
      <c r="B6428" s="11"/>
      <c r="C6428" s="11"/>
      <c r="D6428" s="11"/>
      <c r="E6428" s="11"/>
      <c r="F6428" s="11"/>
      <c r="G6428" s="11"/>
      <c r="H6428" s="11"/>
      <c r="I6428" s="11"/>
      <c r="J6428" s="11"/>
      <c r="K6428" s="11"/>
      <c r="L6428" s="11"/>
      <c r="M6428" s="11"/>
      <c r="N6428" s="11"/>
      <c r="O6428" s="20"/>
      <c r="P6428" s="11"/>
    </row>
    <row r="6429" spans="1:16">
      <c r="A6429" s="11"/>
      <c r="B6429" s="11"/>
      <c r="C6429" s="11"/>
      <c r="D6429" s="11"/>
      <c r="E6429" s="11"/>
      <c r="F6429" s="11"/>
      <c r="G6429" s="11"/>
      <c r="H6429" s="11"/>
      <c r="I6429" s="11"/>
      <c r="J6429" s="11"/>
      <c r="K6429" s="11"/>
      <c r="L6429" s="11"/>
      <c r="M6429" s="11"/>
      <c r="N6429" s="11"/>
      <c r="O6429" s="20"/>
      <c r="P6429" s="11"/>
    </row>
    <row r="6430" spans="1:16">
      <c r="A6430" s="11"/>
      <c r="B6430" s="11"/>
      <c r="C6430" s="11"/>
      <c r="D6430" s="11"/>
      <c r="E6430" s="11"/>
      <c r="F6430" s="11"/>
      <c r="G6430" s="11"/>
      <c r="H6430" s="11"/>
      <c r="I6430" s="11"/>
      <c r="J6430" s="11"/>
      <c r="K6430" s="11"/>
      <c r="L6430" s="11"/>
      <c r="M6430" s="11"/>
      <c r="N6430" s="11"/>
      <c r="O6430" s="20"/>
      <c r="P6430" s="11"/>
    </row>
    <row r="6431" spans="1:16">
      <c r="A6431" s="11"/>
      <c r="B6431" s="11"/>
      <c r="C6431" s="11"/>
      <c r="D6431" s="11"/>
      <c r="E6431" s="11"/>
      <c r="F6431" s="11"/>
      <c r="G6431" s="11"/>
      <c r="H6431" s="11"/>
      <c r="I6431" s="11"/>
      <c r="J6431" s="11"/>
      <c r="K6431" s="11"/>
      <c r="L6431" s="11"/>
      <c r="M6431" s="11"/>
      <c r="N6431" s="11"/>
      <c r="O6431" s="20"/>
      <c r="P6431" s="11"/>
    </row>
    <row r="6432" spans="1:16">
      <c r="A6432" s="11"/>
      <c r="B6432" s="11"/>
      <c r="C6432" s="11"/>
      <c r="D6432" s="11"/>
      <c r="E6432" s="11"/>
      <c r="F6432" s="11"/>
      <c r="G6432" s="11"/>
      <c r="H6432" s="11"/>
      <c r="I6432" s="11"/>
      <c r="J6432" s="11"/>
      <c r="K6432" s="11"/>
      <c r="L6432" s="11"/>
      <c r="M6432" s="11"/>
      <c r="N6432" s="11"/>
      <c r="O6432" s="20"/>
      <c r="P6432" s="11"/>
    </row>
    <row r="6433" spans="1:16">
      <c r="A6433" s="11"/>
      <c r="B6433" s="11"/>
      <c r="C6433" s="11"/>
      <c r="D6433" s="11"/>
      <c r="E6433" s="11"/>
      <c r="F6433" s="11"/>
      <c r="G6433" s="11"/>
      <c r="H6433" s="11"/>
      <c r="I6433" s="11"/>
      <c r="J6433" s="11"/>
      <c r="K6433" s="11"/>
      <c r="L6433" s="11"/>
      <c r="M6433" s="11"/>
      <c r="N6433" s="11"/>
      <c r="O6433" s="20"/>
      <c r="P6433" s="11"/>
    </row>
    <row r="6434" spans="1:16">
      <c r="A6434" s="11"/>
      <c r="B6434" s="11"/>
      <c r="C6434" s="11"/>
      <c r="D6434" s="11"/>
      <c r="E6434" s="11"/>
      <c r="F6434" s="11"/>
      <c r="G6434" s="11"/>
      <c r="H6434" s="11"/>
      <c r="I6434" s="11"/>
      <c r="J6434" s="11"/>
      <c r="K6434" s="11"/>
      <c r="L6434" s="11"/>
      <c r="M6434" s="11"/>
      <c r="N6434" s="11"/>
      <c r="O6434" s="20"/>
      <c r="P6434" s="11"/>
    </row>
    <row r="6435" spans="1:16">
      <c r="A6435" s="11"/>
      <c r="B6435" s="11"/>
      <c r="C6435" s="11"/>
      <c r="D6435" s="11"/>
      <c r="E6435" s="11"/>
      <c r="F6435" s="11"/>
      <c r="G6435" s="11"/>
      <c r="H6435" s="11"/>
      <c r="I6435" s="11"/>
      <c r="J6435" s="11"/>
      <c r="K6435" s="11"/>
      <c r="L6435" s="11"/>
      <c r="M6435" s="11"/>
      <c r="N6435" s="11"/>
      <c r="O6435" s="20"/>
      <c r="P6435" s="11"/>
    </row>
    <row r="6436" spans="1:16">
      <c r="A6436" s="11"/>
      <c r="B6436" s="11"/>
      <c r="C6436" s="11"/>
      <c r="D6436" s="11"/>
      <c r="E6436" s="11"/>
      <c r="F6436" s="11"/>
      <c r="G6436" s="11"/>
      <c r="H6436" s="11"/>
      <c r="I6436" s="11"/>
      <c r="J6436" s="11"/>
      <c r="K6436" s="11"/>
      <c r="L6436" s="11"/>
      <c r="M6436" s="11"/>
      <c r="N6436" s="11"/>
      <c r="O6436" s="20"/>
      <c r="P6436" s="11"/>
    </row>
    <row r="6437" spans="1:16">
      <c r="A6437" s="11"/>
      <c r="B6437" s="11"/>
      <c r="C6437" s="11"/>
      <c r="D6437" s="11"/>
      <c r="E6437" s="11"/>
      <c r="F6437" s="11"/>
      <c r="G6437" s="11"/>
      <c r="H6437" s="11"/>
      <c r="I6437" s="11"/>
      <c r="J6437" s="11"/>
      <c r="K6437" s="11"/>
      <c r="L6437" s="11"/>
      <c r="M6437" s="11"/>
      <c r="N6437" s="11"/>
      <c r="O6437" s="20"/>
      <c r="P6437" s="11"/>
    </row>
    <row r="6438" spans="1:16">
      <c r="A6438" s="11"/>
      <c r="B6438" s="11"/>
      <c r="C6438" s="11"/>
      <c r="D6438" s="11"/>
      <c r="E6438" s="11"/>
      <c r="F6438" s="11"/>
      <c r="G6438" s="11"/>
      <c r="H6438" s="11"/>
      <c r="I6438" s="11"/>
      <c r="J6438" s="11"/>
      <c r="K6438" s="11"/>
      <c r="L6438" s="11"/>
      <c r="M6438" s="11"/>
      <c r="N6438" s="11"/>
      <c r="O6438" s="20"/>
      <c r="P6438" s="11"/>
    </row>
    <row r="6439" spans="1:16">
      <c r="A6439" s="11"/>
      <c r="B6439" s="11"/>
      <c r="C6439" s="11"/>
      <c r="D6439" s="11"/>
      <c r="E6439" s="11"/>
      <c r="F6439" s="11"/>
      <c r="G6439" s="11"/>
      <c r="H6439" s="11"/>
      <c r="I6439" s="11"/>
      <c r="J6439" s="11"/>
      <c r="K6439" s="11"/>
      <c r="L6439" s="11"/>
      <c r="M6439" s="11"/>
      <c r="N6439" s="11"/>
      <c r="O6439" s="20"/>
      <c r="P6439" s="11"/>
    </row>
    <row r="6440" spans="1:16">
      <c r="A6440" s="11"/>
      <c r="B6440" s="11"/>
      <c r="C6440" s="11"/>
      <c r="D6440" s="11"/>
      <c r="E6440" s="11"/>
      <c r="F6440" s="11"/>
      <c r="G6440" s="11"/>
      <c r="H6440" s="11"/>
      <c r="I6440" s="11"/>
      <c r="J6440" s="11"/>
      <c r="K6440" s="11"/>
      <c r="L6440" s="11"/>
      <c r="M6440" s="11"/>
      <c r="N6440" s="11"/>
      <c r="O6440" s="20"/>
      <c r="P6440" s="11"/>
    </row>
    <row r="6441" spans="1:16">
      <c r="A6441" s="11"/>
      <c r="B6441" s="11"/>
      <c r="C6441" s="11"/>
      <c r="D6441" s="11"/>
      <c r="E6441" s="11"/>
      <c r="F6441" s="11"/>
      <c r="G6441" s="11"/>
      <c r="H6441" s="11"/>
      <c r="I6441" s="11"/>
      <c r="J6441" s="11"/>
      <c r="K6441" s="11"/>
      <c r="L6441" s="11"/>
      <c r="M6441" s="11"/>
      <c r="N6441" s="11"/>
      <c r="O6441" s="20"/>
      <c r="P6441" s="11"/>
    </row>
    <row r="6442" spans="1:16">
      <c r="A6442" s="11"/>
      <c r="B6442" s="11"/>
      <c r="C6442" s="11"/>
      <c r="D6442" s="11"/>
      <c r="E6442" s="11"/>
      <c r="F6442" s="11"/>
      <c r="G6442" s="11"/>
      <c r="H6442" s="11"/>
      <c r="I6442" s="11"/>
      <c r="J6442" s="11"/>
      <c r="K6442" s="11"/>
      <c r="L6442" s="11"/>
      <c r="M6442" s="11"/>
      <c r="N6442" s="11"/>
      <c r="O6442" s="20"/>
      <c r="P6442" s="11"/>
    </row>
    <row r="6443" spans="1:16">
      <c r="A6443" s="11"/>
      <c r="B6443" s="11"/>
      <c r="C6443" s="11"/>
      <c r="D6443" s="11"/>
      <c r="E6443" s="11"/>
      <c r="F6443" s="11"/>
      <c r="G6443" s="11"/>
      <c r="H6443" s="11"/>
      <c r="I6443" s="11"/>
      <c r="J6443" s="11"/>
      <c r="K6443" s="11"/>
      <c r="L6443" s="11"/>
      <c r="M6443" s="11"/>
      <c r="N6443" s="11"/>
      <c r="O6443" s="20"/>
      <c r="P6443" s="11"/>
    </row>
    <row r="6444" spans="1:16">
      <c r="A6444" s="11"/>
      <c r="B6444" s="11"/>
      <c r="C6444" s="11"/>
      <c r="D6444" s="11"/>
      <c r="E6444" s="11"/>
      <c r="F6444" s="11"/>
      <c r="G6444" s="11"/>
      <c r="H6444" s="11"/>
      <c r="I6444" s="11"/>
      <c r="J6444" s="11"/>
      <c r="K6444" s="11"/>
      <c r="L6444" s="11"/>
      <c r="M6444" s="11"/>
      <c r="N6444" s="11"/>
      <c r="O6444" s="20"/>
      <c r="P6444" s="11"/>
    </row>
    <row r="6445" spans="1:16">
      <c r="A6445" s="11"/>
      <c r="B6445" s="11"/>
      <c r="C6445" s="11"/>
      <c r="D6445" s="11"/>
      <c r="E6445" s="11"/>
      <c r="F6445" s="11"/>
      <c r="G6445" s="11"/>
      <c r="H6445" s="11"/>
      <c r="I6445" s="11"/>
      <c r="J6445" s="11"/>
      <c r="K6445" s="11"/>
      <c r="L6445" s="11"/>
      <c r="M6445" s="11"/>
      <c r="N6445" s="11"/>
      <c r="O6445" s="20"/>
      <c r="P6445" s="11"/>
    </row>
    <row r="6446" spans="1:16">
      <c r="A6446" s="11"/>
      <c r="B6446" s="11"/>
      <c r="C6446" s="11"/>
      <c r="D6446" s="11"/>
      <c r="E6446" s="11"/>
      <c r="F6446" s="11"/>
      <c r="G6446" s="11"/>
      <c r="H6446" s="11"/>
      <c r="I6446" s="11"/>
      <c r="J6446" s="11"/>
      <c r="K6446" s="11"/>
      <c r="L6446" s="11"/>
      <c r="M6446" s="11"/>
      <c r="N6446" s="11"/>
      <c r="O6446" s="20"/>
      <c r="P6446" s="11"/>
    </row>
    <row r="6447" spans="1:16">
      <c r="A6447" s="11"/>
      <c r="B6447" s="11"/>
      <c r="C6447" s="11"/>
      <c r="D6447" s="11"/>
      <c r="E6447" s="11"/>
      <c r="F6447" s="11"/>
      <c r="G6447" s="11"/>
      <c r="H6447" s="11"/>
      <c r="I6447" s="11"/>
      <c r="J6447" s="11"/>
      <c r="K6447" s="11"/>
      <c r="L6447" s="11"/>
      <c r="M6447" s="11"/>
      <c r="N6447" s="11"/>
      <c r="O6447" s="20"/>
      <c r="P6447" s="11"/>
    </row>
    <row r="6448" spans="1:16">
      <c r="A6448" s="11"/>
      <c r="B6448" s="11"/>
      <c r="C6448" s="11"/>
      <c r="D6448" s="11"/>
      <c r="E6448" s="11"/>
      <c r="F6448" s="11"/>
      <c r="G6448" s="11"/>
      <c r="H6448" s="11"/>
      <c r="I6448" s="11"/>
      <c r="J6448" s="11"/>
      <c r="K6448" s="11"/>
      <c r="L6448" s="11"/>
      <c r="M6448" s="11"/>
      <c r="N6448" s="11"/>
      <c r="O6448" s="20"/>
      <c r="P6448" s="11"/>
    </row>
    <row r="6449" spans="1:16">
      <c r="A6449" s="11"/>
      <c r="B6449" s="11"/>
      <c r="C6449" s="11"/>
      <c r="D6449" s="11"/>
      <c r="E6449" s="11"/>
      <c r="F6449" s="11"/>
      <c r="G6449" s="11"/>
      <c r="H6449" s="11"/>
      <c r="I6449" s="11"/>
      <c r="J6449" s="11"/>
      <c r="K6449" s="11"/>
      <c r="L6449" s="11"/>
      <c r="M6449" s="11"/>
      <c r="N6449" s="11"/>
      <c r="O6449" s="20"/>
      <c r="P6449" s="11"/>
    </row>
    <row r="6450" spans="1:16">
      <c r="A6450" s="11"/>
      <c r="B6450" s="11"/>
      <c r="C6450" s="11"/>
      <c r="D6450" s="11"/>
      <c r="E6450" s="11"/>
      <c r="F6450" s="11"/>
      <c r="G6450" s="11"/>
      <c r="H6450" s="11"/>
      <c r="I6450" s="11"/>
      <c r="J6450" s="11"/>
      <c r="K6450" s="11"/>
      <c r="L6450" s="11"/>
      <c r="M6450" s="11"/>
      <c r="N6450" s="11"/>
      <c r="O6450" s="20"/>
      <c r="P6450" s="11"/>
    </row>
    <row r="6451" spans="1:16">
      <c r="A6451" s="11"/>
      <c r="B6451" s="11"/>
      <c r="C6451" s="11"/>
      <c r="D6451" s="11"/>
      <c r="E6451" s="11"/>
      <c r="F6451" s="11"/>
      <c r="G6451" s="11"/>
      <c r="H6451" s="11"/>
      <c r="I6451" s="11"/>
      <c r="J6451" s="11"/>
      <c r="K6451" s="11"/>
      <c r="L6451" s="11"/>
      <c r="M6451" s="11"/>
      <c r="N6451" s="11"/>
      <c r="O6451" s="20"/>
      <c r="P6451" s="11"/>
    </row>
    <row r="6452" spans="1:16">
      <c r="A6452" s="11"/>
      <c r="B6452" s="11"/>
      <c r="C6452" s="11"/>
      <c r="D6452" s="11"/>
      <c r="E6452" s="11"/>
      <c r="F6452" s="11"/>
      <c r="G6452" s="11"/>
      <c r="H6452" s="11"/>
      <c r="I6452" s="11"/>
      <c r="J6452" s="11"/>
      <c r="K6452" s="11"/>
      <c r="L6452" s="11"/>
      <c r="M6452" s="11"/>
      <c r="N6452" s="11"/>
      <c r="O6452" s="20"/>
      <c r="P6452" s="11"/>
    </row>
    <row r="6453" spans="1:16">
      <c r="A6453" s="11"/>
      <c r="B6453" s="11"/>
      <c r="C6453" s="11"/>
      <c r="D6453" s="11"/>
      <c r="E6453" s="11"/>
      <c r="F6453" s="11"/>
      <c r="G6453" s="11"/>
      <c r="H6453" s="11"/>
      <c r="I6453" s="11"/>
      <c r="J6453" s="11"/>
      <c r="K6453" s="11"/>
      <c r="L6453" s="11"/>
      <c r="M6453" s="11"/>
      <c r="N6453" s="11"/>
      <c r="O6453" s="20"/>
      <c r="P6453" s="11"/>
    </row>
    <row r="6454" spans="1:16">
      <c r="A6454" s="11"/>
      <c r="B6454" s="11"/>
      <c r="C6454" s="11"/>
      <c r="D6454" s="11"/>
      <c r="E6454" s="11"/>
      <c r="F6454" s="11"/>
      <c r="G6454" s="11"/>
      <c r="H6454" s="11"/>
      <c r="I6454" s="11"/>
      <c r="J6454" s="11"/>
      <c r="K6454" s="11"/>
      <c r="L6454" s="11"/>
      <c r="M6454" s="11"/>
      <c r="N6454" s="11"/>
      <c r="O6454" s="20"/>
      <c r="P6454" s="11"/>
    </row>
    <row r="6455" spans="1:16">
      <c r="A6455" s="11"/>
      <c r="B6455" s="11"/>
      <c r="C6455" s="11"/>
      <c r="D6455" s="11"/>
      <c r="E6455" s="11"/>
      <c r="F6455" s="11"/>
      <c r="G6455" s="11"/>
      <c r="H6455" s="11"/>
      <c r="I6455" s="11"/>
      <c r="J6455" s="11"/>
      <c r="K6455" s="11"/>
      <c r="L6455" s="11"/>
      <c r="M6455" s="11"/>
      <c r="N6455" s="11"/>
      <c r="O6455" s="20"/>
      <c r="P6455" s="11"/>
    </row>
    <row r="6456" spans="1:16">
      <c r="A6456" s="11"/>
      <c r="B6456" s="11"/>
      <c r="C6456" s="11"/>
      <c r="D6456" s="11"/>
      <c r="E6456" s="11"/>
      <c r="F6456" s="11"/>
      <c r="G6456" s="11"/>
      <c r="H6456" s="11"/>
      <c r="I6456" s="11"/>
      <c r="J6456" s="11"/>
      <c r="K6456" s="11"/>
      <c r="L6456" s="11"/>
      <c r="M6456" s="11"/>
      <c r="N6456" s="11"/>
      <c r="O6456" s="20"/>
      <c r="P6456" s="11"/>
    </row>
    <row r="6457" spans="1:16">
      <c r="A6457" s="11"/>
      <c r="B6457" s="11"/>
      <c r="C6457" s="11"/>
      <c r="D6457" s="11"/>
      <c r="E6457" s="11"/>
      <c r="F6457" s="11"/>
      <c r="G6457" s="11"/>
      <c r="H6457" s="11"/>
      <c r="I6457" s="11"/>
      <c r="J6457" s="11"/>
      <c r="K6457" s="11"/>
      <c r="L6457" s="11"/>
      <c r="M6457" s="11"/>
      <c r="N6457" s="11"/>
      <c r="O6457" s="20"/>
      <c r="P6457" s="11"/>
    </row>
    <row r="6458" spans="1:16">
      <c r="A6458" s="11"/>
      <c r="B6458" s="11"/>
      <c r="C6458" s="11"/>
      <c r="D6458" s="11"/>
      <c r="E6458" s="11"/>
      <c r="F6458" s="11"/>
      <c r="G6458" s="11"/>
      <c r="H6458" s="11"/>
      <c r="I6458" s="11"/>
      <c r="J6458" s="11"/>
      <c r="K6458" s="11"/>
      <c r="L6458" s="11"/>
      <c r="M6458" s="11"/>
      <c r="N6458" s="11"/>
      <c r="O6458" s="20"/>
      <c r="P6458" s="11"/>
    </row>
    <row r="6459" spans="1:16">
      <c r="A6459" s="11"/>
      <c r="B6459" s="11"/>
      <c r="C6459" s="11"/>
      <c r="D6459" s="11"/>
      <c r="E6459" s="11"/>
      <c r="F6459" s="11"/>
      <c r="G6459" s="11"/>
      <c r="H6459" s="11"/>
      <c r="I6459" s="11"/>
      <c r="J6459" s="11"/>
      <c r="K6459" s="11"/>
      <c r="L6459" s="11"/>
      <c r="M6459" s="11"/>
      <c r="N6459" s="11"/>
      <c r="O6459" s="20"/>
      <c r="P6459" s="11"/>
    </row>
    <row r="6460" spans="1:16">
      <c r="A6460" s="11"/>
      <c r="B6460" s="11"/>
      <c r="C6460" s="11"/>
      <c r="D6460" s="11"/>
      <c r="E6460" s="11"/>
      <c r="F6460" s="11"/>
      <c r="G6460" s="11"/>
      <c r="H6460" s="11"/>
      <c r="I6460" s="11"/>
      <c r="J6460" s="11"/>
      <c r="K6460" s="11"/>
      <c r="L6460" s="11"/>
      <c r="M6460" s="11"/>
      <c r="N6460" s="11"/>
      <c r="O6460" s="20"/>
      <c r="P6460" s="11"/>
    </row>
    <row r="6461" spans="1:16">
      <c r="A6461" s="11"/>
      <c r="B6461" s="11"/>
      <c r="C6461" s="11"/>
      <c r="D6461" s="11"/>
      <c r="E6461" s="11"/>
      <c r="F6461" s="11"/>
      <c r="G6461" s="11"/>
      <c r="H6461" s="11"/>
      <c r="I6461" s="11"/>
      <c r="J6461" s="11"/>
      <c r="K6461" s="11"/>
      <c r="L6461" s="11"/>
      <c r="M6461" s="11"/>
      <c r="N6461" s="11"/>
      <c r="O6461" s="20"/>
      <c r="P6461" s="11"/>
    </row>
    <row r="6462" spans="1:16">
      <c r="A6462" s="11"/>
      <c r="B6462" s="11"/>
      <c r="C6462" s="11"/>
      <c r="D6462" s="11"/>
      <c r="E6462" s="11"/>
      <c r="F6462" s="11"/>
      <c r="G6462" s="11"/>
      <c r="H6462" s="11"/>
      <c r="I6462" s="11"/>
      <c r="J6462" s="11"/>
      <c r="K6462" s="11"/>
      <c r="L6462" s="11"/>
      <c r="M6462" s="11"/>
      <c r="N6462" s="11"/>
      <c r="O6462" s="20"/>
      <c r="P6462" s="11"/>
    </row>
    <row r="6463" spans="1:16">
      <c r="A6463" s="11"/>
      <c r="B6463" s="11"/>
      <c r="C6463" s="11"/>
      <c r="D6463" s="11"/>
      <c r="E6463" s="11"/>
      <c r="F6463" s="11"/>
      <c r="G6463" s="11"/>
      <c r="H6463" s="11"/>
      <c r="I6463" s="11"/>
      <c r="J6463" s="11"/>
      <c r="K6463" s="11"/>
      <c r="L6463" s="11"/>
      <c r="M6463" s="11"/>
      <c r="N6463" s="11"/>
      <c r="O6463" s="20"/>
      <c r="P6463" s="11"/>
    </row>
    <row r="6464" spans="1:16">
      <c r="A6464" s="11"/>
      <c r="B6464" s="11"/>
      <c r="C6464" s="11"/>
      <c r="D6464" s="11"/>
      <c r="E6464" s="11"/>
      <c r="F6464" s="11"/>
      <c r="G6464" s="11"/>
      <c r="H6464" s="11"/>
      <c r="I6464" s="11"/>
      <c r="J6464" s="11"/>
      <c r="K6464" s="11"/>
      <c r="L6464" s="11"/>
      <c r="M6464" s="11"/>
      <c r="N6464" s="11"/>
      <c r="O6464" s="20"/>
      <c r="P6464" s="11"/>
    </row>
    <row r="6465" spans="1:16">
      <c r="A6465" s="11"/>
      <c r="B6465" s="11"/>
      <c r="C6465" s="11"/>
      <c r="D6465" s="11"/>
      <c r="E6465" s="11"/>
      <c r="F6465" s="11"/>
      <c r="G6465" s="11"/>
      <c r="H6465" s="11"/>
      <c r="I6465" s="11"/>
      <c r="J6465" s="11"/>
      <c r="K6465" s="11"/>
      <c r="L6465" s="11"/>
      <c r="M6465" s="11"/>
      <c r="N6465" s="11"/>
      <c r="O6465" s="20"/>
      <c r="P6465" s="11"/>
    </row>
    <row r="6466" spans="1:16">
      <c r="A6466" s="11"/>
      <c r="B6466" s="11"/>
      <c r="C6466" s="11"/>
      <c r="D6466" s="11"/>
      <c r="E6466" s="11"/>
      <c r="F6466" s="11"/>
      <c r="G6466" s="11"/>
      <c r="H6466" s="11"/>
      <c r="I6466" s="11"/>
      <c r="J6466" s="11"/>
      <c r="K6466" s="11"/>
      <c r="L6466" s="11"/>
      <c r="M6466" s="11"/>
      <c r="N6466" s="11"/>
      <c r="O6466" s="20"/>
      <c r="P6466" s="11"/>
    </row>
    <row r="6467" spans="1:16">
      <c r="A6467" s="11"/>
      <c r="B6467" s="11"/>
      <c r="C6467" s="11"/>
      <c r="D6467" s="11"/>
      <c r="E6467" s="11"/>
      <c r="F6467" s="11"/>
      <c r="G6467" s="11"/>
      <c r="H6467" s="11"/>
      <c r="I6467" s="11"/>
      <c r="J6467" s="11"/>
      <c r="K6467" s="11"/>
      <c r="L6467" s="11"/>
      <c r="M6467" s="11"/>
      <c r="N6467" s="11"/>
      <c r="O6467" s="20"/>
      <c r="P6467" s="11"/>
    </row>
    <row r="6468" spans="1:16">
      <c r="A6468" s="11"/>
      <c r="B6468" s="11"/>
      <c r="C6468" s="11"/>
      <c r="D6468" s="11"/>
      <c r="E6468" s="11"/>
      <c r="F6468" s="11"/>
      <c r="G6468" s="11"/>
      <c r="H6468" s="11"/>
      <c r="I6468" s="11"/>
      <c r="J6468" s="11"/>
      <c r="K6468" s="11"/>
      <c r="L6468" s="11"/>
      <c r="M6468" s="11"/>
      <c r="N6468" s="11"/>
      <c r="O6468" s="20"/>
      <c r="P6468" s="11"/>
    </row>
    <row r="6469" spans="1:16">
      <c r="A6469" s="11"/>
      <c r="B6469" s="11"/>
      <c r="C6469" s="11"/>
      <c r="D6469" s="11"/>
      <c r="E6469" s="11"/>
      <c r="F6469" s="11"/>
      <c r="G6469" s="11"/>
      <c r="H6469" s="11"/>
      <c r="I6469" s="11"/>
      <c r="J6469" s="11"/>
      <c r="K6469" s="11"/>
      <c r="L6469" s="11"/>
      <c r="M6469" s="11"/>
      <c r="N6469" s="11"/>
      <c r="O6469" s="20"/>
      <c r="P6469" s="11"/>
    </row>
    <row r="6470" spans="1:16">
      <c r="A6470" s="11"/>
      <c r="B6470" s="11"/>
      <c r="C6470" s="11"/>
      <c r="D6470" s="11"/>
      <c r="E6470" s="11"/>
      <c r="F6470" s="11"/>
      <c r="G6470" s="11"/>
      <c r="H6470" s="11"/>
      <c r="I6470" s="11"/>
      <c r="J6470" s="11"/>
      <c r="K6470" s="11"/>
      <c r="L6470" s="11"/>
      <c r="M6470" s="11"/>
      <c r="N6470" s="11"/>
      <c r="O6470" s="20"/>
      <c r="P6470" s="11"/>
    </row>
    <row r="6471" spans="1:16">
      <c r="A6471" s="11"/>
      <c r="B6471" s="11"/>
      <c r="C6471" s="11"/>
      <c r="D6471" s="11"/>
      <c r="E6471" s="11"/>
      <c r="F6471" s="11"/>
      <c r="G6471" s="11"/>
      <c r="H6471" s="11"/>
      <c r="I6471" s="11"/>
      <c r="J6471" s="11"/>
      <c r="K6471" s="11"/>
      <c r="L6471" s="11"/>
      <c r="M6471" s="11"/>
      <c r="N6471" s="11"/>
      <c r="O6471" s="20"/>
      <c r="P6471" s="11"/>
    </row>
    <row r="6472" spans="1:16">
      <c r="A6472" s="11"/>
      <c r="B6472" s="11"/>
      <c r="C6472" s="11"/>
      <c r="D6472" s="11"/>
      <c r="E6472" s="11"/>
      <c r="F6472" s="11"/>
      <c r="G6472" s="11"/>
      <c r="H6472" s="11"/>
      <c r="I6472" s="11"/>
      <c r="J6472" s="11"/>
      <c r="K6472" s="11"/>
      <c r="L6472" s="11"/>
      <c r="M6472" s="11"/>
      <c r="N6472" s="11"/>
      <c r="O6472" s="20"/>
      <c r="P6472" s="11"/>
    </row>
    <row r="6473" spans="1:16">
      <c r="A6473" s="11"/>
      <c r="B6473" s="11"/>
      <c r="C6473" s="11"/>
      <c r="D6473" s="11"/>
      <c r="E6473" s="11"/>
      <c r="F6473" s="11"/>
      <c r="G6473" s="11"/>
      <c r="H6473" s="11"/>
      <c r="I6473" s="11"/>
      <c r="J6473" s="11"/>
      <c r="K6473" s="11"/>
      <c r="L6473" s="11"/>
      <c r="M6473" s="11"/>
      <c r="N6473" s="11"/>
      <c r="O6473" s="20"/>
      <c r="P6473" s="11"/>
    </row>
    <row r="6474" spans="1:16">
      <c r="A6474" s="11"/>
      <c r="B6474" s="11"/>
      <c r="C6474" s="11"/>
      <c r="D6474" s="11"/>
      <c r="E6474" s="11"/>
      <c r="F6474" s="11"/>
      <c r="G6474" s="11"/>
      <c r="H6474" s="11"/>
      <c r="I6474" s="11"/>
      <c r="J6474" s="11"/>
      <c r="K6474" s="11"/>
      <c r="L6474" s="11"/>
      <c r="M6474" s="11"/>
      <c r="N6474" s="11"/>
      <c r="O6474" s="20"/>
      <c r="P6474" s="11"/>
    </row>
    <row r="6475" spans="1:16">
      <c r="A6475" s="11"/>
      <c r="B6475" s="11"/>
      <c r="C6475" s="11"/>
      <c r="D6475" s="11"/>
      <c r="E6475" s="11"/>
      <c r="F6475" s="11"/>
      <c r="G6475" s="11"/>
      <c r="H6475" s="11"/>
      <c r="I6475" s="11"/>
      <c r="J6475" s="11"/>
      <c r="K6475" s="11"/>
      <c r="L6475" s="11"/>
      <c r="M6475" s="11"/>
      <c r="N6475" s="11"/>
      <c r="O6475" s="20"/>
      <c r="P6475" s="11"/>
    </row>
    <row r="6476" spans="1:16">
      <c r="A6476" s="11"/>
      <c r="B6476" s="11"/>
      <c r="C6476" s="11"/>
      <c r="D6476" s="11"/>
      <c r="E6476" s="11"/>
      <c r="F6476" s="11"/>
      <c r="G6476" s="11"/>
      <c r="H6476" s="11"/>
      <c r="I6476" s="11"/>
      <c r="J6476" s="11"/>
      <c r="K6476" s="11"/>
      <c r="L6476" s="11"/>
      <c r="M6476" s="11"/>
      <c r="N6476" s="11"/>
      <c r="O6476" s="20"/>
      <c r="P6476" s="11"/>
    </row>
    <row r="6477" spans="1:16">
      <c r="A6477" s="11"/>
      <c r="B6477" s="11"/>
      <c r="C6477" s="11"/>
      <c r="D6477" s="11"/>
      <c r="E6477" s="11"/>
      <c r="F6477" s="11"/>
      <c r="G6477" s="11"/>
      <c r="H6477" s="11"/>
      <c r="I6477" s="11"/>
      <c r="J6477" s="11"/>
      <c r="K6477" s="11"/>
      <c r="L6477" s="11"/>
      <c r="M6477" s="11"/>
      <c r="N6477" s="11"/>
      <c r="O6477" s="20"/>
      <c r="P6477" s="11"/>
    </row>
    <row r="6478" spans="1:16">
      <c r="A6478" s="11"/>
      <c r="B6478" s="11"/>
      <c r="C6478" s="11"/>
      <c r="D6478" s="11"/>
      <c r="E6478" s="11"/>
      <c r="F6478" s="11"/>
      <c r="G6478" s="11"/>
      <c r="H6478" s="11"/>
      <c r="I6478" s="11"/>
      <c r="J6478" s="11"/>
      <c r="K6478" s="11"/>
      <c r="L6478" s="11"/>
      <c r="M6478" s="11"/>
      <c r="N6478" s="11"/>
      <c r="O6478" s="20"/>
      <c r="P6478" s="11"/>
    </row>
    <row r="6479" spans="1:16">
      <c r="A6479" s="11"/>
      <c r="B6479" s="11"/>
      <c r="C6479" s="11"/>
      <c r="D6479" s="11"/>
      <c r="E6479" s="11"/>
      <c r="F6479" s="11"/>
      <c r="G6479" s="11"/>
      <c r="H6479" s="11"/>
      <c r="I6479" s="11"/>
      <c r="J6479" s="11"/>
      <c r="K6479" s="11"/>
      <c r="L6479" s="11"/>
      <c r="M6479" s="11"/>
      <c r="N6479" s="11"/>
      <c r="O6479" s="20"/>
      <c r="P6479" s="11"/>
    </row>
    <row r="6480" spans="1:16">
      <c r="A6480" s="11"/>
      <c r="B6480" s="11"/>
      <c r="C6480" s="11"/>
      <c r="D6480" s="11"/>
      <c r="E6480" s="11"/>
      <c r="F6480" s="11"/>
      <c r="G6480" s="11"/>
      <c r="H6480" s="11"/>
      <c r="I6480" s="11"/>
      <c r="J6480" s="11"/>
      <c r="K6480" s="11"/>
      <c r="L6480" s="11"/>
      <c r="M6480" s="11"/>
      <c r="N6480" s="11"/>
      <c r="O6480" s="20"/>
      <c r="P6480" s="11"/>
    </row>
    <row r="6481" spans="1:16">
      <c r="A6481" s="11"/>
      <c r="B6481" s="11"/>
      <c r="C6481" s="11"/>
      <c r="D6481" s="11"/>
      <c r="E6481" s="11"/>
      <c r="F6481" s="11"/>
      <c r="G6481" s="11"/>
      <c r="H6481" s="11"/>
      <c r="I6481" s="11"/>
      <c r="J6481" s="11"/>
      <c r="K6481" s="11"/>
      <c r="L6481" s="11"/>
      <c r="M6481" s="11"/>
      <c r="N6481" s="11"/>
      <c r="O6481" s="20"/>
      <c r="P6481" s="11"/>
    </row>
    <row r="6482" spans="1:16">
      <c r="A6482" s="11"/>
      <c r="B6482" s="11"/>
      <c r="C6482" s="11"/>
      <c r="D6482" s="11"/>
      <c r="E6482" s="11"/>
      <c r="F6482" s="11"/>
      <c r="G6482" s="11"/>
      <c r="H6482" s="11"/>
      <c r="I6482" s="11"/>
      <c r="J6482" s="11"/>
      <c r="K6482" s="11"/>
      <c r="L6482" s="11"/>
      <c r="M6482" s="11"/>
      <c r="N6482" s="11"/>
      <c r="O6482" s="20"/>
      <c r="P6482" s="11"/>
    </row>
    <row r="6483" spans="1:16">
      <c r="A6483" s="11"/>
      <c r="B6483" s="11"/>
      <c r="C6483" s="11"/>
      <c r="D6483" s="11"/>
      <c r="E6483" s="11"/>
      <c r="F6483" s="11"/>
      <c r="G6483" s="11"/>
      <c r="H6483" s="11"/>
      <c r="I6483" s="11"/>
      <c r="J6483" s="11"/>
      <c r="K6483" s="11"/>
      <c r="L6483" s="11"/>
      <c r="M6483" s="11"/>
      <c r="N6483" s="11"/>
      <c r="O6483" s="20"/>
      <c r="P6483" s="11"/>
    </row>
    <row r="6484" spans="1:16">
      <c r="A6484" s="11"/>
      <c r="B6484" s="11"/>
      <c r="C6484" s="11"/>
      <c r="D6484" s="11"/>
      <c r="E6484" s="11"/>
      <c r="F6484" s="11"/>
      <c r="G6484" s="11"/>
      <c r="H6484" s="11"/>
      <c r="I6484" s="11"/>
      <c r="J6484" s="11"/>
      <c r="K6484" s="11"/>
      <c r="L6484" s="11"/>
      <c r="M6484" s="11"/>
      <c r="N6484" s="11"/>
      <c r="O6484" s="20"/>
      <c r="P6484" s="11"/>
    </row>
    <row r="6485" spans="1:16">
      <c r="A6485" s="11"/>
      <c r="B6485" s="11"/>
      <c r="C6485" s="11"/>
      <c r="D6485" s="11"/>
      <c r="E6485" s="11"/>
      <c r="F6485" s="11"/>
      <c r="G6485" s="11"/>
      <c r="H6485" s="11"/>
      <c r="I6485" s="11"/>
      <c r="J6485" s="11"/>
      <c r="K6485" s="11"/>
      <c r="L6485" s="11"/>
      <c r="M6485" s="11"/>
      <c r="N6485" s="11"/>
      <c r="O6485" s="20"/>
      <c r="P6485" s="11"/>
    </row>
    <row r="6486" spans="1:16">
      <c r="A6486" s="11"/>
      <c r="B6486" s="11"/>
      <c r="C6486" s="11"/>
      <c r="D6486" s="11"/>
      <c r="E6486" s="11"/>
      <c r="F6486" s="11"/>
      <c r="G6486" s="11"/>
      <c r="H6486" s="11"/>
      <c r="I6486" s="11"/>
      <c r="J6486" s="11"/>
      <c r="K6486" s="11"/>
      <c r="L6486" s="11"/>
      <c r="M6486" s="11"/>
      <c r="N6486" s="11"/>
      <c r="O6486" s="20"/>
      <c r="P6486" s="11"/>
    </row>
    <row r="6487" spans="1:16">
      <c r="A6487" s="11"/>
      <c r="B6487" s="11"/>
      <c r="C6487" s="11"/>
      <c r="D6487" s="11"/>
      <c r="E6487" s="11"/>
      <c r="F6487" s="11"/>
      <c r="G6487" s="11"/>
      <c r="H6487" s="11"/>
      <c r="I6487" s="11"/>
      <c r="J6487" s="11"/>
      <c r="K6487" s="11"/>
      <c r="L6487" s="11"/>
      <c r="M6487" s="11"/>
      <c r="N6487" s="11"/>
      <c r="O6487" s="20"/>
      <c r="P6487" s="11"/>
    </row>
    <row r="6488" spans="1:16">
      <c r="A6488" s="11"/>
      <c r="B6488" s="11"/>
      <c r="C6488" s="11"/>
      <c r="D6488" s="11"/>
      <c r="E6488" s="11"/>
      <c r="F6488" s="11"/>
      <c r="G6488" s="11"/>
      <c r="H6488" s="11"/>
      <c r="I6488" s="11"/>
      <c r="J6488" s="11"/>
      <c r="K6488" s="11"/>
      <c r="L6488" s="11"/>
      <c r="M6488" s="11"/>
      <c r="N6488" s="11"/>
      <c r="O6488" s="20"/>
      <c r="P6488" s="11"/>
    </row>
    <row r="6489" spans="1:16">
      <c r="A6489" s="11"/>
      <c r="B6489" s="11"/>
      <c r="C6489" s="11"/>
      <c r="D6489" s="11"/>
      <c r="E6489" s="11"/>
      <c r="F6489" s="11"/>
      <c r="G6489" s="11"/>
      <c r="H6489" s="11"/>
      <c r="I6489" s="11"/>
      <c r="J6489" s="11"/>
      <c r="K6489" s="11"/>
      <c r="L6489" s="11"/>
      <c r="M6489" s="11"/>
      <c r="N6489" s="11"/>
      <c r="O6489" s="20"/>
      <c r="P6489" s="11"/>
    </row>
    <row r="6490" spans="1:16">
      <c r="A6490" s="11"/>
      <c r="B6490" s="11"/>
      <c r="C6490" s="11"/>
      <c r="D6490" s="11"/>
      <c r="E6490" s="11"/>
      <c r="F6490" s="11"/>
      <c r="G6490" s="11"/>
      <c r="H6490" s="11"/>
      <c r="I6490" s="11"/>
      <c r="J6490" s="11"/>
      <c r="K6490" s="11"/>
      <c r="L6490" s="11"/>
      <c r="M6490" s="11"/>
      <c r="N6490" s="11"/>
      <c r="O6490" s="20"/>
      <c r="P6490" s="11"/>
    </row>
    <row r="6491" spans="1:16">
      <c r="A6491" s="11"/>
      <c r="B6491" s="11"/>
      <c r="C6491" s="11"/>
      <c r="D6491" s="11"/>
      <c r="E6491" s="11"/>
      <c r="F6491" s="11"/>
      <c r="G6491" s="11"/>
      <c r="H6491" s="11"/>
      <c r="I6491" s="11"/>
      <c r="J6491" s="11"/>
      <c r="K6491" s="11"/>
      <c r="L6491" s="11"/>
      <c r="M6491" s="11"/>
      <c r="N6491" s="11"/>
      <c r="O6491" s="20"/>
      <c r="P6491" s="11"/>
    </row>
    <row r="6492" spans="1:16">
      <c r="A6492" s="11"/>
      <c r="B6492" s="11"/>
      <c r="C6492" s="11"/>
      <c r="D6492" s="11"/>
      <c r="E6492" s="11"/>
      <c r="F6492" s="11"/>
      <c r="G6492" s="11"/>
      <c r="H6492" s="11"/>
      <c r="I6492" s="11"/>
      <c r="J6492" s="11"/>
      <c r="K6492" s="11"/>
      <c r="L6492" s="11"/>
      <c r="M6492" s="11"/>
      <c r="N6492" s="11"/>
      <c r="O6492" s="20"/>
      <c r="P6492" s="11"/>
    </row>
    <row r="6493" spans="1:16">
      <c r="A6493" s="11"/>
      <c r="B6493" s="11"/>
      <c r="C6493" s="11"/>
      <c r="D6493" s="11"/>
      <c r="E6493" s="11"/>
      <c r="F6493" s="11"/>
      <c r="G6493" s="11"/>
      <c r="H6493" s="11"/>
      <c r="I6493" s="11"/>
      <c r="J6493" s="11"/>
      <c r="K6493" s="11"/>
      <c r="L6493" s="11"/>
      <c r="M6493" s="11"/>
      <c r="N6493" s="11"/>
      <c r="O6493" s="20"/>
      <c r="P6493" s="11"/>
    </row>
    <row r="6494" spans="1:16">
      <c r="A6494" s="11"/>
      <c r="B6494" s="11"/>
      <c r="C6494" s="11"/>
      <c r="D6494" s="11"/>
      <c r="E6494" s="11"/>
      <c r="F6494" s="11"/>
      <c r="G6494" s="11"/>
      <c r="H6494" s="11"/>
      <c r="I6494" s="11"/>
      <c r="J6494" s="11"/>
      <c r="K6494" s="11"/>
      <c r="L6494" s="11"/>
      <c r="M6494" s="11"/>
      <c r="N6494" s="11"/>
      <c r="O6494" s="20"/>
      <c r="P6494" s="11"/>
    </row>
    <row r="6495" spans="1:16">
      <c r="A6495" s="11"/>
      <c r="B6495" s="11"/>
      <c r="C6495" s="11"/>
      <c r="D6495" s="11"/>
      <c r="E6495" s="11"/>
      <c r="F6495" s="11"/>
      <c r="G6495" s="11"/>
      <c r="H6495" s="11"/>
      <c r="I6495" s="11"/>
      <c r="J6495" s="11"/>
      <c r="K6495" s="11"/>
      <c r="L6495" s="11"/>
      <c r="M6495" s="11"/>
      <c r="N6495" s="11"/>
      <c r="O6495" s="20"/>
      <c r="P6495" s="11"/>
    </row>
    <row r="6496" spans="1:16">
      <c r="A6496" s="11"/>
      <c r="B6496" s="11"/>
      <c r="C6496" s="11"/>
      <c r="D6496" s="11"/>
      <c r="E6496" s="11"/>
      <c r="F6496" s="11"/>
      <c r="G6496" s="11"/>
      <c r="H6496" s="11"/>
      <c r="I6496" s="11"/>
      <c r="J6496" s="11"/>
      <c r="K6496" s="11"/>
      <c r="L6496" s="11"/>
      <c r="M6496" s="11"/>
      <c r="N6496" s="11"/>
      <c r="O6496" s="20"/>
      <c r="P6496" s="11"/>
    </row>
    <row r="6497" spans="1:16">
      <c r="A6497" s="11"/>
      <c r="B6497" s="11"/>
      <c r="C6497" s="11"/>
      <c r="D6497" s="11"/>
      <c r="E6497" s="11"/>
      <c r="F6497" s="11"/>
      <c r="G6497" s="11"/>
      <c r="H6497" s="11"/>
      <c r="I6497" s="11"/>
      <c r="J6497" s="11"/>
      <c r="K6497" s="11"/>
      <c r="L6497" s="11"/>
      <c r="M6497" s="11"/>
      <c r="N6497" s="11"/>
      <c r="O6497" s="20"/>
      <c r="P6497" s="11"/>
    </row>
    <row r="6498" spans="1:16">
      <c r="A6498" s="11"/>
      <c r="B6498" s="11"/>
      <c r="C6498" s="11"/>
      <c r="D6498" s="11"/>
      <c r="E6498" s="11"/>
      <c r="F6498" s="11"/>
      <c r="G6498" s="11"/>
      <c r="H6498" s="11"/>
      <c r="I6498" s="11"/>
      <c r="J6498" s="11"/>
      <c r="K6498" s="11"/>
      <c r="L6498" s="11"/>
      <c r="M6498" s="11"/>
      <c r="N6498" s="11"/>
      <c r="O6498" s="20"/>
      <c r="P6498" s="11"/>
    </row>
    <row r="6499" spans="1:16">
      <c r="A6499" s="11"/>
      <c r="B6499" s="11"/>
      <c r="C6499" s="11"/>
      <c r="D6499" s="11"/>
      <c r="E6499" s="11"/>
      <c r="F6499" s="11"/>
      <c r="G6499" s="11"/>
      <c r="H6499" s="11"/>
      <c r="I6499" s="11"/>
      <c r="J6499" s="11"/>
      <c r="K6499" s="11"/>
      <c r="L6499" s="11"/>
      <c r="M6499" s="11"/>
      <c r="N6499" s="11"/>
      <c r="O6499" s="20"/>
      <c r="P6499" s="11"/>
    </row>
    <row r="6500" spans="1:16">
      <c r="A6500" s="11"/>
      <c r="B6500" s="11"/>
      <c r="C6500" s="11"/>
      <c r="D6500" s="11"/>
      <c r="E6500" s="11"/>
      <c r="F6500" s="11"/>
      <c r="G6500" s="11"/>
      <c r="H6500" s="11"/>
      <c r="I6500" s="11"/>
      <c r="J6500" s="11"/>
      <c r="K6500" s="11"/>
      <c r="L6500" s="11"/>
      <c r="M6500" s="11"/>
      <c r="N6500" s="11"/>
      <c r="O6500" s="20"/>
      <c r="P6500" s="11"/>
    </row>
    <row r="6501" spans="1:16">
      <c r="A6501" s="11"/>
      <c r="B6501" s="11"/>
      <c r="C6501" s="11"/>
      <c r="D6501" s="11"/>
      <c r="E6501" s="11"/>
      <c r="F6501" s="11"/>
      <c r="G6501" s="11"/>
      <c r="H6501" s="11"/>
      <c r="I6501" s="11"/>
      <c r="J6501" s="11"/>
      <c r="K6501" s="11"/>
      <c r="L6501" s="11"/>
      <c r="M6501" s="11"/>
      <c r="N6501" s="11"/>
      <c r="O6501" s="20"/>
      <c r="P6501" s="11"/>
    </row>
    <row r="6502" spans="1:16">
      <c r="A6502" s="11"/>
      <c r="B6502" s="11"/>
      <c r="C6502" s="11"/>
      <c r="D6502" s="11"/>
      <c r="E6502" s="11"/>
      <c r="F6502" s="11"/>
      <c r="G6502" s="11"/>
      <c r="H6502" s="11"/>
      <c r="I6502" s="11"/>
      <c r="J6502" s="11"/>
      <c r="K6502" s="11"/>
      <c r="L6502" s="11"/>
      <c r="M6502" s="11"/>
      <c r="N6502" s="11"/>
      <c r="O6502" s="20"/>
      <c r="P6502" s="11"/>
    </row>
    <row r="6503" spans="1:16">
      <c r="A6503" s="11"/>
      <c r="B6503" s="11"/>
      <c r="C6503" s="11"/>
      <c r="D6503" s="11"/>
      <c r="E6503" s="11"/>
      <c r="F6503" s="11"/>
      <c r="G6503" s="11"/>
      <c r="H6503" s="11"/>
      <c r="I6503" s="11"/>
      <c r="J6503" s="11"/>
      <c r="K6503" s="11"/>
      <c r="L6503" s="11"/>
      <c r="M6503" s="11"/>
      <c r="N6503" s="11"/>
      <c r="O6503" s="20"/>
      <c r="P6503" s="11"/>
    </row>
    <row r="6504" spans="1:16">
      <c r="A6504" s="11"/>
      <c r="B6504" s="11"/>
      <c r="C6504" s="11"/>
      <c r="D6504" s="11"/>
      <c r="E6504" s="11"/>
      <c r="F6504" s="11"/>
      <c r="G6504" s="11"/>
      <c r="H6504" s="11"/>
      <c r="I6504" s="11"/>
      <c r="J6504" s="11"/>
      <c r="K6504" s="11"/>
      <c r="L6504" s="11"/>
      <c r="M6504" s="11"/>
      <c r="N6504" s="11"/>
      <c r="O6504" s="20"/>
      <c r="P6504" s="11"/>
    </row>
    <row r="6505" spans="1:16">
      <c r="A6505" s="11"/>
      <c r="B6505" s="11"/>
      <c r="C6505" s="11"/>
      <c r="D6505" s="11"/>
      <c r="E6505" s="11"/>
      <c r="F6505" s="11"/>
      <c r="G6505" s="11"/>
      <c r="H6505" s="11"/>
      <c r="I6505" s="11"/>
      <c r="J6505" s="11"/>
      <c r="K6505" s="11"/>
      <c r="L6505" s="11"/>
      <c r="M6505" s="11"/>
      <c r="N6505" s="11"/>
      <c r="O6505" s="20"/>
      <c r="P6505" s="11"/>
    </row>
    <row r="6506" spans="1:16">
      <c r="A6506" s="11"/>
      <c r="B6506" s="11"/>
      <c r="C6506" s="11"/>
      <c r="D6506" s="11"/>
      <c r="E6506" s="11"/>
      <c r="F6506" s="11"/>
      <c r="G6506" s="11"/>
      <c r="H6506" s="11"/>
      <c r="I6506" s="11"/>
      <c r="J6506" s="11"/>
      <c r="K6506" s="11"/>
      <c r="L6506" s="11"/>
      <c r="M6506" s="11"/>
      <c r="N6506" s="11"/>
      <c r="O6506" s="20"/>
      <c r="P6506" s="11"/>
    </row>
    <row r="6507" spans="1:16">
      <c r="A6507" s="11"/>
      <c r="B6507" s="11"/>
      <c r="C6507" s="11"/>
      <c r="D6507" s="11"/>
      <c r="E6507" s="11"/>
      <c r="F6507" s="11"/>
      <c r="G6507" s="11"/>
      <c r="H6507" s="11"/>
      <c r="I6507" s="11"/>
      <c r="J6507" s="11"/>
      <c r="K6507" s="11"/>
      <c r="L6507" s="11"/>
      <c r="M6507" s="11"/>
      <c r="N6507" s="11"/>
      <c r="O6507" s="20"/>
      <c r="P6507" s="11"/>
    </row>
    <row r="6508" spans="1:16">
      <c r="A6508" s="11"/>
      <c r="B6508" s="11"/>
      <c r="C6508" s="11"/>
      <c r="D6508" s="11"/>
      <c r="E6508" s="11"/>
      <c r="F6508" s="11"/>
      <c r="G6508" s="11"/>
      <c r="H6508" s="11"/>
      <c r="I6508" s="11"/>
      <c r="J6508" s="11"/>
      <c r="K6508" s="11"/>
      <c r="L6508" s="11"/>
      <c r="M6508" s="11"/>
      <c r="N6508" s="11"/>
      <c r="O6508" s="20"/>
      <c r="P6508" s="11"/>
    </row>
    <row r="6509" spans="1:16">
      <c r="A6509" s="11"/>
      <c r="B6509" s="11"/>
      <c r="C6509" s="11"/>
      <c r="D6509" s="11"/>
      <c r="E6509" s="11"/>
      <c r="F6509" s="11"/>
      <c r="G6509" s="11"/>
      <c r="H6509" s="11"/>
      <c r="I6509" s="11"/>
      <c r="J6509" s="11"/>
      <c r="K6509" s="11"/>
      <c r="L6509" s="11"/>
      <c r="M6509" s="11"/>
      <c r="N6509" s="11"/>
      <c r="O6509" s="20"/>
      <c r="P6509" s="11"/>
    </row>
    <row r="6510" spans="1:16">
      <c r="A6510" s="11"/>
      <c r="B6510" s="11"/>
      <c r="C6510" s="11"/>
      <c r="D6510" s="11"/>
      <c r="E6510" s="11"/>
      <c r="F6510" s="11"/>
      <c r="G6510" s="11"/>
      <c r="H6510" s="11"/>
      <c r="I6510" s="11"/>
      <c r="J6510" s="11"/>
      <c r="K6510" s="11"/>
      <c r="L6510" s="11"/>
      <c r="M6510" s="11"/>
      <c r="N6510" s="11"/>
      <c r="O6510" s="20"/>
      <c r="P6510" s="11"/>
    </row>
    <row r="6511" spans="1:16">
      <c r="A6511" s="11"/>
      <c r="B6511" s="11"/>
      <c r="C6511" s="11"/>
      <c r="D6511" s="11"/>
      <c r="E6511" s="11"/>
      <c r="F6511" s="11"/>
      <c r="G6511" s="11"/>
      <c r="H6511" s="11"/>
      <c r="I6511" s="11"/>
      <c r="J6511" s="11"/>
      <c r="K6511" s="11"/>
      <c r="L6511" s="11"/>
      <c r="M6511" s="11"/>
      <c r="N6511" s="11"/>
      <c r="O6511" s="20"/>
      <c r="P6511" s="11"/>
    </row>
    <row r="6512" spans="1:16">
      <c r="A6512" s="11"/>
      <c r="B6512" s="11"/>
      <c r="C6512" s="11"/>
      <c r="D6512" s="11"/>
      <c r="E6512" s="11"/>
      <c r="F6512" s="11"/>
      <c r="G6512" s="11"/>
      <c r="H6512" s="11"/>
      <c r="I6512" s="11"/>
      <c r="J6512" s="11"/>
      <c r="K6512" s="11"/>
      <c r="L6512" s="11"/>
      <c r="M6512" s="11"/>
      <c r="N6512" s="11"/>
      <c r="O6512" s="20"/>
      <c r="P6512" s="11"/>
    </row>
    <row r="6513" spans="1:16">
      <c r="A6513" s="11"/>
      <c r="B6513" s="11"/>
      <c r="C6513" s="11"/>
      <c r="D6513" s="11"/>
      <c r="E6513" s="11"/>
      <c r="F6513" s="11"/>
      <c r="G6513" s="11"/>
      <c r="H6513" s="11"/>
      <c r="I6513" s="11"/>
      <c r="J6513" s="11"/>
      <c r="K6513" s="11"/>
      <c r="L6513" s="11"/>
      <c r="M6513" s="11"/>
      <c r="N6513" s="11"/>
      <c r="O6513" s="20"/>
      <c r="P6513" s="11"/>
    </row>
    <row r="6514" spans="1:16">
      <c r="A6514" s="11"/>
      <c r="B6514" s="11"/>
      <c r="C6514" s="11"/>
      <c r="D6514" s="11"/>
      <c r="E6514" s="11"/>
      <c r="F6514" s="11"/>
      <c r="G6514" s="11"/>
      <c r="H6514" s="11"/>
      <c r="I6514" s="11"/>
      <c r="J6514" s="11"/>
      <c r="K6514" s="11"/>
      <c r="L6514" s="11"/>
      <c r="M6514" s="11"/>
      <c r="N6514" s="11"/>
      <c r="O6514" s="20"/>
      <c r="P6514" s="11"/>
    </row>
    <row r="6515" spans="1:16">
      <c r="A6515" s="11"/>
      <c r="B6515" s="11"/>
      <c r="C6515" s="11"/>
      <c r="D6515" s="11"/>
      <c r="E6515" s="11"/>
      <c r="F6515" s="11"/>
      <c r="G6515" s="11"/>
      <c r="H6515" s="11"/>
      <c r="I6515" s="11"/>
      <c r="J6515" s="11"/>
      <c r="K6515" s="11"/>
      <c r="L6515" s="11"/>
      <c r="M6515" s="11"/>
      <c r="N6515" s="11"/>
      <c r="O6515" s="20"/>
      <c r="P6515" s="11"/>
    </row>
    <row r="6516" spans="1:16">
      <c r="A6516" s="11"/>
      <c r="B6516" s="11"/>
      <c r="C6516" s="11"/>
      <c r="D6516" s="11"/>
      <c r="E6516" s="11"/>
      <c r="F6516" s="11"/>
      <c r="G6516" s="11"/>
      <c r="H6516" s="11"/>
      <c r="I6516" s="11"/>
      <c r="J6516" s="11"/>
      <c r="K6516" s="11"/>
      <c r="L6516" s="11"/>
      <c r="M6516" s="11"/>
      <c r="N6516" s="11"/>
      <c r="O6516" s="20"/>
      <c r="P6516" s="11"/>
    </row>
    <row r="6517" spans="1:16">
      <c r="A6517" s="11"/>
      <c r="B6517" s="11"/>
      <c r="C6517" s="11"/>
      <c r="D6517" s="11"/>
      <c r="E6517" s="11"/>
      <c r="F6517" s="11"/>
      <c r="G6517" s="11"/>
      <c r="H6517" s="11"/>
      <c r="I6517" s="11"/>
      <c r="J6517" s="11"/>
      <c r="K6517" s="11"/>
      <c r="L6517" s="11"/>
      <c r="M6517" s="11"/>
      <c r="N6517" s="11"/>
      <c r="O6517" s="20"/>
      <c r="P6517" s="11"/>
    </row>
    <row r="6518" spans="1:16">
      <c r="A6518" s="11"/>
      <c r="B6518" s="11"/>
      <c r="C6518" s="11"/>
      <c r="D6518" s="11"/>
      <c r="E6518" s="11"/>
      <c r="F6518" s="11"/>
      <c r="G6518" s="11"/>
      <c r="H6518" s="11"/>
      <c r="I6518" s="11"/>
      <c r="J6518" s="11"/>
      <c r="K6518" s="11"/>
      <c r="L6518" s="11"/>
      <c r="M6518" s="11"/>
      <c r="N6518" s="11"/>
      <c r="O6518" s="20"/>
      <c r="P6518" s="11"/>
    </row>
    <row r="6519" spans="1:16">
      <c r="A6519" s="11"/>
      <c r="B6519" s="11"/>
      <c r="C6519" s="11"/>
      <c r="D6519" s="11"/>
      <c r="E6519" s="11"/>
      <c r="F6519" s="11"/>
      <c r="G6519" s="11"/>
      <c r="H6519" s="11"/>
      <c r="I6519" s="11"/>
      <c r="J6519" s="11"/>
      <c r="K6519" s="11"/>
      <c r="L6519" s="11"/>
      <c r="M6519" s="11"/>
      <c r="N6519" s="11"/>
      <c r="O6519" s="20"/>
      <c r="P6519" s="11"/>
    </row>
    <row r="6520" spans="1:16">
      <c r="A6520" s="11"/>
      <c r="B6520" s="11"/>
      <c r="C6520" s="11"/>
      <c r="D6520" s="11"/>
      <c r="E6520" s="11"/>
      <c r="F6520" s="11"/>
      <c r="G6520" s="11"/>
      <c r="H6520" s="11"/>
      <c r="I6520" s="11"/>
      <c r="J6520" s="11"/>
      <c r="K6520" s="11"/>
      <c r="L6520" s="11"/>
      <c r="M6520" s="11"/>
      <c r="N6520" s="11"/>
      <c r="O6520" s="20"/>
      <c r="P6520" s="11"/>
    </row>
    <row r="6521" spans="1:16">
      <c r="A6521" s="11"/>
      <c r="B6521" s="11"/>
      <c r="C6521" s="11"/>
      <c r="D6521" s="11"/>
      <c r="E6521" s="11"/>
      <c r="F6521" s="11"/>
      <c r="G6521" s="11"/>
      <c r="H6521" s="11"/>
      <c r="I6521" s="11"/>
      <c r="J6521" s="11"/>
      <c r="K6521" s="11"/>
      <c r="L6521" s="11"/>
      <c r="M6521" s="11"/>
      <c r="N6521" s="11"/>
      <c r="O6521" s="20"/>
      <c r="P6521" s="11"/>
    </row>
    <row r="6522" spans="1:16">
      <c r="A6522" s="11"/>
      <c r="B6522" s="11"/>
      <c r="C6522" s="11"/>
      <c r="D6522" s="11"/>
      <c r="E6522" s="11"/>
      <c r="F6522" s="11"/>
      <c r="G6522" s="11"/>
      <c r="H6522" s="11"/>
      <c r="I6522" s="11"/>
      <c r="J6522" s="11"/>
      <c r="K6522" s="11"/>
      <c r="L6522" s="11"/>
      <c r="M6522" s="11"/>
      <c r="N6522" s="11"/>
      <c r="O6522" s="20"/>
      <c r="P6522" s="11"/>
    </row>
    <row r="6523" spans="1:16">
      <c r="A6523" s="11"/>
      <c r="B6523" s="11"/>
      <c r="C6523" s="11"/>
      <c r="D6523" s="11"/>
      <c r="E6523" s="11"/>
      <c r="F6523" s="11"/>
      <c r="G6523" s="11"/>
      <c r="H6523" s="11"/>
      <c r="I6523" s="11"/>
      <c r="J6523" s="11"/>
      <c r="K6523" s="11"/>
      <c r="L6523" s="11"/>
      <c r="M6523" s="11"/>
      <c r="N6523" s="11"/>
      <c r="O6523" s="20"/>
      <c r="P6523" s="11"/>
    </row>
    <row r="6524" spans="1:16">
      <c r="A6524" s="11"/>
      <c r="B6524" s="11"/>
      <c r="C6524" s="11"/>
      <c r="D6524" s="11"/>
      <c r="E6524" s="11"/>
      <c r="F6524" s="11"/>
      <c r="G6524" s="11"/>
      <c r="H6524" s="11"/>
      <c r="I6524" s="11"/>
      <c r="J6524" s="11"/>
      <c r="K6524" s="11"/>
      <c r="L6524" s="11"/>
      <c r="M6524" s="11"/>
      <c r="N6524" s="11"/>
      <c r="O6524" s="20"/>
      <c r="P6524" s="11"/>
    </row>
    <row r="6525" spans="1:16">
      <c r="A6525" s="11"/>
      <c r="B6525" s="11"/>
      <c r="C6525" s="11"/>
      <c r="D6525" s="11"/>
      <c r="E6525" s="11"/>
      <c r="F6525" s="11"/>
      <c r="G6525" s="11"/>
      <c r="H6525" s="11"/>
      <c r="I6525" s="11"/>
      <c r="J6525" s="11"/>
      <c r="K6525" s="11"/>
      <c r="L6525" s="11"/>
      <c r="M6525" s="11"/>
      <c r="N6525" s="11"/>
      <c r="O6525" s="20"/>
      <c r="P6525" s="11"/>
    </row>
    <row r="6526" spans="1:16">
      <c r="A6526" s="11"/>
      <c r="B6526" s="11"/>
      <c r="C6526" s="11"/>
      <c r="D6526" s="11"/>
      <c r="E6526" s="11"/>
      <c r="F6526" s="11"/>
      <c r="G6526" s="11"/>
      <c r="H6526" s="11"/>
      <c r="I6526" s="11"/>
      <c r="J6526" s="11"/>
      <c r="K6526" s="11"/>
      <c r="L6526" s="11"/>
      <c r="M6526" s="11"/>
      <c r="N6526" s="11"/>
      <c r="O6526" s="20"/>
      <c r="P6526" s="11"/>
    </row>
    <row r="6527" spans="1:16">
      <c r="A6527" s="11"/>
      <c r="B6527" s="11"/>
      <c r="C6527" s="11"/>
      <c r="D6527" s="11"/>
      <c r="E6527" s="11"/>
      <c r="F6527" s="11"/>
      <c r="G6527" s="11"/>
      <c r="H6527" s="11"/>
      <c r="I6527" s="11"/>
      <c r="J6527" s="11"/>
      <c r="K6527" s="11"/>
      <c r="L6527" s="11"/>
      <c r="M6527" s="11"/>
      <c r="N6527" s="11"/>
      <c r="O6527" s="20"/>
      <c r="P6527" s="11"/>
    </row>
    <row r="6528" spans="1:16">
      <c r="A6528" s="11"/>
      <c r="B6528" s="11"/>
      <c r="C6528" s="11"/>
      <c r="D6528" s="11"/>
      <c r="E6528" s="11"/>
      <c r="F6528" s="11"/>
      <c r="G6528" s="11"/>
      <c r="H6528" s="11"/>
      <c r="I6528" s="11"/>
      <c r="J6528" s="11"/>
      <c r="K6528" s="11"/>
      <c r="L6528" s="11"/>
      <c r="M6528" s="11"/>
      <c r="N6528" s="11"/>
      <c r="O6528" s="20"/>
      <c r="P6528" s="11"/>
    </row>
    <row r="6529" spans="1:16">
      <c r="A6529" s="11"/>
      <c r="B6529" s="11"/>
      <c r="C6529" s="11"/>
      <c r="D6529" s="11"/>
      <c r="E6529" s="11"/>
      <c r="F6529" s="11"/>
      <c r="G6529" s="11"/>
      <c r="H6529" s="11"/>
      <c r="I6529" s="11"/>
      <c r="J6529" s="11"/>
      <c r="K6529" s="11"/>
      <c r="L6529" s="11"/>
      <c r="M6529" s="11"/>
      <c r="N6529" s="11"/>
      <c r="O6529" s="20"/>
      <c r="P6529" s="11"/>
    </row>
    <row r="6530" spans="1:16">
      <c r="A6530" s="11"/>
      <c r="B6530" s="11"/>
      <c r="C6530" s="11"/>
      <c r="D6530" s="11"/>
      <c r="E6530" s="11"/>
      <c r="F6530" s="11"/>
      <c r="G6530" s="11"/>
      <c r="H6530" s="11"/>
      <c r="I6530" s="11"/>
      <c r="J6530" s="11"/>
      <c r="K6530" s="11"/>
      <c r="L6530" s="11"/>
      <c r="M6530" s="11"/>
      <c r="N6530" s="11"/>
      <c r="O6530" s="20"/>
      <c r="P6530" s="11"/>
    </row>
    <row r="6531" spans="1:16">
      <c r="A6531" s="11"/>
      <c r="B6531" s="11"/>
      <c r="C6531" s="11"/>
      <c r="D6531" s="11"/>
      <c r="E6531" s="11"/>
      <c r="F6531" s="11"/>
      <c r="G6531" s="11"/>
      <c r="H6531" s="11"/>
      <c r="I6531" s="11"/>
      <c r="J6531" s="11"/>
      <c r="K6531" s="11"/>
      <c r="L6531" s="11"/>
      <c r="M6531" s="11"/>
      <c r="N6531" s="11"/>
      <c r="O6531" s="20"/>
      <c r="P6531" s="11"/>
    </row>
    <row r="6532" spans="1:16">
      <c r="A6532" s="11"/>
      <c r="B6532" s="11"/>
      <c r="C6532" s="11"/>
      <c r="D6532" s="11"/>
      <c r="E6532" s="11"/>
      <c r="F6532" s="11"/>
      <c r="G6532" s="11"/>
      <c r="H6532" s="11"/>
      <c r="I6532" s="11"/>
      <c r="J6532" s="11"/>
      <c r="K6532" s="11"/>
      <c r="L6532" s="11"/>
      <c r="M6532" s="11"/>
      <c r="N6532" s="11"/>
      <c r="O6532" s="20"/>
      <c r="P6532" s="11"/>
    </row>
    <row r="6533" spans="1:16">
      <c r="A6533" s="11"/>
      <c r="B6533" s="11"/>
      <c r="C6533" s="11"/>
      <c r="D6533" s="11"/>
      <c r="E6533" s="11"/>
      <c r="F6533" s="11"/>
      <c r="G6533" s="11"/>
      <c r="H6533" s="11"/>
      <c r="I6533" s="11"/>
      <c r="J6533" s="11"/>
      <c r="K6533" s="11"/>
      <c r="L6533" s="11"/>
      <c r="M6533" s="11"/>
      <c r="N6533" s="11"/>
      <c r="O6533" s="20"/>
      <c r="P6533" s="11"/>
    </row>
    <row r="6534" spans="1:16">
      <c r="A6534" s="11"/>
      <c r="B6534" s="11"/>
      <c r="C6534" s="11"/>
      <c r="D6534" s="11"/>
      <c r="E6534" s="11"/>
      <c r="F6534" s="11"/>
      <c r="G6534" s="11"/>
      <c r="H6534" s="11"/>
      <c r="I6534" s="11"/>
      <c r="J6534" s="11"/>
      <c r="K6534" s="11"/>
      <c r="L6534" s="11"/>
      <c r="M6534" s="11"/>
      <c r="N6534" s="11"/>
      <c r="O6534" s="20"/>
      <c r="P6534" s="11"/>
    </row>
    <row r="6535" spans="1:16">
      <c r="A6535" s="11"/>
      <c r="B6535" s="11"/>
      <c r="C6535" s="11"/>
      <c r="D6535" s="11"/>
      <c r="E6535" s="11"/>
      <c r="F6535" s="11"/>
      <c r="G6535" s="11"/>
      <c r="H6535" s="11"/>
      <c r="I6535" s="11"/>
      <c r="J6535" s="11"/>
      <c r="K6535" s="11"/>
      <c r="L6535" s="11"/>
      <c r="M6535" s="11"/>
      <c r="N6535" s="11"/>
      <c r="O6535" s="20"/>
      <c r="P6535" s="11"/>
    </row>
    <row r="6536" spans="1:16">
      <c r="A6536" s="11"/>
      <c r="B6536" s="11"/>
      <c r="C6536" s="11"/>
      <c r="D6536" s="11"/>
      <c r="E6536" s="11"/>
      <c r="F6536" s="11"/>
      <c r="G6536" s="11"/>
      <c r="H6536" s="11"/>
      <c r="I6536" s="11"/>
      <c r="J6536" s="11"/>
      <c r="K6536" s="11"/>
      <c r="L6536" s="11"/>
      <c r="M6536" s="11"/>
      <c r="N6536" s="11"/>
      <c r="O6536" s="20"/>
      <c r="P6536" s="11"/>
    </row>
    <row r="6537" spans="1:16">
      <c r="A6537" s="11"/>
      <c r="B6537" s="11"/>
      <c r="C6537" s="11"/>
      <c r="D6537" s="11"/>
      <c r="E6537" s="11"/>
      <c r="F6537" s="11"/>
      <c r="G6537" s="11"/>
      <c r="H6537" s="11"/>
      <c r="I6537" s="11"/>
      <c r="J6537" s="11"/>
      <c r="K6537" s="11"/>
      <c r="L6537" s="11"/>
      <c r="M6537" s="11"/>
      <c r="N6537" s="11"/>
      <c r="O6537" s="20"/>
      <c r="P6537" s="11"/>
    </row>
    <row r="6538" spans="1:16">
      <c r="A6538" s="11"/>
      <c r="B6538" s="11"/>
      <c r="C6538" s="11"/>
      <c r="D6538" s="11"/>
      <c r="E6538" s="11"/>
      <c r="F6538" s="11"/>
      <c r="G6538" s="11"/>
      <c r="H6538" s="11"/>
      <c r="I6538" s="11"/>
      <c r="J6538" s="11"/>
      <c r="K6538" s="11"/>
      <c r="L6538" s="11"/>
      <c r="M6538" s="11"/>
      <c r="N6538" s="11"/>
      <c r="O6538" s="20"/>
      <c r="P6538" s="11"/>
    </row>
    <row r="6539" spans="1:16">
      <c r="A6539" s="11"/>
      <c r="B6539" s="11"/>
      <c r="C6539" s="11"/>
      <c r="D6539" s="11"/>
      <c r="E6539" s="11"/>
      <c r="F6539" s="11"/>
      <c r="G6539" s="11"/>
      <c r="H6539" s="11"/>
      <c r="I6539" s="11"/>
      <c r="J6539" s="11"/>
      <c r="K6539" s="11"/>
      <c r="L6539" s="11"/>
      <c r="M6539" s="11"/>
      <c r="N6539" s="11"/>
      <c r="O6539" s="20"/>
      <c r="P6539" s="11"/>
    </row>
    <row r="6540" spans="1:16">
      <c r="A6540" s="11"/>
      <c r="B6540" s="11"/>
      <c r="C6540" s="11"/>
      <c r="D6540" s="11"/>
      <c r="E6540" s="11"/>
      <c r="F6540" s="11"/>
      <c r="G6540" s="11"/>
      <c r="H6540" s="11"/>
      <c r="I6540" s="11"/>
      <c r="J6540" s="11"/>
      <c r="K6540" s="11"/>
      <c r="L6540" s="11"/>
      <c r="M6540" s="11"/>
      <c r="N6540" s="11"/>
      <c r="O6540" s="20"/>
      <c r="P6540" s="11"/>
    </row>
    <row r="6541" spans="1:16">
      <c r="A6541" s="11"/>
      <c r="B6541" s="11"/>
      <c r="C6541" s="11"/>
      <c r="D6541" s="11"/>
      <c r="E6541" s="11"/>
      <c r="F6541" s="11"/>
      <c r="G6541" s="11"/>
      <c r="H6541" s="11"/>
      <c r="I6541" s="11"/>
      <c r="J6541" s="11"/>
      <c r="K6541" s="11"/>
      <c r="L6541" s="11"/>
      <c r="M6541" s="11"/>
      <c r="N6541" s="11"/>
      <c r="O6541" s="20"/>
      <c r="P6541" s="11"/>
    </row>
    <row r="6542" spans="1:16">
      <c r="A6542" s="11"/>
      <c r="B6542" s="11"/>
      <c r="C6542" s="11"/>
      <c r="D6542" s="11"/>
      <c r="E6542" s="11"/>
      <c r="F6542" s="11"/>
      <c r="G6542" s="11"/>
      <c r="H6542" s="11"/>
      <c r="I6542" s="11"/>
      <c r="J6542" s="11"/>
      <c r="K6542" s="11"/>
      <c r="L6542" s="11"/>
      <c r="M6542" s="11"/>
      <c r="N6542" s="11"/>
      <c r="O6542" s="20"/>
      <c r="P6542" s="11"/>
    </row>
    <row r="6543" spans="1:16">
      <c r="A6543" s="11"/>
      <c r="B6543" s="11"/>
      <c r="C6543" s="11"/>
      <c r="D6543" s="11"/>
      <c r="E6543" s="11"/>
      <c r="F6543" s="11"/>
      <c r="G6543" s="11"/>
      <c r="H6543" s="11"/>
      <c r="I6543" s="11"/>
      <c r="J6543" s="11"/>
      <c r="K6543" s="11"/>
      <c r="L6543" s="11"/>
      <c r="M6543" s="11"/>
      <c r="N6543" s="11"/>
      <c r="O6543" s="20"/>
      <c r="P6543" s="11"/>
    </row>
    <row r="6544" spans="1:16">
      <c r="A6544" s="11"/>
      <c r="B6544" s="11"/>
      <c r="C6544" s="11"/>
      <c r="D6544" s="11"/>
      <c r="E6544" s="11"/>
      <c r="F6544" s="11"/>
      <c r="G6544" s="11"/>
      <c r="H6544" s="11"/>
      <c r="I6544" s="11"/>
      <c r="J6544" s="11"/>
      <c r="K6544" s="11"/>
      <c r="L6544" s="11"/>
      <c r="M6544" s="11"/>
      <c r="N6544" s="11"/>
      <c r="O6544" s="20"/>
      <c r="P6544" s="11"/>
    </row>
    <row r="6545" spans="1:16">
      <c r="A6545" s="11"/>
      <c r="B6545" s="11"/>
      <c r="C6545" s="11"/>
      <c r="D6545" s="11"/>
      <c r="E6545" s="11"/>
      <c r="F6545" s="11"/>
      <c r="G6545" s="11"/>
      <c r="H6545" s="11"/>
      <c r="I6545" s="11"/>
      <c r="J6545" s="11"/>
      <c r="K6545" s="11"/>
      <c r="L6545" s="11"/>
      <c r="M6545" s="11"/>
      <c r="N6545" s="11"/>
      <c r="O6545" s="20"/>
      <c r="P6545" s="11"/>
    </row>
    <row r="6546" spans="1:16">
      <c r="A6546" s="11"/>
      <c r="B6546" s="11"/>
      <c r="C6546" s="11"/>
      <c r="D6546" s="11"/>
      <c r="E6546" s="11"/>
      <c r="F6546" s="11"/>
      <c r="G6546" s="11"/>
      <c r="H6546" s="11"/>
      <c r="I6546" s="11"/>
      <c r="J6546" s="11"/>
      <c r="K6546" s="11"/>
      <c r="L6546" s="11"/>
      <c r="M6546" s="11"/>
      <c r="N6546" s="11"/>
      <c r="O6546" s="20"/>
      <c r="P6546" s="11"/>
    </row>
    <row r="6547" spans="1:16">
      <c r="A6547" s="11"/>
      <c r="B6547" s="11"/>
      <c r="C6547" s="11"/>
      <c r="D6547" s="11"/>
      <c r="E6547" s="11"/>
      <c r="F6547" s="11"/>
      <c r="G6547" s="11"/>
      <c r="H6547" s="11"/>
      <c r="I6547" s="11"/>
      <c r="J6547" s="11"/>
      <c r="K6547" s="11"/>
      <c r="L6547" s="11"/>
      <c r="M6547" s="11"/>
      <c r="N6547" s="11"/>
      <c r="O6547" s="20"/>
      <c r="P6547" s="11"/>
    </row>
    <row r="6548" spans="1:16">
      <c r="A6548" s="11"/>
      <c r="B6548" s="11"/>
      <c r="C6548" s="11"/>
      <c r="D6548" s="11"/>
      <c r="E6548" s="11"/>
      <c r="F6548" s="11"/>
      <c r="G6548" s="11"/>
      <c r="H6548" s="11"/>
      <c r="I6548" s="11"/>
      <c r="J6548" s="11"/>
      <c r="K6548" s="11"/>
      <c r="L6548" s="11"/>
      <c r="M6548" s="11"/>
      <c r="N6548" s="11"/>
      <c r="O6548" s="20"/>
      <c r="P6548" s="11"/>
    </row>
    <row r="6549" spans="1:16">
      <c r="A6549" s="11"/>
      <c r="B6549" s="11"/>
      <c r="C6549" s="11"/>
      <c r="D6549" s="11"/>
      <c r="E6549" s="11"/>
      <c r="F6549" s="11"/>
      <c r="G6549" s="11"/>
      <c r="H6549" s="11"/>
      <c r="I6549" s="11"/>
      <c r="J6549" s="11"/>
      <c r="K6549" s="11"/>
      <c r="L6549" s="11"/>
      <c r="M6549" s="11"/>
      <c r="N6549" s="11"/>
      <c r="O6549" s="20"/>
      <c r="P6549" s="11"/>
    </row>
    <row r="6550" spans="1:16">
      <c r="A6550" s="11"/>
      <c r="B6550" s="11"/>
      <c r="C6550" s="11"/>
      <c r="D6550" s="11"/>
      <c r="E6550" s="11"/>
      <c r="F6550" s="11"/>
      <c r="G6550" s="11"/>
      <c r="H6550" s="11"/>
      <c r="I6550" s="11"/>
      <c r="J6550" s="11"/>
      <c r="K6550" s="11"/>
      <c r="L6550" s="11"/>
      <c r="M6550" s="11"/>
      <c r="N6550" s="11"/>
      <c r="O6550" s="20"/>
      <c r="P6550" s="11"/>
    </row>
    <row r="6551" spans="1:16">
      <c r="A6551" s="11"/>
      <c r="B6551" s="11"/>
      <c r="C6551" s="11"/>
      <c r="D6551" s="11"/>
      <c r="E6551" s="11"/>
      <c r="F6551" s="11"/>
      <c r="G6551" s="11"/>
      <c r="H6551" s="11"/>
      <c r="I6551" s="11"/>
      <c r="J6551" s="11"/>
      <c r="K6551" s="11"/>
      <c r="L6551" s="11"/>
      <c r="M6551" s="11"/>
      <c r="N6551" s="11"/>
      <c r="O6551" s="20"/>
      <c r="P6551" s="11"/>
    </row>
    <row r="6552" spans="1:16">
      <c r="A6552" s="11"/>
      <c r="B6552" s="11"/>
      <c r="C6552" s="11"/>
      <c r="D6552" s="11"/>
      <c r="E6552" s="11"/>
      <c r="F6552" s="11"/>
      <c r="G6552" s="11"/>
      <c r="H6552" s="11"/>
      <c r="I6552" s="11"/>
      <c r="J6552" s="11"/>
      <c r="K6552" s="11"/>
      <c r="L6552" s="11"/>
      <c r="M6552" s="11"/>
      <c r="N6552" s="11"/>
      <c r="O6552" s="20"/>
      <c r="P6552" s="11"/>
    </row>
    <row r="6553" spans="1:16">
      <c r="A6553" s="11"/>
      <c r="B6553" s="11"/>
      <c r="C6553" s="11"/>
      <c r="D6553" s="11"/>
      <c r="E6553" s="11"/>
      <c r="F6553" s="11"/>
      <c r="G6553" s="11"/>
      <c r="H6553" s="11"/>
      <c r="I6553" s="11"/>
      <c r="J6553" s="11"/>
      <c r="K6553" s="11"/>
      <c r="L6553" s="11"/>
      <c r="M6553" s="11"/>
      <c r="N6553" s="11"/>
      <c r="O6553" s="20"/>
      <c r="P6553" s="11"/>
    </row>
    <row r="6554" spans="1:16">
      <c r="A6554" s="11"/>
      <c r="B6554" s="11"/>
      <c r="C6554" s="11"/>
      <c r="D6554" s="11"/>
      <c r="E6554" s="11"/>
      <c r="F6554" s="11"/>
      <c r="G6554" s="11"/>
      <c r="H6554" s="11"/>
      <c r="I6554" s="11"/>
      <c r="J6554" s="11"/>
      <c r="K6554" s="11"/>
      <c r="L6554" s="11"/>
      <c r="M6554" s="11"/>
      <c r="N6554" s="11"/>
      <c r="O6554" s="20"/>
      <c r="P6554" s="11"/>
    </row>
    <row r="6555" spans="1:16">
      <c r="A6555" s="11"/>
      <c r="B6555" s="11"/>
      <c r="C6555" s="11"/>
      <c r="D6555" s="11"/>
      <c r="E6555" s="11"/>
      <c r="F6555" s="11"/>
      <c r="G6555" s="11"/>
      <c r="H6555" s="11"/>
      <c r="I6555" s="11"/>
      <c r="J6555" s="11"/>
      <c r="K6555" s="11"/>
      <c r="L6555" s="11"/>
      <c r="M6555" s="11"/>
      <c r="N6555" s="11"/>
      <c r="O6555" s="20"/>
      <c r="P6555" s="11"/>
    </row>
    <row r="6556" spans="1:16">
      <c r="A6556" s="11"/>
      <c r="B6556" s="11"/>
      <c r="C6556" s="11"/>
      <c r="D6556" s="11"/>
      <c r="E6556" s="11"/>
      <c r="F6556" s="11"/>
      <c r="G6556" s="11"/>
      <c r="H6556" s="11"/>
      <c r="I6556" s="11"/>
      <c r="J6556" s="11"/>
      <c r="K6556" s="11"/>
      <c r="L6556" s="11"/>
      <c r="M6556" s="11"/>
      <c r="N6556" s="11"/>
      <c r="O6556" s="20"/>
      <c r="P6556" s="11"/>
    </row>
    <row r="6557" spans="1:16">
      <c r="A6557" s="11"/>
      <c r="B6557" s="11"/>
      <c r="C6557" s="11"/>
      <c r="D6557" s="11"/>
      <c r="E6557" s="11"/>
      <c r="F6557" s="11"/>
      <c r="G6557" s="11"/>
      <c r="H6557" s="11"/>
      <c r="I6557" s="11"/>
      <c r="J6557" s="11"/>
      <c r="K6557" s="11"/>
      <c r="L6557" s="11"/>
      <c r="M6557" s="11"/>
      <c r="N6557" s="11"/>
      <c r="O6557" s="20"/>
      <c r="P6557" s="11"/>
    </row>
    <row r="6558" spans="1:16">
      <c r="A6558" s="11"/>
      <c r="B6558" s="11"/>
      <c r="C6558" s="11"/>
      <c r="D6558" s="11"/>
      <c r="E6558" s="11"/>
      <c r="F6558" s="11"/>
      <c r="G6558" s="11"/>
      <c r="H6558" s="11"/>
      <c r="I6558" s="11"/>
      <c r="J6558" s="11"/>
      <c r="K6558" s="11"/>
      <c r="L6558" s="11"/>
      <c r="M6558" s="11"/>
      <c r="N6558" s="11"/>
      <c r="O6558" s="20"/>
      <c r="P6558" s="11"/>
    </row>
    <row r="6559" spans="1:16">
      <c r="A6559" s="11"/>
      <c r="B6559" s="11"/>
      <c r="C6559" s="11"/>
      <c r="D6559" s="11"/>
      <c r="E6559" s="11"/>
      <c r="F6559" s="11"/>
      <c r="G6559" s="11"/>
      <c r="H6559" s="11"/>
      <c r="I6559" s="11"/>
      <c r="J6559" s="11"/>
      <c r="K6559" s="11"/>
      <c r="L6559" s="11"/>
      <c r="M6559" s="11"/>
      <c r="N6559" s="11"/>
      <c r="O6559" s="20"/>
      <c r="P6559" s="11"/>
    </row>
    <row r="6560" spans="1:16">
      <c r="A6560" s="11"/>
      <c r="B6560" s="11"/>
      <c r="C6560" s="11"/>
      <c r="D6560" s="11"/>
      <c r="E6560" s="11"/>
      <c r="F6560" s="11"/>
      <c r="G6560" s="11"/>
      <c r="H6560" s="11"/>
      <c r="I6560" s="11"/>
      <c r="J6560" s="11"/>
      <c r="K6560" s="11"/>
      <c r="L6560" s="11"/>
      <c r="M6560" s="11"/>
      <c r="N6560" s="11"/>
      <c r="O6560" s="20"/>
      <c r="P6560" s="11"/>
    </row>
    <row r="6561" spans="1:16">
      <c r="A6561" s="11"/>
      <c r="B6561" s="11"/>
      <c r="C6561" s="11"/>
      <c r="D6561" s="11"/>
      <c r="E6561" s="11"/>
      <c r="F6561" s="11"/>
      <c r="G6561" s="11"/>
      <c r="H6561" s="11"/>
      <c r="I6561" s="11"/>
      <c r="J6561" s="11"/>
      <c r="K6561" s="11"/>
      <c r="L6561" s="11"/>
      <c r="M6561" s="11"/>
      <c r="N6561" s="11"/>
      <c r="O6561" s="20"/>
      <c r="P6561" s="11"/>
    </row>
    <row r="6562" spans="1:16">
      <c r="A6562" s="11"/>
      <c r="B6562" s="11"/>
      <c r="C6562" s="11"/>
      <c r="D6562" s="11"/>
      <c r="E6562" s="11"/>
      <c r="F6562" s="11"/>
      <c r="G6562" s="11"/>
      <c r="H6562" s="11"/>
      <c r="I6562" s="11"/>
      <c r="J6562" s="11"/>
      <c r="K6562" s="11"/>
      <c r="L6562" s="11"/>
      <c r="M6562" s="11"/>
      <c r="N6562" s="11"/>
      <c r="O6562" s="20"/>
      <c r="P6562" s="11"/>
    </row>
    <row r="6563" spans="1:16">
      <c r="A6563" s="11"/>
      <c r="B6563" s="11"/>
      <c r="C6563" s="11"/>
      <c r="D6563" s="11"/>
      <c r="E6563" s="11"/>
      <c r="F6563" s="11"/>
      <c r="G6563" s="11"/>
      <c r="H6563" s="11"/>
      <c r="I6563" s="11"/>
      <c r="J6563" s="11"/>
      <c r="K6563" s="11"/>
      <c r="L6563" s="11"/>
      <c r="M6563" s="11"/>
      <c r="N6563" s="11"/>
      <c r="O6563" s="20"/>
      <c r="P6563" s="11"/>
    </row>
    <row r="6564" spans="1:16">
      <c r="A6564" s="11"/>
      <c r="B6564" s="11"/>
      <c r="C6564" s="11"/>
      <c r="D6564" s="11"/>
      <c r="E6564" s="11"/>
      <c r="F6564" s="11"/>
      <c r="G6564" s="11"/>
      <c r="H6564" s="11"/>
      <c r="I6564" s="11"/>
      <c r="J6564" s="11"/>
      <c r="K6564" s="11"/>
      <c r="L6564" s="11"/>
      <c r="M6564" s="11"/>
      <c r="N6564" s="11"/>
      <c r="O6564" s="20"/>
      <c r="P6564" s="11"/>
    </row>
    <row r="6565" spans="1:16">
      <c r="A6565" s="11"/>
      <c r="B6565" s="11"/>
      <c r="C6565" s="11"/>
      <c r="D6565" s="11"/>
      <c r="E6565" s="11"/>
      <c r="F6565" s="11"/>
      <c r="G6565" s="11"/>
      <c r="H6565" s="11"/>
      <c r="I6565" s="11"/>
      <c r="J6565" s="11"/>
      <c r="K6565" s="11"/>
      <c r="L6565" s="11"/>
      <c r="M6565" s="11"/>
      <c r="N6565" s="11"/>
      <c r="O6565" s="20"/>
      <c r="P6565" s="11"/>
    </row>
    <row r="6566" spans="1:16">
      <c r="A6566" s="11"/>
      <c r="B6566" s="11"/>
      <c r="C6566" s="11"/>
      <c r="D6566" s="11"/>
      <c r="E6566" s="11"/>
      <c r="F6566" s="11"/>
      <c r="G6566" s="11"/>
      <c r="H6566" s="11"/>
      <c r="I6566" s="11"/>
      <c r="J6566" s="11"/>
      <c r="K6566" s="11"/>
      <c r="L6566" s="11"/>
      <c r="M6566" s="11"/>
      <c r="N6566" s="11"/>
      <c r="O6566" s="20"/>
      <c r="P6566" s="11"/>
    </row>
    <row r="6567" spans="1:16">
      <c r="A6567" s="11"/>
      <c r="B6567" s="11"/>
      <c r="C6567" s="11"/>
      <c r="D6567" s="11"/>
      <c r="E6567" s="11"/>
      <c r="F6567" s="11"/>
      <c r="G6567" s="11"/>
      <c r="H6567" s="11"/>
      <c r="I6567" s="11"/>
      <c r="J6567" s="11"/>
      <c r="K6567" s="11"/>
      <c r="L6567" s="11"/>
      <c r="M6567" s="11"/>
      <c r="N6567" s="11"/>
      <c r="O6567" s="20"/>
      <c r="P6567" s="11"/>
    </row>
    <row r="6568" spans="1:16">
      <c r="A6568" s="11"/>
      <c r="B6568" s="11"/>
      <c r="C6568" s="11"/>
      <c r="D6568" s="11"/>
      <c r="E6568" s="11"/>
      <c r="F6568" s="11"/>
      <c r="G6568" s="11"/>
      <c r="H6568" s="11"/>
      <c r="I6568" s="11"/>
      <c r="J6568" s="11"/>
      <c r="K6568" s="11"/>
      <c r="L6568" s="11"/>
      <c r="M6568" s="11"/>
      <c r="N6568" s="11"/>
      <c r="O6568" s="20"/>
      <c r="P6568" s="11"/>
    </row>
    <row r="6569" spans="1:16">
      <c r="A6569" s="11"/>
      <c r="B6569" s="11"/>
      <c r="C6569" s="11"/>
      <c r="D6569" s="11"/>
      <c r="E6569" s="11"/>
      <c r="F6569" s="11"/>
      <c r="G6569" s="11"/>
      <c r="H6569" s="11"/>
      <c r="I6569" s="11"/>
      <c r="J6569" s="11"/>
      <c r="K6569" s="11"/>
      <c r="L6569" s="11"/>
      <c r="M6569" s="11"/>
      <c r="N6569" s="11"/>
      <c r="O6569" s="20"/>
      <c r="P6569" s="11"/>
    </row>
    <row r="6570" spans="1:16">
      <c r="A6570" s="11"/>
      <c r="B6570" s="11"/>
      <c r="C6570" s="11"/>
      <c r="D6570" s="11"/>
      <c r="E6570" s="11"/>
      <c r="F6570" s="11"/>
      <c r="G6570" s="11"/>
      <c r="H6570" s="11"/>
      <c r="I6570" s="11"/>
      <c r="J6570" s="11"/>
      <c r="K6570" s="11"/>
      <c r="L6570" s="11"/>
      <c r="M6570" s="11"/>
      <c r="N6570" s="11"/>
      <c r="O6570" s="20"/>
      <c r="P6570" s="11"/>
    </row>
    <row r="6571" spans="1:16">
      <c r="A6571" s="11"/>
      <c r="B6571" s="11"/>
      <c r="C6571" s="11"/>
      <c r="D6571" s="11"/>
      <c r="E6571" s="11"/>
      <c r="F6571" s="11"/>
      <c r="G6571" s="11"/>
      <c r="H6571" s="11"/>
      <c r="I6571" s="11"/>
      <c r="J6571" s="11"/>
      <c r="K6571" s="11"/>
      <c r="L6571" s="11"/>
      <c r="M6571" s="11"/>
      <c r="N6571" s="11"/>
      <c r="O6571" s="20"/>
      <c r="P6571" s="11"/>
    </row>
    <row r="6572" spans="1:16">
      <c r="A6572" s="11"/>
      <c r="B6572" s="11"/>
      <c r="C6572" s="11"/>
      <c r="D6572" s="11"/>
      <c r="E6572" s="11"/>
      <c r="F6572" s="11"/>
      <c r="G6572" s="11"/>
      <c r="H6572" s="11"/>
      <c r="I6572" s="11"/>
      <c r="J6572" s="11"/>
      <c r="K6572" s="11"/>
      <c r="L6572" s="11"/>
      <c r="M6572" s="11"/>
      <c r="N6572" s="11"/>
      <c r="O6572" s="20"/>
      <c r="P6572" s="11"/>
    </row>
    <row r="6573" spans="1:16">
      <c r="A6573" s="11"/>
      <c r="B6573" s="11"/>
      <c r="C6573" s="11"/>
      <c r="D6573" s="11"/>
      <c r="E6573" s="11"/>
      <c r="F6573" s="11"/>
      <c r="G6573" s="11"/>
      <c r="H6573" s="11"/>
      <c r="I6573" s="11"/>
      <c r="J6573" s="11"/>
      <c r="K6573" s="11"/>
      <c r="L6573" s="11"/>
      <c r="M6573" s="11"/>
      <c r="N6573" s="11"/>
      <c r="O6573" s="20"/>
      <c r="P6573" s="11"/>
    </row>
    <row r="6574" spans="1:16">
      <c r="A6574" s="11"/>
      <c r="B6574" s="11"/>
      <c r="C6574" s="11"/>
      <c r="D6574" s="11"/>
      <c r="E6574" s="11"/>
      <c r="F6574" s="11"/>
      <c r="G6574" s="11"/>
      <c r="H6574" s="11"/>
      <c r="I6574" s="11"/>
      <c r="J6574" s="11"/>
      <c r="K6574" s="11"/>
      <c r="L6574" s="11"/>
      <c r="M6574" s="11"/>
      <c r="N6574" s="11"/>
      <c r="O6574" s="20"/>
      <c r="P6574" s="11"/>
    </row>
    <row r="6575" spans="1:16">
      <c r="A6575" s="11"/>
      <c r="B6575" s="11"/>
      <c r="C6575" s="11"/>
      <c r="D6575" s="11"/>
      <c r="E6575" s="11"/>
      <c r="F6575" s="11"/>
      <c r="G6575" s="11"/>
      <c r="H6575" s="11"/>
      <c r="I6575" s="11"/>
      <c r="J6575" s="11"/>
      <c r="K6575" s="11"/>
      <c r="L6575" s="11"/>
      <c r="M6575" s="11"/>
      <c r="N6575" s="11"/>
      <c r="O6575" s="20"/>
      <c r="P6575" s="11"/>
    </row>
    <row r="6576" spans="1:16">
      <c r="A6576" s="11"/>
      <c r="B6576" s="11"/>
      <c r="C6576" s="11"/>
      <c r="D6576" s="11"/>
      <c r="E6576" s="11"/>
      <c r="F6576" s="11"/>
      <c r="G6576" s="11"/>
      <c r="H6576" s="11"/>
      <c r="I6576" s="11"/>
      <c r="J6576" s="11"/>
      <c r="K6576" s="11"/>
      <c r="L6576" s="11"/>
      <c r="M6576" s="11"/>
      <c r="N6576" s="11"/>
      <c r="O6576" s="20"/>
      <c r="P6576" s="11"/>
    </row>
    <row r="6577" spans="1:16">
      <c r="A6577" s="11"/>
      <c r="B6577" s="11"/>
      <c r="C6577" s="11"/>
      <c r="D6577" s="11"/>
      <c r="E6577" s="11"/>
      <c r="F6577" s="11"/>
      <c r="G6577" s="11"/>
      <c r="H6577" s="11"/>
      <c r="I6577" s="11"/>
      <c r="J6577" s="11"/>
      <c r="K6577" s="11"/>
      <c r="L6577" s="11"/>
      <c r="M6577" s="11"/>
      <c r="N6577" s="11"/>
      <c r="O6577" s="20"/>
      <c r="P6577" s="11"/>
    </row>
    <row r="6578" spans="1:16">
      <c r="A6578" s="11"/>
      <c r="B6578" s="11"/>
      <c r="C6578" s="11"/>
      <c r="D6578" s="11"/>
      <c r="E6578" s="11"/>
      <c r="F6578" s="11"/>
      <c r="G6578" s="11"/>
      <c r="H6578" s="11"/>
      <c r="I6578" s="11"/>
      <c r="J6578" s="11"/>
      <c r="K6578" s="11"/>
      <c r="L6578" s="11"/>
      <c r="M6578" s="11"/>
      <c r="N6578" s="11"/>
      <c r="O6578" s="20"/>
      <c r="P6578" s="11"/>
    </row>
    <row r="6579" spans="1:16">
      <c r="A6579" s="11"/>
      <c r="B6579" s="11"/>
      <c r="C6579" s="11"/>
      <c r="D6579" s="11"/>
      <c r="E6579" s="11"/>
      <c r="F6579" s="11"/>
      <c r="G6579" s="11"/>
      <c r="H6579" s="11"/>
      <c r="I6579" s="11"/>
      <c r="J6579" s="11"/>
      <c r="K6579" s="11"/>
      <c r="L6579" s="11"/>
      <c r="M6579" s="11"/>
      <c r="N6579" s="11"/>
      <c r="O6579" s="20"/>
      <c r="P6579" s="11"/>
    </row>
    <row r="6580" spans="1:16">
      <c r="A6580" s="11"/>
      <c r="B6580" s="11"/>
      <c r="C6580" s="11"/>
      <c r="D6580" s="11"/>
      <c r="E6580" s="11"/>
      <c r="F6580" s="11"/>
      <c r="G6580" s="11"/>
      <c r="H6580" s="11"/>
      <c r="I6580" s="11"/>
      <c r="J6580" s="11"/>
      <c r="K6580" s="11"/>
      <c r="L6580" s="11"/>
      <c r="M6580" s="11"/>
      <c r="N6580" s="11"/>
      <c r="O6580" s="20"/>
      <c r="P6580" s="11"/>
    </row>
    <row r="6581" spans="1:16">
      <c r="A6581" s="11"/>
      <c r="B6581" s="11"/>
      <c r="C6581" s="11"/>
      <c r="D6581" s="11"/>
      <c r="E6581" s="11"/>
      <c r="F6581" s="11"/>
      <c r="G6581" s="11"/>
      <c r="H6581" s="11"/>
      <c r="I6581" s="11"/>
      <c r="J6581" s="11"/>
      <c r="K6581" s="11"/>
      <c r="L6581" s="11"/>
      <c r="M6581" s="11"/>
      <c r="N6581" s="11"/>
      <c r="O6581" s="20"/>
      <c r="P6581" s="11"/>
    </row>
    <row r="6582" spans="1:16">
      <c r="A6582" s="11"/>
      <c r="B6582" s="11"/>
      <c r="C6582" s="11"/>
      <c r="D6582" s="11"/>
      <c r="E6582" s="11"/>
      <c r="F6582" s="11"/>
      <c r="G6582" s="11"/>
      <c r="H6582" s="11"/>
      <c r="I6582" s="11"/>
      <c r="J6582" s="11"/>
      <c r="K6582" s="11"/>
      <c r="L6582" s="11"/>
      <c r="M6582" s="11"/>
      <c r="N6582" s="11"/>
      <c r="O6582" s="20"/>
      <c r="P6582" s="11"/>
    </row>
    <row r="6583" spans="1:16">
      <c r="A6583" s="11"/>
      <c r="B6583" s="11"/>
      <c r="C6583" s="11"/>
      <c r="D6583" s="11"/>
      <c r="E6583" s="11"/>
      <c r="F6583" s="11"/>
      <c r="G6583" s="11"/>
      <c r="H6583" s="11"/>
      <c r="I6583" s="11"/>
      <c r="J6583" s="11"/>
      <c r="K6583" s="11"/>
      <c r="L6583" s="11"/>
      <c r="M6583" s="11"/>
      <c r="N6583" s="11"/>
      <c r="O6583" s="20"/>
      <c r="P6583" s="11"/>
    </row>
    <row r="6584" spans="1:16">
      <c r="A6584" s="11"/>
      <c r="B6584" s="11"/>
      <c r="C6584" s="11"/>
      <c r="D6584" s="11"/>
      <c r="E6584" s="11"/>
      <c r="F6584" s="11"/>
      <c r="G6584" s="11"/>
      <c r="H6584" s="11"/>
      <c r="I6584" s="11"/>
      <c r="J6584" s="11"/>
      <c r="K6584" s="11"/>
      <c r="L6584" s="11"/>
      <c r="M6584" s="11"/>
      <c r="N6584" s="11"/>
      <c r="O6584" s="20"/>
      <c r="P6584" s="11"/>
    </row>
    <row r="6585" spans="1:16">
      <c r="A6585" s="11"/>
      <c r="B6585" s="11"/>
      <c r="C6585" s="11"/>
      <c r="D6585" s="11"/>
      <c r="E6585" s="11"/>
      <c r="F6585" s="11"/>
      <c r="G6585" s="11"/>
      <c r="H6585" s="11"/>
      <c r="I6585" s="11"/>
      <c r="J6585" s="11"/>
      <c r="K6585" s="11"/>
      <c r="L6585" s="11"/>
      <c r="M6585" s="11"/>
      <c r="N6585" s="11"/>
      <c r="O6585" s="20"/>
      <c r="P6585" s="11"/>
    </row>
    <row r="6586" spans="1:16">
      <c r="A6586" s="11"/>
      <c r="B6586" s="11"/>
      <c r="C6586" s="11"/>
      <c r="D6586" s="11"/>
      <c r="E6586" s="11"/>
      <c r="F6586" s="11"/>
      <c r="G6586" s="11"/>
      <c r="H6586" s="11"/>
      <c r="I6586" s="11"/>
      <c r="J6586" s="11"/>
      <c r="K6586" s="11"/>
      <c r="L6586" s="11"/>
      <c r="M6586" s="11"/>
      <c r="N6586" s="11"/>
      <c r="O6586" s="20"/>
      <c r="P6586" s="11"/>
    </row>
    <row r="6587" spans="1:16">
      <c r="A6587" s="11"/>
      <c r="B6587" s="11"/>
      <c r="C6587" s="11"/>
      <c r="D6587" s="11"/>
      <c r="E6587" s="11"/>
      <c r="F6587" s="11"/>
      <c r="G6587" s="11"/>
      <c r="H6587" s="11"/>
      <c r="I6587" s="11"/>
      <c r="J6587" s="11"/>
      <c r="K6587" s="11"/>
      <c r="L6587" s="11"/>
      <c r="M6587" s="11"/>
      <c r="N6587" s="11"/>
      <c r="O6587" s="20"/>
      <c r="P6587" s="11"/>
    </row>
    <row r="6588" spans="1:16">
      <c r="A6588" s="11"/>
      <c r="B6588" s="11"/>
      <c r="C6588" s="11"/>
      <c r="D6588" s="11"/>
      <c r="E6588" s="11"/>
      <c r="F6588" s="11"/>
      <c r="G6588" s="11"/>
      <c r="H6588" s="11"/>
      <c r="I6588" s="11"/>
      <c r="J6588" s="11"/>
      <c r="K6588" s="11"/>
      <c r="L6588" s="11"/>
      <c r="M6588" s="11"/>
      <c r="N6588" s="11"/>
      <c r="O6588" s="20"/>
      <c r="P6588" s="11"/>
    </row>
    <row r="6589" spans="1:16">
      <c r="A6589" s="11"/>
      <c r="B6589" s="11"/>
      <c r="C6589" s="11"/>
      <c r="D6589" s="11"/>
      <c r="E6589" s="11"/>
      <c r="F6589" s="11"/>
      <c r="G6589" s="11"/>
      <c r="H6589" s="11"/>
      <c r="I6589" s="11"/>
      <c r="J6589" s="11"/>
      <c r="K6589" s="11"/>
      <c r="L6589" s="11"/>
      <c r="M6589" s="11"/>
      <c r="N6589" s="11"/>
      <c r="O6589" s="20"/>
      <c r="P6589" s="11"/>
    </row>
    <row r="6590" spans="1:16">
      <c r="A6590" s="11"/>
      <c r="B6590" s="11"/>
      <c r="C6590" s="11"/>
      <c r="D6590" s="11"/>
      <c r="E6590" s="11"/>
      <c r="F6590" s="11"/>
      <c r="G6590" s="11"/>
      <c r="H6590" s="11"/>
      <c r="I6590" s="11"/>
      <c r="J6590" s="11"/>
      <c r="K6590" s="11"/>
      <c r="L6590" s="11"/>
      <c r="M6590" s="11"/>
      <c r="N6590" s="11"/>
      <c r="O6590" s="20"/>
      <c r="P6590" s="11"/>
    </row>
    <row r="6591" spans="1:16">
      <c r="A6591" s="11"/>
      <c r="B6591" s="11"/>
      <c r="C6591" s="11"/>
      <c r="D6591" s="11"/>
      <c r="E6591" s="11"/>
      <c r="F6591" s="11"/>
      <c r="G6591" s="11"/>
      <c r="H6591" s="11"/>
      <c r="I6591" s="11"/>
      <c r="J6591" s="11"/>
      <c r="K6591" s="11"/>
      <c r="L6591" s="11"/>
      <c r="M6591" s="11"/>
      <c r="N6591" s="11"/>
      <c r="O6591" s="20"/>
      <c r="P6591" s="11"/>
    </row>
    <row r="6592" spans="1:16">
      <c r="A6592" s="11"/>
      <c r="B6592" s="11"/>
      <c r="C6592" s="11"/>
      <c r="D6592" s="11"/>
      <c r="E6592" s="11"/>
      <c r="F6592" s="11"/>
      <c r="G6592" s="11"/>
      <c r="H6592" s="11"/>
      <c r="I6592" s="11"/>
      <c r="J6592" s="11"/>
      <c r="K6592" s="11"/>
      <c r="L6592" s="11"/>
      <c r="M6592" s="11"/>
      <c r="N6592" s="11"/>
      <c r="O6592" s="20"/>
      <c r="P6592" s="11"/>
    </row>
    <row r="6593" spans="1:16">
      <c r="A6593" s="11"/>
      <c r="B6593" s="11"/>
      <c r="C6593" s="11"/>
      <c r="D6593" s="11"/>
      <c r="E6593" s="11"/>
      <c r="F6593" s="11"/>
      <c r="G6593" s="11"/>
      <c r="H6593" s="11"/>
      <c r="I6593" s="11"/>
      <c r="J6593" s="11"/>
      <c r="K6593" s="11"/>
      <c r="L6593" s="11"/>
      <c r="M6593" s="11"/>
      <c r="N6593" s="11"/>
      <c r="O6593" s="20"/>
      <c r="P6593" s="11"/>
    </row>
    <row r="6594" spans="1:16">
      <c r="A6594" s="11"/>
      <c r="B6594" s="11"/>
      <c r="C6594" s="11"/>
      <c r="D6594" s="11"/>
      <c r="E6594" s="11"/>
      <c r="F6594" s="11"/>
      <c r="G6594" s="11"/>
      <c r="H6594" s="11"/>
      <c r="I6594" s="11"/>
      <c r="J6594" s="11"/>
      <c r="K6594" s="11"/>
      <c r="L6594" s="11"/>
      <c r="M6594" s="11"/>
      <c r="N6594" s="11"/>
      <c r="O6594" s="20"/>
      <c r="P6594" s="11"/>
    </row>
    <row r="6595" spans="1:16">
      <c r="A6595" s="11"/>
      <c r="B6595" s="11"/>
      <c r="C6595" s="11"/>
      <c r="D6595" s="11"/>
      <c r="E6595" s="11"/>
      <c r="F6595" s="11"/>
      <c r="G6595" s="11"/>
      <c r="H6595" s="11"/>
      <c r="I6595" s="11"/>
      <c r="J6595" s="11"/>
      <c r="K6595" s="11"/>
      <c r="L6595" s="11"/>
      <c r="M6595" s="11"/>
      <c r="N6595" s="11"/>
      <c r="O6595" s="20"/>
      <c r="P6595" s="11"/>
    </row>
    <row r="6596" spans="1:16">
      <c r="A6596" s="11"/>
      <c r="B6596" s="11"/>
      <c r="C6596" s="11"/>
      <c r="D6596" s="11"/>
      <c r="E6596" s="11"/>
      <c r="F6596" s="11"/>
      <c r="G6596" s="11"/>
      <c r="H6596" s="11"/>
      <c r="I6596" s="11"/>
      <c r="J6596" s="11"/>
      <c r="K6596" s="11"/>
      <c r="L6596" s="11"/>
      <c r="M6596" s="11"/>
      <c r="N6596" s="11"/>
      <c r="O6596" s="20"/>
      <c r="P6596" s="11"/>
    </row>
    <row r="6597" spans="1:16">
      <c r="A6597" s="11"/>
      <c r="B6597" s="11"/>
      <c r="C6597" s="11"/>
      <c r="D6597" s="11"/>
      <c r="E6597" s="11"/>
      <c r="F6597" s="11"/>
      <c r="G6597" s="11"/>
      <c r="H6597" s="11"/>
      <c r="I6597" s="11"/>
      <c r="J6597" s="11"/>
      <c r="K6597" s="11"/>
      <c r="L6597" s="11"/>
      <c r="M6597" s="11"/>
      <c r="N6597" s="11"/>
      <c r="O6597" s="20"/>
      <c r="P6597" s="11"/>
    </row>
    <row r="6598" spans="1:16">
      <c r="A6598" s="11"/>
      <c r="B6598" s="11"/>
      <c r="C6598" s="11"/>
      <c r="D6598" s="11"/>
      <c r="E6598" s="11"/>
      <c r="F6598" s="11"/>
      <c r="G6598" s="11"/>
      <c r="H6598" s="11"/>
      <c r="I6598" s="11"/>
      <c r="J6598" s="11"/>
      <c r="K6598" s="11"/>
      <c r="L6598" s="11"/>
      <c r="M6598" s="11"/>
      <c r="N6598" s="11"/>
      <c r="O6598" s="20"/>
      <c r="P6598" s="11"/>
    </row>
    <row r="6599" spans="1:16">
      <c r="A6599" s="11"/>
      <c r="B6599" s="11"/>
      <c r="C6599" s="11"/>
      <c r="D6599" s="11"/>
      <c r="E6599" s="11"/>
      <c r="F6599" s="11"/>
      <c r="G6599" s="11"/>
      <c r="H6599" s="11"/>
      <c r="I6599" s="11"/>
      <c r="J6599" s="11"/>
      <c r="K6599" s="11"/>
      <c r="L6599" s="11"/>
      <c r="M6599" s="11"/>
      <c r="N6599" s="11"/>
      <c r="O6599" s="20"/>
      <c r="P6599" s="11"/>
    </row>
    <row r="6600" spans="1:16">
      <c r="A6600" s="11"/>
      <c r="B6600" s="11"/>
      <c r="C6600" s="11"/>
      <c r="D6600" s="11"/>
      <c r="E6600" s="11"/>
      <c r="F6600" s="11"/>
      <c r="G6600" s="11"/>
      <c r="H6600" s="11"/>
      <c r="I6600" s="11"/>
      <c r="J6600" s="11"/>
      <c r="K6600" s="11"/>
      <c r="L6600" s="11"/>
      <c r="M6600" s="11"/>
      <c r="N6600" s="11"/>
      <c r="O6600" s="20"/>
      <c r="P6600" s="11"/>
    </row>
    <row r="6601" spans="1:16">
      <c r="A6601" s="11"/>
      <c r="B6601" s="11"/>
      <c r="C6601" s="11"/>
      <c r="D6601" s="11"/>
      <c r="E6601" s="11"/>
      <c r="F6601" s="11"/>
      <c r="G6601" s="11"/>
      <c r="H6601" s="11"/>
      <c r="I6601" s="11"/>
      <c r="J6601" s="11"/>
      <c r="K6601" s="11"/>
      <c r="L6601" s="11"/>
      <c r="M6601" s="11"/>
      <c r="N6601" s="11"/>
      <c r="O6601" s="20"/>
      <c r="P6601" s="11"/>
    </row>
    <row r="6602" spans="1:16">
      <c r="A6602" s="11"/>
      <c r="B6602" s="11"/>
      <c r="C6602" s="11"/>
      <c r="D6602" s="11"/>
      <c r="E6602" s="11"/>
      <c r="F6602" s="11"/>
      <c r="G6602" s="11"/>
      <c r="H6602" s="11"/>
      <c r="I6602" s="11"/>
      <c r="J6602" s="11"/>
      <c r="K6602" s="11"/>
      <c r="L6602" s="11"/>
      <c r="M6602" s="11"/>
      <c r="N6602" s="11"/>
      <c r="O6602" s="20"/>
      <c r="P6602" s="11"/>
    </row>
    <row r="6603" spans="1:16">
      <c r="A6603" s="11"/>
      <c r="B6603" s="11"/>
      <c r="C6603" s="11"/>
      <c r="D6603" s="11"/>
      <c r="E6603" s="11"/>
      <c r="F6603" s="11"/>
      <c r="G6603" s="11"/>
      <c r="H6603" s="11"/>
      <c r="I6603" s="11"/>
      <c r="J6603" s="11"/>
      <c r="K6603" s="11"/>
      <c r="L6603" s="11"/>
      <c r="M6603" s="11"/>
      <c r="N6603" s="11"/>
      <c r="O6603" s="20"/>
      <c r="P6603" s="11"/>
    </row>
    <row r="6604" spans="1:16">
      <c r="A6604" s="11"/>
      <c r="B6604" s="11"/>
      <c r="C6604" s="11"/>
      <c r="D6604" s="11"/>
      <c r="E6604" s="11"/>
      <c r="F6604" s="11"/>
      <c r="G6604" s="11"/>
      <c r="H6604" s="11"/>
      <c r="I6604" s="11"/>
      <c r="J6604" s="11"/>
      <c r="K6604" s="11"/>
      <c r="L6604" s="11"/>
      <c r="M6604" s="11"/>
      <c r="N6604" s="11"/>
      <c r="O6604" s="20"/>
      <c r="P6604" s="11"/>
    </row>
    <row r="6605" spans="1:16">
      <c r="A6605" s="11"/>
      <c r="B6605" s="11"/>
      <c r="C6605" s="11"/>
      <c r="D6605" s="11"/>
      <c r="E6605" s="11"/>
      <c r="F6605" s="11"/>
      <c r="G6605" s="11"/>
      <c r="H6605" s="11"/>
      <c r="I6605" s="11"/>
      <c r="J6605" s="11"/>
      <c r="K6605" s="11"/>
      <c r="L6605" s="11"/>
      <c r="M6605" s="11"/>
      <c r="N6605" s="11"/>
      <c r="O6605" s="20"/>
      <c r="P6605" s="11"/>
    </row>
    <row r="6606" spans="1:16">
      <c r="A6606" s="11"/>
      <c r="B6606" s="11"/>
      <c r="C6606" s="11"/>
      <c r="D6606" s="11"/>
      <c r="E6606" s="11"/>
      <c r="F6606" s="11"/>
      <c r="G6606" s="11"/>
      <c r="H6606" s="11"/>
      <c r="I6606" s="11"/>
      <c r="J6606" s="11"/>
      <c r="K6606" s="11"/>
      <c r="L6606" s="11"/>
      <c r="M6606" s="11"/>
      <c r="N6606" s="11"/>
      <c r="O6606" s="20"/>
      <c r="P6606" s="11"/>
    </row>
    <row r="6607" spans="1:16">
      <c r="A6607" s="11"/>
      <c r="B6607" s="11"/>
      <c r="C6607" s="11"/>
      <c r="D6607" s="11"/>
      <c r="E6607" s="11"/>
      <c r="F6607" s="11"/>
      <c r="G6607" s="11"/>
      <c r="H6607" s="11"/>
      <c r="I6607" s="11"/>
      <c r="J6607" s="11"/>
      <c r="K6607" s="11"/>
      <c r="L6607" s="11"/>
      <c r="M6607" s="11"/>
      <c r="N6607" s="11"/>
      <c r="O6607" s="20"/>
      <c r="P6607" s="11"/>
    </row>
    <row r="6608" spans="1:16">
      <c r="A6608" s="11"/>
      <c r="B6608" s="11"/>
      <c r="C6608" s="11"/>
      <c r="D6608" s="11"/>
      <c r="E6608" s="11"/>
      <c r="F6608" s="11"/>
      <c r="G6608" s="11"/>
      <c r="H6608" s="11"/>
      <c r="I6608" s="11"/>
      <c r="J6608" s="11"/>
      <c r="K6608" s="11"/>
      <c r="L6608" s="11"/>
      <c r="M6608" s="11"/>
      <c r="N6608" s="11"/>
      <c r="O6608" s="20"/>
      <c r="P6608" s="11"/>
    </row>
    <row r="6609" spans="1:16">
      <c r="A6609" s="11"/>
      <c r="B6609" s="11"/>
      <c r="C6609" s="11"/>
      <c r="D6609" s="11"/>
      <c r="E6609" s="11"/>
      <c r="F6609" s="11"/>
      <c r="G6609" s="11"/>
      <c r="H6609" s="11"/>
      <c r="I6609" s="11"/>
      <c r="J6609" s="11"/>
      <c r="K6609" s="11"/>
      <c r="L6609" s="11"/>
      <c r="M6609" s="11"/>
      <c r="N6609" s="11"/>
      <c r="O6609" s="20"/>
      <c r="P6609" s="11"/>
    </row>
    <row r="6610" spans="1:16">
      <c r="A6610" s="11"/>
      <c r="B6610" s="11"/>
      <c r="C6610" s="11"/>
      <c r="D6610" s="11"/>
      <c r="E6610" s="11"/>
      <c r="F6610" s="11"/>
      <c r="G6610" s="11"/>
      <c r="H6610" s="11"/>
      <c r="I6610" s="11"/>
      <c r="J6610" s="11"/>
      <c r="K6610" s="11"/>
      <c r="L6610" s="11"/>
      <c r="M6610" s="11"/>
      <c r="N6610" s="11"/>
      <c r="O6610" s="20"/>
      <c r="P6610" s="11"/>
    </row>
    <row r="6611" spans="1:16">
      <c r="A6611" s="11"/>
      <c r="B6611" s="11"/>
      <c r="C6611" s="11"/>
      <c r="D6611" s="11"/>
      <c r="E6611" s="11"/>
      <c r="F6611" s="11"/>
      <c r="G6611" s="11"/>
      <c r="H6611" s="11"/>
      <c r="I6611" s="11"/>
      <c r="J6611" s="11"/>
      <c r="K6611" s="11"/>
      <c r="L6611" s="11"/>
      <c r="M6611" s="11"/>
      <c r="N6611" s="11"/>
      <c r="O6611" s="20"/>
      <c r="P6611" s="11"/>
    </row>
    <row r="6612" spans="1:16">
      <c r="A6612" s="11"/>
      <c r="B6612" s="11"/>
      <c r="C6612" s="11"/>
      <c r="D6612" s="11"/>
      <c r="E6612" s="11"/>
      <c r="F6612" s="11"/>
      <c r="G6612" s="11"/>
      <c r="H6612" s="11"/>
      <c r="I6612" s="11"/>
      <c r="J6612" s="11"/>
      <c r="K6612" s="11"/>
      <c r="L6612" s="11"/>
      <c r="M6612" s="11"/>
      <c r="N6612" s="11"/>
      <c r="O6612" s="20"/>
      <c r="P6612" s="11"/>
    </row>
    <row r="6613" spans="1:16">
      <c r="A6613" s="11"/>
      <c r="B6613" s="11"/>
      <c r="C6613" s="11"/>
      <c r="D6613" s="11"/>
      <c r="E6613" s="11"/>
      <c r="F6613" s="11"/>
      <c r="G6613" s="11"/>
      <c r="H6613" s="11"/>
      <c r="I6613" s="11"/>
      <c r="J6613" s="11"/>
      <c r="K6613" s="11"/>
      <c r="L6613" s="11"/>
      <c r="M6613" s="11"/>
      <c r="N6613" s="11"/>
      <c r="O6613" s="20"/>
      <c r="P6613" s="11"/>
    </row>
    <row r="6614" spans="1:16">
      <c r="A6614" s="11"/>
      <c r="B6614" s="11"/>
      <c r="C6614" s="11"/>
      <c r="D6614" s="11"/>
      <c r="E6614" s="11"/>
      <c r="F6614" s="11"/>
      <c r="G6614" s="11"/>
      <c r="H6614" s="11"/>
      <c r="I6614" s="11"/>
      <c r="J6614" s="11"/>
      <c r="K6614" s="11"/>
      <c r="L6614" s="11"/>
      <c r="M6614" s="11"/>
      <c r="N6614" s="11"/>
      <c r="O6614" s="20"/>
      <c r="P6614" s="11"/>
    </row>
    <row r="6615" spans="1:16">
      <c r="A6615" s="11"/>
      <c r="B6615" s="11"/>
      <c r="C6615" s="11"/>
      <c r="D6615" s="11"/>
      <c r="E6615" s="11"/>
      <c r="F6615" s="11"/>
      <c r="G6615" s="11"/>
      <c r="H6615" s="11"/>
      <c r="I6615" s="11"/>
      <c r="J6615" s="11"/>
      <c r="K6615" s="11"/>
      <c r="L6615" s="11"/>
      <c r="M6615" s="11"/>
      <c r="N6615" s="11"/>
      <c r="O6615" s="20"/>
      <c r="P6615" s="11"/>
    </row>
    <row r="6616" spans="1:16">
      <c r="A6616" s="11"/>
      <c r="B6616" s="11"/>
      <c r="C6616" s="11"/>
      <c r="D6616" s="11"/>
      <c r="E6616" s="11"/>
      <c r="F6616" s="11"/>
      <c r="G6616" s="11"/>
      <c r="H6616" s="11"/>
      <c r="I6616" s="11"/>
      <c r="J6616" s="11"/>
      <c r="K6616" s="11"/>
      <c r="L6616" s="11"/>
      <c r="M6616" s="11"/>
      <c r="N6616" s="11"/>
      <c r="O6616" s="20"/>
      <c r="P6616" s="11"/>
    </row>
    <row r="6617" spans="1:16">
      <c r="A6617" s="11"/>
      <c r="B6617" s="11"/>
      <c r="C6617" s="11"/>
      <c r="D6617" s="11"/>
      <c r="E6617" s="11"/>
      <c r="F6617" s="11"/>
      <c r="G6617" s="11"/>
      <c r="H6617" s="11"/>
      <c r="I6617" s="11"/>
      <c r="J6617" s="11"/>
      <c r="K6617" s="11"/>
      <c r="L6617" s="11"/>
      <c r="M6617" s="11"/>
      <c r="N6617" s="11"/>
      <c r="O6617" s="20"/>
      <c r="P6617" s="11"/>
    </row>
    <row r="6618" spans="1:16">
      <c r="A6618" s="11"/>
      <c r="B6618" s="11"/>
      <c r="C6618" s="11"/>
      <c r="D6618" s="11"/>
      <c r="E6618" s="11"/>
      <c r="F6618" s="11"/>
      <c r="G6618" s="11"/>
      <c r="H6618" s="11"/>
      <c r="I6618" s="11"/>
      <c r="J6618" s="11"/>
      <c r="K6618" s="11"/>
      <c r="L6618" s="11"/>
      <c r="M6618" s="11"/>
      <c r="N6618" s="11"/>
      <c r="O6618" s="20"/>
      <c r="P6618" s="11"/>
    </row>
    <row r="6619" spans="1:16">
      <c r="A6619" s="11"/>
      <c r="B6619" s="11"/>
      <c r="C6619" s="11"/>
      <c r="D6619" s="11"/>
      <c r="E6619" s="11"/>
      <c r="F6619" s="11"/>
      <c r="G6619" s="11"/>
      <c r="H6619" s="11"/>
      <c r="I6619" s="11"/>
      <c r="J6619" s="11"/>
      <c r="K6619" s="11"/>
      <c r="L6619" s="11"/>
      <c r="M6619" s="11"/>
      <c r="N6619" s="11"/>
      <c r="O6619" s="20"/>
      <c r="P6619" s="11"/>
    </row>
    <row r="6620" spans="1:16">
      <c r="A6620" s="11"/>
      <c r="B6620" s="11"/>
      <c r="C6620" s="11"/>
      <c r="D6620" s="11"/>
      <c r="E6620" s="11"/>
      <c r="F6620" s="11"/>
      <c r="G6620" s="11"/>
      <c r="H6620" s="11"/>
      <c r="I6620" s="11"/>
      <c r="J6620" s="11"/>
      <c r="K6620" s="11"/>
      <c r="L6620" s="11"/>
      <c r="M6620" s="11"/>
      <c r="N6620" s="11"/>
      <c r="O6620" s="20"/>
      <c r="P6620" s="11"/>
    </row>
    <row r="6621" spans="1:16">
      <c r="A6621" s="11"/>
      <c r="B6621" s="11"/>
      <c r="C6621" s="11"/>
      <c r="D6621" s="11"/>
      <c r="E6621" s="11"/>
      <c r="F6621" s="11"/>
      <c r="G6621" s="11"/>
      <c r="H6621" s="11"/>
      <c r="I6621" s="11"/>
      <c r="J6621" s="11"/>
      <c r="K6621" s="11"/>
      <c r="L6621" s="11"/>
      <c r="M6621" s="11"/>
      <c r="N6621" s="11"/>
      <c r="O6621" s="20"/>
      <c r="P6621" s="11"/>
    </row>
    <row r="6622" spans="1:16">
      <c r="A6622" s="11"/>
      <c r="B6622" s="11"/>
      <c r="C6622" s="11"/>
      <c r="D6622" s="11"/>
      <c r="E6622" s="11"/>
      <c r="F6622" s="11"/>
      <c r="G6622" s="11"/>
      <c r="H6622" s="11"/>
      <c r="I6622" s="11"/>
      <c r="J6622" s="11"/>
      <c r="K6622" s="11"/>
      <c r="L6622" s="11"/>
      <c r="M6622" s="11"/>
      <c r="N6622" s="11"/>
      <c r="O6622" s="20"/>
      <c r="P6622" s="11"/>
    </row>
    <row r="6623" spans="1:16">
      <c r="A6623" s="11"/>
      <c r="B6623" s="11"/>
      <c r="C6623" s="11"/>
      <c r="D6623" s="11"/>
      <c r="E6623" s="11"/>
      <c r="F6623" s="11"/>
      <c r="G6623" s="11"/>
      <c r="H6623" s="11"/>
      <c r="I6623" s="11"/>
      <c r="J6623" s="11"/>
      <c r="K6623" s="11"/>
      <c r="L6623" s="11"/>
      <c r="M6623" s="11"/>
      <c r="N6623" s="11"/>
      <c r="O6623" s="20"/>
      <c r="P6623" s="11"/>
    </row>
    <row r="6624" spans="1:16">
      <c r="A6624" s="11"/>
      <c r="B6624" s="11"/>
      <c r="C6624" s="11"/>
      <c r="D6624" s="11"/>
      <c r="E6624" s="11"/>
      <c r="F6624" s="11"/>
      <c r="G6624" s="11"/>
      <c r="H6624" s="11"/>
      <c r="I6624" s="11"/>
      <c r="J6624" s="11"/>
      <c r="K6624" s="11"/>
      <c r="L6624" s="11"/>
      <c r="M6624" s="11"/>
      <c r="N6624" s="11"/>
      <c r="O6624" s="20"/>
      <c r="P6624" s="11"/>
    </row>
    <row r="6625" spans="1:16">
      <c r="A6625" s="11"/>
      <c r="B6625" s="11"/>
      <c r="C6625" s="11"/>
      <c r="D6625" s="11"/>
      <c r="E6625" s="11"/>
      <c r="F6625" s="11"/>
      <c r="G6625" s="11"/>
      <c r="H6625" s="11"/>
      <c r="I6625" s="11"/>
      <c r="J6625" s="11"/>
      <c r="K6625" s="11"/>
      <c r="L6625" s="11"/>
      <c r="M6625" s="11"/>
      <c r="N6625" s="11"/>
      <c r="O6625" s="20"/>
      <c r="P6625" s="11"/>
    </row>
    <row r="6626" spans="1:16">
      <c r="A6626" s="11"/>
      <c r="B6626" s="11"/>
      <c r="C6626" s="11"/>
      <c r="D6626" s="11"/>
      <c r="E6626" s="11"/>
      <c r="F6626" s="11"/>
      <c r="G6626" s="11"/>
      <c r="H6626" s="11"/>
      <c r="I6626" s="11"/>
      <c r="J6626" s="11"/>
      <c r="K6626" s="11"/>
      <c r="L6626" s="11"/>
      <c r="M6626" s="11"/>
      <c r="N6626" s="11"/>
      <c r="O6626" s="20"/>
      <c r="P6626" s="11"/>
    </row>
    <row r="6627" spans="1:16">
      <c r="A6627" s="11"/>
      <c r="B6627" s="11"/>
      <c r="C6627" s="11"/>
      <c r="D6627" s="11"/>
      <c r="E6627" s="11"/>
      <c r="F6627" s="11"/>
      <c r="G6627" s="11"/>
      <c r="H6627" s="11"/>
      <c r="I6627" s="11"/>
      <c r="J6627" s="11"/>
      <c r="K6627" s="11"/>
      <c r="L6627" s="11"/>
      <c r="M6627" s="11"/>
      <c r="N6627" s="11"/>
      <c r="O6627" s="20"/>
      <c r="P6627" s="11"/>
    </row>
    <row r="6628" spans="1:16">
      <c r="A6628" s="11"/>
      <c r="B6628" s="11"/>
      <c r="C6628" s="11"/>
      <c r="D6628" s="11"/>
      <c r="E6628" s="11"/>
      <c r="F6628" s="11"/>
      <c r="G6628" s="11"/>
      <c r="H6628" s="11"/>
      <c r="I6628" s="11"/>
      <c r="J6628" s="11"/>
      <c r="K6628" s="11"/>
      <c r="L6628" s="11"/>
      <c r="M6628" s="11"/>
      <c r="N6628" s="11"/>
      <c r="O6628" s="20"/>
      <c r="P6628" s="11"/>
    </row>
    <row r="6629" spans="1:16">
      <c r="A6629" s="11"/>
      <c r="B6629" s="11"/>
      <c r="C6629" s="11"/>
      <c r="D6629" s="11"/>
      <c r="E6629" s="11"/>
      <c r="F6629" s="11"/>
      <c r="G6629" s="11"/>
      <c r="H6629" s="11"/>
      <c r="I6629" s="11"/>
      <c r="J6629" s="11"/>
      <c r="K6629" s="11"/>
      <c r="L6629" s="11"/>
      <c r="M6629" s="11"/>
      <c r="N6629" s="11"/>
      <c r="O6629" s="20"/>
      <c r="P6629" s="11"/>
    </row>
    <row r="6630" spans="1:16">
      <c r="A6630" s="11"/>
      <c r="B6630" s="11"/>
      <c r="C6630" s="11"/>
      <c r="D6630" s="11"/>
      <c r="E6630" s="11"/>
      <c r="F6630" s="11"/>
      <c r="G6630" s="11"/>
      <c r="H6630" s="11"/>
      <c r="I6630" s="11"/>
      <c r="J6630" s="11"/>
      <c r="K6630" s="11"/>
      <c r="L6630" s="11"/>
      <c r="M6630" s="11"/>
      <c r="N6630" s="11"/>
      <c r="O6630" s="20"/>
      <c r="P6630" s="11"/>
    </row>
    <row r="6631" spans="1:16">
      <c r="A6631" s="11"/>
      <c r="B6631" s="11"/>
      <c r="C6631" s="11"/>
      <c r="D6631" s="11"/>
      <c r="E6631" s="11"/>
      <c r="F6631" s="11"/>
      <c r="G6631" s="11"/>
      <c r="H6631" s="11"/>
      <c r="I6631" s="11"/>
      <c r="J6631" s="11"/>
      <c r="K6631" s="11"/>
      <c r="L6631" s="11"/>
      <c r="M6631" s="11"/>
      <c r="N6631" s="11"/>
      <c r="O6631" s="20"/>
      <c r="P6631" s="11"/>
    </row>
    <row r="6632" spans="1:16">
      <c r="A6632" s="11"/>
      <c r="B6632" s="11"/>
      <c r="C6632" s="11"/>
      <c r="D6632" s="11"/>
      <c r="E6632" s="11"/>
      <c r="F6632" s="11"/>
      <c r="G6632" s="11"/>
      <c r="H6632" s="11"/>
      <c r="I6632" s="11"/>
      <c r="J6632" s="11"/>
      <c r="K6632" s="11"/>
      <c r="L6632" s="11"/>
      <c r="M6632" s="11"/>
      <c r="N6632" s="11"/>
      <c r="O6632" s="20"/>
      <c r="P6632" s="11"/>
    </row>
    <row r="6633" spans="1:16">
      <c r="A6633" s="11"/>
      <c r="B6633" s="11"/>
      <c r="C6633" s="11"/>
      <c r="D6633" s="11"/>
      <c r="E6633" s="11"/>
      <c r="F6633" s="11"/>
      <c r="G6633" s="11"/>
      <c r="H6633" s="11"/>
      <c r="I6633" s="11"/>
      <c r="J6633" s="11"/>
      <c r="K6633" s="11"/>
      <c r="L6633" s="11"/>
      <c r="M6633" s="11"/>
      <c r="N6633" s="11"/>
      <c r="O6633" s="20"/>
      <c r="P6633" s="11"/>
    </row>
    <row r="6634" spans="1:16">
      <c r="A6634" s="11"/>
      <c r="B6634" s="11"/>
      <c r="C6634" s="11"/>
      <c r="D6634" s="11"/>
      <c r="E6634" s="11"/>
      <c r="F6634" s="11"/>
      <c r="G6634" s="11"/>
      <c r="H6634" s="11"/>
      <c r="I6634" s="11"/>
      <c r="J6634" s="11"/>
      <c r="K6634" s="11"/>
      <c r="L6634" s="11"/>
      <c r="M6634" s="11"/>
      <c r="N6634" s="11"/>
      <c r="O6634" s="20"/>
      <c r="P6634" s="11"/>
    </row>
    <row r="6635" spans="1:16">
      <c r="A6635" s="11"/>
      <c r="B6635" s="11"/>
      <c r="C6635" s="11"/>
      <c r="D6635" s="11"/>
      <c r="E6635" s="11"/>
      <c r="F6635" s="11"/>
      <c r="G6635" s="11"/>
      <c r="H6635" s="11"/>
      <c r="I6635" s="11"/>
      <c r="J6635" s="11"/>
      <c r="K6635" s="11"/>
      <c r="L6635" s="11"/>
      <c r="M6635" s="11"/>
      <c r="N6635" s="11"/>
      <c r="O6635" s="20"/>
      <c r="P6635" s="11"/>
    </row>
    <row r="6636" spans="1:16">
      <c r="A6636" s="11"/>
      <c r="B6636" s="11"/>
      <c r="C6636" s="11"/>
      <c r="D6636" s="11"/>
      <c r="E6636" s="11"/>
      <c r="F6636" s="11"/>
      <c r="G6636" s="11"/>
      <c r="H6636" s="11"/>
      <c r="I6636" s="11"/>
      <c r="J6636" s="11"/>
      <c r="K6636" s="11"/>
      <c r="L6636" s="11"/>
      <c r="M6636" s="11"/>
      <c r="N6636" s="11"/>
      <c r="O6636" s="20"/>
      <c r="P6636" s="11"/>
    </row>
    <row r="6637" spans="1:16">
      <c r="A6637" s="11"/>
      <c r="B6637" s="11"/>
      <c r="C6637" s="11"/>
      <c r="D6637" s="11"/>
      <c r="E6637" s="11"/>
      <c r="F6637" s="11"/>
      <c r="G6637" s="11"/>
      <c r="H6637" s="11"/>
      <c r="I6637" s="11"/>
      <c r="J6637" s="11"/>
      <c r="K6637" s="11"/>
      <c r="L6637" s="11"/>
      <c r="M6637" s="11"/>
      <c r="N6637" s="11"/>
      <c r="O6637" s="20"/>
      <c r="P6637" s="11"/>
    </row>
    <row r="6638" spans="1:16">
      <c r="A6638" s="11"/>
      <c r="B6638" s="11"/>
      <c r="C6638" s="11"/>
      <c r="D6638" s="11"/>
      <c r="E6638" s="11"/>
      <c r="F6638" s="11"/>
      <c r="G6638" s="11"/>
      <c r="H6638" s="11"/>
      <c r="I6638" s="11"/>
      <c r="J6638" s="11"/>
      <c r="K6638" s="11"/>
      <c r="L6638" s="11"/>
      <c r="M6638" s="11"/>
      <c r="N6638" s="11"/>
      <c r="O6638" s="20"/>
      <c r="P6638" s="11"/>
    </row>
    <row r="6639" spans="1:16">
      <c r="A6639" s="11"/>
      <c r="B6639" s="11"/>
      <c r="C6639" s="11"/>
      <c r="D6639" s="11"/>
      <c r="E6639" s="11"/>
      <c r="F6639" s="11"/>
      <c r="G6639" s="11"/>
      <c r="H6639" s="11"/>
      <c r="I6639" s="11"/>
      <c r="J6639" s="11"/>
      <c r="K6639" s="11"/>
      <c r="L6639" s="11"/>
      <c r="M6639" s="11"/>
      <c r="N6639" s="11"/>
      <c r="O6639" s="20"/>
      <c r="P6639" s="11"/>
    </row>
    <row r="6640" spans="1:16">
      <c r="A6640" s="11"/>
      <c r="B6640" s="11"/>
      <c r="C6640" s="11"/>
      <c r="D6640" s="11"/>
      <c r="E6640" s="11"/>
      <c r="F6640" s="11"/>
      <c r="G6640" s="11"/>
      <c r="H6640" s="11"/>
      <c r="I6640" s="11"/>
      <c r="J6640" s="11"/>
      <c r="K6640" s="11"/>
      <c r="L6640" s="11"/>
      <c r="M6640" s="11"/>
      <c r="N6640" s="11"/>
      <c r="O6640" s="20"/>
      <c r="P6640" s="11"/>
    </row>
    <row r="6641" spans="1:16">
      <c r="A6641" s="11"/>
      <c r="B6641" s="11"/>
      <c r="C6641" s="11"/>
      <c r="D6641" s="11"/>
      <c r="E6641" s="11"/>
      <c r="F6641" s="11"/>
      <c r="G6641" s="11"/>
      <c r="H6641" s="11"/>
      <c r="I6641" s="11"/>
      <c r="J6641" s="11"/>
      <c r="K6641" s="11"/>
      <c r="L6641" s="11"/>
      <c r="M6641" s="11"/>
      <c r="N6641" s="11"/>
      <c r="O6641" s="20"/>
      <c r="P6641" s="11"/>
    </row>
    <row r="6642" spans="1:16">
      <c r="A6642" s="11"/>
      <c r="B6642" s="11"/>
      <c r="C6642" s="11"/>
      <c r="D6642" s="11"/>
      <c r="E6642" s="11"/>
      <c r="F6642" s="11"/>
      <c r="G6642" s="11"/>
      <c r="H6642" s="11"/>
      <c r="I6642" s="11"/>
      <c r="J6642" s="11"/>
      <c r="K6642" s="11"/>
      <c r="L6642" s="11"/>
      <c r="M6642" s="11"/>
      <c r="N6642" s="11"/>
      <c r="O6642" s="20"/>
      <c r="P6642" s="11"/>
    </row>
    <row r="6643" spans="1:16">
      <c r="A6643" s="11"/>
      <c r="B6643" s="11"/>
      <c r="C6643" s="11"/>
      <c r="D6643" s="11"/>
      <c r="E6643" s="11"/>
      <c r="F6643" s="11"/>
      <c r="G6643" s="11"/>
      <c r="H6643" s="11"/>
      <c r="I6643" s="11"/>
      <c r="J6643" s="11"/>
      <c r="K6643" s="11"/>
      <c r="L6643" s="11"/>
      <c r="M6643" s="11"/>
      <c r="N6643" s="11"/>
      <c r="O6643" s="20"/>
      <c r="P6643" s="11"/>
    </row>
    <row r="6644" spans="1:16">
      <c r="A6644" s="11"/>
      <c r="B6644" s="11"/>
      <c r="C6644" s="11"/>
      <c r="D6644" s="11"/>
      <c r="E6644" s="11"/>
      <c r="F6644" s="11"/>
      <c r="G6644" s="11"/>
      <c r="H6644" s="11"/>
      <c r="I6644" s="11"/>
      <c r="J6644" s="11"/>
      <c r="K6644" s="11"/>
      <c r="L6644" s="11"/>
      <c r="M6644" s="11"/>
      <c r="N6644" s="11"/>
      <c r="O6644" s="20"/>
      <c r="P6644" s="11"/>
    </row>
    <row r="6645" spans="1:16">
      <c r="A6645" s="11"/>
      <c r="B6645" s="11"/>
      <c r="C6645" s="11"/>
      <c r="D6645" s="11"/>
      <c r="E6645" s="11"/>
      <c r="F6645" s="11"/>
      <c r="G6645" s="11"/>
      <c r="H6645" s="11"/>
      <c r="I6645" s="11"/>
      <c r="J6645" s="11"/>
      <c r="K6645" s="11"/>
      <c r="L6645" s="11"/>
      <c r="M6645" s="11"/>
      <c r="N6645" s="11"/>
      <c r="O6645" s="20"/>
      <c r="P6645" s="11"/>
    </row>
    <row r="6646" spans="1:16">
      <c r="A6646" s="11"/>
      <c r="B6646" s="11"/>
      <c r="C6646" s="11"/>
      <c r="D6646" s="11"/>
      <c r="E6646" s="11"/>
      <c r="F6646" s="11"/>
      <c r="G6646" s="11"/>
      <c r="H6646" s="11"/>
      <c r="I6646" s="11"/>
      <c r="J6646" s="11"/>
      <c r="K6646" s="11"/>
      <c r="L6646" s="11"/>
      <c r="M6646" s="11"/>
      <c r="N6646" s="11"/>
      <c r="O6646" s="20"/>
      <c r="P6646" s="11"/>
    </row>
    <row r="6647" spans="1:16">
      <c r="A6647" s="11"/>
      <c r="B6647" s="11"/>
      <c r="C6647" s="11"/>
      <c r="D6647" s="11"/>
      <c r="E6647" s="11"/>
      <c r="F6647" s="11"/>
      <c r="G6647" s="11"/>
      <c r="H6647" s="11"/>
      <c r="I6647" s="11"/>
      <c r="J6647" s="11"/>
      <c r="K6647" s="11"/>
      <c r="L6647" s="11"/>
      <c r="M6647" s="11"/>
      <c r="N6647" s="11"/>
      <c r="O6647" s="20"/>
      <c r="P6647" s="11"/>
    </row>
    <row r="6648" spans="1:16">
      <c r="A6648" s="11"/>
      <c r="B6648" s="11"/>
      <c r="C6648" s="11"/>
      <c r="D6648" s="11"/>
      <c r="E6648" s="11"/>
      <c r="F6648" s="11"/>
      <c r="G6648" s="11"/>
      <c r="H6648" s="11"/>
      <c r="I6648" s="11"/>
      <c r="J6648" s="11"/>
      <c r="K6648" s="11"/>
      <c r="L6648" s="11"/>
      <c r="M6648" s="11"/>
      <c r="N6648" s="11"/>
      <c r="O6648" s="20"/>
      <c r="P6648" s="11"/>
    </row>
    <row r="6649" spans="1:16">
      <c r="A6649" s="11"/>
      <c r="B6649" s="11"/>
      <c r="C6649" s="11"/>
      <c r="D6649" s="11"/>
      <c r="E6649" s="11"/>
      <c r="F6649" s="11"/>
      <c r="G6649" s="11"/>
      <c r="H6649" s="11"/>
      <c r="I6649" s="11"/>
      <c r="J6649" s="11"/>
      <c r="K6649" s="11"/>
      <c r="L6649" s="11"/>
      <c r="M6649" s="11"/>
      <c r="N6649" s="11"/>
      <c r="O6649" s="20"/>
      <c r="P6649" s="11"/>
    </row>
    <row r="6650" spans="1:16">
      <c r="A6650" s="11"/>
      <c r="B6650" s="11"/>
      <c r="C6650" s="11"/>
      <c r="D6650" s="11"/>
      <c r="E6650" s="11"/>
      <c r="F6650" s="11"/>
      <c r="G6650" s="11"/>
      <c r="H6650" s="11"/>
      <c r="I6650" s="11"/>
      <c r="J6650" s="11"/>
      <c r="K6650" s="11"/>
      <c r="L6650" s="11"/>
      <c r="M6650" s="11"/>
      <c r="N6650" s="11"/>
      <c r="O6650" s="20"/>
      <c r="P6650" s="11"/>
    </row>
    <row r="6651" spans="1:16">
      <c r="A6651" s="11"/>
      <c r="B6651" s="11"/>
      <c r="C6651" s="11"/>
      <c r="D6651" s="11"/>
      <c r="E6651" s="11"/>
      <c r="F6651" s="11"/>
      <c r="G6651" s="11"/>
      <c r="H6651" s="11"/>
      <c r="I6651" s="11"/>
      <c r="J6651" s="11"/>
      <c r="K6651" s="11"/>
      <c r="L6651" s="11"/>
      <c r="M6651" s="11"/>
      <c r="N6651" s="11"/>
      <c r="O6651" s="20"/>
      <c r="P6651" s="11"/>
    </row>
    <row r="6652" spans="1:16">
      <c r="A6652" s="11"/>
      <c r="B6652" s="11"/>
      <c r="C6652" s="11"/>
      <c r="D6652" s="11"/>
      <c r="E6652" s="11"/>
      <c r="F6652" s="11"/>
      <c r="G6652" s="11"/>
      <c r="H6652" s="11"/>
      <c r="I6652" s="11"/>
      <c r="J6652" s="11"/>
      <c r="K6652" s="11"/>
      <c r="L6652" s="11"/>
      <c r="M6652" s="11"/>
      <c r="N6652" s="11"/>
      <c r="O6652" s="20"/>
      <c r="P6652" s="11"/>
    </row>
    <row r="6653" spans="1:16">
      <c r="A6653" s="11"/>
      <c r="B6653" s="11"/>
      <c r="C6653" s="11"/>
      <c r="D6653" s="11"/>
      <c r="E6653" s="11"/>
      <c r="F6653" s="11"/>
      <c r="G6653" s="11"/>
      <c r="H6653" s="11"/>
      <c r="I6653" s="11"/>
      <c r="J6653" s="11"/>
      <c r="K6653" s="11"/>
      <c r="L6653" s="11"/>
      <c r="M6653" s="11"/>
      <c r="N6653" s="11"/>
      <c r="O6653" s="20"/>
      <c r="P6653" s="11"/>
    </row>
    <row r="6654" spans="1:16">
      <c r="A6654" s="11"/>
      <c r="B6654" s="11"/>
      <c r="C6654" s="11"/>
      <c r="D6654" s="11"/>
      <c r="E6654" s="11"/>
      <c r="F6654" s="11"/>
      <c r="G6654" s="11"/>
      <c r="H6654" s="11"/>
      <c r="I6654" s="11"/>
      <c r="J6654" s="11"/>
      <c r="K6654" s="11"/>
      <c r="L6654" s="11"/>
      <c r="M6654" s="11"/>
      <c r="N6654" s="11"/>
      <c r="O6654" s="20"/>
      <c r="P6654" s="11"/>
    </row>
    <row r="6655" spans="1:16">
      <c r="A6655" s="11"/>
      <c r="B6655" s="11"/>
      <c r="C6655" s="11"/>
      <c r="D6655" s="11"/>
      <c r="E6655" s="11"/>
      <c r="F6655" s="11"/>
      <c r="G6655" s="11"/>
      <c r="H6655" s="11"/>
      <c r="I6655" s="11"/>
      <c r="J6655" s="11"/>
      <c r="K6655" s="11"/>
      <c r="L6655" s="11"/>
      <c r="M6655" s="11"/>
      <c r="N6655" s="11"/>
      <c r="O6655" s="20"/>
      <c r="P6655" s="11"/>
    </row>
    <row r="6656" spans="1:16">
      <c r="A6656" s="11"/>
      <c r="B6656" s="11"/>
      <c r="C6656" s="11"/>
      <c r="D6656" s="11"/>
      <c r="E6656" s="11"/>
      <c r="F6656" s="11"/>
      <c r="G6656" s="11"/>
      <c r="H6656" s="11"/>
      <c r="I6656" s="11"/>
      <c r="J6656" s="11"/>
      <c r="K6656" s="11"/>
      <c r="L6656" s="11"/>
      <c r="M6656" s="11"/>
      <c r="N6656" s="11"/>
      <c r="O6656" s="20"/>
      <c r="P6656" s="11"/>
    </row>
    <row r="6657" spans="1:16">
      <c r="A6657" s="11"/>
      <c r="B6657" s="11"/>
      <c r="C6657" s="11"/>
      <c r="D6657" s="11"/>
      <c r="E6657" s="11"/>
      <c r="F6657" s="11"/>
      <c r="G6657" s="11"/>
      <c r="H6657" s="11"/>
      <c r="I6657" s="11"/>
      <c r="J6657" s="11"/>
      <c r="K6657" s="11"/>
      <c r="L6657" s="11"/>
      <c r="M6657" s="11"/>
      <c r="N6657" s="11"/>
      <c r="O6657" s="20"/>
      <c r="P6657" s="11"/>
    </row>
    <row r="6658" spans="1:16">
      <c r="A6658" s="11"/>
      <c r="B6658" s="11"/>
      <c r="C6658" s="11"/>
      <c r="D6658" s="11"/>
      <c r="E6658" s="11"/>
      <c r="F6658" s="11"/>
      <c r="G6658" s="11"/>
      <c r="H6658" s="11"/>
      <c r="I6658" s="11"/>
      <c r="J6658" s="11"/>
      <c r="K6658" s="11"/>
      <c r="L6658" s="11"/>
      <c r="M6658" s="11"/>
      <c r="N6658" s="11"/>
      <c r="O6658" s="20"/>
      <c r="P6658" s="11"/>
    </row>
    <row r="6659" spans="1:16">
      <c r="A6659" s="11"/>
      <c r="B6659" s="11"/>
      <c r="C6659" s="11"/>
      <c r="D6659" s="11"/>
      <c r="E6659" s="11"/>
      <c r="F6659" s="11"/>
      <c r="G6659" s="11"/>
      <c r="H6659" s="11"/>
      <c r="I6659" s="11"/>
      <c r="J6659" s="11"/>
      <c r="K6659" s="11"/>
      <c r="L6659" s="11"/>
      <c r="M6659" s="11"/>
      <c r="N6659" s="11"/>
      <c r="O6659" s="20"/>
      <c r="P6659" s="11"/>
    </row>
    <row r="6660" spans="1:16">
      <c r="A6660" s="11"/>
      <c r="B6660" s="11"/>
      <c r="C6660" s="11"/>
      <c r="D6660" s="11"/>
      <c r="E6660" s="11"/>
      <c r="F6660" s="11"/>
      <c r="G6660" s="11"/>
      <c r="H6660" s="11"/>
      <c r="I6660" s="11"/>
      <c r="J6660" s="11"/>
      <c r="K6660" s="11"/>
      <c r="L6660" s="11"/>
      <c r="M6660" s="11"/>
      <c r="N6660" s="11"/>
      <c r="O6660" s="20"/>
      <c r="P6660" s="11"/>
    </row>
    <row r="6661" spans="1:16">
      <c r="A6661" s="11"/>
      <c r="B6661" s="11"/>
      <c r="C6661" s="11"/>
      <c r="D6661" s="11"/>
      <c r="E6661" s="11"/>
      <c r="F6661" s="11"/>
      <c r="G6661" s="11"/>
      <c r="H6661" s="11"/>
      <c r="I6661" s="11"/>
      <c r="J6661" s="11"/>
      <c r="K6661" s="11"/>
      <c r="L6661" s="11"/>
      <c r="M6661" s="11"/>
      <c r="N6661" s="11"/>
      <c r="O6661" s="20"/>
      <c r="P6661" s="11"/>
    </row>
    <row r="6662" spans="1:16">
      <c r="A6662" s="11"/>
      <c r="B6662" s="11"/>
      <c r="C6662" s="11"/>
      <c r="D6662" s="11"/>
      <c r="E6662" s="11"/>
      <c r="F6662" s="11"/>
      <c r="G6662" s="11"/>
      <c r="H6662" s="11"/>
      <c r="I6662" s="11"/>
      <c r="J6662" s="11"/>
      <c r="K6662" s="11"/>
      <c r="L6662" s="11"/>
      <c r="M6662" s="11"/>
      <c r="N6662" s="11"/>
      <c r="O6662" s="20"/>
      <c r="P6662" s="11"/>
    </row>
    <row r="6663" spans="1:16">
      <c r="A6663" s="11"/>
      <c r="B6663" s="11"/>
      <c r="C6663" s="11"/>
      <c r="D6663" s="11"/>
      <c r="E6663" s="11"/>
      <c r="F6663" s="11"/>
      <c r="G6663" s="11"/>
      <c r="H6663" s="11"/>
      <c r="I6663" s="11"/>
      <c r="J6663" s="11"/>
      <c r="K6663" s="11"/>
      <c r="L6663" s="11"/>
      <c r="M6663" s="11"/>
      <c r="N6663" s="11"/>
      <c r="O6663" s="20"/>
      <c r="P6663" s="11"/>
    </row>
    <row r="6664" spans="1:16">
      <c r="A6664" s="11"/>
      <c r="B6664" s="11"/>
      <c r="C6664" s="11"/>
      <c r="D6664" s="11"/>
      <c r="E6664" s="11"/>
      <c r="F6664" s="11"/>
      <c r="G6664" s="11"/>
      <c r="H6664" s="11"/>
      <c r="I6664" s="11"/>
      <c r="J6664" s="11"/>
      <c r="K6664" s="11"/>
      <c r="L6664" s="11"/>
      <c r="M6664" s="11"/>
      <c r="N6664" s="11"/>
      <c r="O6664" s="20"/>
      <c r="P6664" s="11"/>
    </row>
    <row r="6665" spans="1:16">
      <c r="A6665" s="11"/>
      <c r="B6665" s="11"/>
      <c r="C6665" s="11"/>
      <c r="D6665" s="11"/>
      <c r="E6665" s="11"/>
      <c r="F6665" s="11"/>
      <c r="G6665" s="11"/>
      <c r="H6665" s="11"/>
      <c r="I6665" s="11"/>
      <c r="J6665" s="11"/>
      <c r="K6665" s="11"/>
      <c r="L6665" s="11"/>
      <c r="M6665" s="11"/>
      <c r="N6665" s="11"/>
      <c r="O6665" s="20"/>
      <c r="P6665" s="11"/>
    </row>
    <row r="6666" spans="1:16">
      <c r="A6666" s="11"/>
      <c r="B6666" s="11"/>
      <c r="C6666" s="11"/>
      <c r="D6666" s="11"/>
      <c r="E6666" s="11"/>
      <c r="F6666" s="11"/>
      <c r="G6666" s="11"/>
      <c r="H6666" s="11"/>
      <c r="I6666" s="11"/>
      <c r="J6666" s="11"/>
      <c r="K6666" s="11"/>
      <c r="L6666" s="11"/>
      <c r="M6666" s="11"/>
      <c r="N6666" s="11"/>
      <c r="O6666" s="20"/>
      <c r="P6666" s="11"/>
    </row>
    <row r="6667" spans="1:16">
      <c r="A6667" s="11"/>
      <c r="B6667" s="11"/>
      <c r="C6667" s="11"/>
      <c r="D6667" s="11"/>
      <c r="E6667" s="11"/>
      <c r="F6667" s="11"/>
      <c r="G6667" s="11"/>
      <c r="H6667" s="11"/>
      <c r="I6667" s="11"/>
      <c r="J6667" s="11"/>
      <c r="K6667" s="11"/>
      <c r="L6667" s="11"/>
      <c r="M6667" s="11"/>
      <c r="N6667" s="11"/>
      <c r="O6667" s="20"/>
      <c r="P6667" s="11"/>
    </row>
    <row r="6668" spans="1:16">
      <c r="A6668" s="11"/>
      <c r="B6668" s="11"/>
      <c r="C6668" s="11"/>
      <c r="D6668" s="11"/>
      <c r="E6668" s="11"/>
      <c r="F6668" s="11"/>
      <c r="G6668" s="11"/>
      <c r="H6668" s="11"/>
      <c r="I6668" s="11"/>
      <c r="J6668" s="11"/>
      <c r="K6668" s="11"/>
      <c r="L6668" s="11"/>
      <c r="M6668" s="11"/>
      <c r="N6668" s="11"/>
      <c r="O6668" s="20"/>
      <c r="P6668" s="11"/>
    </row>
    <row r="6669" spans="1:16">
      <c r="A6669" s="11"/>
      <c r="B6669" s="11"/>
      <c r="C6669" s="11"/>
      <c r="D6669" s="11"/>
      <c r="E6669" s="11"/>
      <c r="F6669" s="11"/>
      <c r="G6669" s="11"/>
      <c r="H6669" s="11"/>
      <c r="I6669" s="11"/>
      <c r="J6669" s="11"/>
      <c r="K6669" s="11"/>
      <c r="L6669" s="11"/>
      <c r="M6669" s="11"/>
      <c r="N6669" s="11"/>
      <c r="O6669" s="20"/>
      <c r="P6669" s="11"/>
    </row>
    <row r="6670" spans="1:16">
      <c r="A6670" s="11"/>
      <c r="B6670" s="11"/>
      <c r="C6670" s="11"/>
      <c r="D6670" s="11"/>
      <c r="E6670" s="11"/>
      <c r="F6670" s="11"/>
      <c r="G6670" s="11"/>
      <c r="H6670" s="11"/>
      <c r="I6670" s="11"/>
      <c r="J6670" s="11"/>
      <c r="K6670" s="11"/>
      <c r="L6670" s="11"/>
      <c r="M6670" s="11"/>
      <c r="N6670" s="11"/>
      <c r="O6670" s="20"/>
      <c r="P6670" s="11"/>
    </row>
    <row r="6671" spans="1:16">
      <c r="A6671" s="11"/>
      <c r="B6671" s="11"/>
      <c r="C6671" s="11"/>
      <c r="D6671" s="11"/>
      <c r="E6671" s="11"/>
      <c r="F6671" s="11"/>
      <c r="G6671" s="11"/>
      <c r="H6671" s="11"/>
      <c r="I6671" s="11"/>
      <c r="J6671" s="11"/>
      <c r="K6671" s="11"/>
      <c r="L6671" s="11"/>
      <c r="M6671" s="11"/>
      <c r="N6671" s="11"/>
      <c r="O6671" s="20"/>
      <c r="P6671" s="11"/>
    </row>
    <row r="6672" spans="1:16">
      <c r="A6672" s="11"/>
      <c r="B6672" s="11"/>
      <c r="C6672" s="11"/>
      <c r="D6672" s="11"/>
      <c r="E6672" s="11"/>
      <c r="F6672" s="11"/>
      <c r="G6672" s="11"/>
      <c r="H6672" s="11"/>
      <c r="I6672" s="11"/>
      <c r="J6672" s="11"/>
      <c r="K6672" s="11"/>
      <c r="L6672" s="11"/>
      <c r="M6672" s="11"/>
      <c r="N6672" s="11"/>
      <c r="O6672" s="20"/>
      <c r="P6672" s="11"/>
    </row>
    <row r="6673" spans="1:16">
      <c r="A6673" s="11"/>
      <c r="B6673" s="11"/>
      <c r="C6673" s="11"/>
      <c r="D6673" s="11"/>
      <c r="E6673" s="11"/>
      <c r="F6673" s="11"/>
      <c r="G6673" s="11"/>
      <c r="H6673" s="11"/>
      <c r="I6673" s="11"/>
      <c r="J6673" s="11"/>
      <c r="K6673" s="11"/>
      <c r="L6673" s="11"/>
      <c r="M6673" s="11"/>
      <c r="N6673" s="11"/>
      <c r="O6673" s="20"/>
      <c r="P6673" s="11"/>
    </row>
    <row r="6674" spans="1:16">
      <c r="A6674" s="11"/>
      <c r="B6674" s="11"/>
      <c r="C6674" s="11"/>
      <c r="D6674" s="11"/>
      <c r="E6674" s="11"/>
      <c r="F6674" s="11"/>
      <c r="G6674" s="11"/>
      <c r="H6674" s="11"/>
      <c r="I6674" s="11"/>
      <c r="J6674" s="11"/>
      <c r="K6674" s="11"/>
      <c r="L6674" s="11"/>
      <c r="M6674" s="11"/>
      <c r="N6674" s="11"/>
      <c r="O6674" s="20"/>
      <c r="P6674" s="11"/>
    </row>
    <row r="6675" spans="1:16">
      <c r="A6675" s="11"/>
      <c r="B6675" s="11"/>
      <c r="C6675" s="11"/>
      <c r="D6675" s="11"/>
      <c r="E6675" s="11"/>
      <c r="F6675" s="11"/>
      <c r="G6675" s="11"/>
      <c r="H6675" s="11"/>
      <c r="I6675" s="11"/>
      <c r="J6675" s="11"/>
      <c r="K6675" s="11"/>
      <c r="L6675" s="11"/>
      <c r="M6675" s="11"/>
      <c r="N6675" s="11"/>
      <c r="O6675" s="20"/>
      <c r="P6675" s="11"/>
    </row>
    <row r="6676" spans="1:16">
      <c r="A6676" s="11"/>
      <c r="B6676" s="11"/>
      <c r="C6676" s="11"/>
      <c r="D6676" s="11"/>
      <c r="E6676" s="11"/>
      <c r="F6676" s="11"/>
      <c r="G6676" s="11"/>
      <c r="H6676" s="11"/>
      <c r="I6676" s="11"/>
      <c r="J6676" s="11"/>
      <c r="K6676" s="11"/>
      <c r="L6676" s="11"/>
      <c r="M6676" s="11"/>
      <c r="N6676" s="11"/>
      <c r="O6676" s="20"/>
      <c r="P6676" s="11"/>
    </row>
    <row r="6677" spans="1:16">
      <c r="A6677" s="11"/>
      <c r="B6677" s="11"/>
      <c r="C6677" s="11"/>
      <c r="D6677" s="11"/>
      <c r="E6677" s="11"/>
      <c r="F6677" s="11"/>
      <c r="G6677" s="11"/>
      <c r="H6677" s="11"/>
      <c r="I6677" s="11"/>
      <c r="J6677" s="11"/>
      <c r="K6677" s="11"/>
      <c r="L6677" s="11"/>
      <c r="M6677" s="11"/>
      <c r="N6677" s="11"/>
      <c r="O6677" s="20"/>
      <c r="P6677" s="11"/>
    </row>
    <row r="6678" spans="1:16">
      <c r="A6678" s="11"/>
      <c r="B6678" s="11"/>
      <c r="C6678" s="11"/>
      <c r="D6678" s="11"/>
      <c r="E6678" s="11"/>
      <c r="F6678" s="11"/>
      <c r="G6678" s="11"/>
      <c r="H6678" s="11"/>
      <c r="I6678" s="11"/>
      <c r="J6678" s="11"/>
      <c r="K6678" s="11"/>
      <c r="L6678" s="11"/>
      <c r="M6678" s="11"/>
      <c r="N6678" s="11"/>
      <c r="O6678" s="20"/>
      <c r="P6678" s="11"/>
    </row>
    <row r="6679" spans="1:16">
      <c r="A6679" s="11"/>
      <c r="B6679" s="11"/>
      <c r="C6679" s="11"/>
      <c r="D6679" s="11"/>
      <c r="E6679" s="11"/>
      <c r="F6679" s="11"/>
      <c r="G6679" s="11"/>
      <c r="H6679" s="11"/>
      <c r="I6679" s="11"/>
      <c r="J6679" s="11"/>
      <c r="K6679" s="11"/>
      <c r="L6679" s="11"/>
      <c r="M6679" s="11"/>
      <c r="N6679" s="11"/>
      <c r="O6679" s="20"/>
      <c r="P6679" s="11"/>
    </row>
    <row r="6680" spans="1:16">
      <c r="A6680" s="11"/>
      <c r="B6680" s="11"/>
      <c r="C6680" s="11"/>
      <c r="D6680" s="11"/>
      <c r="E6680" s="11"/>
      <c r="F6680" s="11"/>
      <c r="G6680" s="11"/>
      <c r="H6680" s="11"/>
      <c r="I6680" s="11"/>
      <c r="J6680" s="11"/>
      <c r="K6680" s="11"/>
      <c r="L6680" s="11"/>
      <c r="M6680" s="11"/>
      <c r="N6680" s="11"/>
      <c r="O6680" s="20"/>
      <c r="P6680" s="11"/>
    </row>
    <row r="6681" spans="1:16">
      <c r="A6681" s="11"/>
      <c r="B6681" s="11"/>
      <c r="C6681" s="11"/>
      <c r="D6681" s="11"/>
      <c r="E6681" s="11"/>
      <c r="F6681" s="11"/>
      <c r="G6681" s="11"/>
      <c r="H6681" s="11"/>
      <c r="I6681" s="11"/>
      <c r="J6681" s="11"/>
      <c r="K6681" s="11"/>
      <c r="L6681" s="11"/>
      <c r="M6681" s="11"/>
      <c r="N6681" s="11"/>
      <c r="O6681" s="20"/>
      <c r="P6681" s="11"/>
    </row>
    <row r="6682" spans="1:16">
      <c r="A6682" s="11"/>
      <c r="B6682" s="11"/>
      <c r="C6682" s="11"/>
      <c r="D6682" s="11"/>
      <c r="E6682" s="11"/>
      <c r="F6682" s="11"/>
      <c r="G6682" s="11"/>
      <c r="H6682" s="11"/>
      <c r="I6682" s="11"/>
      <c r="J6682" s="11"/>
      <c r="K6682" s="11"/>
      <c r="L6682" s="11"/>
      <c r="M6682" s="11"/>
      <c r="N6682" s="11"/>
      <c r="O6682" s="20"/>
      <c r="P6682" s="11"/>
    </row>
    <row r="6683" spans="1:16">
      <c r="A6683" s="11"/>
      <c r="B6683" s="11"/>
      <c r="C6683" s="11"/>
      <c r="D6683" s="11"/>
      <c r="E6683" s="11"/>
      <c r="F6683" s="11"/>
      <c r="G6683" s="11"/>
      <c r="H6683" s="11"/>
      <c r="I6683" s="11"/>
      <c r="J6683" s="11"/>
      <c r="K6683" s="11"/>
      <c r="L6683" s="11"/>
      <c r="M6683" s="11"/>
      <c r="N6683" s="11"/>
      <c r="O6683" s="20"/>
      <c r="P6683" s="11"/>
    </row>
    <row r="6684" spans="1:16">
      <c r="A6684" s="11"/>
      <c r="B6684" s="11"/>
      <c r="C6684" s="11"/>
      <c r="D6684" s="11"/>
      <c r="E6684" s="11"/>
      <c r="F6684" s="11"/>
      <c r="G6684" s="11"/>
      <c r="H6684" s="11"/>
      <c r="I6684" s="11"/>
      <c r="J6684" s="11"/>
      <c r="K6684" s="11"/>
      <c r="L6684" s="11"/>
      <c r="M6684" s="11"/>
      <c r="N6684" s="11"/>
      <c r="O6684" s="20"/>
      <c r="P6684" s="11"/>
    </row>
    <row r="6685" spans="1:16">
      <c r="A6685" s="11"/>
      <c r="B6685" s="11"/>
      <c r="C6685" s="11"/>
      <c r="D6685" s="11"/>
      <c r="E6685" s="11"/>
      <c r="F6685" s="11"/>
      <c r="G6685" s="11"/>
      <c r="H6685" s="11"/>
      <c r="I6685" s="11"/>
      <c r="J6685" s="11"/>
      <c r="K6685" s="11"/>
      <c r="L6685" s="11"/>
      <c r="M6685" s="11"/>
      <c r="N6685" s="11"/>
      <c r="O6685" s="20"/>
      <c r="P6685" s="11"/>
    </row>
    <row r="6686" spans="1:16">
      <c r="A6686" s="11"/>
      <c r="B6686" s="11"/>
      <c r="C6686" s="11"/>
      <c r="D6686" s="11"/>
      <c r="E6686" s="11"/>
      <c r="F6686" s="11"/>
      <c r="G6686" s="11"/>
      <c r="H6686" s="11"/>
      <c r="I6686" s="11"/>
      <c r="J6686" s="11"/>
      <c r="K6686" s="11"/>
      <c r="L6686" s="11"/>
      <c r="M6686" s="11"/>
      <c r="N6686" s="11"/>
      <c r="O6686" s="20"/>
      <c r="P6686" s="11"/>
    </row>
    <row r="6687" spans="1:16">
      <c r="A6687" s="11"/>
      <c r="B6687" s="11"/>
      <c r="C6687" s="11"/>
      <c r="D6687" s="11"/>
      <c r="E6687" s="11"/>
      <c r="F6687" s="11"/>
      <c r="G6687" s="11"/>
      <c r="H6687" s="11"/>
      <c r="I6687" s="11"/>
      <c r="J6687" s="11"/>
      <c r="K6687" s="11"/>
      <c r="L6687" s="11"/>
      <c r="M6687" s="11"/>
      <c r="N6687" s="11"/>
      <c r="O6687" s="20"/>
      <c r="P6687" s="11"/>
    </row>
    <row r="6688" spans="1:16">
      <c r="A6688" s="11"/>
      <c r="B6688" s="11"/>
      <c r="C6688" s="11"/>
      <c r="D6688" s="11"/>
      <c r="E6688" s="11"/>
      <c r="F6688" s="11"/>
      <c r="G6688" s="11"/>
      <c r="H6688" s="11"/>
      <c r="I6688" s="11"/>
      <c r="J6688" s="11"/>
      <c r="K6688" s="11"/>
      <c r="L6688" s="11"/>
      <c r="M6688" s="11"/>
      <c r="N6688" s="11"/>
      <c r="O6688" s="20"/>
      <c r="P6688" s="11"/>
    </row>
    <row r="6689" spans="1:16">
      <c r="A6689" s="11"/>
      <c r="B6689" s="11"/>
      <c r="C6689" s="11"/>
      <c r="D6689" s="11"/>
      <c r="E6689" s="11"/>
      <c r="F6689" s="11"/>
      <c r="G6689" s="11"/>
      <c r="H6689" s="11"/>
      <c r="I6689" s="11"/>
      <c r="J6689" s="11"/>
      <c r="K6689" s="11"/>
      <c r="L6689" s="11"/>
      <c r="M6689" s="11"/>
      <c r="N6689" s="11"/>
      <c r="O6689" s="20"/>
      <c r="P6689" s="11"/>
    </row>
    <row r="6690" spans="1:16">
      <c r="A6690" s="11"/>
      <c r="B6690" s="11"/>
      <c r="C6690" s="11"/>
      <c r="D6690" s="11"/>
      <c r="E6690" s="11"/>
      <c r="F6690" s="11"/>
      <c r="G6690" s="11"/>
      <c r="H6690" s="11"/>
      <c r="I6690" s="11"/>
      <c r="J6690" s="11"/>
      <c r="K6690" s="11"/>
      <c r="L6690" s="11"/>
      <c r="M6690" s="11"/>
      <c r="N6690" s="11"/>
      <c r="O6690" s="20"/>
      <c r="P6690" s="11"/>
    </row>
    <row r="6691" spans="1:16">
      <c r="A6691" s="11"/>
      <c r="B6691" s="11"/>
      <c r="C6691" s="11"/>
      <c r="D6691" s="11"/>
      <c r="E6691" s="11"/>
      <c r="F6691" s="11"/>
      <c r="G6691" s="11"/>
      <c r="H6691" s="11"/>
      <c r="I6691" s="11"/>
      <c r="J6691" s="11"/>
      <c r="K6691" s="11"/>
      <c r="L6691" s="11"/>
      <c r="M6691" s="11"/>
      <c r="N6691" s="11"/>
      <c r="O6691" s="20"/>
      <c r="P6691" s="11"/>
    </row>
    <row r="6692" spans="1:16">
      <c r="A6692" s="11"/>
      <c r="B6692" s="11"/>
      <c r="C6692" s="11"/>
      <c r="D6692" s="11"/>
      <c r="E6692" s="11"/>
      <c r="F6692" s="11"/>
      <c r="G6692" s="11"/>
      <c r="H6692" s="11"/>
      <c r="I6692" s="11"/>
      <c r="J6692" s="11"/>
      <c r="K6692" s="11"/>
      <c r="L6692" s="11"/>
      <c r="M6692" s="11"/>
      <c r="N6692" s="11"/>
      <c r="O6692" s="20"/>
      <c r="P6692" s="11"/>
    </row>
    <row r="6693" spans="1:16">
      <c r="A6693" s="11"/>
      <c r="B6693" s="11"/>
      <c r="C6693" s="11"/>
      <c r="D6693" s="11"/>
      <c r="E6693" s="11"/>
      <c r="F6693" s="11"/>
      <c r="G6693" s="11"/>
      <c r="H6693" s="11"/>
      <c r="I6693" s="11"/>
      <c r="J6693" s="11"/>
      <c r="K6693" s="11"/>
      <c r="L6693" s="11"/>
      <c r="M6693" s="11"/>
      <c r="N6693" s="11"/>
      <c r="O6693" s="20"/>
      <c r="P6693" s="11"/>
    </row>
    <row r="6694" spans="1:16">
      <c r="A6694" s="11"/>
      <c r="B6694" s="11"/>
      <c r="C6694" s="11"/>
      <c r="D6694" s="11"/>
      <c r="E6694" s="11"/>
      <c r="F6694" s="11"/>
      <c r="G6694" s="11"/>
      <c r="H6694" s="11"/>
      <c r="I6694" s="11"/>
      <c r="J6694" s="11"/>
      <c r="K6694" s="11"/>
      <c r="L6694" s="11"/>
      <c r="M6694" s="11"/>
      <c r="N6694" s="11"/>
      <c r="O6694" s="20"/>
      <c r="P6694" s="11"/>
    </row>
    <row r="6695" spans="1:16">
      <c r="A6695" s="11"/>
      <c r="B6695" s="11"/>
      <c r="C6695" s="11"/>
      <c r="D6695" s="11"/>
      <c r="E6695" s="11"/>
      <c r="F6695" s="11"/>
      <c r="G6695" s="11"/>
      <c r="H6695" s="11"/>
      <c r="I6695" s="11"/>
      <c r="J6695" s="11"/>
      <c r="K6695" s="11"/>
      <c r="L6695" s="11"/>
      <c r="M6695" s="11"/>
      <c r="N6695" s="11"/>
      <c r="O6695" s="20"/>
      <c r="P6695" s="11"/>
    </row>
    <row r="6696" spans="1:16">
      <c r="A6696" s="11"/>
      <c r="B6696" s="11"/>
      <c r="C6696" s="11"/>
      <c r="D6696" s="11"/>
      <c r="E6696" s="11"/>
      <c r="F6696" s="11"/>
      <c r="G6696" s="11"/>
      <c r="H6696" s="11"/>
      <c r="I6696" s="11"/>
      <c r="J6696" s="11"/>
      <c r="K6696" s="11"/>
      <c r="L6696" s="11"/>
      <c r="M6696" s="11"/>
      <c r="N6696" s="11"/>
      <c r="O6696" s="20"/>
      <c r="P6696" s="11"/>
    </row>
    <row r="6697" spans="1:16">
      <c r="A6697" s="11"/>
      <c r="B6697" s="11"/>
      <c r="C6697" s="11"/>
      <c r="D6697" s="11"/>
      <c r="E6697" s="11"/>
      <c r="F6697" s="11"/>
      <c r="G6697" s="11"/>
      <c r="H6697" s="11"/>
      <c r="I6697" s="11"/>
      <c r="J6697" s="11"/>
      <c r="K6697" s="11"/>
      <c r="L6697" s="11"/>
      <c r="M6697" s="11"/>
      <c r="N6697" s="11"/>
      <c r="O6697" s="20"/>
      <c r="P6697" s="11"/>
    </row>
    <row r="6698" spans="1:16">
      <c r="A6698" s="11"/>
      <c r="B6698" s="11"/>
      <c r="C6698" s="11"/>
      <c r="D6698" s="11"/>
      <c r="E6698" s="11"/>
      <c r="F6698" s="11"/>
      <c r="G6698" s="11"/>
      <c r="H6698" s="11"/>
      <c r="I6698" s="11"/>
      <c r="J6698" s="11"/>
      <c r="K6698" s="11"/>
      <c r="L6698" s="11"/>
      <c r="M6698" s="11"/>
      <c r="N6698" s="11"/>
      <c r="O6698" s="20"/>
      <c r="P6698" s="11"/>
    </row>
    <row r="6699" spans="1:16">
      <c r="A6699" s="11"/>
      <c r="B6699" s="11"/>
      <c r="C6699" s="11"/>
      <c r="D6699" s="11"/>
      <c r="E6699" s="11"/>
      <c r="F6699" s="11"/>
      <c r="G6699" s="11"/>
      <c r="H6699" s="11"/>
      <c r="I6699" s="11"/>
      <c r="J6699" s="11"/>
      <c r="K6699" s="11"/>
      <c r="L6699" s="11"/>
      <c r="M6699" s="11"/>
      <c r="N6699" s="11"/>
      <c r="O6699" s="20"/>
      <c r="P6699" s="11"/>
    </row>
    <row r="6700" spans="1:16">
      <c r="A6700" s="11"/>
      <c r="B6700" s="11"/>
      <c r="C6700" s="11"/>
      <c r="D6700" s="11"/>
      <c r="E6700" s="11"/>
      <c r="F6700" s="11"/>
      <c r="G6700" s="11"/>
      <c r="H6700" s="11"/>
      <c r="I6700" s="11"/>
      <c r="J6700" s="11"/>
      <c r="K6700" s="11"/>
      <c r="L6700" s="11"/>
      <c r="M6700" s="11"/>
      <c r="N6700" s="11"/>
      <c r="O6700" s="20"/>
      <c r="P6700" s="11"/>
    </row>
    <row r="6701" spans="1:16">
      <c r="A6701" s="11"/>
      <c r="B6701" s="11"/>
      <c r="C6701" s="11"/>
      <c r="D6701" s="11"/>
      <c r="E6701" s="11"/>
      <c r="F6701" s="11"/>
      <c r="G6701" s="11"/>
      <c r="H6701" s="11"/>
      <c r="I6701" s="11"/>
      <c r="J6701" s="11"/>
      <c r="K6701" s="11"/>
      <c r="L6701" s="11"/>
      <c r="M6701" s="11"/>
      <c r="N6701" s="11"/>
      <c r="O6701" s="20"/>
      <c r="P6701" s="11"/>
    </row>
    <row r="6702" spans="1:16">
      <c r="A6702" s="11"/>
      <c r="B6702" s="11"/>
      <c r="C6702" s="11"/>
      <c r="D6702" s="11"/>
      <c r="E6702" s="11"/>
      <c r="F6702" s="11"/>
      <c r="G6702" s="11"/>
      <c r="H6702" s="11"/>
      <c r="I6702" s="11"/>
      <c r="J6702" s="11"/>
      <c r="K6702" s="11"/>
      <c r="L6702" s="11"/>
      <c r="M6702" s="11"/>
      <c r="N6702" s="11"/>
      <c r="O6702" s="20"/>
      <c r="P6702" s="11"/>
    </row>
    <row r="6703" spans="1:16">
      <c r="A6703" s="11"/>
      <c r="B6703" s="11"/>
      <c r="C6703" s="11"/>
      <c r="D6703" s="11"/>
      <c r="E6703" s="11"/>
      <c r="F6703" s="11"/>
      <c r="G6703" s="11"/>
      <c r="H6703" s="11"/>
      <c r="I6703" s="11"/>
      <c r="J6703" s="11"/>
      <c r="K6703" s="11"/>
      <c r="L6703" s="11"/>
      <c r="M6703" s="11"/>
      <c r="N6703" s="11"/>
      <c r="O6703" s="20"/>
      <c r="P6703" s="11"/>
    </row>
    <row r="6704" spans="1:16">
      <c r="A6704" s="11"/>
      <c r="B6704" s="11"/>
      <c r="C6704" s="11"/>
      <c r="D6704" s="11"/>
      <c r="E6704" s="11"/>
      <c r="F6704" s="11"/>
      <c r="G6704" s="11"/>
      <c r="H6704" s="11"/>
      <c r="I6704" s="11"/>
      <c r="J6704" s="11"/>
      <c r="K6704" s="11"/>
      <c r="L6704" s="11"/>
      <c r="M6704" s="11"/>
      <c r="N6704" s="11"/>
      <c r="O6704" s="20"/>
      <c r="P6704" s="11"/>
    </row>
    <row r="6705" spans="1:16">
      <c r="A6705" s="11"/>
      <c r="B6705" s="11"/>
      <c r="C6705" s="11"/>
      <c r="D6705" s="11"/>
      <c r="E6705" s="11"/>
      <c r="F6705" s="11"/>
      <c r="G6705" s="11"/>
      <c r="H6705" s="11"/>
      <c r="I6705" s="11"/>
      <c r="J6705" s="11"/>
      <c r="K6705" s="11"/>
      <c r="L6705" s="11"/>
      <c r="M6705" s="11"/>
      <c r="N6705" s="11"/>
      <c r="O6705" s="20"/>
      <c r="P6705" s="11"/>
    </row>
    <row r="6706" spans="1:16">
      <c r="A6706" s="11"/>
      <c r="B6706" s="11"/>
      <c r="C6706" s="11"/>
      <c r="D6706" s="11"/>
      <c r="E6706" s="11"/>
      <c r="F6706" s="11"/>
      <c r="G6706" s="11"/>
      <c r="H6706" s="11"/>
      <c r="I6706" s="11"/>
      <c r="J6706" s="11"/>
      <c r="K6706" s="11"/>
      <c r="L6706" s="11"/>
      <c r="M6706" s="11"/>
      <c r="N6706" s="11"/>
      <c r="O6706" s="20"/>
      <c r="P6706" s="11"/>
    </row>
    <row r="6707" spans="1:16">
      <c r="A6707" s="11"/>
      <c r="B6707" s="11"/>
      <c r="C6707" s="11"/>
      <c r="D6707" s="11"/>
      <c r="E6707" s="11"/>
      <c r="F6707" s="11"/>
      <c r="G6707" s="11"/>
      <c r="H6707" s="11"/>
      <c r="I6707" s="11"/>
      <c r="J6707" s="11"/>
      <c r="K6707" s="11"/>
      <c r="L6707" s="11"/>
      <c r="M6707" s="11"/>
      <c r="N6707" s="11"/>
      <c r="O6707" s="20"/>
      <c r="P6707" s="11"/>
    </row>
    <row r="6708" spans="1:16">
      <c r="A6708" s="11"/>
      <c r="B6708" s="11"/>
      <c r="C6708" s="11"/>
      <c r="D6708" s="11"/>
      <c r="E6708" s="11"/>
      <c r="F6708" s="11"/>
      <c r="G6708" s="11"/>
      <c r="H6708" s="11"/>
      <c r="I6708" s="11"/>
      <c r="J6708" s="11"/>
      <c r="K6708" s="11"/>
      <c r="L6708" s="11"/>
      <c r="M6708" s="11"/>
      <c r="N6708" s="11"/>
      <c r="O6708" s="20"/>
      <c r="P6708" s="11"/>
    </row>
    <row r="6709" spans="1:16">
      <c r="A6709" s="11"/>
      <c r="B6709" s="11"/>
      <c r="C6709" s="11"/>
      <c r="D6709" s="11"/>
      <c r="E6709" s="11"/>
      <c r="F6709" s="11"/>
      <c r="G6709" s="11"/>
      <c r="H6709" s="11"/>
      <c r="I6709" s="11"/>
      <c r="J6709" s="11"/>
      <c r="K6709" s="11"/>
      <c r="L6709" s="11"/>
      <c r="M6709" s="11"/>
      <c r="N6709" s="11"/>
      <c r="O6709" s="20"/>
      <c r="P6709" s="11"/>
    </row>
    <row r="6710" spans="1:16">
      <c r="A6710" s="11"/>
      <c r="B6710" s="11"/>
      <c r="C6710" s="11"/>
      <c r="D6710" s="11"/>
      <c r="E6710" s="11"/>
      <c r="F6710" s="11"/>
      <c r="G6710" s="11"/>
      <c r="H6710" s="11"/>
      <c r="I6710" s="11"/>
      <c r="J6710" s="11"/>
      <c r="K6710" s="11"/>
      <c r="L6710" s="11"/>
      <c r="M6710" s="11"/>
      <c r="N6710" s="11"/>
      <c r="O6710" s="20"/>
      <c r="P6710" s="11"/>
    </row>
    <row r="6711" spans="1:16">
      <c r="A6711" s="11"/>
      <c r="B6711" s="11"/>
      <c r="C6711" s="11"/>
      <c r="D6711" s="11"/>
      <c r="E6711" s="11"/>
      <c r="F6711" s="11"/>
      <c r="G6711" s="11"/>
      <c r="H6711" s="11"/>
      <c r="I6711" s="11"/>
      <c r="J6711" s="11"/>
      <c r="K6711" s="11"/>
      <c r="L6711" s="11"/>
      <c r="M6711" s="11"/>
      <c r="N6711" s="11"/>
      <c r="O6711" s="20"/>
      <c r="P6711" s="11"/>
    </row>
    <row r="6712" spans="1:16">
      <c r="A6712" s="11"/>
      <c r="B6712" s="11"/>
      <c r="C6712" s="11"/>
      <c r="D6712" s="11"/>
      <c r="E6712" s="11"/>
      <c r="F6712" s="11"/>
      <c r="G6712" s="11"/>
      <c r="H6712" s="11"/>
      <c r="I6712" s="11"/>
      <c r="J6712" s="11"/>
      <c r="K6712" s="11"/>
      <c r="L6712" s="11"/>
      <c r="M6712" s="11"/>
      <c r="N6712" s="11"/>
      <c r="O6712" s="20"/>
      <c r="P6712" s="11"/>
    </row>
    <row r="6713" spans="1:16">
      <c r="A6713" s="11"/>
      <c r="B6713" s="11"/>
      <c r="C6713" s="11"/>
      <c r="D6713" s="11"/>
      <c r="E6713" s="11"/>
      <c r="F6713" s="11"/>
      <c r="G6713" s="11"/>
      <c r="H6713" s="11"/>
      <c r="I6713" s="11"/>
      <c r="J6713" s="11"/>
      <c r="K6713" s="11"/>
      <c r="L6713" s="11"/>
      <c r="M6713" s="11"/>
      <c r="N6713" s="11"/>
      <c r="O6713" s="20"/>
      <c r="P6713" s="11"/>
    </row>
    <row r="6714" spans="1:16">
      <c r="A6714" s="11"/>
      <c r="B6714" s="11"/>
      <c r="C6714" s="11"/>
      <c r="D6714" s="11"/>
      <c r="E6714" s="11"/>
      <c r="F6714" s="11"/>
      <c r="G6714" s="11"/>
      <c r="H6714" s="11"/>
      <c r="I6714" s="11"/>
      <c r="J6714" s="11"/>
      <c r="K6714" s="11"/>
      <c r="L6714" s="11"/>
      <c r="M6714" s="11"/>
      <c r="N6714" s="11"/>
      <c r="O6714" s="20"/>
      <c r="P6714" s="11"/>
    </row>
    <row r="6715" spans="1:16">
      <c r="A6715" s="11"/>
      <c r="B6715" s="11"/>
      <c r="C6715" s="11"/>
      <c r="D6715" s="11"/>
      <c r="E6715" s="11"/>
      <c r="F6715" s="11"/>
      <c r="G6715" s="11"/>
      <c r="H6715" s="11"/>
      <c r="I6715" s="11"/>
      <c r="J6715" s="11"/>
      <c r="K6715" s="11"/>
      <c r="L6715" s="11"/>
      <c r="M6715" s="11"/>
      <c r="N6715" s="11"/>
      <c r="O6715" s="20"/>
      <c r="P6715" s="11"/>
    </row>
    <row r="6716" spans="1:16">
      <c r="A6716" s="11"/>
      <c r="B6716" s="11"/>
      <c r="C6716" s="11"/>
      <c r="D6716" s="11"/>
      <c r="E6716" s="11"/>
      <c r="F6716" s="11"/>
      <c r="G6716" s="11"/>
      <c r="H6716" s="11"/>
      <c r="I6716" s="11"/>
      <c r="J6716" s="11"/>
      <c r="K6716" s="11"/>
      <c r="L6716" s="11"/>
      <c r="M6716" s="11"/>
      <c r="N6716" s="11"/>
      <c r="O6716" s="20"/>
      <c r="P6716" s="11"/>
    </row>
    <row r="6717" spans="1:16">
      <c r="A6717" s="11"/>
      <c r="B6717" s="11"/>
      <c r="C6717" s="11"/>
      <c r="D6717" s="11"/>
      <c r="E6717" s="11"/>
      <c r="F6717" s="11"/>
      <c r="G6717" s="11"/>
      <c r="H6717" s="11"/>
      <c r="I6717" s="11"/>
      <c r="J6717" s="11"/>
      <c r="K6717" s="11"/>
      <c r="L6717" s="11"/>
      <c r="M6717" s="11"/>
      <c r="N6717" s="11"/>
      <c r="O6717" s="20"/>
      <c r="P6717" s="11"/>
    </row>
    <row r="6718" spans="1:16">
      <c r="A6718" s="11"/>
      <c r="B6718" s="11"/>
      <c r="C6718" s="11"/>
      <c r="D6718" s="11"/>
      <c r="E6718" s="11"/>
      <c r="F6718" s="11"/>
      <c r="G6718" s="11"/>
      <c r="H6718" s="11"/>
      <c r="I6718" s="11"/>
      <c r="J6718" s="11"/>
      <c r="K6718" s="11"/>
      <c r="L6718" s="11"/>
      <c r="M6718" s="11"/>
      <c r="N6718" s="11"/>
      <c r="O6718" s="20"/>
      <c r="P6718" s="11"/>
    </row>
    <row r="6719" spans="1:16">
      <c r="A6719" s="11"/>
      <c r="B6719" s="11"/>
      <c r="C6719" s="11"/>
      <c r="D6719" s="11"/>
      <c r="E6719" s="11"/>
      <c r="F6719" s="11"/>
      <c r="G6719" s="11"/>
      <c r="H6719" s="11"/>
      <c r="I6719" s="11"/>
      <c r="J6719" s="11"/>
      <c r="K6719" s="11"/>
      <c r="L6719" s="11"/>
      <c r="M6719" s="11"/>
      <c r="N6719" s="11"/>
      <c r="O6719" s="20"/>
      <c r="P6719" s="11"/>
    </row>
    <row r="6720" spans="1:16">
      <c r="A6720" s="11"/>
      <c r="B6720" s="11"/>
      <c r="C6720" s="11"/>
      <c r="D6720" s="11"/>
      <c r="E6720" s="11"/>
      <c r="F6720" s="11"/>
      <c r="G6720" s="11"/>
      <c r="H6720" s="11"/>
      <c r="I6720" s="11"/>
      <c r="J6720" s="11"/>
      <c r="K6720" s="11"/>
      <c r="L6720" s="11"/>
      <c r="M6720" s="11"/>
      <c r="N6720" s="11"/>
      <c r="O6720" s="20"/>
      <c r="P6720" s="11"/>
    </row>
    <row r="6721" spans="1:16">
      <c r="A6721" s="11"/>
      <c r="B6721" s="11"/>
      <c r="C6721" s="11"/>
      <c r="D6721" s="11"/>
      <c r="E6721" s="11"/>
      <c r="F6721" s="11"/>
      <c r="G6721" s="11"/>
      <c r="H6721" s="11"/>
      <c r="I6721" s="11"/>
      <c r="J6721" s="11"/>
      <c r="K6721" s="11"/>
      <c r="L6721" s="11"/>
      <c r="M6721" s="11"/>
      <c r="N6721" s="11"/>
      <c r="O6721" s="20"/>
      <c r="P6721" s="11"/>
    </row>
    <row r="6722" spans="1:16">
      <c r="A6722" s="11"/>
      <c r="B6722" s="11"/>
      <c r="C6722" s="11"/>
      <c r="D6722" s="11"/>
      <c r="E6722" s="11"/>
      <c r="F6722" s="11"/>
      <c r="G6722" s="11"/>
      <c r="H6722" s="11"/>
      <c r="I6722" s="11"/>
      <c r="J6722" s="11"/>
      <c r="K6722" s="11"/>
      <c r="L6722" s="11"/>
      <c r="M6722" s="11"/>
      <c r="N6722" s="11"/>
      <c r="O6722" s="20"/>
      <c r="P6722" s="11"/>
    </row>
    <row r="6723" spans="1:16">
      <c r="A6723" s="11"/>
      <c r="B6723" s="11"/>
      <c r="C6723" s="11"/>
      <c r="D6723" s="11"/>
      <c r="E6723" s="11"/>
      <c r="F6723" s="11"/>
      <c r="G6723" s="11"/>
      <c r="H6723" s="11"/>
      <c r="I6723" s="11"/>
      <c r="J6723" s="11"/>
      <c r="K6723" s="11"/>
      <c r="L6723" s="11"/>
      <c r="M6723" s="11"/>
      <c r="N6723" s="11"/>
      <c r="O6723" s="20"/>
      <c r="P6723" s="11"/>
    </row>
    <row r="6724" spans="1:16">
      <c r="A6724" s="11"/>
      <c r="B6724" s="11"/>
      <c r="C6724" s="11"/>
      <c r="D6724" s="11"/>
      <c r="E6724" s="11"/>
      <c r="F6724" s="11"/>
      <c r="G6724" s="11"/>
      <c r="H6724" s="11"/>
      <c r="I6724" s="11"/>
      <c r="J6724" s="11"/>
      <c r="K6724" s="11"/>
      <c r="L6724" s="11"/>
      <c r="M6724" s="11"/>
      <c r="N6724" s="11"/>
      <c r="O6724" s="20"/>
      <c r="P6724" s="11"/>
    </row>
    <row r="6725" spans="1:16">
      <c r="A6725" s="11"/>
      <c r="B6725" s="11"/>
      <c r="C6725" s="11"/>
      <c r="D6725" s="11"/>
      <c r="E6725" s="11"/>
      <c r="F6725" s="11"/>
      <c r="G6725" s="11"/>
      <c r="H6725" s="11"/>
      <c r="I6725" s="11"/>
      <c r="J6725" s="11"/>
      <c r="K6725" s="11"/>
      <c r="L6725" s="11"/>
      <c r="M6725" s="11"/>
      <c r="N6725" s="11"/>
      <c r="O6725" s="20"/>
      <c r="P6725" s="11"/>
    </row>
    <row r="6726" spans="1:16">
      <c r="A6726" s="11"/>
      <c r="B6726" s="11"/>
      <c r="C6726" s="11"/>
      <c r="D6726" s="11"/>
      <c r="E6726" s="11"/>
      <c r="F6726" s="11"/>
      <c r="G6726" s="11"/>
      <c r="H6726" s="11"/>
      <c r="I6726" s="11"/>
      <c r="J6726" s="11"/>
      <c r="K6726" s="11"/>
      <c r="L6726" s="11"/>
      <c r="M6726" s="11"/>
      <c r="N6726" s="11"/>
      <c r="O6726" s="20"/>
      <c r="P6726" s="11"/>
    </row>
    <row r="6727" spans="1:16">
      <c r="A6727" s="11"/>
      <c r="B6727" s="11"/>
      <c r="C6727" s="11"/>
      <c r="D6727" s="11"/>
      <c r="E6727" s="11"/>
      <c r="F6727" s="11"/>
      <c r="G6727" s="11"/>
      <c r="H6727" s="11"/>
      <c r="I6727" s="11"/>
      <c r="J6727" s="11"/>
      <c r="K6727" s="11"/>
      <c r="L6727" s="11"/>
      <c r="M6727" s="11"/>
      <c r="N6727" s="11"/>
      <c r="O6727" s="20"/>
      <c r="P6727" s="11"/>
    </row>
    <row r="6728" spans="1:16">
      <c r="A6728" s="11"/>
      <c r="B6728" s="11"/>
      <c r="C6728" s="11"/>
      <c r="D6728" s="11"/>
      <c r="E6728" s="11"/>
      <c r="F6728" s="11"/>
      <c r="G6728" s="11"/>
      <c r="H6728" s="11"/>
      <c r="I6728" s="11"/>
      <c r="J6728" s="11"/>
      <c r="K6728" s="11"/>
      <c r="L6728" s="11"/>
      <c r="M6728" s="11"/>
      <c r="N6728" s="11"/>
      <c r="O6728" s="20"/>
      <c r="P6728" s="11"/>
    </row>
    <row r="6729" spans="1:16">
      <c r="A6729" s="11"/>
      <c r="B6729" s="11"/>
      <c r="C6729" s="11"/>
      <c r="D6729" s="11"/>
      <c r="E6729" s="11"/>
      <c r="F6729" s="11"/>
      <c r="G6729" s="11"/>
      <c r="H6729" s="11"/>
      <c r="I6729" s="11"/>
      <c r="J6729" s="11"/>
      <c r="K6729" s="11"/>
      <c r="L6729" s="11"/>
      <c r="M6729" s="11"/>
      <c r="N6729" s="11"/>
      <c r="O6729" s="20"/>
      <c r="P6729" s="11"/>
    </row>
    <row r="6730" spans="1:16">
      <c r="A6730" s="11"/>
      <c r="B6730" s="11"/>
      <c r="C6730" s="11"/>
      <c r="D6730" s="11"/>
      <c r="E6730" s="11"/>
      <c r="F6730" s="11"/>
      <c r="G6730" s="11"/>
      <c r="H6730" s="11"/>
      <c r="I6730" s="11"/>
      <c r="J6730" s="11"/>
      <c r="K6730" s="11"/>
      <c r="L6730" s="11"/>
      <c r="M6730" s="11"/>
      <c r="N6730" s="11"/>
      <c r="O6730" s="20"/>
      <c r="P6730" s="11"/>
    </row>
    <row r="6731" spans="1:16">
      <c r="A6731" s="11"/>
      <c r="B6731" s="11"/>
      <c r="C6731" s="11"/>
      <c r="D6731" s="11"/>
      <c r="E6731" s="11"/>
      <c r="F6731" s="11"/>
      <c r="G6731" s="11"/>
      <c r="H6731" s="11"/>
      <c r="I6731" s="11"/>
      <c r="J6731" s="11"/>
      <c r="K6731" s="11"/>
      <c r="L6731" s="11"/>
      <c r="M6731" s="11"/>
      <c r="N6731" s="11"/>
      <c r="O6731" s="20"/>
      <c r="P6731" s="11"/>
    </row>
    <row r="6732" spans="1:16">
      <c r="A6732" s="11"/>
      <c r="B6732" s="11"/>
      <c r="C6732" s="11"/>
      <c r="D6732" s="11"/>
      <c r="E6732" s="11"/>
      <c r="F6732" s="11"/>
      <c r="G6732" s="11"/>
      <c r="H6732" s="11"/>
      <c r="I6732" s="11"/>
      <c r="J6732" s="11"/>
      <c r="K6732" s="11"/>
      <c r="L6732" s="11"/>
      <c r="M6732" s="11"/>
      <c r="N6732" s="11"/>
      <c r="O6732" s="20"/>
      <c r="P6732" s="11"/>
    </row>
    <row r="6733" spans="1:16">
      <c r="A6733" s="11"/>
      <c r="B6733" s="11"/>
      <c r="C6733" s="11"/>
      <c r="D6733" s="11"/>
      <c r="E6733" s="11"/>
      <c r="F6733" s="11"/>
      <c r="G6733" s="11"/>
      <c r="H6733" s="11"/>
      <c r="I6733" s="11"/>
      <c r="J6733" s="11"/>
      <c r="K6733" s="11"/>
      <c r="L6733" s="11"/>
      <c r="M6733" s="11"/>
      <c r="N6733" s="11"/>
      <c r="O6733" s="20"/>
      <c r="P6733" s="11"/>
    </row>
    <row r="6734" spans="1:16">
      <c r="A6734" s="11"/>
      <c r="B6734" s="11"/>
      <c r="C6734" s="11"/>
      <c r="D6734" s="11"/>
      <c r="E6734" s="11"/>
      <c r="F6734" s="11"/>
      <c r="G6734" s="11"/>
      <c r="H6734" s="11"/>
      <c r="I6734" s="11"/>
      <c r="J6734" s="11"/>
      <c r="K6734" s="11"/>
      <c r="L6734" s="11"/>
      <c r="M6734" s="11"/>
      <c r="N6734" s="11"/>
      <c r="O6734" s="20"/>
      <c r="P6734" s="11"/>
    </row>
    <row r="6735" spans="1:16">
      <c r="A6735" s="11"/>
      <c r="B6735" s="11"/>
      <c r="C6735" s="11"/>
      <c r="D6735" s="11"/>
      <c r="E6735" s="11"/>
      <c r="F6735" s="11"/>
      <c r="G6735" s="11"/>
      <c r="H6735" s="11"/>
      <c r="I6735" s="11"/>
      <c r="J6735" s="11"/>
      <c r="K6735" s="11"/>
      <c r="L6735" s="11"/>
      <c r="M6735" s="11"/>
      <c r="N6735" s="11"/>
      <c r="O6735" s="20"/>
      <c r="P6735" s="11"/>
    </row>
    <row r="6736" spans="1:16">
      <c r="A6736" s="11"/>
      <c r="B6736" s="11"/>
      <c r="C6736" s="11"/>
      <c r="D6736" s="11"/>
      <c r="E6736" s="11"/>
      <c r="F6736" s="11"/>
      <c r="G6736" s="11"/>
      <c r="H6736" s="11"/>
      <c r="I6736" s="11"/>
      <c r="J6736" s="11"/>
      <c r="K6736" s="11"/>
      <c r="L6736" s="11"/>
      <c r="M6736" s="11"/>
      <c r="N6736" s="11"/>
      <c r="O6736" s="20"/>
      <c r="P6736" s="11"/>
    </row>
    <row r="6737" spans="1:16">
      <c r="A6737" s="11"/>
      <c r="B6737" s="11"/>
      <c r="C6737" s="11"/>
      <c r="D6737" s="11"/>
      <c r="E6737" s="11"/>
      <c r="F6737" s="11"/>
      <c r="G6737" s="11"/>
      <c r="H6737" s="11"/>
      <c r="I6737" s="11"/>
      <c r="J6737" s="11"/>
      <c r="K6737" s="11"/>
      <c r="L6737" s="11"/>
      <c r="M6737" s="11"/>
      <c r="N6737" s="11"/>
      <c r="O6737" s="20"/>
      <c r="P6737" s="11"/>
    </row>
    <row r="6738" spans="1:16">
      <c r="A6738" s="11"/>
      <c r="B6738" s="11"/>
      <c r="C6738" s="11"/>
      <c r="D6738" s="11"/>
      <c r="E6738" s="11"/>
      <c r="F6738" s="11"/>
      <c r="G6738" s="11"/>
      <c r="H6738" s="11"/>
      <c r="I6738" s="11"/>
      <c r="J6738" s="11"/>
      <c r="K6738" s="11"/>
      <c r="L6738" s="11"/>
      <c r="M6738" s="11"/>
      <c r="N6738" s="11"/>
      <c r="O6738" s="20"/>
      <c r="P6738" s="11"/>
    </row>
    <row r="6739" spans="1:16">
      <c r="A6739" s="11"/>
      <c r="B6739" s="11"/>
      <c r="C6739" s="11"/>
      <c r="D6739" s="11"/>
      <c r="E6739" s="11"/>
      <c r="F6739" s="11"/>
      <c r="G6739" s="11"/>
      <c r="H6739" s="11"/>
      <c r="I6739" s="11"/>
      <c r="J6739" s="11"/>
      <c r="K6739" s="11"/>
      <c r="L6739" s="11"/>
      <c r="M6739" s="11"/>
      <c r="N6739" s="11"/>
      <c r="O6739" s="20"/>
      <c r="P6739" s="11"/>
    </row>
    <row r="6740" spans="1:16">
      <c r="A6740" s="11"/>
      <c r="B6740" s="11"/>
      <c r="C6740" s="11"/>
      <c r="D6740" s="11"/>
      <c r="E6740" s="11"/>
      <c r="F6740" s="11"/>
      <c r="G6740" s="11"/>
      <c r="H6740" s="11"/>
      <c r="I6740" s="11"/>
      <c r="J6740" s="11"/>
      <c r="K6740" s="11"/>
      <c r="L6740" s="11"/>
      <c r="M6740" s="11"/>
      <c r="N6740" s="11"/>
      <c r="O6740" s="20"/>
      <c r="P6740" s="11"/>
    </row>
    <row r="6741" spans="1:16">
      <c r="A6741" s="11"/>
      <c r="B6741" s="11"/>
      <c r="C6741" s="11"/>
      <c r="D6741" s="11"/>
      <c r="E6741" s="11"/>
      <c r="F6741" s="11"/>
      <c r="G6741" s="11"/>
      <c r="H6741" s="11"/>
      <c r="I6741" s="11"/>
      <c r="J6741" s="11"/>
      <c r="K6741" s="11"/>
      <c r="L6741" s="11"/>
      <c r="M6741" s="11"/>
      <c r="N6741" s="11"/>
      <c r="O6741" s="20"/>
      <c r="P6741" s="11"/>
    </row>
    <row r="6742" spans="1:16">
      <c r="A6742" s="11"/>
      <c r="B6742" s="11"/>
      <c r="C6742" s="11"/>
      <c r="D6742" s="11"/>
      <c r="E6742" s="11"/>
      <c r="F6742" s="11"/>
      <c r="G6742" s="11"/>
      <c r="H6742" s="11"/>
      <c r="I6742" s="11"/>
      <c r="J6742" s="11"/>
      <c r="K6742" s="11"/>
      <c r="L6742" s="11"/>
      <c r="M6742" s="11"/>
      <c r="N6742" s="11"/>
      <c r="O6742" s="20"/>
      <c r="P6742" s="11"/>
    </row>
    <row r="6743" spans="1:16">
      <c r="A6743" s="11"/>
      <c r="B6743" s="11"/>
      <c r="C6743" s="11"/>
      <c r="D6743" s="11"/>
      <c r="E6743" s="11"/>
      <c r="F6743" s="11"/>
      <c r="G6743" s="11"/>
      <c r="H6743" s="11"/>
      <c r="I6743" s="11"/>
      <c r="J6743" s="11"/>
      <c r="K6743" s="11"/>
      <c r="L6743" s="11"/>
      <c r="M6743" s="11"/>
      <c r="N6743" s="11"/>
      <c r="O6743" s="20"/>
      <c r="P6743" s="11"/>
    </row>
    <row r="6744" spans="1:16">
      <c r="A6744" s="11"/>
      <c r="B6744" s="11"/>
      <c r="C6744" s="11"/>
      <c r="D6744" s="11"/>
      <c r="E6744" s="11"/>
      <c r="F6744" s="11"/>
      <c r="G6744" s="11"/>
      <c r="H6744" s="11"/>
      <c r="I6744" s="11"/>
      <c r="J6744" s="11"/>
      <c r="K6744" s="11"/>
      <c r="L6744" s="11"/>
      <c r="M6744" s="11"/>
      <c r="N6744" s="11"/>
      <c r="O6744" s="20"/>
      <c r="P6744" s="11"/>
    </row>
    <row r="6745" spans="1:16">
      <c r="A6745" s="11"/>
      <c r="B6745" s="11"/>
      <c r="C6745" s="11"/>
      <c r="D6745" s="11"/>
      <c r="E6745" s="11"/>
      <c r="F6745" s="11"/>
      <c r="G6745" s="11"/>
      <c r="H6745" s="11"/>
      <c r="I6745" s="11"/>
      <c r="J6745" s="11"/>
      <c r="K6745" s="11"/>
      <c r="L6745" s="11"/>
      <c r="M6745" s="11"/>
      <c r="N6745" s="11"/>
      <c r="O6745" s="20"/>
      <c r="P6745" s="11"/>
    </row>
    <row r="6746" spans="1:16">
      <c r="A6746" s="11"/>
      <c r="B6746" s="11"/>
      <c r="C6746" s="11"/>
      <c r="D6746" s="11"/>
      <c r="E6746" s="11"/>
      <c r="F6746" s="11"/>
      <c r="G6746" s="11"/>
      <c r="H6746" s="11"/>
      <c r="I6746" s="11"/>
      <c r="J6746" s="11"/>
      <c r="K6746" s="11"/>
      <c r="L6746" s="11"/>
      <c r="M6746" s="11"/>
      <c r="N6746" s="11"/>
      <c r="O6746" s="20"/>
      <c r="P6746" s="11"/>
    </row>
    <row r="6747" spans="1:16">
      <c r="A6747" s="11"/>
      <c r="B6747" s="11"/>
      <c r="C6747" s="11"/>
      <c r="D6747" s="11"/>
      <c r="E6747" s="11"/>
      <c r="F6747" s="11"/>
      <c r="G6747" s="11"/>
      <c r="H6747" s="11"/>
      <c r="I6747" s="11"/>
      <c r="J6747" s="11"/>
      <c r="K6747" s="11"/>
      <c r="L6747" s="11"/>
      <c r="M6747" s="11"/>
      <c r="N6747" s="11"/>
      <c r="O6747" s="20"/>
      <c r="P6747" s="11"/>
    </row>
    <row r="6748" spans="1:16">
      <c r="A6748" s="11"/>
      <c r="B6748" s="11"/>
      <c r="C6748" s="11"/>
      <c r="D6748" s="11"/>
      <c r="E6748" s="11"/>
      <c r="F6748" s="11"/>
      <c r="G6748" s="11"/>
      <c r="H6748" s="11"/>
      <c r="I6748" s="11"/>
      <c r="J6748" s="11"/>
      <c r="K6748" s="11"/>
      <c r="L6748" s="11"/>
      <c r="M6748" s="11"/>
      <c r="N6748" s="11"/>
      <c r="O6748" s="20"/>
      <c r="P6748" s="11"/>
    </row>
    <row r="6749" spans="1:16">
      <c r="A6749" s="11"/>
      <c r="B6749" s="11"/>
      <c r="C6749" s="11"/>
      <c r="D6749" s="11"/>
      <c r="E6749" s="11"/>
      <c r="F6749" s="11"/>
      <c r="G6749" s="11"/>
      <c r="H6749" s="11"/>
      <c r="I6749" s="11"/>
      <c r="J6749" s="11"/>
      <c r="K6749" s="11"/>
      <c r="L6749" s="11"/>
      <c r="M6749" s="11"/>
      <c r="N6749" s="11"/>
      <c r="O6749" s="20"/>
      <c r="P6749" s="11"/>
    </row>
    <row r="6750" spans="1:16">
      <c r="A6750" s="11"/>
      <c r="B6750" s="11"/>
      <c r="C6750" s="11"/>
      <c r="D6750" s="11"/>
      <c r="E6750" s="11"/>
      <c r="F6750" s="11"/>
      <c r="G6750" s="11"/>
      <c r="H6750" s="11"/>
      <c r="I6750" s="11"/>
      <c r="J6750" s="11"/>
      <c r="K6750" s="11"/>
      <c r="L6750" s="11"/>
      <c r="M6750" s="11"/>
      <c r="N6750" s="11"/>
      <c r="O6750" s="20"/>
      <c r="P6750" s="11"/>
    </row>
    <row r="6751" spans="1:16">
      <c r="A6751" s="11"/>
      <c r="B6751" s="11"/>
      <c r="C6751" s="11"/>
      <c r="D6751" s="11"/>
      <c r="E6751" s="11"/>
      <c r="F6751" s="11"/>
      <c r="G6751" s="11"/>
      <c r="H6751" s="11"/>
      <c r="I6751" s="11"/>
      <c r="J6751" s="11"/>
      <c r="K6751" s="11"/>
      <c r="L6751" s="11"/>
      <c r="M6751" s="11"/>
      <c r="N6751" s="11"/>
      <c r="O6751" s="20"/>
      <c r="P6751" s="11"/>
    </row>
    <row r="6752" spans="1:16">
      <c r="A6752" s="11"/>
      <c r="B6752" s="11"/>
      <c r="C6752" s="11"/>
      <c r="D6752" s="11"/>
      <c r="E6752" s="11"/>
      <c r="F6752" s="11"/>
      <c r="G6752" s="11"/>
      <c r="H6752" s="11"/>
      <c r="I6752" s="11"/>
      <c r="J6752" s="11"/>
      <c r="K6752" s="11"/>
      <c r="L6752" s="11"/>
      <c r="M6752" s="11"/>
      <c r="N6752" s="11"/>
      <c r="O6752" s="20"/>
      <c r="P6752" s="11"/>
    </row>
    <row r="6753" spans="1:16">
      <c r="A6753" s="11"/>
      <c r="B6753" s="11"/>
      <c r="C6753" s="11"/>
      <c r="D6753" s="11"/>
      <c r="E6753" s="11"/>
      <c r="F6753" s="11"/>
      <c r="G6753" s="11"/>
      <c r="H6753" s="11"/>
      <c r="I6753" s="11"/>
      <c r="J6753" s="11"/>
      <c r="K6753" s="11"/>
      <c r="L6753" s="11"/>
      <c r="M6753" s="11"/>
      <c r="N6753" s="11"/>
      <c r="O6753" s="20"/>
      <c r="P6753" s="11"/>
    </row>
    <row r="6754" spans="1:16">
      <c r="A6754" s="11"/>
      <c r="B6754" s="11"/>
      <c r="C6754" s="11"/>
      <c r="D6754" s="11"/>
      <c r="E6754" s="11"/>
      <c r="F6754" s="11"/>
      <c r="G6754" s="11"/>
      <c r="H6754" s="11"/>
      <c r="I6754" s="11"/>
      <c r="J6754" s="11"/>
      <c r="K6754" s="11"/>
      <c r="L6754" s="11"/>
      <c r="M6754" s="11"/>
      <c r="N6754" s="11"/>
      <c r="O6754" s="20"/>
      <c r="P6754" s="11"/>
    </row>
    <row r="6755" spans="1:16">
      <c r="A6755" s="11"/>
      <c r="B6755" s="11"/>
      <c r="C6755" s="11"/>
      <c r="D6755" s="11"/>
      <c r="E6755" s="11"/>
      <c r="F6755" s="11"/>
      <c r="G6755" s="11"/>
      <c r="H6755" s="11"/>
      <c r="I6755" s="11"/>
      <c r="J6755" s="11"/>
      <c r="K6755" s="11"/>
      <c r="L6755" s="11"/>
      <c r="M6755" s="11"/>
      <c r="N6755" s="11"/>
      <c r="O6755" s="20"/>
      <c r="P6755" s="11"/>
    </row>
    <row r="6756" spans="1:16">
      <c r="A6756" s="11"/>
      <c r="B6756" s="11"/>
      <c r="C6756" s="11"/>
      <c r="D6756" s="11"/>
      <c r="E6756" s="11"/>
      <c r="F6756" s="11"/>
      <c r="G6756" s="11"/>
      <c r="H6756" s="11"/>
      <c r="I6756" s="11"/>
      <c r="J6756" s="11"/>
      <c r="K6756" s="11"/>
      <c r="L6756" s="11"/>
      <c r="M6756" s="11"/>
      <c r="N6756" s="11"/>
      <c r="O6756" s="20"/>
      <c r="P6756" s="11"/>
    </row>
    <row r="6757" spans="1:16">
      <c r="A6757" s="11"/>
      <c r="B6757" s="11"/>
      <c r="C6757" s="11"/>
      <c r="D6757" s="11"/>
      <c r="E6757" s="11"/>
      <c r="F6757" s="11"/>
      <c r="G6757" s="11"/>
      <c r="H6757" s="11"/>
      <c r="I6757" s="11"/>
      <c r="J6757" s="11"/>
      <c r="K6757" s="11"/>
      <c r="L6757" s="11"/>
      <c r="M6757" s="11"/>
      <c r="N6757" s="11"/>
      <c r="O6757" s="20"/>
      <c r="P6757" s="11"/>
    </row>
    <row r="6758" spans="1:16">
      <c r="A6758" s="11"/>
      <c r="B6758" s="11"/>
      <c r="C6758" s="11"/>
      <c r="D6758" s="11"/>
      <c r="E6758" s="11"/>
      <c r="F6758" s="11"/>
      <c r="G6758" s="11"/>
      <c r="H6758" s="11"/>
      <c r="I6758" s="11"/>
      <c r="J6758" s="11"/>
      <c r="K6758" s="11"/>
      <c r="L6758" s="11"/>
      <c r="M6758" s="11"/>
      <c r="N6758" s="11"/>
      <c r="O6758" s="20"/>
      <c r="P6758" s="11"/>
    </row>
    <row r="6759" spans="1:16">
      <c r="A6759" s="11"/>
      <c r="B6759" s="11"/>
      <c r="C6759" s="11"/>
      <c r="D6759" s="11"/>
      <c r="E6759" s="11"/>
      <c r="F6759" s="11"/>
      <c r="G6759" s="11"/>
      <c r="H6759" s="11"/>
      <c r="I6759" s="11"/>
      <c r="J6759" s="11"/>
      <c r="K6759" s="11"/>
      <c r="L6759" s="11"/>
      <c r="M6759" s="11"/>
      <c r="N6759" s="11"/>
      <c r="O6759" s="20"/>
      <c r="P6759" s="11"/>
    </row>
    <row r="6760" spans="1:16">
      <c r="A6760" s="11"/>
      <c r="B6760" s="11"/>
      <c r="C6760" s="11"/>
      <c r="D6760" s="11"/>
      <c r="E6760" s="11"/>
      <c r="F6760" s="11"/>
      <c r="G6760" s="11"/>
      <c r="H6760" s="11"/>
      <c r="I6760" s="11"/>
      <c r="J6760" s="11"/>
      <c r="K6760" s="11"/>
      <c r="L6760" s="11"/>
      <c r="M6760" s="11"/>
      <c r="N6760" s="11"/>
      <c r="O6760" s="20"/>
      <c r="P6760" s="11"/>
    </row>
    <row r="6761" spans="1:16">
      <c r="A6761" s="11"/>
      <c r="B6761" s="11"/>
      <c r="C6761" s="11"/>
      <c r="D6761" s="11"/>
      <c r="E6761" s="11"/>
      <c r="F6761" s="11"/>
      <c r="G6761" s="11"/>
      <c r="H6761" s="11"/>
      <c r="I6761" s="11"/>
      <c r="J6761" s="11"/>
      <c r="K6761" s="11"/>
      <c r="L6761" s="11"/>
      <c r="M6761" s="11"/>
      <c r="N6761" s="11"/>
      <c r="O6761" s="20"/>
      <c r="P6761" s="11"/>
    </row>
    <row r="6762" spans="1:16">
      <c r="A6762" s="11"/>
      <c r="B6762" s="11"/>
      <c r="C6762" s="11"/>
      <c r="D6762" s="11"/>
      <c r="E6762" s="11"/>
      <c r="F6762" s="11"/>
      <c r="G6762" s="11"/>
      <c r="H6762" s="11"/>
      <c r="I6762" s="11"/>
      <c r="J6762" s="11"/>
      <c r="K6762" s="11"/>
      <c r="L6762" s="11"/>
      <c r="M6762" s="11"/>
      <c r="N6762" s="11"/>
      <c r="O6762" s="20"/>
      <c r="P6762" s="11"/>
    </row>
    <row r="6763" spans="1:16">
      <c r="A6763" s="11"/>
      <c r="B6763" s="11"/>
      <c r="C6763" s="11"/>
      <c r="D6763" s="11"/>
      <c r="E6763" s="11"/>
      <c r="F6763" s="11"/>
      <c r="G6763" s="11"/>
      <c r="H6763" s="11"/>
      <c r="I6763" s="11"/>
      <c r="J6763" s="11"/>
      <c r="K6763" s="11"/>
      <c r="L6763" s="11"/>
      <c r="M6763" s="11"/>
      <c r="N6763" s="11"/>
      <c r="O6763" s="20"/>
      <c r="P6763" s="11"/>
    </row>
    <row r="6764" spans="1:16">
      <c r="A6764" s="11"/>
      <c r="B6764" s="11"/>
      <c r="C6764" s="11"/>
      <c r="D6764" s="11"/>
      <c r="E6764" s="11"/>
      <c r="F6764" s="11"/>
      <c r="G6764" s="11"/>
      <c r="H6764" s="11"/>
      <c r="I6764" s="11"/>
      <c r="J6764" s="11"/>
      <c r="K6764" s="11"/>
      <c r="L6764" s="11"/>
      <c r="M6764" s="11"/>
      <c r="N6764" s="11"/>
      <c r="O6764" s="20"/>
      <c r="P6764" s="11"/>
    </row>
    <row r="6765" spans="1:16">
      <c r="A6765" s="11"/>
      <c r="B6765" s="11"/>
      <c r="C6765" s="11"/>
      <c r="D6765" s="11"/>
      <c r="E6765" s="11"/>
      <c r="F6765" s="11"/>
      <c r="G6765" s="11"/>
      <c r="H6765" s="11"/>
      <c r="I6765" s="11"/>
      <c r="J6765" s="11"/>
      <c r="K6765" s="11"/>
      <c r="L6765" s="11"/>
      <c r="M6765" s="11"/>
      <c r="N6765" s="11"/>
      <c r="O6765" s="20"/>
      <c r="P6765" s="11"/>
    </row>
    <row r="6766" spans="1:16">
      <c r="A6766" s="11"/>
      <c r="B6766" s="11"/>
      <c r="C6766" s="11"/>
      <c r="D6766" s="11"/>
      <c r="E6766" s="11"/>
      <c r="F6766" s="11"/>
      <c r="G6766" s="11"/>
      <c r="H6766" s="11"/>
      <c r="I6766" s="11"/>
      <c r="J6766" s="11"/>
      <c r="K6766" s="11"/>
      <c r="L6766" s="11"/>
      <c r="M6766" s="11"/>
      <c r="N6766" s="11"/>
      <c r="O6766" s="20"/>
      <c r="P6766" s="11"/>
    </row>
    <row r="6767" spans="1:16">
      <c r="A6767" s="11"/>
      <c r="B6767" s="11"/>
      <c r="C6767" s="11"/>
      <c r="D6767" s="11"/>
      <c r="E6767" s="11"/>
      <c r="F6767" s="11"/>
      <c r="G6767" s="11"/>
      <c r="H6767" s="11"/>
      <c r="I6767" s="11"/>
      <c r="J6767" s="11"/>
      <c r="K6767" s="11"/>
      <c r="L6767" s="11"/>
      <c r="M6767" s="11"/>
      <c r="N6767" s="11"/>
      <c r="O6767" s="20"/>
      <c r="P6767" s="11"/>
    </row>
    <row r="6768" spans="1:16">
      <c r="A6768" s="11"/>
      <c r="B6768" s="11"/>
      <c r="C6768" s="11"/>
      <c r="D6768" s="11"/>
      <c r="E6768" s="11"/>
      <c r="F6768" s="11"/>
      <c r="G6768" s="11"/>
      <c r="H6768" s="11"/>
      <c r="I6768" s="11"/>
      <c r="J6768" s="11"/>
      <c r="K6768" s="11"/>
      <c r="L6768" s="11"/>
      <c r="M6768" s="11"/>
      <c r="N6768" s="11"/>
      <c r="O6768" s="20"/>
      <c r="P6768" s="11"/>
    </row>
    <row r="6769" spans="1:16">
      <c r="A6769" s="11"/>
      <c r="B6769" s="11"/>
      <c r="C6769" s="11"/>
      <c r="D6769" s="11"/>
      <c r="E6769" s="11"/>
      <c r="F6769" s="11"/>
      <c r="G6769" s="11"/>
      <c r="H6769" s="11"/>
      <c r="I6769" s="11"/>
      <c r="J6769" s="11"/>
      <c r="K6769" s="11"/>
      <c r="L6769" s="11"/>
      <c r="M6769" s="11"/>
      <c r="N6769" s="11"/>
      <c r="O6769" s="20"/>
      <c r="P6769" s="11"/>
    </row>
    <row r="6770" spans="1:16">
      <c r="A6770" s="11"/>
      <c r="B6770" s="11"/>
      <c r="C6770" s="11"/>
      <c r="D6770" s="11"/>
      <c r="E6770" s="11"/>
      <c r="F6770" s="11"/>
      <c r="G6770" s="11"/>
      <c r="H6770" s="11"/>
      <c r="I6770" s="11"/>
      <c r="J6770" s="11"/>
      <c r="K6770" s="11"/>
      <c r="L6770" s="11"/>
      <c r="M6770" s="11"/>
      <c r="N6770" s="11"/>
      <c r="O6770" s="20"/>
      <c r="P6770" s="11"/>
    </row>
    <row r="6771" spans="1:16">
      <c r="A6771" s="11"/>
      <c r="B6771" s="11"/>
      <c r="C6771" s="11"/>
      <c r="D6771" s="11"/>
      <c r="E6771" s="11"/>
      <c r="F6771" s="11"/>
      <c r="G6771" s="11"/>
      <c r="H6771" s="11"/>
      <c r="I6771" s="11"/>
      <c r="J6771" s="11"/>
      <c r="K6771" s="11"/>
      <c r="L6771" s="11"/>
      <c r="M6771" s="11"/>
      <c r="N6771" s="11"/>
      <c r="O6771" s="20"/>
      <c r="P6771" s="11"/>
    </row>
    <row r="6772" spans="1:16">
      <c r="A6772" s="11"/>
      <c r="B6772" s="11"/>
      <c r="C6772" s="11"/>
      <c r="D6772" s="11"/>
      <c r="E6772" s="11"/>
      <c r="F6772" s="11"/>
      <c r="G6772" s="11"/>
      <c r="H6772" s="11"/>
      <c r="I6772" s="11"/>
      <c r="J6772" s="11"/>
      <c r="K6772" s="11"/>
      <c r="L6772" s="11"/>
      <c r="M6772" s="11"/>
      <c r="N6772" s="11"/>
      <c r="O6772" s="20"/>
      <c r="P6772" s="11"/>
    </row>
    <row r="6773" spans="1:16">
      <c r="A6773" s="11"/>
      <c r="B6773" s="11"/>
      <c r="C6773" s="11"/>
      <c r="D6773" s="11"/>
      <c r="E6773" s="11"/>
      <c r="F6773" s="11"/>
      <c r="G6773" s="11"/>
      <c r="H6773" s="11"/>
      <c r="I6773" s="11"/>
      <c r="J6773" s="11"/>
      <c r="K6773" s="11"/>
      <c r="L6773" s="11"/>
      <c r="M6773" s="11"/>
      <c r="N6773" s="11"/>
      <c r="O6773" s="20"/>
      <c r="P6773" s="11"/>
    </row>
    <row r="6774" spans="1:16">
      <c r="A6774" s="11"/>
      <c r="B6774" s="11"/>
      <c r="C6774" s="11"/>
      <c r="D6774" s="11"/>
      <c r="E6774" s="11"/>
      <c r="F6774" s="11"/>
      <c r="G6774" s="11"/>
      <c r="H6774" s="11"/>
      <c r="I6774" s="11"/>
      <c r="J6774" s="11"/>
      <c r="K6774" s="11"/>
      <c r="L6774" s="11"/>
      <c r="M6774" s="11"/>
      <c r="N6774" s="11"/>
      <c r="O6774" s="20"/>
      <c r="P6774" s="11"/>
    </row>
    <row r="6775" spans="1:16">
      <c r="A6775" s="11"/>
      <c r="B6775" s="11"/>
      <c r="C6775" s="11"/>
      <c r="D6775" s="11"/>
      <c r="E6775" s="11"/>
      <c r="F6775" s="11"/>
      <c r="G6775" s="11"/>
      <c r="H6775" s="11"/>
      <c r="I6775" s="11"/>
      <c r="J6775" s="11"/>
      <c r="K6775" s="11"/>
      <c r="L6775" s="11"/>
      <c r="M6775" s="11"/>
      <c r="N6775" s="11"/>
      <c r="O6775" s="20"/>
      <c r="P6775" s="11"/>
    </row>
    <row r="6776" spans="1:16">
      <c r="A6776" s="11"/>
      <c r="B6776" s="11"/>
      <c r="C6776" s="11"/>
      <c r="D6776" s="11"/>
      <c r="E6776" s="11"/>
      <c r="F6776" s="11"/>
      <c r="G6776" s="11"/>
      <c r="H6776" s="11"/>
      <c r="I6776" s="11"/>
      <c r="J6776" s="11"/>
      <c r="K6776" s="11"/>
      <c r="L6776" s="11"/>
      <c r="M6776" s="11"/>
      <c r="N6776" s="11"/>
      <c r="O6776" s="20"/>
      <c r="P6776" s="11"/>
    </row>
    <row r="6777" spans="1:16">
      <c r="A6777" s="11"/>
      <c r="B6777" s="11"/>
      <c r="C6777" s="11"/>
      <c r="D6777" s="11"/>
      <c r="E6777" s="11"/>
      <c r="F6777" s="11"/>
      <c r="G6777" s="11"/>
      <c r="H6777" s="11"/>
      <c r="I6777" s="11"/>
      <c r="J6777" s="11"/>
      <c r="K6777" s="11"/>
      <c r="L6777" s="11"/>
      <c r="M6777" s="11"/>
      <c r="N6777" s="11"/>
      <c r="O6777" s="20"/>
      <c r="P6777" s="11"/>
    </row>
    <row r="6778" spans="1:16">
      <c r="A6778" s="11"/>
      <c r="B6778" s="11"/>
      <c r="C6778" s="11"/>
      <c r="D6778" s="11"/>
      <c r="E6778" s="11"/>
      <c r="F6778" s="11"/>
      <c r="G6778" s="11"/>
      <c r="H6778" s="11"/>
      <c r="I6778" s="11"/>
      <c r="J6778" s="11"/>
      <c r="K6778" s="11"/>
      <c r="L6778" s="11"/>
      <c r="M6778" s="11"/>
      <c r="N6778" s="11"/>
      <c r="O6778" s="20"/>
      <c r="P6778" s="11"/>
    </row>
    <row r="6779" spans="1:16">
      <c r="A6779" s="11"/>
      <c r="B6779" s="11"/>
      <c r="C6779" s="11"/>
      <c r="D6779" s="11"/>
      <c r="E6779" s="11"/>
      <c r="F6779" s="11"/>
      <c r="G6779" s="11"/>
      <c r="H6779" s="11"/>
      <c r="I6779" s="11"/>
      <c r="J6779" s="11"/>
      <c r="K6779" s="11"/>
      <c r="L6779" s="11"/>
      <c r="M6779" s="11"/>
      <c r="N6779" s="11"/>
      <c r="O6779" s="20"/>
      <c r="P6779" s="11"/>
    </row>
    <row r="6780" spans="1:16">
      <c r="A6780" s="11"/>
      <c r="B6780" s="11"/>
      <c r="C6780" s="11"/>
      <c r="D6780" s="11"/>
      <c r="E6780" s="11"/>
      <c r="F6780" s="11"/>
      <c r="G6780" s="11"/>
      <c r="H6780" s="11"/>
      <c r="I6780" s="11"/>
      <c r="J6780" s="11"/>
      <c r="K6780" s="11"/>
      <c r="L6780" s="11"/>
      <c r="M6780" s="11"/>
      <c r="N6780" s="11"/>
      <c r="O6780" s="20"/>
      <c r="P6780" s="11"/>
    </row>
    <row r="6781" spans="1:16">
      <c r="A6781" s="11"/>
      <c r="B6781" s="11"/>
      <c r="C6781" s="11"/>
      <c r="D6781" s="11"/>
      <c r="E6781" s="11"/>
      <c r="F6781" s="11"/>
      <c r="G6781" s="11"/>
      <c r="H6781" s="11"/>
      <c r="I6781" s="11"/>
      <c r="J6781" s="11"/>
      <c r="K6781" s="11"/>
      <c r="L6781" s="11"/>
      <c r="M6781" s="11"/>
      <c r="N6781" s="11"/>
      <c r="O6781" s="20"/>
      <c r="P6781" s="11"/>
    </row>
    <row r="6782" spans="1:16">
      <c r="A6782" s="11"/>
      <c r="B6782" s="11"/>
      <c r="C6782" s="11"/>
      <c r="D6782" s="11"/>
      <c r="E6782" s="11"/>
      <c r="F6782" s="11"/>
      <c r="G6782" s="11"/>
      <c r="H6782" s="11"/>
      <c r="I6782" s="11"/>
      <c r="J6782" s="11"/>
      <c r="K6782" s="11"/>
      <c r="L6782" s="11"/>
      <c r="M6782" s="11"/>
      <c r="N6782" s="11"/>
      <c r="O6782" s="20"/>
      <c r="P6782" s="11"/>
    </row>
    <row r="6783" spans="1:16">
      <c r="A6783" s="11"/>
      <c r="B6783" s="11"/>
      <c r="C6783" s="11"/>
      <c r="D6783" s="11"/>
      <c r="E6783" s="11"/>
      <c r="F6783" s="11"/>
      <c r="G6783" s="11"/>
      <c r="H6783" s="11"/>
      <c r="I6783" s="11"/>
      <c r="J6783" s="11"/>
      <c r="K6783" s="11"/>
      <c r="L6783" s="11"/>
      <c r="M6783" s="11"/>
      <c r="N6783" s="11"/>
      <c r="O6783" s="20"/>
      <c r="P6783" s="11"/>
    </row>
    <row r="6784" spans="1:16">
      <c r="A6784" s="11"/>
      <c r="B6784" s="11"/>
      <c r="C6784" s="11"/>
      <c r="D6784" s="11"/>
      <c r="E6784" s="11"/>
      <c r="F6784" s="11"/>
      <c r="G6784" s="11"/>
      <c r="H6784" s="11"/>
      <c r="I6784" s="11"/>
      <c r="J6784" s="11"/>
      <c r="K6784" s="11"/>
      <c r="L6784" s="11"/>
      <c r="M6784" s="11"/>
      <c r="N6784" s="11"/>
      <c r="O6784" s="20"/>
      <c r="P6784" s="11"/>
    </row>
    <row r="6785" spans="1:16">
      <c r="A6785" s="11"/>
      <c r="B6785" s="11"/>
      <c r="C6785" s="11"/>
      <c r="D6785" s="11"/>
      <c r="E6785" s="11"/>
      <c r="F6785" s="11"/>
      <c r="G6785" s="11"/>
      <c r="H6785" s="11"/>
      <c r="I6785" s="11"/>
      <c r="J6785" s="11"/>
      <c r="K6785" s="11"/>
      <c r="L6785" s="11"/>
      <c r="M6785" s="11"/>
      <c r="N6785" s="11"/>
      <c r="O6785" s="20"/>
      <c r="P6785" s="11"/>
    </row>
    <row r="6786" spans="1:16">
      <c r="A6786" s="11"/>
      <c r="B6786" s="11"/>
      <c r="C6786" s="11"/>
      <c r="D6786" s="11"/>
      <c r="E6786" s="11"/>
      <c r="F6786" s="11"/>
      <c r="G6786" s="11"/>
      <c r="H6786" s="11"/>
      <c r="I6786" s="11"/>
      <c r="J6786" s="11"/>
      <c r="K6786" s="11"/>
      <c r="L6786" s="11"/>
      <c r="M6786" s="11"/>
      <c r="N6786" s="11"/>
      <c r="O6786" s="20"/>
      <c r="P6786" s="11"/>
    </row>
    <row r="6787" spans="1:16">
      <c r="A6787" s="11"/>
      <c r="B6787" s="11"/>
      <c r="C6787" s="11"/>
      <c r="D6787" s="11"/>
      <c r="E6787" s="11"/>
      <c r="F6787" s="11"/>
      <c r="G6787" s="11"/>
      <c r="H6787" s="11"/>
      <c r="I6787" s="11"/>
      <c r="J6787" s="11"/>
      <c r="K6787" s="11"/>
      <c r="L6787" s="11"/>
      <c r="M6787" s="11"/>
      <c r="N6787" s="11"/>
      <c r="O6787" s="20"/>
      <c r="P6787" s="11"/>
    </row>
    <row r="6788" spans="1:16">
      <c r="A6788" s="11"/>
      <c r="B6788" s="11"/>
      <c r="C6788" s="11"/>
      <c r="D6788" s="11"/>
      <c r="E6788" s="11"/>
      <c r="F6788" s="11"/>
      <c r="G6788" s="11"/>
      <c r="H6788" s="11"/>
      <c r="I6788" s="11"/>
      <c r="J6788" s="11"/>
      <c r="K6788" s="11"/>
      <c r="L6788" s="11"/>
      <c r="M6788" s="11"/>
      <c r="N6788" s="11"/>
      <c r="O6788" s="20"/>
      <c r="P6788" s="11"/>
    </row>
    <row r="6789" spans="1:16">
      <c r="A6789" s="11"/>
      <c r="B6789" s="11"/>
      <c r="C6789" s="11"/>
      <c r="D6789" s="11"/>
      <c r="E6789" s="11"/>
      <c r="F6789" s="11"/>
      <c r="G6789" s="11"/>
      <c r="H6789" s="11"/>
      <c r="I6789" s="11"/>
      <c r="J6789" s="11"/>
      <c r="K6789" s="11"/>
      <c r="L6789" s="11"/>
      <c r="M6789" s="11"/>
      <c r="N6789" s="11"/>
      <c r="O6789" s="20"/>
      <c r="P6789" s="11"/>
    </row>
    <row r="6790" spans="1:16">
      <c r="A6790" s="11"/>
      <c r="B6790" s="11"/>
      <c r="C6790" s="11"/>
      <c r="D6790" s="11"/>
      <c r="E6790" s="11"/>
      <c r="F6790" s="11"/>
      <c r="G6790" s="11"/>
      <c r="H6790" s="11"/>
      <c r="I6790" s="11"/>
      <c r="J6790" s="11"/>
      <c r="K6790" s="11"/>
      <c r="L6790" s="11"/>
      <c r="M6790" s="11"/>
      <c r="N6790" s="11"/>
      <c r="O6790" s="20"/>
      <c r="P6790" s="11"/>
    </row>
    <row r="6791" spans="1:16">
      <c r="A6791" s="11"/>
      <c r="B6791" s="11"/>
      <c r="C6791" s="11"/>
      <c r="D6791" s="11"/>
      <c r="E6791" s="11"/>
      <c r="F6791" s="11"/>
      <c r="G6791" s="11"/>
      <c r="H6791" s="11"/>
      <c r="I6791" s="11"/>
      <c r="J6791" s="11"/>
      <c r="K6791" s="11"/>
      <c r="L6791" s="11"/>
      <c r="M6791" s="11"/>
      <c r="N6791" s="11"/>
      <c r="O6791" s="20"/>
      <c r="P6791" s="11"/>
    </row>
    <row r="6792" spans="1:16">
      <c r="A6792" s="11"/>
      <c r="B6792" s="11"/>
      <c r="C6792" s="11"/>
      <c r="D6792" s="11"/>
      <c r="E6792" s="11"/>
      <c r="F6792" s="11"/>
      <c r="G6792" s="11"/>
      <c r="H6792" s="11"/>
      <c r="I6792" s="11"/>
      <c r="J6792" s="11"/>
      <c r="K6792" s="11"/>
      <c r="L6792" s="11"/>
      <c r="M6792" s="11"/>
      <c r="N6792" s="11"/>
      <c r="O6792" s="20"/>
      <c r="P6792" s="11"/>
    </row>
    <row r="6793" spans="1:16">
      <c r="A6793" s="11"/>
      <c r="B6793" s="11"/>
      <c r="C6793" s="11"/>
      <c r="D6793" s="11"/>
      <c r="E6793" s="11"/>
      <c r="F6793" s="11"/>
      <c r="G6793" s="11"/>
      <c r="H6793" s="11"/>
      <c r="I6793" s="11"/>
      <c r="J6793" s="11"/>
      <c r="K6793" s="11"/>
      <c r="L6793" s="11"/>
      <c r="M6793" s="11"/>
      <c r="N6793" s="11"/>
      <c r="O6793" s="20"/>
      <c r="P6793" s="11"/>
    </row>
    <row r="6794" spans="1:16">
      <c r="A6794" s="11"/>
      <c r="B6794" s="11"/>
      <c r="C6794" s="11"/>
      <c r="D6794" s="11"/>
      <c r="E6794" s="11"/>
      <c r="F6794" s="11"/>
      <c r="G6794" s="11"/>
      <c r="H6794" s="11"/>
      <c r="I6794" s="11"/>
      <c r="J6794" s="11"/>
      <c r="K6794" s="11"/>
      <c r="L6794" s="11"/>
      <c r="M6794" s="11"/>
      <c r="N6794" s="11"/>
      <c r="O6794" s="20"/>
      <c r="P6794" s="11"/>
    </row>
    <row r="6795" spans="1:16">
      <c r="A6795" s="11"/>
      <c r="B6795" s="11"/>
      <c r="C6795" s="11"/>
      <c r="D6795" s="11"/>
      <c r="E6795" s="11"/>
      <c r="F6795" s="11"/>
      <c r="G6795" s="11"/>
      <c r="H6795" s="11"/>
      <c r="I6795" s="11"/>
      <c r="J6795" s="11"/>
      <c r="K6795" s="11"/>
      <c r="L6795" s="11"/>
      <c r="M6795" s="11"/>
      <c r="N6795" s="11"/>
      <c r="O6795" s="20"/>
      <c r="P6795" s="11"/>
    </row>
    <row r="6796" spans="1:16">
      <c r="A6796" s="11"/>
      <c r="B6796" s="11"/>
      <c r="C6796" s="11"/>
      <c r="D6796" s="11"/>
      <c r="E6796" s="11"/>
      <c r="F6796" s="11"/>
      <c r="G6796" s="11"/>
      <c r="H6796" s="11"/>
      <c r="I6796" s="11"/>
      <c r="J6796" s="11"/>
      <c r="K6796" s="11"/>
      <c r="L6796" s="11"/>
      <c r="M6796" s="11"/>
      <c r="N6796" s="11"/>
      <c r="O6796" s="20"/>
      <c r="P6796" s="11"/>
    </row>
    <row r="6797" spans="1:16">
      <c r="A6797" s="11"/>
      <c r="B6797" s="11"/>
      <c r="C6797" s="11"/>
      <c r="D6797" s="11"/>
      <c r="E6797" s="11"/>
      <c r="F6797" s="11"/>
      <c r="G6797" s="11"/>
      <c r="H6797" s="11"/>
      <c r="I6797" s="11"/>
      <c r="J6797" s="11"/>
      <c r="K6797" s="11"/>
      <c r="L6797" s="11"/>
      <c r="M6797" s="11"/>
      <c r="N6797" s="11"/>
      <c r="O6797" s="20"/>
      <c r="P6797" s="11"/>
    </row>
    <row r="6798" spans="1:16">
      <c r="A6798" s="11"/>
      <c r="B6798" s="11"/>
      <c r="C6798" s="11"/>
      <c r="D6798" s="11"/>
      <c r="E6798" s="11"/>
      <c r="F6798" s="11"/>
      <c r="G6798" s="11"/>
      <c r="H6798" s="11"/>
      <c r="I6798" s="11"/>
      <c r="J6798" s="11"/>
      <c r="K6798" s="11"/>
      <c r="L6798" s="11"/>
      <c r="M6798" s="11"/>
      <c r="N6798" s="11"/>
      <c r="O6798" s="20"/>
      <c r="P6798" s="11"/>
    </row>
    <row r="6799" spans="1:16">
      <c r="A6799" s="11"/>
      <c r="B6799" s="11"/>
      <c r="C6799" s="11"/>
      <c r="D6799" s="11"/>
      <c r="E6799" s="11"/>
      <c r="F6799" s="11"/>
      <c r="G6799" s="11"/>
      <c r="H6799" s="11"/>
      <c r="I6799" s="11"/>
      <c r="J6799" s="11"/>
      <c r="K6799" s="11"/>
      <c r="L6799" s="11"/>
      <c r="M6799" s="11"/>
      <c r="N6799" s="11"/>
      <c r="O6799" s="20"/>
      <c r="P6799" s="11"/>
    </row>
    <row r="6800" spans="1:16">
      <c r="A6800" s="11"/>
      <c r="B6800" s="11"/>
      <c r="C6800" s="11"/>
      <c r="D6800" s="11"/>
      <c r="E6800" s="11"/>
      <c r="F6800" s="11"/>
      <c r="G6800" s="11"/>
      <c r="H6800" s="11"/>
      <c r="I6800" s="11"/>
      <c r="J6800" s="11"/>
      <c r="K6800" s="11"/>
      <c r="L6800" s="11"/>
      <c r="M6800" s="11"/>
      <c r="N6800" s="11"/>
      <c r="O6800" s="20"/>
      <c r="P6800" s="11"/>
    </row>
    <row r="6801" spans="1:16">
      <c r="A6801" s="11"/>
      <c r="B6801" s="11"/>
      <c r="C6801" s="11"/>
      <c r="D6801" s="11"/>
      <c r="E6801" s="11"/>
      <c r="F6801" s="11"/>
      <c r="G6801" s="11"/>
      <c r="H6801" s="11"/>
      <c r="I6801" s="11"/>
      <c r="J6801" s="11"/>
      <c r="K6801" s="11"/>
      <c r="L6801" s="11"/>
      <c r="M6801" s="11"/>
      <c r="N6801" s="11"/>
      <c r="O6801" s="20"/>
      <c r="P6801" s="11"/>
    </row>
    <row r="6802" spans="1:16">
      <c r="A6802" s="11"/>
      <c r="B6802" s="11"/>
      <c r="C6802" s="11"/>
      <c r="D6802" s="11"/>
      <c r="E6802" s="11"/>
      <c r="F6802" s="11"/>
      <c r="G6802" s="11"/>
      <c r="H6802" s="11"/>
      <c r="I6802" s="11"/>
      <c r="J6802" s="11"/>
      <c r="K6802" s="11"/>
      <c r="L6802" s="11"/>
      <c r="M6802" s="11"/>
      <c r="N6802" s="11"/>
      <c r="O6802" s="20"/>
      <c r="P6802" s="11"/>
    </row>
    <row r="6803" spans="1:16">
      <c r="A6803" s="11"/>
      <c r="B6803" s="11"/>
      <c r="C6803" s="11"/>
      <c r="D6803" s="11"/>
      <c r="E6803" s="11"/>
      <c r="F6803" s="11"/>
      <c r="G6803" s="11"/>
      <c r="H6803" s="11"/>
      <c r="I6803" s="11"/>
      <c r="J6803" s="11"/>
      <c r="K6803" s="11"/>
      <c r="L6803" s="11"/>
      <c r="M6803" s="11"/>
      <c r="N6803" s="11"/>
      <c r="O6803" s="20"/>
      <c r="P6803" s="11"/>
    </row>
    <row r="6804" spans="1:16">
      <c r="A6804" s="11"/>
      <c r="B6804" s="11"/>
      <c r="C6804" s="11"/>
      <c r="D6804" s="11"/>
      <c r="E6804" s="11"/>
      <c r="F6804" s="11"/>
      <c r="G6804" s="11"/>
      <c r="H6804" s="11"/>
      <c r="I6804" s="11"/>
      <c r="J6804" s="11"/>
      <c r="K6804" s="11"/>
      <c r="L6804" s="11"/>
      <c r="M6804" s="11"/>
      <c r="N6804" s="11"/>
      <c r="O6804" s="20"/>
      <c r="P6804" s="11"/>
    </row>
    <row r="6805" spans="1:16">
      <c r="A6805" s="11"/>
      <c r="B6805" s="11"/>
      <c r="C6805" s="11"/>
      <c r="D6805" s="11"/>
      <c r="E6805" s="11"/>
      <c r="F6805" s="11"/>
      <c r="G6805" s="11"/>
      <c r="H6805" s="11"/>
      <c r="I6805" s="11"/>
      <c r="J6805" s="11"/>
      <c r="K6805" s="11"/>
      <c r="L6805" s="11"/>
      <c r="M6805" s="11"/>
      <c r="N6805" s="11"/>
      <c r="O6805" s="20"/>
      <c r="P6805" s="11"/>
    </row>
    <row r="6806" spans="1:16">
      <c r="A6806" s="11"/>
      <c r="B6806" s="11"/>
      <c r="C6806" s="11"/>
      <c r="D6806" s="11"/>
      <c r="E6806" s="11"/>
      <c r="F6806" s="11"/>
      <c r="G6806" s="11"/>
      <c r="H6806" s="11"/>
      <c r="I6806" s="11"/>
      <c r="J6806" s="11"/>
      <c r="K6806" s="11"/>
      <c r="L6806" s="11"/>
      <c r="M6806" s="11"/>
      <c r="N6806" s="11"/>
      <c r="O6806" s="20"/>
      <c r="P6806" s="11"/>
    </row>
    <row r="6807" spans="1:16">
      <c r="A6807" s="11"/>
      <c r="B6807" s="11"/>
      <c r="C6807" s="11"/>
      <c r="D6807" s="11"/>
      <c r="E6807" s="11"/>
      <c r="F6807" s="11"/>
      <c r="G6807" s="11"/>
      <c r="H6807" s="11"/>
      <c r="I6807" s="11"/>
      <c r="J6807" s="11"/>
      <c r="K6807" s="11"/>
      <c r="L6807" s="11"/>
      <c r="M6807" s="11"/>
      <c r="N6807" s="11"/>
      <c r="O6807" s="20"/>
      <c r="P6807" s="11"/>
    </row>
    <row r="6808" spans="1:16">
      <c r="A6808" s="11"/>
      <c r="B6808" s="11"/>
      <c r="C6808" s="11"/>
      <c r="D6808" s="11"/>
      <c r="E6808" s="11"/>
      <c r="F6808" s="11"/>
      <c r="G6808" s="11"/>
      <c r="H6808" s="11"/>
      <c r="I6808" s="11"/>
      <c r="J6808" s="11"/>
      <c r="K6808" s="11"/>
      <c r="L6808" s="11"/>
      <c r="M6808" s="11"/>
      <c r="N6808" s="11"/>
      <c r="O6808" s="20"/>
      <c r="P6808" s="11"/>
    </row>
    <row r="6809" spans="1:16">
      <c r="A6809" s="11"/>
      <c r="B6809" s="11"/>
      <c r="C6809" s="11"/>
      <c r="D6809" s="11"/>
      <c r="E6809" s="11"/>
      <c r="F6809" s="11"/>
      <c r="G6809" s="11"/>
      <c r="H6809" s="11"/>
      <c r="I6809" s="11"/>
      <c r="J6809" s="11"/>
      <c r="K6809" s="11"/>
      <c r="L6809" s="11"/>
      <c r="M6809" s="11"/>
      <c r="N6809" s="11"/>
      <c r="O6809" s="20"/>
      <c r="P6809" s="11"/>
    </row>
    <row r="6810" spans="1:16">
      <c r="A6810" s="11"/>
      <c r="B6810" s="11"/>
      <c r="C6810" s="11"/>
      <c r="D6810" s="11"/>
      <c r="E6810" s="11"/>
      <c r="F6810" s="11"/>
      <c r="G6810" s="11"/>
      <c r="H6810" s="11"/>
      <c r="I6810" s="11"/>
      <c r="J6810" s="11"/>
      <c r="K6810" s="11"/>
      <c r="L6810" s="11"/>
      <c r="M6810" s="11"/>
      <c r="N6810" s="11"/>
      <c r="O6810" s="20"/>
      <c r="P6810" s="11"/>
    </row>
    <row r="6811" spans="1:16">
      <c r="A6811" s="11"/>
      <c r="B6811" s="11"/>
      <c r="C6811" s="11"/>
      <c r="D6811" s="11"/>
      <c r="E6811" s="11"/>
      <c r="F6811" s="11"/>
      <c r="G6811" s="11"/>
      <c r="H6811" s="11"/>
      <c r="I6811" s="11"/>
      <c r="J6811" s="11"/>
      <c r="K6811" s="11"/>
      <c r="L6811" s="11"/>
      <c r="M6811" s="11"/>
      <c r="N6811" s="11"/>
      <c r="O6811" s="20"/>
      <c r="P6811" s="11"/>
    </row>
    <row r="6812" spans="1:16">
      <c r="A6812" s="11"/>
      <c r="B6812" s="11"/>
      <c r="C6812" s="11"/>
      <c r="D6812" s="11"/>
      <c r="E6812" s="11"/>
      <c r="F6812" s="11"/>
      <c r="G6812" s="11"/>
      <c r="H6812" s="11"/>
      <c r="I6812" s="11"/>
      <c r="J6812" s="11"/>
      <c r="K6812" s="11"/>
      <c r="L6812" s="11"/>
      <c r="M6812" s="11"/>
      <c r="N6812" s="11"/>
      <c r="O6812" s="20"/>
      <c r="P6812" s="11"/>
    </row>
    <row r="6813" spans="1:16">
      <c r="A6813" s="11"/>
      <c r="B6813" s="11"/>
      <c r="C6813" s="11"/>
      <c r="D6813" s="11"/>
      <c r="E6813" s="11"/>
      <c r="F6813" s="11"/>
      <c r="G6813" s="11"/>
      <c r="H6813" s="11"/>
      <c r="I6813" s="11"/>
      <c r="J6813" s="11"/>
      <c r="K6813" s="11"/>
      <c r="L6813" s="11"/>
      <c r="M6813" s="11"/>
      <c r="N6813" s="11"/>
      <c r="O6813" s="20"/>
      <c r="P6813" s="11"/>
    </row>
    <row r="6814" spans="1:16">
      <c r="A6814" s="11"/>
      <c r="B6814" s="11"/>
      <c r="C6814" s="11"/>
      <c r="D6814" s="11"/>
      <c r="E6814" s="11"/>
      <c r="F6814" s="11"/>
      <c r="G6814" s="11"/>
      <c r="H6814" s="11"/>
      <c r="I6814" s="11"/>
      <c r="J6814" s="11"/>
      <c r="K6814" s="11"/>
      <c r="L6814" s="11"/>
      <c r="M6814" s="11"/>
      <c r="N6814" s="11"/>
      <c r="O6814" s="20"/>
      <c r="P6814" s="11"/>
    </row>
    <row r="6815" spans="1:16">
      <c r="A6815" s="11"/>
      <c r="B6815" s="11"/>
      <c r="C6815" s="11"/>
      <c r="D6815" s="11"/>
      <c r="E6815" s="11"/>
      <c r="F6815" s="11"/>
      <c r="G6815" s="11"/>
      <c r="H6815" s="11"/>
      <c r="I6815" s="11"/>
      <c r="J6815" s="11"/>
      <c r="K6815" s="11"/>
      <c r="L6815" s="11"/>
      <c r="M6815" s="11"/>
      <c r="N6815" s="11"/>
      <c r="O6815" s="20"/>
      <c r="P6815" s="11"/>
    </row>
    <row r="6816" spans="1:16">
      <c r="A6816" s="11"/>
      <c r="B6816" s="11"/>
      <c r="C6816" s="11"/>
      <c r="D6816" s="11"/>
      <c r="E6816" s="11"/>
      <c r="F6816" s="11"/>
      <c r="G6816" s="11"/>
      <c r="H6816" s="11"/>
      <c r="I6816" s="11"/>
      <c r="J6816" s="11"/>
      <c r="K6816" s="11"/>
      <c r="L6816" s="11"/>
      <c r="M6816" s="11"/>
      <c r="N6816" s="11"/>
      <c r="O6816" s="20"/>
      <c r="P6816" s="11"/>
    </row>
    <row r="6817" spans="1:16">
      <c r="A6817" s="11"/>
      <c r="B6817" s="11"/>
      <c r="C6817" s="11"/>
      <c r="D6817" s="11"/>
      <c r="E6817" s="11"/>
      <c r="F6817" s="11"/>
      <c r="G6817" s="11"/>
      <c r="H6817" s="11"/>
      <c r="I6817" s="11"/>
      <c r="J6817" s="11"/>
      <c r="K6817" s="11"/>
      <c r="L6817" s="11"/>
      <c r="M6817" s="11"/>
      <c r="N6817" s="11"/>
      <c r="O6817" s="20"/>
      <c r="P6817" s="11"/>
    </row>
    <row r="6818" spans="1:16">
      <c r="A6818" s="11"/>
      <c r="B6818" s="11"/>
      <c r="C6818" s="11"/>
      <c r="D6818" s="11"/>
      <c r="E6818" s="11"/>
      <c r="F6818" s="11"/>
      <c r="G6818" s="11"/>
      <c r="H6818" s="11"/>
      <c r="I6818" s="11"/>
      <c r="J6818" s="11"/>
      <c r="K6818" s="11"/>
      <c r="L6818" s="11"/>
      <c r="M6818" s="11"/>
      <c r="N6818" s="11"/>
      <c r="O6818" s="20"/>
      <c r="P6818" s="11"/>
    </row>
    <row r="6819" spans="1:16">
      <c r="A6819" s="11"/>
      <c r="B6819" s="11"/>
      <c r="C6819" s="11"/>
      <c r="D6819" s="11"/>
      <c r="E6819" s="11"/>
      <c r="F6819" s="11"/>
      <c r="G6819" s="11"/>
      <c r="H6819" s="11"/>
      <c r="I6819" s="11"/>
      <c r="J6819" s="11"/>
      <c r="K6819" s="11"/>
      <c r="L6819" s="11"/>
      <c r="M6819" s="11"/>
      <c r="N6819" s="11"/>
      <c r="O6819" s="20"/>
      <c r="P6819" s="11"/>
    </row>
    <row r="6820" spans="1:16">
      <c r="A6820" s="11"/>
      <c r="B6820" s="11"/>
      <c r="C6820" s="11"/>
      <c r="D6820" s="11"/>
      <c r="E6820" s="11"/>
      <c r="F6820" s="11"/>
      <c r="G6820" s="11"/>
      <c r="H6820" s="11"/>
      <c r="I6820" s="11"/>
      <c r="J6820" s="11"/>
      <c r="K6820" s="11"/>
      <c r="L6820" s="11"/>
      <c r="M6820" s="11"/>
      <c r="N6820" s="11"/>
      <c r="O6820" s="20"/>
      <c r="P6820" s="11"/>
    </row>
    <row r="6821" spans="1:16">
      <c r="A6821" s="11"/>
      <c r="B6821" s="11"/>
      <c r="C6821" s="11"/>
      <c r="D6821" s="11"/>
      <c r="E6821" s="11"/>
      <c r="F6821" s="11"/>
      <c r="G6821" s="11"/>
      <c r="H6821" s="11"/>
      <c r="I6821" s="11"/>
      <c r="J6821" s="11"/>
      <c r="K6821" s="11"/>
      <c r="L6821" s="11"/>
      <c r="M6821" s="11"/>
      <c r="N6821" s="11"/>
      <c r="O6821" s="20"/>
      <c r="P6821" s="11"/>
    </row>
    <row r="6822" spans="1:16">
      <c r="A6822" s="11"/>
      <c r="B6822" s="11"/>
      <c r="C6822" s="11"/>
      <c r="D6822" s="11"/>
      <c r="E6822" s="11"/>
      <c r="F6822" s="11"/>
      <c r="G6822" s="11"/>
      <c r="H6822" s="11"/>
      <c r="I6822" s="11"/>
      <c r="J6822" s="11"/>
      <c r="K6822" s="11"/>
      <c r="L6822" s="11"/>
      <c r="M6822" s="11"/>
      <c r="N6822" s="11"/>
      <c r="O6822" s="20"/>
      <c r="P6822" s="11"/>
    </row>
    <row r="6823" spans="1:16">
      <c r="A6823" s="11"/>
      <c r="B6823" s="11"/>
      <c r="C6823" s="11"/>
      <c r="D6823" s="11"/>
      <c r="E6823" s="11"/>
      <c r="F6823" s="11"/>
      <c r="G6823" s="11"/>
      <c r="H6823" s="11"/>
      <c r="I6823" s="11"/>
      <c r="J6823" s="11"/>
      <c r="K6823" s="11"/>
      <c r="L6823" s="11"/>
      <c r="M6823" s="11"/>
      <c r="N6823" s="11"/>
      <c r="O6823" s="20"/>
      <c r="P6823" s="11"/>
    </row>
    <row r="6824" spans="1:16">
      <c r="A6824" s="11"/>
      <c r="B6824" s="11"/>
      <c r="C6824" s="11"/>
      <c r="D6824" s="11"/>
      <c r="E6824" s="11"/>
      <c r="F6824" s="11"/>
      <c r="G6824" s="11"/>
      <c r="H6824" s="11"/>
      <c r="I6824" s="11"/>
      <c r="J6824" s="11"/>
      <c r="K6824" s="11"/>
      <c r="L6824" s="11"/>
      <c r="M6824" s="11"/>
      <c r="N6824" s="11"/>
      <c r="O6824" s="20"/>
      <c r="P6824" s="11"/>
    </row>
    <row r="6825" spans="1:16">
      <c r="A6825" s="11"/>
      <c r="B6825" s="11"/>
      <c r="C6825" s="11"/>
      <c r="D6825" s="11"/>
      <c r="E6825" s="11"/>
      <c r="F6825" s="11"/>
      <c r="G6825" s="11"/>
      <c r="H6825" s="11"/>
      <c r="I6825" s="11"/>
      <c r="J6825" s="11"/>
      <c r="K6825" s="11"/>
      <c r="L6825" s="11"/>
      <c r="M6825" s="11"/>
      <c r="N6825" s="11"/>
      <c r="O6825" s="20"/>
      <c r="P6825" s="11"/>
    </row>
    <row r="6826" spans="1:16">
      <c r="A6826" s="11"/>
      <c r="B6826" s="11"/>
      <c r="C6826" s="11"/>
      <c r="D6826" s="11"/>
      <c r="E6826" s="11"/>
      <c r="F6826" s="11"/>
      <c r="G6826" s="11"/>
      <c r="H6826" s="11"/>
      <c r="I6826" s="11"/>
      <c r="J6826" s="11"/>
      <c r="K6826" s="11"/>
      <c r="L6826" s="11"/>
      <c r="M6826" s="11"/>
      <c r="N6826" s="11"/>
      <c r="O6826" s="20"/>
      <c r="P6826" s="11"/>
    </row>
    <row r="6827" spans="1:16">
      <c r="A6827" s="11"/>
      <c r="B6827" s="11"/>
      <c r="C6827" s="11"/>
      <c r="D6827" s="11"/>
      <c r="E6827" s="11"/>
      <c r="F6827" s="11"/>
      <c r="G6827" s="11"/>
      <c r="H6827" s="11"/>
      <c r="I6827" s="11"/>
      <c r="J6827" s="11"/>
      <c r="K6827" s="11"/>
      <c r="L6827" s="11"/>
      <c r="M6827" s="11"/>
      <c r="N6827" s="11"/>
      <c r="O6827" s="20"/>
      <c r="P6827" s="11"/>
    </row>
    <row r="6828" spans="1:16">
      <c r="A6828" s="11"/>
      <c r="B6828" s="11"/>
      <c r="C6828" s="11"/>
      <c r="D6828" s="11"/>
      <c r="E6828" s="11"/>
      <c r="F6828" s="11"/>
      <c r="G6828" s="11"/>
      <c r="H6828" s="11"/>
      <c r="I6828" s="11"/>
      <c r="J6828" s="11"/>
      <c r="K6828" s="11"/>
      <c r="L6828" s="11"/>
      <c r="M6828" s="11"/>
      <c r="N6828" s="11"/>
      <c r="O6828" s="20"/>
      <c r="P6828" s="11"/>
    </row>
    <row r="6829" spans="1:16">
      <c r="A6829" s="11"/>
      <c r="B6829" s="11"/>
      <c r="C6829" s="11"/>
      <c r="D6829" s="11"/>
      <c r="E6829" s="11"/>
      <c r="F6829" s="11"/>
      <c r="G6829" s="11"/>
      <c r="H6829" s="11"/>
      <c r="I6829" s="11"/>
      <c r="J6829" s="11"/>
      <c r="K6829" s="11"/>
      <c r="L6829" s="11"/>
      <c r="M6829" s="11"/>
      <c r="N6829" s="11"/>
      <c r="O6829" s="20"/>
      <c r="P6829" s="11"/>
    </row>
    <row r="6830" spans="1:16">
      <c r="A6830" s="11"/>
      <c r="B6830" s="11"/>
      <c r="C6830" s="11"/>
      <c r="D6830" s="11"/>
      <c r="E6830" s="11"/>
      <c r="F6830" s="11"/>
      <c r="G6830" s="11"/>
      <c r="H6830" s="11"/>
      <c r="I6830" s="11"/>
      <c r="J6830" s="11"/>
      <c r="K6830" s="11"/>
      <c r="L6830" s="11"/>
      <c r="M6830" s="11"/>
      <c r="N6830" s="11"/>
      <c r="O6830" s="20"/>
      <c r="P6830" s="11"/>
    </row>
    <row r="6831" spans="1:16">
      <c r="A6831" s="11"/>
      <c r="B6831" s="11"/>
      <c r="C6831" s="11"/>
      <c r="D6831" s="11"/>
      <c r="E6831" s="11"/>
      <c r="F6831" s="11"/>
      <c r="G6831" s="11"/>
      <c r="H6831" s="11"/>
      <c r="I6831" s="11"/>
      <c r="J6831" s="11"/>
      <c r="K6831" s="11"/>
      <c r="L6831" s="11"/>
      <c r="M6831" s="11"/>
      <c r="N6831" s="11"/>
      <c r="O6831" s="20"/>
      <c r="P6831" s="11"/>
    </row>
    <row r="6832" spans="1:16">
      <c r="A6832" s="11"/>
      <c r="B6832" s="11"/>
      <c r="C6832" s="11"/>
      <c r="D6832" s="11"/>
      <c r="E6832" s="11"/>
      <c r="F6832" s="11"/>
      <c r="G6832" s="11"/>
      <c r="H6832" s="11"/>
      <c r="I6832" s="11"/>
      <c r="J6832" s="11"/>
      <c r="K6832" s="11"/>
      <c r="L6832" s="11"/>
      <c r="M6832" s="11"/>
      <c r="N6832" s="11"/>
      <c r="O6832" s="20"/>
      <c r="P6832" s="11"/>
    </row>
    <row r="6833" spans="1:16">
      <c r="A6833" s="11"/>
      <c r="B6833" s="11"/>
      <c r="C6833" s="11"/>
      <c r="D6833" s="11"/>
      <c r="E6833" s="11"/>
      <c r="F6833" s="11"/>
      <c r="G6833" s="11"/>
      <c r="H6833" s="11"/>
      <c r="I6833" s="11"/>
      <c r="J6833" s="11"/>
      <c r="K6833" s="11"/>
      <c r="L6833" s="11"/>
      <c r="M6833" s="11"/>
      <c r="N6833" s="11"/>
      <c r="O6833" s="20"/>
      <c r="P6833" s="11"/>
    </row>
    <row r="6834" spans="1:16">
      <c r="A6834" s="11"/>
      <c r="B6834" s="11"/>
      <c r="C6834" s="11"/>
      <c r="D6834" s="11"/>
      <c r="E6834" s="11"/>
      <c r="F6834" s="11"/>
      <c r="G6834" s="11"/>
      <c r="H6834" s="11"/>
      <c r="I6834" s="11"/>
      <c r="J6834" s="11"/>
      <c r="K6834" s="11"/>
      <c r="L6834" s="11"/>
      <c r="M6834" s="11"/>
      <c r="N6834" s="11"/>
      <c r="O6834" s="20"/>
      <c r="P6834" s="11"/>
    </row>
    <row r="6835" spans="1:16">
      <c r="A6835" s="11"/>
      <c r="B6835" s="11"/>
      <c r="C6835" s="11"/>
      <c r="D6835" s="11"/>
      <c r="E6835" s="11"/>
      <c r="F6835" s="11"/>
      <c r="G6835" s="11"/>
      <c r="H6835" s="11"/>
      <c r="I6835" s="11"/>
      <c r="J6835" s="11"/>
      <c r="K6835" s="11"/>
      <c r="L6835" s="11"/>
      <c r="M6835" s="11"/>
      <c r="N6835" s="11"/>
      <c r="O6835" s="20"/>
      <c r="P6835" s="11"/>
    </row>
    <row r="6836" spans="1:16">
      <c r="A6836" s="11"/>
      <c r="B6836" s="11"/>
      <c r="C6836" s="11"/>
      <c r="D6836" s="11"/>
      <c r="E6836" s="11"/>
      <c r="F6836" s="11"/>
      <c r="G6836" s="11"/>
      <c r="H6836" s="11"/>
      <c r="I6836" s="11"/>
      <c r="J6836" s="11"/>
      <c r="K6836" s="11"/>
      <c r="L6836" s="11"/>
      <c r="M6836" s="11"/>
      <c r="N6836" s="11"/>
      <c r="O6836" s="20"/>
      <c r="P6836" s="11"/>
    </row>
    <row r="6837" spans="1:16">
      <c r="A6837" s="11"/>
      <c r="B6837" s="11"/>
      <c r="C6837" s="11"/>
      <c r="D6837" s="11"/>
      <c r="E6837" s="11"/>
      <c r="F6837" s="11"/>
      <c r="G6837" s="11"/>
      <c r="H6837" s="11"/>
      <c r="I6837" s="11"/>
      <c r="J6837" s="11"/>
      <c r="K6837" s="11"/>
      <c r="L6837" s="11"/>
      <c r="M6837" s="11"/>
      <c r="N6837" s="11"/>
      <c r="O6837" s="20"/>
      <c r="P6837" s="11"/>
    </row>
    <row r="6838" spans="1:16">
      <c r="A6838" s="11"/>
      <c r="B6838" s="11"/>
      <c r="C6838" s="11"/>
      <c r="D6838" s="11"/>
      <c r="E6838" s="11"/>
      <c r="F6838" s="11"/>
      <c r="G6838" s="11"/>
      <c r="H6838" s="11"/>
      <c r="I6838" s="11"/>
      <c r="J6838" s="11"/>
      <c r="K6838" s="11"/>
      <c r="L6838" s="11"/>
      <c r="M6838" s="11"/>
      <c r="N6838" s="11"/>
      <c r="O6838" s="20"/>
      <c r="P6838" s="11"/>
    </row>
    <row r="6839" spans="1:16">
      <c r="A6839" s="11"/>
      <c r="B6839" s="11"/>
      <c r="C6839" s="11"/>
      <c r="D6839" s="11"/>
      <c r="E6839" s="11"/>
      <c r="F6839" s="11"/>
      <c r="G6839" s="11"/>
      <c r="H6839" s="11"/>
      <c r="I6839" s="11"/>
      <c r="J6839" s="11"/>
      <c r="K6839" s="11"/>
      <c r="L6839" s="11"/>
      <c r="M6839" s="11"/>
      <c r="N6839" s="11"/>
      <c r="O6839" s="20"/>
      <c r="P6839" s="11"/>
    </row>
    <row r="6840" spans="1:16">
      <c r="A6840" s="11"/>
      <c r="B6840" s="11"/>
      <c r="C6840" s="11"/>
      <c r="D6840" s="11"/>
      <c r="E6840" s="11"/>
      <c r="F6840" s="11"/>
      <c r="G6840" s="11"/>
      <c r="H6840" s="11"/>
      <c r="I6840" s="11"/>
      <c r="J6840" s="11"/>
      <c r="K6840" s="11"/>
      <c r="L6840" s="11"/>
      <c r="M6840" s="11"/>
      <c r="N6840" s="11"/>
      <c r="O6840" s="20"/>
      <c r="P6840" s="11"/>
    </row>
    <row r="6841" spans="1:16">
      <c r="A6841" s="11"/>
      <c r="B6841" s="11"/>
      <c r="C6841" s="11"/>
      <c r="D6841" s="11"/>
      <c r="E6841" s="11"/>
      <c r="F6841" s="11"/>
      <c r="G6841" s="11"/>
      <c r="H6841" s="11"/>
      <c r="I6841" s="11"/>
      <c r="J6841" s="11"/>
      <c r="K6841" s="11"/>
      <c r="L6841" s="11"/>
      <c r="M6841" s="11"/>
      <c r="N6841" s="11"/>
      <c r="O6841" s="20"/>
      <c r="P6841" s="11"/>
    </row>
    <row r="6842" spans="1:16">
      <c r="A6842" s="11"/>
      <c r="B6842" s="11"/>
      <c r="C6842" s="11"/>
      <c r="D6842" s="11"/>
      <c r="E6842" s="11"/>
      <c r="F6842" s="11"/>
      <c r="G6842" s="11"/>
      <c r="H6842" s="11"/>
      <c r="I6842" s="11"/>
      <c r="J6842" s="11"/>
      <c r="K6842" s="11"/>
      <c r="L6842" s="11"/>
      <c r="M6842" s="11"/>
      <c r="N6842" s="11"/>
      <c r="O6842" s="20"/>
      <c r="P6842" s="11"/>
    </row>
    <row r="6843" spans="1:16">
      <c r="A6843" s="11"/>
      <c r="B6843" s="11"/>
      <c r="C6843" s="11"/>
      <c r="D6843" s="11"/>
      <c r="E6843" s="11"/>
      <c r="F6843" s="11"/>
      <c r="G6843" s="11"/>
      <c r="H6843" s="11"/>
      <c r="I6843" s="11"/>
      <c r="J6843" s="11"/>
      <c r="K6843" s="11"/>
      <c r="L6843" s="11"/>
      <c r="M6843" s="11"/>
      <c r="N6843" s="11"/>
      <c r="O6843" s="20"/>
      <c r="P6843" s="11"/>
    </row>
    <row r="6844" spans="1:16">
      <c r="A6844" s="11"/>
      <c r="B6844" s="11"/>
      <c r="C6844" s="11"/>
      <c r="D6844" s="11"/>
      <c r="E6844" s="11"/>
      <c r="F6844" s="11"/>
      <c r="G6844" s="11"/>
      <c r="H6844" s="11"/>
      <c r="I6844" s="11"/>
      <c r="J6844" s="11"/>
      <c r="K6844" s="11"/>
      <c r="L6844" s="11"/>
      <c r="M6844" s="11"/>
      <c r="N6844" s="11"/>
      <c r="O6844" s="20"/>
      <c r="P6844" s="11"/>
    </row>
    <row r="6845" spans="1:16">
      <c r="A6845" s="11"/>
      <c r="B6845" s="11"/>
      <c r="C6845" s="11"/>
      <c r="D6845" s="11"/>
      <c r="E6845" s="11"/>
      <c r="F6845" s="11"/>
      <c r="G6845" s="11"/>
      <c r="H6845" s="11"/>
      <c r="I6845" s="11"/>
      <c r="J6845" s="11"/>
      <c r="K6845" s="11"/>
      <c r="L6845" s="11"/>
      <c r="M6845" s="11"/>
      <c r="N6845" s="11"/>
      <c r="O6845" s="20"/>
      <c r="P6845" s="11"/>
    </row>
    <row r="6846" spans="1:16">
      <c r="A6846" s="11"/>
      <c r="B6846" s="11"/>
      <c r="C6846" s="11"/>
      <c r="D6846" s="11"/>
      <c r="E6846" s="11"/>
      <c r="F6846" s="11"/>
      <c r="G6846" s="11"/>
      <c r="H6846" s="11"/>
      <c r="I6846" s="11"/>
      <c r="J6846" s="11"/>
      <c r="K6846" s="11"/>
      <c r="L6846" s="11"/>
      <c r="M6846" s="11"/>
      <c r="N6846" s="11"/>
      <c r="O6846" s="20"/>
      <c r="P6846" s="11"/>
    </row>
    <row r="6847" spans="1:16">
      <c r="A6847" s="11"/>
      <c r="B6847" s="11"/>
      <c r="C6847" s="11"/>
      <c r="D6847" s="11"/>
      <c r="E6847" s="11"/>
      <c r="F6847" s="11"/>
      <c r="G6847" s="11"/>
      <c r="H6847" s="11"/>
      <c r="I6847" s="11"/>
      <c r="J6847" s="11"/>
      <c r="K6847" s="11"/>
      <c r="L6847" s="11"/>
      <c r="M6847" s="11"/>
      <c r="N6847" s="11"/>
      <c r="O6847" s="20"/>
      <c r="P6847" s="11"/>
    </row>
    <row r="6848" spans="1:16">
      <c r="A6848" s="11"/>
      <c r="B6848" s="11"/>
      <c r="C6848" s="11"/>
      <c r="D6848" s="11"/>
      <c r="E6848" s="11"/>
      <c r="F6848" s="11"/>
      <c r="G6848" s="11"/>
      <c r="H6848" s="11"/>
      <c r="I6848" s="11"/>
      <c r="J6848" s="11"/>
      <c r="K6848" s="11"/>
      <c r="L6848" s="11"/>
      <c r="M6848" s="11"/>
      <c r="N6848" s="11"/>
      <c r="O6848" s="20"/>
      <c r="P6848" s="11"/>
    </row>
    <row r="6849" spans="1:16">
      <c r="A6849" s="11"/>
      <c r="B6849" s="11"/>
      <c r="C6849" s="11"/>
      <c r="D6849" s="11"/>
      <c r="E6849" s="11"/>
      <c r="F6849" s="11"/>
      <c r="G6849" s="11"/>
      <c r="H6849" s="11"/>
      <c r="I6849" s="11"/>
      <c r="J6849" s="11"/>
      <c r="K6849" s="11"/>
      <c r="L6849" s="11"/>
      <c r="M6849" s="11"/>
      <c r="N6849" s="11"/>
      <c r="O6849" s="20"/>
      <c r="P6849" s="11"/>
    </row>
    <row r="6850" spans="1:16">
      <c r="A6850" s="11"/>
      <c r="B6850" s="11"/>
      <c r="C6850" s="11"/>
      <c r="D6850" s="11"/>
      <c r="E6850" s="11"/>
      <c r="F6850" s="11"/>
      <c r="G6850" s="11"/>
      <c r="H6850" s="11"/>
      <c r="I6850" s="11"/>
      <c r="J6850" s="11"/>
      <c r="K6850" s="11"/>
      <c r="L6850" s="11"/>
      <c r="M6850" s="11"/>
      <c r="N6850" s="11"/>
      <c r="O6850" s="20"/>
      <c r="P6850" s="11"/>
    </row>
    <row r="6851" spans="1:16">
      <c r="A6851" s="11"/>
      <c r="B6851" s="11"/>
      <c r="C6851" s="11"/>
      <c r="D6851" s="11"/>
      <c r="E6851" s="11"/>
      <c r="F6851" s="11"/>
      <c r="G6851" s="11"/>
      <c r="H6851" s="11"/>
      <c r="I6851" s="11"/>
      <c r="J6851" s="11"/>
      <c r="K6851" s="11"/>
      <c r="L6851" s="11"/>
      <c r="M6851" s="11"/>
      <c r="N6851" s="11"/>
      <c r="O6851" s="20"/>
      <c r="P6851" s="11"/>
    </row>
    <row r="6852" spans="1:16">
      <c r="A6852" s="11"/>
      <c r="B6852" s="11"/>
      <c r="C6852" s="11"/>
      <c r="D6852" s="11"/>
      <c r="E6852" s="11"/>
      <c r="F6852" s="11"/>
      <c r="G6852" s="11"/>
      <c r="H6852" s="11"/>
      <c r="I6852" s="11"/>
      <c r="J6852" s="11"/>
      <c r="K6852" s="11"/>
      <c r="L6852" s="11"/>
      <c r="M6852" s="11"/>
      <c r="N6852" s="11"/>
      <c r="O6852" s="20"/>
      <c r="P6852" s="11"/>
    </row>
    <row r="6853" spans="1:16">
      <c r="A6853" s="11"/>
      <c r="B6853" s="11"/>
      <c r="C6853" s="11"/>
      <c r="D6853" s="11"/>
      <c r="E6853" s="11"/>
      <c r="F6853" s="11"/>
      <c r="G6853" s="11"/>
      <c r="H6853" s="11"/>
      <c r="I6853" s="11"/>
      <c r="J6853" s="11"/>
      <c r="K6853" s="11"/>
      <c r="L6853" s="11"/>
      <c r="M6853" s="11"/>
      <c r="N6853" s="11"/>
      <c r="O6853" s="20"/>
      <c r="P6853" s="11"/>
    </row>
    <row r="6854" spans="1:16">
      <c r="A6854" s="11"/>
      <c r="B6854" s="11"/>
      <c r="C6854" s="11"/>
      <c r="D6854" s="11"/>
      <c r="E6854" s="11"/>
      <c r="F6854" s="11"/>
      <c r="G6854" s="11"/>
      <c r="H6854" s="11"/>
      <c r="I6854" s="11"/>
      <c r="J6854" s="11"/>
      <c r="K6854" s="11"/>
      <c r="L6854" s="11"/>
      <c r="M6854" s="11"/>
      <c r="N6854" s="11"/>
      <c r="O6854" s="20"/>
      <c r="P6854" s="11"/>
    </row>
    <row r="6855" spans="1:16">
      <c r="A6855" s="11"/>
      <c r="B6855" s="11"/>
      <c r="C6855" s="11"/>
      <c r="D6855" s="11"/>
      <c r="E6855" s="11"/>
      <c r="F6855" s="11"/>
      <c r="G6855" s="11"/>
      <c r="H6855" s="11"/>
      <c r="I6855" s="11"/>
      <c r="J6855" s="11"/>
      <c r="K6855" s="11"/>
      <c r="L6855" s="11"/>
      <c r="M6855" s="11"/>
      <c r="N6855" s="11"/>
      <c r="O6855" s="20"/>
      <c r="P6855" s="11"/>
    </row>
    <row r="6856" spans="1:16">
      <c r="A6856" s="11"/>
      <c r="B6856" s="11"/>
      <c r="C6856" s="11"/>
      <c r="D6856" s="11"/>
      <c r="E6856" s="11"/>
      <c r="F6856" s="11"/>
      <c r="G6856" s="11"/>
      <c r="H6856" s="11"/>
      <c r="I6856" s="11"/>
      <c r="J6856" s="11"/>
      <c r="K6856" s="11"/>
      <c r="L6856" s="11"/>
      <c r="M6856" s="11"/>
      <c r="N6856" s="11"/>
      <c r="O6856" s="20"/>
      <c r="P6856" s="11"/>
    </row>
    <row r="6857" spans="1:16">
      <c r="A6857" s="11"/>
      <c r="B6857" s="11"/>
      <c r="C6857" s="11"/>
      <c r="D6857" s="11"/>
      <c r="E6857" s="11"/>
      <c r="F6857" s="11"/>
      <c r="G6857" s="11"/>
      <c r="H6857" s="11"/>
      <c r="I6857" s="11"/>
      <c r="J6857" s="11"/>
      <c r="K6857" s="11"/>
      <c r="L6857" s="11"/>
      <c r="M6857" s="11"/>
      <c r="N6857" s="11"/>
      <c r="O6857" s="20"/>
      <c r="P6857" s="11"/>
    </row>
    <row r="6858" spans="1:16">
      <c r="A6858" s="11"/>
      <c r="B6858" s="11"/>
      <c r="C6858" s="11"/>
      <c r="D6858" s="11"/>
      <c r="E6858" s="11"/>
      <c r="F6858" s="11"/>
      <c r="G6858" s="11"/>
      <c r="H6858" s="11"/>
      <c r="I6858" s="11"/>
      <c r="J6858" s="11"/>
      <c r="K6858" s="11"/>
      <c r="L6858" s="11"/>
      <c r="M6858" s="11"/>
      <c r="N6858" s="11"/>
      <c r="O6858" s="20"/>
      <c r="P6858" s="11"/>
    </row>
    <row r="6859" spans="1:16">
      <c r="A6859" s="11"/>
      <c r="B6859" s="11"/>
      <c r="C6859" s="11"/>
      <c r="D6859" s="11"/>
      <c r="E6859" s="11"/>
      <c r="F6859" s="11"/>
      <c r="G6859" s="11"/>
      <c r="H6859" s="11"/>
      <c r="I6859" s="11"/>
      <c r="J6859" s="11"/>
      <c r="K6859" s="11"/>
      <c r="L6859" s="11"/>
      <c r="M6859" s="11"/>
      <c r="N6859" s="11"/>
      <c r="O6859" s="20"/>
      <c r="P6859" s="11"/>
    </row>
    <row r="6860" spans="1:16">
      <c r="A6860" s="11"/>
      <c r="B6860" s="11"/>
      <c r="C6860" s="11"/>
      <c r="D6860" s="11"/>
      <c r="E6860" s="11"/>
      <c r="F6860" s="11"/>
      <c r="G6860" s="11"/>
      <c r="H6860" s="11"/>
      <c r="I6860" s="11"/>
      <c r="J6860" s="11"/>
      <c r="K6860" s="11"/>
      <c r="L6860" s="11"/>
      <c r="M6860" s="11"/>
      <c r="N6860" s="11"/>
      <c r="O6860" s="20"/>
      <c r="P6860" s="11"/>
    </row>
    <row r="6861" spans="1:16">
      <c r="A6861" s="11"/>
      <c r="B6861" s="11"/>
      <c r="C6861" s="11"/>
      <c r="D6861" s="11"/>
      <c r="E6861" s="11"/>
      <c r="F6861" s="11"/>
      <c r="G6861" s="11"/>
      <c r="H6861" s="11"/>
      <c r="I6861" s="11"/>
      <c r="J6861" s="11"/>
      <c r="K6861" s="11"/>
      <c r="L6861" s="11"/>
      <c r="M6861" s="11"/>
      <c r="N6861" s="11"/>
      <c r="O6861" s="20"/>
      <c r="P6861" s="11"/>
    </row>
    <row r="6862" spans="1:16">
      <c r="A6862" s="11"/>
      <c r="B6862" s="11"/>
      <c r="C6862" s="11"/>
      <c r="D6862" s="11"/>
      <c r="E6862" s="11"/>
      <c r="F6862" s="11"/>
      <c r="G6862" s="11"/>
      <c r="H6862" s="11"/>
      <c r="I6862" s="11"/>
      <c r="J6862" s="11"/>
      <c r="K6862" s="11"/>
      <c r="L6862" s="11"/>
      <c r="M6862" s="11"/>
      <c r="N6862" s="11"/>
      <c r="O6862" s="20"/>
      <c r="P6862" s="11"/>
    </row>
    <row r="6863" spans="1:16">
      <c r="A6863" s="11"/>
      <c r="B6863" s="11"/>
      <c r="C6863" s="11"/>
      <c r="D6863" s="11"/>
      <c r="E6863" s="11"/>
      <c r="F6863" s="11"/>
      <c r="G6863" s="11"/>
      <c r="H6863" s="11"/>
      <c r="I6863" s="11"/>
      <c r="J6863" s="11"/>
      <c r="K6863" s="11"/>
      <c r="L6863" s="11"/>
      <c r="M6863" s="11"/>
      <c r="N6863" s="11"/>
      <c r="O6863" s="20"/>
      <c r="P6863" s="11"/>
    </row>
    <row r="6864" spans="1:16">
      <c r="A6864" s="11"/>
      <c r="B6864" s="11"/>
      <c r="C6864" s="11"/>
      <c r="D6864" s="11"/>
      <c r="E6864" s="11"/>
      <c r="F6864" s="11"/>
      <c r="G6864" s="11"/>
      <c r="H6864" s="11"/>
      <c r="I6864" s="11"/>
      <c r="J6864" s="11"/>
      <c r="K6864" s="11"/>
      <c r="L6864" s="11"/>
      <c r="M6864" s="11"/>
      <c r="N6864" s="11"/>
      <c r="O6864" s="20"/>
      <c r="P6864" s="11"/>
    </row>
    <row r="6865" spans="1:16">
      <c r="A6865" s="11"/>
      <c r="B6865" s="11"/>
      <c r="C6865" s="11"/>
      <c r="D6865" s="11"/>
      <c r="E6865" s="11"/>
      <c r="F6865" s="11"/>
      <c r="G6865" s="11"/>
      <c r="H6865" s="11"/>
      <c r="I6865" s="11"/>
      <c r="J6865" s="11"/>
      <c r="K6865" s="11"/>
      <c r="L6865" s="11"/>
      <c r="M6865" s="11"/>
      <c r="N6865" s="11"/>
      <c r="O6865" s="20"/>
      <c r="P6865" s="11"/>
    </row>
    <row r="6866" spans="1:16">
      <c r="A6866" s="11"/>
      <c r="B6866" s="11"/>
      <c r="C6866" s="11"/>
      <c r="D6866" s="11"/>
      <c r="E6866" s="11"/>
      <c r="F6866" s="11"/>
      <c r="G6866" s="11"/>
      <c r="H6866" s="11"/>
      <c r="I6866" s="11"/>
      <c r="J6866" s="11"/>
      <c r="K6866" s="11"/>
      <c r="L6866" s="11"/>
      <c r="M6866" s="11"/>
      <c r="N6866" s="11"/>
      <c r="O6866" s="20"/>
      <c r="P6866" s="11"/>
    </row>
    <row r="6867" spans="1:16">
      <c r="A6867" s="11"/>
      <c r="B6867" s="11"/>
      <c r="C6867" s="11"/>
      <c r="D6867" s="11"/>
      <c r="E6867" s="11"/>
      <c r="F6867" s="11"/>
      <c r="G6867" s="11"/>
      <c r="H6867" s="11"/>
      <c r="I6867" s="11"/>
      <c r="J6867" s="11"/>
      <c r="K6867" s="11"/>
      <c r="L6867" s="11"/>
      <c r="M6867" s="11"/>
      <c r="N6867" s="11"/>
      <c r="O6867" s="20"/>
      <c r="P6867" s="11"/>
    </row>
    <row r="6868" spans="1:16">
      <c r="A6868" s="11"/>
      <c r="B6868" s="11"/>
      <c r="C6868" s="11"/>
      <c r="D6868" s="11"/>
      <c r="E6868" s="11"/>
      <c r="F6868" s="11"/>
      <c r="G6868" s="11"/>
      <c r="H6868" s="11"/>
      <c r="I6868" s="11"/>
      <c r="J6868" s="11"/>
      <c r="K6868" s="11"/>
      <c r="L6868" s="11"/>
      <c r="M6868" s="11"/>
      <c r="N6868" s="11"/>
      <c r="O6868" s="20"/>
      <c r="P6868" s="11"/>
    </row>
    <row r="6869" spans="1:16">
      <c r="A6869" s="11"/>
      <c r="B6869" s="11"/>
      <c r="C6869" s="11"/>
      <c r="D6869" s="11"/>
      <c r="E6869" s="11"/>
      <c r="F6869" s="11"/>
      <c r="G6869" s="11"/>
      <c r="H6869" s="11"/>
      <c r="I6869" s="11"/>
      <c r="J6869" s="11"/>
      <c r="K6869" s="11"/>
      <c r="L6869" s="11"/>
      <c r="M6869" s="11"/>
      <c r="N6869" s="11"/>
      <c r="O6869" s="20"/>
      <c r="P6869" s="11"/>
    </row>
    <row r="6870" spans="1:16">
      <c r="A6870" s="11"/>
      <c r="B6870" s="11"/>
      <c r="C6870" s="11"/>
      <c r="D6870" s="11"/>
      <c r="E6870" s="11"/>
      <c r="F6870" s="11"/>
      <c r="G6870" s="11"/>
      <c r="H6870" s="11"/>
      <c r="I6870" s="11"/>
      <c r="J6870" s="11"/>
      <c r="K6870" s="11"/>
      <c r="L6870" s="11"/>
      <c r="M6870" s="11"/>
      <c r="N6870" s="11"/>
      <c r="O6870" s="20"/>
      <c r="P6870" s="11"/>
    </row>
    <row r="6871" spans="1:16">
      <c r="A6871" s="11"/>
      <c r="B6871" s="11"/>
      <c r="C6871" s="11"/>
      <c r="D6871" s="11"/>
      <c r="E6871" s="11"/>
      <c r="F6871" s="11"/>
      <c r="G6871" s="11"/>
      <c r="H6871" s="11"/>
      <c r="I6871" s="11"/>
      <c r="J6871" s="11"/>
      <c r="K6871" s="11"/>
      <c r="L6871" s="11"/>
      <c r="M6871" s="11"/>
      <c r="N6871" s="11"/>
      <c r="O6871" s="20"/>
      <c r="P6871" s="11"/>
    </row>
    <row r="6872" spans="1:16">
      <c r="A6872" s="11"/>
      <c r="B6872" s="11"/>
      <c r="C6872" s="11"/>
      <c r="D6872" s="11"/>
      <c r="E6872" s="11"/>
      <c r="F6872" s="11"/>
      <c r="G6872" s="11"/>
      <c r="H6872" s="11"/>
      <c r="I6872" s="11"/>
      <c r="J6872" s="11"/>
      <c r="K6872" s="11"/>
      <c r="L6872" s="11"/>
      <c r="M6872" s="11"/>
      <c r="N6872" s="11"/>
      <c r="O6872" s="20"/>
      <c r="P6872" s="11"/>
    </row>
    <row r="6873" spans="1:16">
      <c r="A6873" s="11"/>
      <c r="B6873" s="11"/>
      <c r="C6873" s="11"/>
      <c r="D6873" s="11"/>
      <c r="E6873" s="11"/>
      <c r="F6873" s="11"/>
      <c r="G6873" s="11"/>
      <c r="H6873" s="11"/>
      <c r="I6873" s="11"/>
      <c r="J6873" s="11"/>
      <c r="K6873" s="11"/>
      <c r="L6873" s="11"/>
      <c r="M6873" s="11"/>
      <c r="N6873" s="11"/>
      <c r="O6873" s="20"/>
      <c r="P6873" s="11"/>
    </row>
    <row r="6874" spans="1:16">
      <c r="A6874" s="11"/>
      <c r="B6874" s="11"/>
      <c r="C6874" s="11"/>
      <c r="D6874" s="11"/>
      <c r="E6874" s="11"/>
      <c r="F6874" s="11"/>
      <c r="G6874" s="11"/>
      <c r="H6874" s="11"/>
      <c r="I6874" s="11"/>
      <c r="J6874" s="11"/>
      <c r="K6874" s="11"/>
      <c r="L6874" s="11"/>
      <c r="M6874" s="11"/>
      <c r="N6874" s="11"/>
      <c r="O6874" s="20"/>
      <c r="P6874" s="11"/>
    </row>
    <row r="6875" spans="1:16">
      <c r="A6875" s="11"/>
      <c r="B6875" s="11"/>
      <c r="C6875" s="11"/>
      <c r="D6875" s="11"/>
      <c r="E6875" s="11"/>
      <c r="F6875" s="11"/>
      <c r="G6875" s="11"/>
      <c r="H6875" s="11"/>
      <c r="I6875" s="11"/>
      <c r="J6875" s="11"/>
      <c r="K6875" s="11"/>
      <c r="L6875" s="11"/>
      <c r="M6875" s="11"/>
      <c r="N6875" s="11"/>
      <c r="O6875" s="20"/>
      <c r="P6875" s="11"/>
    </row>
    <row r="6876" spans="1:16">
      <c r="A6876" s="11"/>
      <c r="B6876" s="11"/>
      <c r="C6876" s="11"/>
      <c r="D6876" s="11"/>
      <c r="E6876" s="11"/>
      <c r="F6876" s="11"/>
      <c r="G6876" s="11"/>
      <c r="H6876" s="11"/>
      <c r="I6876" s="11"/>
      <c r="J6876" s="11"/>
      <c r="K6876" s="11"/>
      <c r="L6876" s="11"/>
      <c r="M6876" s="11"/>
      <c r="N6876" s="11"/>
      <c r="O6876" s="20"/>
      <c r="P6876" s="11"/>
    </row>
    <row r="6877" spans="1:16">
      <c r="A6877" s="11"/>
      <c r="B6877" s="11"/>
      <c r="C6877" s="11"/>
      <c r="D6877" s="11"/>
      <c r="E6877" s="11"/>
      <c r="F6877" s="11"/>
      <c r="G6877" s="11"/>
      <c r="H6877" s="11"/>
      <c r="I6877" s="11"/>
      <c r="J6877" s="11"/>
      <c r="K6877" s="11"/>
      <c r="L6877" s="11"/>
      <c r="M6877" s="11"/>
      <c r="N6877" s="11"/>
      <c r="O6877" s="20"/>
      <c r="P6877" s="11"/>
    </row>
    <row r="6878" spans="1:16">
      <c r="A6878" s="11"/>
      <c r="B6878" s="11"/>
      <c r="C6878" s="11"/>
      <c r="D6878" s="11"/>
      <c r="E6878" s="11"/>
      <c r="F6878" s="11"/>
      <c r="G6878" s="11"/>
      <c r="H6878" s="11"/>
      <c r="I6878" s="11"/>
      <c r="J6878" s="11"/>
      <c r="K6878" s="11"/>
      <c r="L6878" s="11"/>
      <c r="M6878" s="11"/>
      <c r="N6878" s="11"/>
      <c r="O6878" s="20"/>
      <c r="P6878" s="11"/>
    </row>
    <row r="6879" spans="1:16">
      <c r="A6879" s="11"/>
      <c r="B6879" s="11"/>
      <c r="C6879" s="11"/>
      <c r="D6879" s="11"/>
      <c r="E6879" s="11"/>
      <c r="F6879" s="11"/>
      <c r="G6879" s="11"/>
      <c r="H6879" s="11"/>
      <c r="I6879" s="11"/>
      <c r="J6879" s="11"/>
      <c r="K6879" s="11"/>
      <c r="L6879" s="11"/>
      <c r="M6879" s="11"/>
      <c r="N6879" s="11"/>
      <c r="O6879" s="20"/>
      <c r="P6879" s="11"/>
    </row>
    <row r="6880" spans="1:16">
      <c r="A6880" s="11"/>
      <c r="B6880" s="11"/>
      <c r="C6880" s="11"/>
      <c r="D6880" s="11"/>
      <c r="E6880" s="11"/>
      <c r="F6880" s="11"/>
      <c r="G6880" s="11"/>
      <c r="H6880" s="11"/>
      <c r="I6880" s="11"/>
      <c r="J6880" s="11"/>
      <c r="K6880" s="11"/>
      <c r="L6880" s="11"/>
      <c r="M6880" s="11"/>
      <c r="N6880" s="11"/>
      <c r="O6880" s="20"/>
      <c r="P6880" s="11"/>
    </row>
    <row r="6881" spans="1:16">
      <c r="A6881" s="11"/>
      <c r="B6881" s="11"/>
      <c r="C6881" s="11"/>
      <c r="D6881" s="11"/>
      <c r="E6881" s="11"/>
      <c r="F6881" s="11"/>
      <c r="G6881" s="11"/>
      <c r="H6881" s="11"/>
      <c r="I6881" s="11"/>
      <c r="J6881" s="11"/>
      <c r="K6881" s="11"/>
      <c r="L6881" s="11"/>
      <c r="M6881" s="11"/>
      <c r="N6881" s="11"/>
      <c r="O6881" s="20"/>
      <c r="P6881" s="11"/>
    </row>
    <row r="6882" spans="1:16">
      <c r="A6882" s="11"/>
      <c r="B6882" s="11"/>
      <c r="C6882" s="11"/>
      <c r="D6882" s="11"/>
      <c r="E6882" s="11"/>
      <c r="F6882" s="11"/>
      <c r="G6882" s="11"/>
      <c r="H6882" s="11"/>
      <c r="I6882" s="11"/>
      <c r="J6882" s="11"/>
      <c r="K6882" s="11"/>
      <c r="L6882" s="11"/>
      <c r="M6882" s="11"/>
      <c r="N6882" s="11"/>
      <c r="O6882" s="20"/>
      <c r="P6882" s="11"/>
    </row>
    <row r="6883" spans="1:16">
      <c r="A6883" s="11"/>
      <c r="B6883" s="11"/>
      <c r="C6883" s="11"/>
      <c r="D6883" s="11"/>
      <c r="E6883" s="11"/>
      <c r="F6883" s="11"/>
      <c r="G6883" s="11"/>
      <c r="H6883" s="11"/>
      <c r="I6883" s="11"/>
      <c r="J6883" s="11"/>
      <c r="K6883" s="11"/>
      <c r="L6883" s="11"/>
      <c r="M6883" s="11"/>
      <c r="N6883" s="11"/>
      <c r="O6883" s="20"/>
      <c r="P6883" s="11"/>
    </row>
    <row r="6884" spans="1:16">
      <c r="A6884" s="11"/>
      <c r="B6884" s="11"/>
      <c r="C6884" s="11"/>
      <c r="D6884" s="11"/>
      <c r="E6884" s="11"/>
      <c r="F6884" s="11"/>
      <c r="G6884" s="11"/>
      <c r="H6884" s="11"/>
      <c r="I6884" s="11"/>
      <c r="J6884" s="11"/>
      <c r="K6884" s="11"/>
      <c r="L6884" s="11"/>
      <c r="M6884" s="11"/>
      <c r="N6884" s="11"/>
      <c r="O6884" s="20"/>
      <c r="P6884" s="11"/>
    </row>
    <row r="6885" spans="1:16">
      <c r="A6885" s="11"/>
      <c r="B6885" s="11"/>
      <c r="C6885" s="11"/>
      <c r="D6885" s="11"/>
      <c r="E6885" s="11"/>
      <c r="F6885" s="11"/>
      <c r="G6885" s="11"/>
      <c r="H6885" s="11"/>
      <c r="I6885" s="11"/>
      <c r="J6885" s="11"/>
      <c r="K6885" s="11"/>
      <c r="L6885" s="11"/>
      <c r="M6885" s="11"/>
      <c r="N6885" s="11"/>
      <c r="O6885" s="20"/>
      <c r="P6885" s="11"/>
    </row>
    <row r="6886" spans="1:16">
      <c r="A6886" s="11"/>
      <c r="B6886" s="11"/>
      <c r="C6886" s="11"/>
      <c r="D6886" s="11"/>
      <c r="E6886" s="11"/>
      <c r="F6886" s="11"/>
      <c r="G6886" s="11"/>
      <c r="H6886" s="11"/>
      <c r="I6886" s="11"/>
      <c r="J6886" s="11"/>
      <c r="K6886" s="11"/>
      <c r="L6886" s="11"/>
      <c r="M6886" s="11"/>
      <c r="N6886" s="11"/>
      <c r="O6886" s="20"/>
      <c r="P6886" s="11"/>
    </row>
    <row r="6887" spans="1:16">
      <c r="A6887" s="11"/>
      <c r="B6887" s="11"/>
      <c r="C6887" s="11"/>
      <c r="D6887" s="11"/>
      <c r="E6887" s="11"/>
      <c r="F6887" s="11"/>
      <c r="G6887" s="11"/>
      <c r="H6887" s="11"/>
      <c r="I6887" s="11"/>
      <c r="J6887" s="11"/>
      <c r="K6887" s="11"/>
      <c r="L6887" s="11"/>
      <c r="M6887" s="11"/>
      <c r="N6887" s="11"/>
      <c r="O6887" s="20"/>
      <c r="P6887" s="11"/>
    </row>
    <row r="6888" spans="1:16">
      <c r="A6888" s="11"/>
      <c r="B6888" s="11"/>
      <c r="C6888" s="11"/>
      <c r="D6888" s="11"/>
      <c r="E6888" s="11"/>
      <c r="F6888" s="11"/>
      <c r="G6888" s="11"/>
      <c r="H6888" s="11"/>
      <c r="I6888" s="11"/>
      <c r="J6888" s="11"/>
      <c r="K6888" s="11"/>
      <c r="L6888" s="11"/>
      <c r="M6888" s="11"/>
      <c r="N6888" s="11"/>
      <c r="O6888" s="20"/>
      <c r="P6888" s="11"/>
    </row>
    <row r="6889" spans="1:16">
      <c r="A6889" s="11"/>
      <c r="B6889" s="11"/>
      <c r="C6889" s="11"/>
      <c r="D6889" s="11"/>
      <c r="E6889" s="11"/>
      <c r="F6889" s="11"/>
      <c r="G6889" s="11"/>
      <c r="H6889" s="11"/>
      <c r="I6889" s="11"/>
      <c r="J6889" s="11"/>
      <c r="K6889" s="11"/>
      <c r="L6889" s="11"/>
      <c r="M6889" s="11"/>
      <c r="N6889" s="11"/>
      <c r="O6889" s="20"/>
      <c r="P6889" s="11"/>
    </row>
    <row r="6890" spans="1:16">
      <c r="A6890" s="11"/>
      <c r="B6890" s="11"/>
      <c r="C6890" s="11"/>
      <c r="D6890" s="11"/>
      <c r="E6890" s="11"/>
      <c r="F6890" s="11"/>
      <c r="G6890" s="11"/>
      <c r="H6890" s="11"/>
      <c r="I6890" s="11"/>
      <c r="J6890" s="11"/>
      <c r="K6890" s="11"/>
      <c r="L6890" s="11"/>
      <c r="M6890" s="11"/>
      <c r="N6890" s="11"/>
      <c r="O6890" s="20"/>
      <c r="P6890" s="11"/>
    </row>
    <row r="6891" spans="1:16">
      <c r="A6891" s="11"/>
      <c r="B6891" s="11"/>
      <c r="C6891" s="11"/>
      <c r="D6891" s="11"/>
      <c r="E6891" s="11"/>
      <c r="F6891" s="11"/>
      <c r="G6891" s="11"/>
      <c r="H6891" s="11"/>
      <c r="I6891" s="11"/>
      <c r="J6891" s="11"/>
      <c r="K6891" s="11"/>
      <c r="L6891" s="11"/>
      <c r="M6891" s="11"/>
      <c r="N6891" s="11"/>
      <c r="O6891" s="20"/>
      <c r="P6891" s="11"/>
    </row>
    <row r="6892" spans="1:16">
      <c r="A6892" s="11"/>
      <c r="B6892" s="11"/>
      <c r="C6892" s="11"/>
      <c r="D6892" s="11"/>
      <c r="E6892" s="11"/>
      <c r="F6892" s="11"/>
      <c r="G6892" s="11"/>
      <c r="H6892" s="11"/>
      <c r="I6892" s="11"/>
      <c r="J6892" s="11"/>
      <c r="K6892" s="11"/>
      <c r="L6892" s="11"/>
      <c r="M6892" s="11"/>
      <c r="N6892" s="11"/>
      <c r="O6892" s="20"/>
      <c r="P6892" s="11"/>
    </row>
    <row r="6893" spans="1:16">
      <c r="A6893" s="11"/>
      <c r="B6893" s="11"/>
      <c r="C6893" s="11"/>
      <c r="D6893" s="11"/>
      <c r="E6893" s="11"/>
      <c r="F6893" s="11"/>
      <c r="G6893" s="11"/>
      <c r="H6893" s="11"/>
      <c r="I6893" s="11"/>
      <c r="J6893" s="11"/>
      <c r="K6893" s="11"/>
      <c r="L6893" s="11"/>
      <c r="M6893" s="11"/>
      <c r="N6893" s="11"/>
      <c r="O6893" s="20"/>
      <c r="P6893" s="11"/>
    </row>
    <row r="6894" spans="1:16">
      <c r="A6894" s="11"/>
      <c r="B6894" s="11"/>
      <c r="C6894" s="11"/>
      <c r="D6894" s="11"/>
      <c r="E6894" s="11"/>
      <c r="F6894" s="11"/>
      <c r="G6894" s="11"/>
      <c r="H6894" s="11"/>
      <c r="I6894" s="11"/>
      <c r="J6894" s="11"/>
      <c r="K6894" s="11"/>
      <c r="L6894" s="11"/>
      <c r="M6894" s="11"/>
      <c r="N6894" s="11"/>
      <c r="O6894" s="20"/>
      <c r="P6894" s="11"/>
    </row>
    <row r="6895" spans="1:16">
      <c r="A6895" s="11"/>
      <c r="B6895" s="11"/>
      <c r="C6895" s="11"/>
      <c r="D6895" s="11"/>
      <c r="E6895" s="11"/>
      <c r="F6895" s="11"/>
      <c r="G6895" s="11"/>
      <c r="H6895" s="11"/>
      <c r="I6895" s="11"/>
      <c r="J6895" s="11"/>
      <c r="K6895" s="11"/>
      <c r="L6895" s="11"/>
      <c r="M6895" s="11"/>
      <c r="N6895" s="11"/>
      <c r="O6895" s="20"/>
      <c r="P6895" s="11"/>
    </row>
    <row r="6896" spans="1:16">
      <c r="A6896" s="11"/>
      <c r="B6896" s="11"/>
      <c r="C6896" s="11"/>
      <c r="D6896" s="11"/>
      <c r="E6896" s="11"/>
      <c r="F6896" s="11"/>
      <c r="G6896" s="11"/>
      <c r="H6896" s="11"/>
      <c r="I6896" s="11"/>
      <c r="J6896" s="11"/>
      <c r="K6896" s="11"/>
      <c r="L6896" s="11"/>
      <c r="M6896" s="11"/>
      <c r="N6896" s="11"/>
      <c r="O6896" s="20"/>
      <c r="P6896" s="11"/>
    </row>
    <row r="6897" spans="1:16">
      <c r="A6897" s="11"/>
      <c r="B6897" s="11"/>
      <c r="C6897" s="11"/>
      <c r="D6897" s="11"/>
      <c r="E6897" s="11"/>
      <c r="F6897" s="11"/>
      <c r="G6897" s="11"/>
      <c r="H6897" s="11"/>
      <c r="I6897" s="11"/>
      <c r="J6897" s="11"/>
      <c r="K6897" s="11"/>
      <c r="L6897" s="11"/>
      <c r="M6897" s="11"/>
      <c r="N6897" s="11"/>
      <c r="O6897" s="20"/>
      <c r="P6897" s="11"/>
    </row>
    <row r="6898" spans="1:16">
      <c r="A6898" s="11"/>
      <c r="B6898" s="11"/>
      <c r="C6898" s="11"/>
      <c r="D6898" s="11"/>
      <c r="E6898" s="11"/>
      <c r="F6898" s="11"/>
      <c r="G6898" s="11"/>
      <c r="H6898" s="11"/>
      <c r="I6898" s="11"/>
      <c r="J6898" s="11"/>
      <c r="K6898" s="11"/>
      <c r="L6898" s="11"/>
      <c r="M6898" s="11"/>
      <c r="N6898" s="11"/>
      <c r="O6898" s="20"/>
      <c r="P6898" s="11"/>
    </row>
    <row r="6899" spans="1:16">
      <c r="A6899" s="11"/>
      <c r="B6899" s="11"/>
      <c r="C6899" s="11"/>
      <c r="D6899" s="11"/>
      <c r="E6899" s="11"/>
      <c r="F6899" s="11"/>
      <c r="G6899" s="11"/>
      <c r="H6899" s="11"/>
      <c r="I6899" s="11"/>
      <c r="J6899" s="11"/>
      <c r="K6899" s="11"/>
      <c r="L6899" s="11"/>
      <c r="M6899" s="11"/>
      <c r="N6899" s="11"/>
      <c r="O6899" s="20"/>
      <c r="P6899" s="11"/>
    </row>
    <row r="6900" spans="1:16">
      <c r="A6900" s="11"/>
      <c r="B6900" s="11"/>
      <c r="C6900" s="11"/>
      <c r="D6900" s="11"/>
      <c r="E6900" s="11"/>
      <c r="F6900" s="11"/>
      <c r="G6900" s="11"/>
      <c r="H6900" s="11"/>
      <c r="I6900" s="11"/>
      <c r="J6900" s="11"/>
      <c r="K6900" s="11"/>
      <c r="L6900" s="11"/>
      <c r="M6900" s="11"/>
      <c r="N6900" s="11"/>
      <c r="O6900" s="20"/>
      <c r="P6900" s="11"/>
    </row>
    <row r="6901" spans="1:16">
      <c r="A6901" s="11"/>
      <c r="B6901" s="11"/>
      <c r="C6901" s="11"/>
      <c r="D6901" s="11"/>
      <c r="E6901" s="11"/>
      <c r="F6901" s="11"/>
      <c r="G6901" s="11"/>
      <c r="H6901" s="11"/>
      <c r="I6901" s="11"/>
      <c r="J6901" s="11"/>
      <c r="K6901" s="11"/>
      <c r="L6901" s="11"/>
      <c r="M6901" s="11"/>
      <c r="N6901" s="11"/>
      <c r="O6901" s="20"/>
      <c r="P6901" s="11"/>
    </row>
    <row r="6902" spans="1:16">
      <c r="A6902" s="11"/>
      <c r="B6902" s="11"/>
      <c r="C6902" s="11"/>
      <c r="D6902" s="11"/>
      <c r="E6902" s="11"/>
      <c r="F6902" s="11"/>
      <c r="G6902" s="11"/>
      <c r="H6902" s="11"/>
      <c r="I6902" s="11"/>
      <c r="J6902" s="11"/>
      <c r="K6902" s="11"/>
      <c r="L6902" s="11"/>
      <c r="M6902" s="11"/>
      <c r="N6902" s="11"/>
      <c r="O6902" s="20"/>
      <c r="P6902" s="11"/>
    </row>
    <row r="6903" spans="1:16">
      <c r="A6903" s="11"/>
      <c r="B6903" s="11"/>
      <c r="C6903" s="11"/>
      <c r="D6903" s="11"/>
      <c r="E6903" s="11"/>
      <c r="F6903" s="11"/>
      <c r="G6903" s="11"/>
      <c r="H6903" s="11"/>
      <c r="I6903" s="11"/>
      <c r="J6903" s="11"/>
      <c r="K6903" s="11"/>
      <c r="L6903" s="11"/>
      <c r="M6903" s="11"/>
      <c r="N6903" s="11"/>
      <c r="O6903" s="20"/>
      <c r="P6903" s="11"/>
    </row>
    <row r="6904" spans="1:16">
      <c r="A6904" s="11"/>
      <c r="B6904" s="11"/>
      <c r="C6904" s="11"/>
      <c r="D6904" s="11"/>
      <c r="E6904" s="11"/>
      <c r="F6904" s="11"/>
      <c r="G6904" s="11"/>
      <c r="H6904" s="11"/>
      <c r="I6904" s="11"/>
      <c r="J6904" s="11"/>
      <c r="K6904" s="11"/>
      <c r="L6904" s="11"/>
      <c r="M6904" s="11"/>
      <c r="N6904" s="11"/>
      <c r="O6904" s="20"/>
      <c r="P6904" s="11"/>
    </row>
    <row r="6905" spans="1:16">
      <c r="A6905" s="11"/>
      <c r="B6905" s="11"/>
      <c r="C6905" s="11"/>
      <c r="D6905" s="11"/>
      <c r="E6905" s="11"/>
      <c r="F6905" s="11"/>
      <c r="G6905" s="11"/>
      <c r="H6905" s="11"/>
      <c r="I6905" s="11"/>
      <c r="J6905" s="11"/>
      <c r="K6905" s="11"/>
      <c r="L6905" s="11"/>
      <c r="M6905" s="11"/>
      <c r="N6905" s="11"/>
      <c r="O6905" s="20"/>
      <c r="P6905" s="11"/>
    </row>
    <row r="6906" spans="1:16">
      <c r="A6906" s="11"/>
      <c r="B6906" s="11"/>
      <c r="C6906" s="11"/>
      <c r="D6906" s="11"/>
      <c r="E6906" s="11"/>
      <c r="F6906" s="11"/>
      <c r="G6906" s="11"/>
      <c r="H6906" s="11"/>
      <c r="I6906" s="11"/>
      <c r="J6906" s="11"/>
      <c r="K6906" s="11"/>
      <c r="L6906" s="11"/>
      <c r="M6906" s="11"/>
      <c r="N6906" s="11"/>
      <c r="O6906" s="20"/>
      <c r="P6906" s="11"/>
    </row>
    <row r="6907" spans="1:16">
      <c r="A6907" s="11"/>
      <c r="B6907" s="11"/>
      <c r="C6907" s="11"/>
      <c r="D6907" s="11"/>
      <c r="E6907" s="11"/>
      <c r="F6907" s="11"/>
      <c r="G6907" s="11"/>
      <c r="H6907" s="11"/>
      <c r="I6907" s="11"/>
      <c r="J6907" s="11"/>
      <c r="K6907" s="11"/>
      <c r="L6907" s="11"/>
      <c r="M6907" s="11"/>
      <c r="N6907" s="11"/>
      <c r="O6907" s="20"/>
      <c r="P6907" s="11"/>
    </row>
    <row r="6908" spans="1:16">
      <c r="A6908" s="11"/>
      <c r="B6908" s="11"/>
      <c r="C6908" s="11"/>
      <c r="D6908" s="11"/>
      <c r="E6908" s="11"/>
      <c r="F6908" s="11"/>
      <c r="G6908" s="11"/>
      <c r="H6908" s="11"/>
      <c r="I6908" s="11"/>
      <c r="J6908" s="11"/>
      <c r="K6908" s="11"/>
      <c r="L6908" s="11"/>
      <c r="M6908" s="11"/>
      <c r="N6908" s="11"/>
      <c r="O6908" s="20"/>
      <c r="P6908" s="11"/>
    </row>
    <row r="6909" spans="1:16">
      <c r="A6909" s="11"/>
      <c r="B6909" s="11"/>
      <c r="C6909" s="11"/>
      <c r="D6909" s="11"/>
      <c r="E6909" s="11"/>
      <c r="F6909" s="11"/>
      <c r="G6909" s="11"/>
      <c r="H6909" s="11"/>
      <c r="I6909" s="11"/>
      <c r="J6909" s="11"/>
      <c r="K6909" s="11"/>
      <c r="L6909" s="11"/>
      <c r="M6909" s="11"/>
      <c r="N6909" s="11"/>
      <c r="O6909" s="20"/>
      <c r="P6909" s="11"/>
    </row>
    <row r="6910" spans="1:16">
      <c r="A6910" s="11"/>
      <c r="B6910" s="11"/>
      <c r="C6910" s="11"/>
      <c r="D6910" s="11"/>
      <c r="E6910" s="11"/>
      <c r="F6910" s="11"/>
      <c r="G6910" s="11"/>
      <c r="H6910" s="11"/>
      <c r="I6910" s="11"/>
      <c r="J6910" s="11"/>
      <c r="K6910" s="11"/>
      <c r="L6910" s="11"/>
      <c r="M6910" s="11"/>
      <c r="N6910" s="11"/>
      <c r="O6910" s="20"/>
      <c r="P6910" s="11"/>
    </row>
    <row r="6911" spans="1:16">
      <c r="A6911" s="11"/>
      <c r="B6911" s="11"/>
      <c r="C6911" s="11"/>
      <c r="D6911" s="11"/>
      <c r="E6911" s="11"/>
      <c r="F6911" s="11"/>
      <c r="G6911" s="11"/>
      <c r="H6911" s="11"/>
      <c r="I6911" s="11"/>
      <c r="J6911" s="11"/>
      <c r="K6911" s="11"/>
      <c r="L6911" s="11"/>
      <c r="M6911" s="11"/>
      <c r="N6911" s="11"/>
      <c r="O6911" s="20"/>
      <c r="P6911" s="11"/>
    </row>
    <row r="6912" spans="1:16">
      <c r="A6912" s="11"/>
      <c r="B6912" s="11"/>
      <c r="C6912" s="11"/>
      <c r="D6912" s="11"/>
      <c r="E6912" s="11"/>
      <c r="F6912" s="11"/>
      <c r="G6912" s="11"/>
      <c r="H6912" s="11"/>
      <c r="I6912" s="11"/>
      <c r="J6912" s="11"/>
      <c r="K6912" s="11"/>
      <c r="L6912" s="11"/>
      <c r="M6912" s="11"/>
      <c r="N6912" s="11"/>
      <c r="O6912" s="20"/>
      <c r="P6912" s="11"/>
    </row>
    <row r="6913" spans="1:16">
      <c r="A6913" s="11"/>
      <c r="B6913" s="11"/>
      <c r="C6913" s="11"/>
      <c r="D6913" s="11"/>
      <c r="E6913" s="11"/>
      <c r="F6913" s="11"/>
      <c r="G6913" s="11"/>
      <c r="H6913" s="11"/>
      <c r="I6913" s="11"/>
      <c r="J6913" s="11"/>
      <c r="K6913" s="11"/>
      <c r="L6913" s="11"/>
      <c r="M6913" s="11"/>
      <c r="N6913" s="11"/>
      <c r="O6913" s="20"/>
      <c r="P6913" s="11"/>
    </row>
    <row r="6914" spans="1:16">
      <c r="A6914" s="11"/>
      <c r="B6914" s="11"/>
      <c r="C6914" s="11"/>
      <c r="D6914" s="11"/>
      <c r="E6914" s="11"/>
      <c r="F6914" s="11"/>
      <c r="G6914" s="11"/>
      <c r="H6914" s="11"/>
      <c r="I6914" s="11"/>
      <c r="J6914" s="11"/>
      <c r="K6914" s="11"/>
      <c r="L6914" s="11"/>
      <c r="M6914" s="11"/>
      <c r="N6914" s="11"/>
      <c r="O6914" s="20"/>
      <c r="P6914" s="11"/>
    </row>
    <row r="6915" spans="1:16">
      <c r="A6915" s="11"/>
      <c r="B6915" s="11"/>
      <c r="C6915" s="11"/>
      <c r="D6915" s="11"/>
      <c r="E6915" s="11"/>
      <c r="F6915" s="11"/>
      <c r="G6915" s="11"/>
      <c r="H6915" s="11"/>
      <c r="I6915" s="11"/>
      <c r="J6915" s="11"/>
      <c r="K6915" s="11"/>
      <c r="L6915" s="11"/>
      <c r="M6915" s="11"/>
      <c r="N6915" s="11"/>
      <c r="O6915" s="20"/>
      <c r="P6915" s="11"/>
    </row>
    <row r="6916" spans="1:16">
      <c r="A6916" s="11"/>
      <c r="B6916" s="11"/>
      <c r="C6916" s="11"/>
      <c r="D6916" s="11"/>
      <c r="E6916" s="11"/>
      <c r="F6916" s="11"/>
      <c r="G6916" s="11"/>
      <c r="H6916" s="11"/>
      <c r="I6916" s="11"/>
      <c r="J6916" s="11"/>
      <c r="K6916" s="11"/>
      <c r="L6916" s="11"/>
      <c r="M6916" s="11"/>
      <c r="N6916" s="11"/>
      <c r="O6916" s="20"/>
      <c r="P6916" s="11"/>
    </row>
    <row r="6917" spans="1:16">
      <c r="A6917" s="11"/>
      <c r="B6917" s="11"/>
      <c r="C6917" s="11"/>
      <c r="D6917" s="11"/>
      <c r="E6917" s="11"/>
      <c r="F6917" s="11"/>
      <c r="G6917" s="11"/>
      <c r="H6917" s="11"/>
      <c r="I6917" s="11"/>
      <c r="J6917" s="11"/>
      <c r="K6917" s="11"/>
      <c r="L6917" s="11"/>
      <c r="M6917" s="11"/>
      <c r="N6917" s="11"/>
      <c r="O6917" s="20"/>
      <c r="P6917" s="11"/>
    </row>
    <row r="6918" spans="1:16">
      <c r="A6918" s="11"/>
      <c r="B6918" s="11"/>
      <c r="C6918" s="11"/>
      <c r="D6918" s="11"/>
      <c r="E6918" s="11"/>
      <c r="F6918" s="11"/>
      <c r="G6918" s="11"/>
      <c r="H6918" s="11"/>
      <c r="I6918" s="11"/>
      <c r="J6918" s="11"/>
      <c r="K6918" s="11"/>
      <c r="L6918" s="11"/>
      <c r="M6918" s="11"/>
      <c r="N6918" s="11"/>
      <c r="O6918" s="20"/>
      <c r="P6918" s="11"/>
    </row>
    <row r="6919" spans="1:16">
      <c r="A6919" s="11"/>
      <c r="B6919" s="11"/>
      <c r="C6919" s="11"/>
      <c r="D6919" s="11"/>
      <c r="E6919" s="11"/>
      <c r="F6919" s="11"/>
      <c r="G6919" s="11"/>
      <c r="H6919" s="11"/>
      <c r="I6919" s="11"/>
      <c r="J6919" s="11"/>
      <c r="K6919" s="11"/>
      <c r="L6919" s="11"/>
      <c r="M6919" s="11"/>
      <c r="N6919" s="11"/>
      <c r="O6919" s="20"/>
      <c r="P6919" s="11"/>
    </row>
    <row r="6920" spans="1:16">
      <c r="A6920" s="11"/>
      <c r="B6920" s="11"/>
      <c r="C6920" s="11"/>
      <c r="D6920" s="11"/>
      <c r="E6920" s="11"/>
      <c r="F6920" s="11"/>
      <c r="G6920" s="11"/>
      <c r="H6920" s="11"/>
      <c r="I6920" s="11"/>
      <c r="J6920" s="11"/>
      <c r="K6920" s="11"/>
      <c r="L6920" s="11"/>
      <c r="M6920" s="11"/>
      <c r="N6920" s="11"/>
      <c r="O6920" s="20"/>
      <c r="P6920" s="11"/>
    </row>
    <row r="6921" spans="1:16">
      <c r="A6921" s="11"/>
      <c r="B6921" s="11"/>
      <c r="C6921" s="11"/>
      <c r="D6921" s="11"/>
      <c r="E6921" s="11"/>
      <c r="F6921" s="11"/>
      <c r="G6921" s="11"/>
      <c r="H6921" s="11"/>
      <c r="I6921" s="11"/>
      <c r="J6921" s="11"/>
      <c r="K6921" s="11"/>
      <c r="L6921" s="11"/>
      <c r="M6921" s="11"/>
      <c r="N6921" s="11"/>
      <c r="O6921" s="20"/>
      <c r="P6921" s="11"/>
    </row>
    <row r="6922" spans="1:16">
      <c r="A6922" s="11"/>
      <c r="B6922" s="11"/>
      <c r="C6922" s="11"/>
      <c r="D6922" s="11"/>
      <c r="E6922" s="11"/>
      <c r="F6922" s="11"/>
      <c r="G6922" s="11"/>
      <c r="H6922" s="11"/>
      <c r="I6922" s="11"/>
      <c r="J6922" s="11"/>
      <c r="K6922" s="11"/>
      <c r="L6922" s="11"/>
      <c r="M6922" s="11"/>
      <c r="N6922" s="11"/>
      <c r="O6922" s="20"/>
      <c r="P6922" s="11"/>
    </row>
    <row r="6923" spans="1:16">
      <c r="A6923" s="11"/>
      <c r="B6923" s="11"/>
      <c r="C6923" s="11"/>
      <c r="D6923" s="11"/>
      <c r="E6923" s="11"/>
      <c r="F6923" s="11"/>
      <c r="G6923" s="11"/>
      <c r="H6923" s="11"/>
      <c r="I6923" s="11"/>
      <c r="J6923" s="11"/>
      <c r="K6923" s="11"/>
      <c r="L6923" s="11"/>
      <c r="M6923" s="11"/>
      <c r="N6923" s="11"/>
      <c r="O6923" s="20"/>
      <c r="P6923" s="11"/>
    </row>
    <row r="6924" spans="1:16">
      <c r="A6924" s="11"/>
      <c r="B6924" s="11"/>
      <c r="C6924" s="11"/>
      <c r="D6924" s="11"/>
      <c r="E6924" s="11"/>
      <c r="F6924" s="11"/>
      <c r="G6924" s="11"/>
      <c r="H6924" s="11"/>
      <c r="I6924" s="11"/>
      <c r="J6924" s="11"/>
      <c r="K6924" s="11"/>
      <c r="L6924" s="11"/>
      <c r="M6924" s="11"/>
      <c r="N6924" s="11"/>
      <c r="O6924" s="20"/>
      <c r="P6924" s="11"/>
    </row>
    <row r="6925" spans="1:16">
      <c r="A6925" s="11"/>
      <c r="B6925" s="11"/>
      <c r="C6925" s="11"/>
      <c r="D6925" s="11"/>
      <c r="E6925" s="11"/>
      <c r="F6925" s="11"/>
      <c r="G6925" s="11"/>
      <c r="H6925" s="11"/>
      <c r="I6925" s="11"/>
      <c r="J6925" s="11"/>
      <c r="K6925" s="11"/>
      <c r="L6925" s="11"/>
      <c r="M6925" s="11"/>
      <c r="N6925" s="11"/>
      <c r="O6925" s="20"/>
      <c r="P6925" s="11"/>
    </row>
    <row r="6926" spans="1:16">
      <c r="A6926" s="11"/>
      <c r="B6926" s="11"/>
      <c r="C6926" s="11"/>
      <c r="D6926" s="11"/>
      <c r="E6926" s="11"/>
      <c r="F6926" s="11"/>
      <c r="G6926" s="11"/>
      <c r="H6926" s="11"/>
      <c r="I6926" s="11"/>
      <c r="J6926" s="11"/>
      <c r="K6926" s="11"/>
      <c r="L6926" s="11"/>
      <c r="M6926" s="11"/>
      <c r="N6926" s="11"/>
      <c r="O6926" s="20"/>
      <c r="P6926" s="11"/>
    </row>
    <row r="6927" spans="1:16">
      <c r="A6927" s="11"/>
      <c r="B6927" s="11"/>
      <c r="C6927" s="11"/>
      <c r="D6927" s="11"/>
      <c r="E6927" s="11"/>
      <c r="F6927" s="11"/>
      <c r="G6927" s="11"/>
      <c r="H6927" s="11"/>
      <c r="I6927" s="11"/>
      <c r="J6927" s="11"/>
      <c r="K6927" s="11"/>
      <c r="L6927" s="11"/>
      <c r="M6927" s="11"/>
      <c r="N6927" s="11"/>
      <c r="O6927" s="20"/>
      <c r="P6927" s="11"/>
    </row>
    <row r="6928" spans="1:16">
      <c r="A6928" s="11"/>
      <c r="B6928" s="11"/>
      <c r="C6928" s="11"/>
      <c r="D6928" s="11"/>
      <c r="E6928" s="11"/>
      <c r="F6928" s="11"/>
      <c r="G6928" s="11"/>
      <c r="H6928" s="11"/>
      <c r="I6928" s="11"/>
      <c r="J6928" s="11"/>
      <c r="K6928" s="11"/>
      <c r="L6928" s="11"/>
      <c r="M6928" s="11"/>
      <c r="N6928" s="11"/>
      <c r="O6928" s="20"/>
      <c r="P6928" s="11"/>
    </row>
    <row r="6929" spans="1:16">
      <c r="A6929" s="11"/>
      <c r="B6929" s="11"/>
      <c r="C6929" s="11"/>
      <c r="D6929" s="11"/>
      <c r="E6929" s="11"/>
      <c r="F6929" s="11"/>
      <c r="G6929" s="11"/>
      <c r="H6929" s="11"/>
      <c r="I6929" s="11"/>
      <c r="J6929" s="11"/>
      <c r="K6929" s="11"/>
      <c r="L6929" s="11"/>
      <c r="M6929" s="11"/>
      <c r="N6929" s="11"/>
      <c r="O6929" s="20"/>
      <c r="P6929" s="11"/>
    </row>
    <row r="6930" spans="1:16">
      <c r="A6930" s="11"/>
      <c r="B6930" s="11"/>
      <c r="C6930" s="11"/>
      <c r="D6930" s="11"/>
      <c r="E6930" s="11"/>
      <c r="F6930" s="11"/>
      <c r="G6930" s="11"/>
      <c r="H6930" s="11"/>
      <c r="I6930" s="11"/>
      <c r="J6930" s="11"/>
      <c r="K6930" s="11"/>
      <c r="L6930" s="11"/>
      <c r="M6930" s="11"/>
      <c r="N6930" s="11"/>
      <c r="O6930" s="20"/>
      <c r="P6930" s="11"/>
    </row>
    <row r="6931" spans="1:16">
      <c r="A6931" s="11"/>
      <c r="B6931" s="11"/>
      <c r="C6931" s="11"/>
      <c r="D6931" s="11"/>
      <c r="E6931" s="11"/>
      <c r="F6931" s="11"/>
      <c r="G6931" s="11"/>
      <c r="H6931" s="11"/>
      <c r="I6931" s="11"/>
      <c r="J6931" s="11"/>
      <c r="K6931" s="11"/>
      <c r="L6931" s="11"/>
      <c r="M6931" s="11"/>
      <c r="N6931" s="11"/>
      <c r="O6931" s="20"/>
      <c r="P6931" s="11"/>
    </row>
    <row r="6932" spans="1:16">
      <c r="A6932" s="11"/>
      <c r="B6932" s="11"/>
      <c r="C6932" s="11"/>
      <c r="D6932" s="11"/>
      <c r="E6932" s="11"/>
      <c r="F6932" s="11"/>
      <c r="G6932" s="11"/>
      <c r="H6932" s="11"/>
      <c r="I6932" s="11"/>
      <c r="J6932" s="11"/>
      <c r="K6932" s="11"/>
      <c r="L6932" s="11"/>
      <c r="M6932" s="11"/>
      <c r="N6932" s="11"/>
      <c r="O6932" s="20"/>
      <c r="P6932" s="11"/>
    </row>
    <row r="6933" spans="1:16">
      <c r="A6933" s="11"/>
      <c r="B6933" s="11"/>
      <c r="C6933" s="11"/>
      <c r="D6933" s="11"/>
      <c r="E6933" s="11"/>
      <c r="F6933" s="11"/>
      <c r="G6933" s="11"/>
      <c r="H6933" s="11"/>
      <c r="I6933" s="11"/>
      <c r="J6933" s="11"/>
      <c r="K6933" s="11"/>
      <c r="L6933" s="11"/>
      <c r="M6933" s="11"/>
      <c r="N6933" s="11"/>
      <c r="O6933" s="20"/>
      <c r="P6933" s="11"/>
    </row>
    <row r="6934" spans="1:16">
      <c r="A6934" s="11"/>
      <c r="B6934" s="11"/>
      <c r="C6934" s="11"/>
      <c r="D6934" s="11"/>
      <c r="E6934" s="11"/>
      <c r="F6934" s="11"/>
      <c r="G6934" s="11"/>
      <c r="H6934" s="11"/>
      <c r="I6934" s="11"/>
      <c r="J6934" s="11"/>
      <c r="K6934" s="11"/>
      <c r="L6934" s="11"/>
      <c r="M6934" s="11"/>
      <c r="N6934" s="11"/>
      <c r="O6934" s="20"/>
      <c r="P6934" s="11"/>
    </row>
    <row r="6935" spans="1:16">
      <c r="A6935" s="11"/>
      <c r="B6935" s="11"/>
      <c r="C6935" s="11"/>
      <c r="D6935" s="11"/>
      <c r="E6935" s="11"/>
      <c r="F6935" s="11"/>
      <c r="G6935" s="11"/>
      <c r="H6935" s="11"/>
      <c r="I6935" s="11"/>
      <c r="J6935" s="11"/>
      <c r="K6935" s="11"/>
      <c r="L6935" s="11"/>
      <c r="M6935" s="11"/>
      <c r="N6935" s="11"/>
      <c r="O6935" s="20"/>
      <c r="P6935" s="11"/>
    </row>
    <row r="6936" spans="1:16">
      <c r="A6936" s="11"/>
      <c r="B6936" s="11"/>
      <c r="C6936" s="11"/>
      <c r="D6936" s="11"/>
      <c r="E6936" s="11"/>
      <c r="F6936" s="11"/>
      <c r="G6936" s="11"/>
      <c r="H6936" s="11"/>
      <c r="I6936" s="11"/>
      <c r="J6936" s="11"/>
      <c r="K6936" s="11"/>
      <c r="L6936" s="11"/>
      <c r="M6936" s="11"/>
      <c r="N6936" s="11"/>
      <c r="O6936" s="20"/>
      <c r="P6936" s="11"/>
    </row>
    <row r="6937" spans="1:16">
      <c r="A6937" s="11"/>
      <c r="B6937" s="11"/>
      <c r="C6937" s="11"/>
      <c r="D6937" s="11"/>
      <c r="E6937" s="11"/>
      <c r="F6937" s="11"/>
      <c r="G6937" s="11"/>
      <c r="H6937" s="11"/>
      <c r="I6937" s="11"/>
      <c r="J6937" s="11"/>
      <c r="K6937" s="11"/>
      <c r="L6937" s="11"/>
      <c r="M6937" s="11"/>
      <c r="N6937" s="11"/>
      <c r="O6937" s="20"/>
      <c r="P6937" s="11"/>
    </row>
    <row r="6938" spans="1:16">
      <c r="A6938" s="11"/>
      <c r="B6938" s="11"/>
      <c r="C6938" s="11"/>
      <c r="D6938" s="11"/>
      <c r="E6938" s="11"/>
      <c r="F6938" s="11"/>
      <c r="G6938" s="11"/>
      <c r="H6938" s="11"/>
      <c r="I6938" s="11"/>
      <c r="J6938" s="11"/>
      <c r="K6938" s="11"/>
      <c r="L6938" s="11"/>
      <c r="M6938" s="11"/>
      <c r="N6938" s="11"/>
      <c r="O6938" s="20"/>
      <c r="P6938" s="11"/>
    </row>
    <row r="6939" spans="1:16">
      <c r="A6939" s="11"/>
      <c r="B6939" s="11"/>
      <c r="C6939" s="11"/>
      <c r="D6939" s="11"/>
      <c r="E6939" s="11"/>
      <c r="F6939" s="11"/>
      <c r="G6939" s="11"/>
      <c r="H6939" s="11"/>
      <c r="I6939" s="11"/>
      <c r="J6939" s="11"/>
      <c r="K6939" s="11"/>
      <c r="L6939" s="11"/>
      <c r="M6939" s="11"/>
      <c r="N6939" s="11"/>
      <c r="O6939" s="20"/>
      <c r="P6939" s="11"/>
    </row>
    <row r="6940" spans="1:16">
      <c r="A6940" s="11"/>
      <c r="B6940" s="11"/>
      <c r="C6940" s="11"/>
      <c r="D6940" s="11"/>
      <c r="E6940" s="11"/>
      <c r="F6940" s="11"/>
      <c r="G6940" s="11"/>
      <c r="H6940" s="11"/>
      <c r="I6940" s="11"/>
      <c r="J6940" s="11"/>
      <c r="K6940" s="11"/>
      <c r="L6940" s="11"/>
      <c r="M6940" s="11"/>
      <c r="N6940" s="11"/>
      <c r="O6940" s="20"/>
      <c r="P6940" s="11"/>
    </row>
    <row r="6941" spans="1:16">
      <c r="A6941" s="11"/>
      <c r="B6941" s="11"/>
      <c r="C6941" s="11"/>
      <c r="D6941" s="11"/>
      <c r="E6941" s="11"/>
      <c r="F6941" s="11"/>
      <c r="G6941" s="11"/>
      <c r="H6941" s="11"/>
      <c r="I6941" s="11"/>
      <c r="J6941" s="11"/>
      <c r="K6941" s="11"/>
      <c r="L6941" s="11"/>
      <c r="M6941" s="11"/>
      <c r="N6941" s="11"/>
      <c r="O6941" s="20"/>
      <c r="P6941" s="11"/>
    </row>
    <row r="6942" spans="1:16">
      <c r="A6942" s="11"/>
      <c r="B6942" s="11"/>
      <c r="C6942" s="11"/>
      <c r="D6942" s="11"/>
      <c r="E6942" s="11"/>
      <c r="F6942" s="11"/>
      <c r="G6942" s="11"/>
      <c r="H6942" s="11"/>
      <c r="I6942" s="11"/>
      <c r="J6942" s="11"/>
      <c r="K6942" s="11"/>
      <c r="L6942" s="11"/>
      <c r="M6942" s="11"/>
      <c r="N6942" s="11"/>
      <c r="O6942" s="20"/>
      <c r="P6942" s="11"/>
    </row>
    <row r="6943" spans="1:16">
      <c r="A6943" s="11"/>
      <c r="B6943" s="11"/>
      <c r="C6943" s="11"/>
      <c r="D6943" s="11"/>
      <c r="E6943" s="11"/>
      <c r="F6943" s="11"/>
      <c r="G6943" s="11"/>
      <c r="H6943" s="11"/>
      <c r="I6943" s="11"/>
      <c r="J6943" s="11"/>
      <c r="K6943" s="11"/>
      <c r="L6943" s="11"/>
      <c r="M6943" s="11"/>
      <c r="N6943" s="11"/>
      <c r="O6943" s="20"/>
      <c r="P6943" s="11"/>
    </row>
    <row r="6944" spans="1:16">
      <c r="A6944" s="11"/>
      <c r="B6944" s="11"/>
      <c r="C6944" s="11"/>
      <c r="D6944" s="11"/>
      <c r="E6944" s="11"/>
      <c r="F6944" s="11"/>
      <c r="G6944" s="11"/>
      <c r="H6944" s="11"/>
      <c r="I6944" s="11"/>
      <c r="J6944" s="11"/>
      <c r="K6944" s="11"/>
      <c r="L6944" s="11"/>
      <c r="M6944" s="11"/>
      <c r="N6944" s="11"/>
      <c r="O6944" s="20"/>
      <c r="P6944" s="11"/>
    </row>
    <row r="6945" spans="1:16">
      <c r="A6945" s="11"/>
      <c r="B6945" s="11"/>
      <c r="C6945" s="11"/>
      <c r="D6945" s="11"/>
      <c r="E6945" s="11"/>
      <c r="F6945" s="11"/>
      <c r="G6945" s="11"/>
      <c r="H6945" s="11"/>
      <c r="I6945" s="11"/>
      <c r="J6945" s="11"/>
      <c r="K6945" s="11"/>
      <c r="L6945" s="11"/>
      <c r="M6945" s="11"/>
      <c r="N6945" s="11"/>
      <c r="O6945" s="20"/>
      <c r="P6945" s="11"/>
    </row>
    <row r="6946" spans="1:16">
      <c r="A6946" s="11"/>
      <c r="B6946" s="11"/>
      <c r="C6946" s="11"/>
      <c r="D6946" s="11"/>
      <c r="E6946" s="11"/>
      <c r="F6946" s="11"/>
      <c r="G6946" s="11"/>
      <c r="H6946" s="11"/>
      <c r="I6946" s="11"/>
      <c r="J6946" s="11"/>
      <c r="K6946" s="11"/>
      <c r="L6946" s="11"/>
      <c r="M6946" s="11"/>
      <c r="N6946" s="11"/>
      <c r="O6946" s="20"/>
      <c r="P6946" s="11"/>
    </row>
    <row r="6947" spans="1:16">
      <c r="A6947" s="11"/>
      <c r="B6947" s="11"/>
      <c r="C6947" s="11"/>
      <c r="D6947" s="11"/>
      <c r="E6947" s="11"/>
      <c r="F6947" s="11"/>
      <c r="G6947" s="11"/>
      <c r="H6947" s="11"/>
      <c r="I6947" s="11"/>
      <c r="J6947" s="11"/>
      <c r="K6947" s="11"/>
      <c r="L6947" s="11"/>
      <c r="M6947" s="11"/>
      <c r="N6947" s="11"/>
      <c r="O6947" s="20"/>
      <c r="P6947" s="11"/>
    </row>
    <row r="6948" spans="1:16">
      <c r="A6948" s="11"/>
      <c r="B6948" s="11"/>
      <c r="C6948" s="11"/>
      <c r="D6948" s="11"/>
      <c r="E6948" s="11"/>
      <c r="F6948" s="11"/>
      <c r="G6948" s="11"/>
      <c r="H6948" s="11"/>
      <c r="I6948" s="11"/>
      <c r="J6948" s="11"/>
      <c r="K6948" s="11"/>
      <c r="L6948" s="11"/>
      <c r="M6948" s="11"/>
      <c r="N6948" s="11"/>
      <c r="O6948" s="20"/>
      <c r="P6948" s="11"/>
    </row>
    <row r="6949" spans="1:16">
      <c r="A6949" s="11"/>
      <c r="B6949" s="11"/>
      <c r="C6949" s="11"/>
      <c r="D6949" s="11"/>
      <c r="E6949" s="11"/>
      <c r="F6949" s="11"/>
      <c r="G6949" s="11"/>
      <c r="H6949" s="11"/>
      <c r="I6949" s="11"/>
      <c r="J6949" s="11"/>
      <c r="K6949" s="11"/>
      <c r="L6949" s="11"/>
      <c r="M6949" s="11"/>
      <c r="N6949" s="11"/>
      <c r="O6949" s="20"/>
      <c r="P6949" s="11"/>
    </row>
    <row r="6950" spans="1:16">
      <c r="A6950" s="11"/>
      <c r="B6950" s="11"/>
      <c r="C6950" s="11"/>
      <c r="D6950" s="11"/>
      <c r="E6950" s="11"/>
      <c r="F6950" s="11"/>
      <c r="G6950" s="11"/>
      <c r="H6950" s="11"/>
      <c r="I6950" s="11"/>
      <c r="J6950" s="11"/>
      <c r="K6950" s="11"/>
      <c r="L6950" s="11"/>
      <c r="M6950" s="11"/>
      <c r="N6950" s="11"/>
      <c r="O6950" s="20"/>
      <c r="P6950" s="11"/>
    </row>
    <row r="6951" spans="1:16">
      <c r="A6951" s="11"/>
      <c r="B6951" s="11"/>
      <c r="C6951" s="11"/>
      <c r="D6951" s="11"/>
      <c r="E6951" s="11"/>
      <c r="F6951" s="11"/>
      <c r="G6951" s="11"/>
      <c r="H6951" s="11"/>
      <c r="I6951" s="11"/>
      <c r="J6951" s="11"/>
      <c r="K6951" s="11"/>
      <c r="L6951" s="11"/>
      <c r="M6951" s="11"/>
      <c r="N6951" s="11"/>
      <c r="O6951" s="20"/>
      <c r="P6951" s="11"/>
    </row>
    <row r="6952" spans="1:16">
      <c r="A6952" s="11"/>
      <c r="B6952" s="11"/>
      <c r="C6952" s="11"/>
      <c r="D6952" s="11"/>
      <c r="E6952" s="11"/>
      <c r="F6952" s="11"/>
      <c r="G6952" s="11"/>
      <c r="H6952" s="11"/>
      <c r="I6952" s="11"/>
      <c r="J6952" s="11"/>
      <c r="K6952" s="11"/>
      <c r="L6952" s="11"/>
      <c r="M6952" s="11"/>
      <c r="N6952" s="11"/>
      <c r="O6952" s="20"/>
      <c r="P6952" s="11"/>
    </row>
    <row r="6953" spans="1:16">
      <c r="A6953" s="11"/>
      <c r="B6953" s="11"/>
      <c r="C6953" s="11"/>
      <c r="D6953" s="11"/>
      <c r="E6953" s="11"/>
      <c r="F6953" s="11"/>
      <c r="G6953" s="11"/>
      <c r="H6953" s="11"/>
      <c r="I6953" s="11"/>
      <c r="J6953" s="11"/>
      <c r="K6953" s="11"/>
      <c r="L6953" s="11"/>
      <c r="M6953" s="11"/>
      <c r="N6953" s="11"/>
      <c r="O6953" s="20"/>
      <c r="P6953" s="11"/>
    </row>
    <row r="6954" spans="1:16">
      <c r="A6954" s="11"/>
      <c r="B6954" s="11"/>
      <c r="C6954" s="11"/>
      <c r="D6954" s="11"/>
      <c r="E6954" s="11"/>
      <c r="F6954" s="11"/>
      <c r="G6954" s="11"/>
      <c r="H6954" s="11"/>
      <c r="I6954" s="11"/>
      <c r="J6954" s="11"/>
      <c r="K6954" s="11"/>
      <c r="L6954" s="11"/>
      <c r="M6954" s="11"/>
      <c r="N6954" s="11"/>
      <c r="O6954" s="20"/>
      <c r="P6954" s="11"/>
    </row>
    <row r="6955" spans="1:16">
      <c r="A6955" s="11"/>
      <c r="B6955" s="11"/>
      <c r="C6955" s="11"/>
      <c r="D6955" s="11"/>
      <c r="E6955" s="11"/>
      <c r="F6955" s="11"/>
      <c r="G6955" s="11"/>
      <c r="H6955" s="11"/>
      <c r="I6955" s="11"/>
      <c r="J6955" s="11"/>
      <c r="K6955" s="11"/>
      <c r="L6955" s="11"/>
      <c r="M6955" s="11"/>
      <c r="N6955" s="11"/>
      <c r="O6955" s="20"/>
      <c r="P6955" s="11"/>
    </row>
    <row r="6956" spans="1:16">
      <c r="A6956" s="11"/>
      <c r="B6956" s="11"/>
      <c r="C6956" s="11"/>
      <c r="D6956" s="11"/>
      <c r="E6956" s="11"/>
      <c r="F6956" s="11"/>
      <c r="G6956" s="11"/>
      <c r="H6956" s="11"/>
      <c r="I6956" s="11"/>
      <c r="J6956" s="11"/>
      <c r="K6956" s="11"/>
      <c r="L6956" s="11"/>
      <c r="M6956" s="11"/>
      <c r="N6956" s="11"/>
      <c r="O6956" s="20"/>
      <c r="P6956" s="11"/>
    </row>
    <row r="6957" spans="1:16">
      <c r="A6957" s="11"/>
      <c r="B6957" s="11"/>
      <c r="C6957" s="11"/>
      <c r="D6957" s="11"/>
      <c r="E6957" s="11"/>
      <c r="F6957" s="11"/>
      <c r="G6957" s="11"/>
      <c r="H6957" s="11"/>
      <c r="I6957" s="11"/>
      <c r="J6957" s="11"/>
      <c r="K6957" s="11"/>
      <c r="L6957" s="11"/>
      <c r="M6957" s="11"/>
      <c r="N6957" s="11"/>
      <c r="O6957" s="20"/>
      <c r="P6957" s="11"/>
    </row>
    <row r="6958" spans="1:16">
      <c r="A6958" s="11"/>
      <c r="B6958" s="11"/>
      <c r="C6958" s="11"/>
      <c r="D6958" s="11"/>
      <c r="E6958" s="11"/>
      <c r="F6958" s="11"/>
      <c r="G6958" s="11"/>
      <c r="H6958" s="11"/>
      <c r="I6958" s="11"/>
      <c r="J6958" s="11"/>
      <c r="K6958" s="11"/>
      <c r="L6958" s="11"/>
      <c r="M6958" s="11"/>
      <c r="N6958" s="11"/>
      <c r="O6958" s="20"/>
      <c r="P6958" s="11"/>
    </row>
    <row r="6959" spans="1:16">
      <c r="A6959" s="11"/>
      <c r="B6959" s="11"/>
      <c r="C6959" s="11"/>
      <c r="D6959" s="11"/>
      <c r="E6959" s="11"/>
      <c r="F6959" s="11"/>
      <c r="G6959" s="11"/>
      <c r="H6959" s="11"/>
      <c r="I6959" s="11"/>
      <c r="J6959" s="11"/>
      <c r="K6959" s="11"/>
      <c r="L6959" s="11"/>
      <c r="M6959" s="11"/>
      <c r="N6959" s="11"/>
      <c r="O6959" s="20"/>
      <c r="P6959" s="11"/>
    </row>
    <row r="6960" spans="1:16">
      <c r="A6960" s="11"/>
      <c r="B6960" s="11"/>
      <c r="C6960" s="11"/>
      <c r="D6960" s="11"/>
      <c r="E6960" s="11"/>
      <c r="F6960" s="11"/>
      <c r="G6960" s="11"/>
      <c r="H6960" s="11"/>
      <c r="I6960" s="11"/>
      <c r="J6960" s="11"/>
      <c r="K6960" s="11"/>
      <c r="L6960" s="11"/>
      <c r="M6960" s="11"/>
      <c r="N6960" s="11"/>
      <c r="O6960" s="20"/>
      <c r="P6960" s="11"/>
    </row>
    <row r="6961" spans="1:16">
      <c r="A6961" s="11"/>
      <c r="B6961" s="11"/>
      <c r="C6961" s="11"/>
      <c r="D6961" s="11"/>
      <c r="E6961" s="11"/>
      <c r="F6961" s="11"/>
      <c r="G6961" s="11"/>
      <c r="H6961" s="11"/>
      <c r="I6961" s="11"/>
      <c r="J6961" s="11"/>
      <c r="K6961" s="11"/>
      <c r="L6961" s="11"/>
      <c r="M6961" s="11"/>
      <c r="N6961" s="11"/>
      <c r="O6961" s="20"/>
      <c r="P6961" s="11"/>
    </row>
    <row r="6962" spans="1:16">
      <c r="A6962" s="11"/>
      <c r="B6962" s="11"/>
      <c r="C6962" s="11"/>
      <c r="D6962" s="11"/>
      <c r="E6962" s="11"/>
      <c r="F6962" s="11"/>
      <c r="G6962" s="11"/>
      <c r="H6962" s="11"/>
      <c r="I6962" s="11"/>
      <c r="J6962" s="11"/>
      <c r="K6962" s="11"/>
      <c r="L6962" s="11"/>
      <c r="M6962" s="11"/>
      <c r="N6962" s="11"/>
      <c r="O6962" s="20"/>
      <c r="P6962" s="11"/>
    </row>
    <row r="6963" spans="1:16">
      <c r="A6963" s="11"/>
      <c r="B6963" s="11"/>
      <c r="C6963" s="11"/>
      <c r="D6963" s="11"/>
      <c r="E6963" s="11"/>
      <c r="F6963" s="11"/>
      <c r="G6963" s="11"/>
      <c r="H6963" s="11"/>
      <c r="I6963" s="11"/>
      <c r="J6963" s="11"/>
      <c r="K6963" s="11"/>
      <c r="L6963" s="11"/>
      <c r="M6963" s="11"/>
      <c r="N6963" s="11"/>
      <c r="O6963" s="20"/>
      <c r="P6963" s="11"/>
    </row>
    <row r="6964" spans="1:16">
      <c r="A6964" s="11"/>
      <c r="B6964" s="11"/>
      <c r="C6964" s="11"/>
      <c r="D6964" s="11"/>
      <c r="E6964" s="11"/>
      <c r="F6964" s="11"/>
      <c r="G6964" s="11"/>
      <c r="H6964" s="11"/>
      <c r="I6964" s="11"/>
      <c r="J6964" s="11"/>
      <c r="K6964" s="11"/>
      <c r="L6964" s="11"/>
      <c r="M6964" s="11"/>
      <c r="N6964" s="11"/>
      <c r="O6964" s="20"/>
      <c r="P6964" s="11"/>
    </row>
    <row r="6965" spans="1:16">
      <c r="A6965" s="11"/>
      <c r="B6965" s="11"/>
      <c r="C6965" s="11"/>
      <c r="D6965" s="11"/>
      <c r="E6965" s="11"/>
      <c r="F6965" s="11"/>
      <c r="G6965" s="11"/>
      <c r="H6965" s="11"/>
      <c r="I6965" s="11"/>
      <c r="J6965" s="11"/>
      <c r="K6965" s="11"/>
      <c r="L6965" s="11"/>
      <c r="M6965" s="11"/>
      <c r="N6965" s="11"/>
      <c r="O6965" s="20"/>
      <c r="P6965" s="11"/>
    </row>
    <row r="6966" spans="1:16">
      <c r="A6966" s="11"/>
      <c r="B6966" s="11"/>
      <c r="C6966" s="11"/>
      <c r="D6966" s="11"/>
      <c r="E6966" s="11"/>
      <c r="F6966" s="11"/>
      <c r="G6966" s="11"/>
      <c r="H6966" s="11"/>
      <c r="I6966" s="11"/>
      <c r="J6966" s="11"/>
      <c r="K6966" s="11"/>
      <c r="L6966" s="11"/>
      <c r="M6966" s="11"/>
      <c r="N6966" s="11"/>
      <c r="O6966" s="20"/>
      <c r="P6966" s="11"/>
    </row>
    <row r="6967" spans="1:16">
      <c r="A6967" s="11"/>
      <c r="B6967" s="11"/>
      <c r="C6967" s="11"/>
      <c r="D6967" s="11"/>
      <c r="E6967" s="11"/>
      <c r="F6967" s="11"/>
      <c r="G6967" s="11"/>
      <c r="H6967" s="11"/>
      <c r="I6967" s="11"/>
      <c r="J6967" s="11"/>
      <c r="K6967" s="11"/>
      <c r="L6967" s="11"/>
      <c r="M6967" s="11"/>
      <c r="N6967" s="11"/>
      <c r="O6967" s="20"/>
      <c r="P6967" s="11"/>
    </row>
    <row r="6968" spans="1:16">
      <c r="A6968" s="11"/>
      <c r="B6968" s="11"/>
      <c r="C6968" s="11"/>
      <c r="D6968" s="11"/>
      <c r="E6968" s="11"/>
      <c r="F6968" s="11"/>
      <c r="G6968" s="11"/>
      <c r="H6968" s="11"/>
      <c r="I6968" s="11"/>
      <c r="J6968" s="11"/>
      <c r="K6968" s="11"/>
      <c r="L6968" s="11"/>
      <c r="M6968" s="11"/>
      <c r="N6968" s="11"/>
      <c r="O6968" s="20"/>
      <c r="P6968" s="11"/>
    </row>
    <row r="6969" spans="1:16">
      <c r="A6969" s="11"/>
      <c r="B6969" s="11"/>
      <c r="C6969" s="11"/>
      <c r="D6969" s="11"/>
      <c r="E6969" s="11"/>
      <c r="F6969" s="11"/>
      <c r="G6969" s="11"/>
      <c r="H6969" s="11"/>
      <c r="I6969" s="11"/>
      <c r="J6969" s="11"/>
      <c r="K6969" s="11"/>
      <c r="L6969" s="11"/>
      <c r="M6969" s="11"/>
      <c r="N6969" s="11"/>
      <c r="O6969" s="20"/>
      <c r="P6969" s="11"/>
    </row>
    <row r="6970" spans="1:16">
      <c r="A6970" s="11"/>
      <c r="B6970" s="11"/>
      <c r="C6970" s="11"/>
      <c r="D6970" s="11"/>
      <c r="E6970" s="11"/>
      <c r="F6970" s="11"/>
      <c r="G6970" s="11"/>
      <c r="H6970" s="11"/>
      <c r="I6970" s="11"/>
      <c r="J6970" s="11"/>
      <c r="K6970" s="11"/>
      <c r="L6970" s="11"/>
      <c r="M6970" s="11"/>
      <c r="N6970" s="11"/>
      <c r="O6970" s="20"/>
      <c r="P6970" s="11"/>
    </row>
    <row r="6971" spans="1:16">
      <c r="A6971" s="11"/>
      <c r="B6971" s="11"/>
      <c r="C6971" s="11"/>
      <c r="D6971" s="11"/>
      <c r="E6971" s="11"/>
      <c r="F6971" s="11"/>
      <c r="G6971" s="11"/>
      <c r="H6971" s="11"/>
      <c r="I6971" s="11"/>
      <c r="J6971" s="11"/>
      <c r="K6971" s="11"/>
      <c r="L6971" s="11"/>
      <c r="M6971" s="11"/>
      <c r="N6971" s="11"/>
      <c r="O6971" s="20"/>
      <c r="P6971" s="11"/>
    </row>
    <row r="6972" spans="1:16">
      <c r="A6972" s="11"/>
      <c r="B6972" s="11"/>
      <c r="C6972" s="11"/>
      <c r="D6972" s="11"/>
      <c r="E6972" s="11"/>
      <c r="F6972" s="11"/>
      <c r="G6972" s="11"/>
      <c r="H6972" s="11"/>
      <c r="I6972" s="11"/>
      <c r="J6972" s="11"/>
      <c r="K6972" s="11"/>
      <c r="L6972" s="11"/>
      <c r="M6972" s="11"/>
      <c r="N6972" s="11"/>
      <c r="O6972" s="20"/>
      <c r="P6972" s="11"/>
    </row>
    <row r="6973" spans="1:16">
      <c r="A6973" s="11"/>
      <c r="B6973" s="11"/>
      <c r="C6973" s="11"/>
      <c r="D6973" s="11"/>
      <c r="E6973" s="11"/>
      <c r="F6973" s="11"/>
      <c r="G6973" s="11"/>
      <c r="H6973" s="11"/>
      <c r="I6973" s="11"/>
      <c r="J6973" s="11"/>
      <c r="K6973" s="11"/>
      <c r="L6973" s="11"/>
      <c r="M6973" s="11"/>
      <c r="N6973" s="11"/>
      <c r="O6973" s="20"/>
      <c r="P6973" s="11"/>
    </row>
    <row r="6974" spans="1:16">
      <c r="A6974" s="11"/>
      <c r="B6974" s="11"/>
      <c r="C6974" s="11"/>
      <c r="D6974" s="11"/>
      <c r="E6974" s="11"/>
      <c r="F6974" s="11"/>
      <c r="G6974" s="11"/>
      <c r="H6974" s="11"/>
      <c r="I6974" s="11"/>
      <c r="J6974" s="11"/>
      <c r="K6974" s="11"/>
      <c r="L6974" s="11"/>
      <c r="M6974" s="11"/>
      <c r="N6974" s="11"/>
      <c r="O6974" s="20"/>
      <c r="P6974" s="11"/>
    </row>
    <row r="6975" spans="1:16">
      <c r="A6975" s="11"/>
      <c r="B6975" s="11"/>
      <c r="C6975" s="11"/>
      <c r="D6975" s="11"/>
      <c r="E6975" s="11"/>
      <c r="F6975" s="11"/>
      <c r="G6975" s="11"/>
      <c r="H6975" s="11"/>
      <c r="I6975" s="11"/>
      <c r="J6975" s="11"/>
      <c r="K6975" s="11"/>
      <c r="L6975" s="11"/>
      <c r="M6975" s="11"/>
      <c r="N6975" s="11"/>
      <c r="O6975" s="20"/>
      <c r="P6975" s="11"/>
    </row>
    <row r="6976" spans="1:16">
      <c r="A6976" s="11"/>
      <c r="B6976" s="11"/>
      <c r="C6976" s="11"/>
      <c r="D6976" s="11"/>
      <c r="E6976" s="11"/>
      <c r="F6976" s="11"/>
      <c r="G6976" s="11"/>
      <c r="H6976" s="11"/>
      <c r="I6976" s="11"/>
      <c r="J6976" s="11"/>
      <c r="K6976" s="11"/>
      <c r="L6976" s="11"/>
      <c r="M6976" s="11"/>
      <c r="N6976" s="11"/>
      <c r="O6976" s="20"/>
      <c r="P6976" s="11"/>
    </row>
    <row r="6977" spans="1:16">
      <c r="A6977" s="11"/>
      <c r="B6977" s="11"/>
      <c r="C6977" s="11"/>
      <c r="D6977" s="11"/>
      <c r="E6977" s="11"/>
      <c r="F6977" s="11"/>
      <c r="G6977" s="11"/>
      <c r="H6977" s="11"/>
      <c r="I6977" s="11"/>
      <c r="J6977" s="11"/>
      <c r="K6977" s="11"/>
      <c r="L6977" s="11"/>
      <c r="M6977" s="11"/>
      <c r="N6977" s="11"/>
      <c r="O6977" s="20"/>
      <c r="P6977" s="11"/>
    </row>
    <row r="6978" spans="1:16">
      <c r="A6978" s="11"/>
      <c r="B6978" s="11"/>
      <c r="C6978" s="11"/>
      <c r="D6978" s="11"/>
      <c r="E6978" s="11"/>
      <c r="F6978" s="11"/>
      <c r="G6978" s="11"/>
      <c r="H6978" s="11"/>
      <c r="I6978" s="11"/>
      <c r="J6978" s="11"/>
      <c r="K6978" s="11"/>
      <c r="L6978" s="11"/>
      <c r="M6978" s="11"/>
      <c r="N6978" s="11"/>
      <c r="O6978" s="20"/>
      <c r="P6978" s="11"/>
    </row>
    <row r="6979" spans="1:16">
      <c r="A6979" s="11"/>
      <c r="B6979" s="11"/>
      <c r="C6979" s="11"/>
      <c r="D6979" s="11"/>
      <c r="E6979" s="11"/>
      <c r="F6979" s="11"/>
      <c r="G6979" s="11"/>
      <c r="H6979" s="11"/>
      <c r="I6979" s="11"/>
      <c r="J6979" s="11"/>
      <c r="K6979" s="11"/>
      <c r="L6979" s="11"/>
      <c r="M6979" s="11"/>
      <c r="N6979" s="11"/>
      <c r="O6979" s="20"/>
      <c r="P6979" s="11"/>
    </row>
    <row r="6980" spans="1:16">
      <c r="A6980" s="11"/>
      <c r="B6980" s="11"/>
      <c r="C6980" s="11"/>
      <c r="D6980" s="11"/>
      <c r="E6980" s="11"/>
      <c r="F6980" s="11"/>
      <c r="G6980" s="11"/>
      <c r="H6980" s="11"/>
      <c r="I6980" s="11"/>
      <c r="J6980" s="11"/>
      <c r="K6980" s="11"/>
      <c r="L6980" s="11"/>
      <c r="M6980" s="11"/>
      <c r="N6980" s="11"/>
      <c r="O6980" s="20"/>
      <c r="P6980" s="11"/>
    </row>
    <row r="6981" spans="1:16">
      <c r="A6981" s="11"/>
      <c r="B6981" s="11"/>
      <c r="C6981" s="11"/>
      <c r="D6981" s="11"/>
      <c r="E6981" s="11"/>
      <c r="F6981" s="11"/>
      <c r="G6981" s="11"/>
      <c r="H6981" s="11"/>
      <c r="I6981" s="11"/>
      <c r="J6981" s="11"/>
      <c r="K6981" s="11"/>
      <c r="L6981" s="11"/>
      <c r="M6981" s="11"/>
      <c r="N6981" s="11"/>
      <c r="O6981" s="20"/>
      <c r="P6981" s="11"/>
    </row>
    <row r="6982" spans="1:16">
      <c r="A6982" s="11"/>
      <c r="B6982" s="11"/>
      <c r="C6982" s="11"/>
      <c r="D6982" s="11"/>
      <c r="E6982" s="11"/>
      <c r="F6982" s="11"/>
      <c r="G6982" s="11"/>
      <c r="H6982" s="11"/>
      <c r="I6982" s="11"/>
      <c r="J6982" s="11"/>
      <c r="K6982" s="11"/>
      <c r="L6982" s="11"/>
      <c r="M6982" s="11"/>
      <c r="N6982" s="11"/>
      <c r="O6982" s="20"/>
      <c r="P6982" s="11"/>
    </row>
    <row r="6983" spans="1:16">
      <c r="A6983" s="11"/>
      <c r="B6983" s="11"/>
      <c r="C6983" s="11"/>
      <c r="D6983" s="11"/>
      <c r="E6983" s="11"/>
      <c r="F6983" s="11"/>
      <c r="G6983" s="11"/>
      <c r="H6983" s="11"/>
      <c r="I6983" s="11"/>
      <c r="J6983" s="11"/>
      <c r="K6983" s="11"/>
      <c r="L6983" s="11"/>
      <c r="M6983" s="11"/>
      <c r="N6983" s="11"/>
      <c r="O6983" s="20"/>
      <c r="P6983" s="11"/>
    </row>
    <row r="6984" spans="1:16">
      <c r="A6984" s="11"/>
      <c r="B6984" s="11"/>
      <c r="C6984" s="11"/>
      <c r="D6984" s="11"/>
      <c r="E6984" s="11"/>
      <c r="F6984" s="11"/>
      <c r="G6984" s="11"/>
      <c r="H6984" s="11"/>
      <c r="I6984" s="11"/>
      <c r="J6984" s="11"/>
      <c r="K6984" s="11"/>
      <c r="L6984" s="11"/>
      <c r="M6984" s="11"/>
      <c r="N6984" s="11"/>
      <c r="O6984" s="20"/>
      <c r="P6984" s="11"/>
    </row>
    <row r="6985" spans="1:16">
      <c r="A6985" s="11"/>
      <c r="B6985" s="11"/>
      <c r="C6985" s="11"/>
      <c r="D6985" s="11"/>
      <c r="E6985" s="11"/>
      <c r="F6985" s="11"/>
      <c r="G6985" s="11"/>
      <c r="H6985" s="11"/>
      <c r="I6985" s="11"/>
      <c r="J6985" s="11"/>
      <c r="K6985" s="11"/>
      <c r="L6985" s="11"/>
      <c r="M6985" s="11"/>
      <c r="N6985" s="11"/>
      <c r="O6985" s="20"/>
      <c r="P6985" s="11"/>
    </row>
    <row r="6986" spans="1:16">
      <c r="A6986" s="11"/>
      <c r="B6986" s="11"/>
      <c r="C6986" s="11"/>
      <c r="D6986" s="11"/>
      <c r="E6986" s="11"/>
      <c r="F6986" s="11"/>
      <c r="G6986" s="11"/>
      <c r="H6986" s="11"/>
      <c r="I6986" s="11"/>
      <c r="J6986" s="11"/>
      <c r="K6986" s="11"/>
      <c r="L6986" s="11"/>
      <c r="M6986" s="11"/>
      <c r="N6986" s="11"/>
      <c r="O6986" s="20"/>
      <c r="P6986" s="11"/>
    </row>
    <row r="6987" spans="1:16">
      <c r="A6987" s="11"/>
      <c r="B6987" s="11"/>
      <c r="C6987" s="11"/>
      <c r="D6987" s="11"/>
      <c r="E6987" s="11"/>
      <c r="F6987" s="11"/>
      <c r="G6987" s="11"/>
      <c r="H6987" s="11"/>
      <c r="I6987" s="11"/>
      <c r="J6987" s="11"/>
      <c r="K6987" s="11"/>
      <c r="L6987" s="11"/>
      <c r="M6987" s="11"/>
      <c r="N6987" s="11"/>
      <c r="O6987" s="20"/>
      <c r="P6987" s="11"/>
    </row>
    <row r="6988" spans="1:16">
      <c r="A6988" s="11"/>
      <c r="B6988" s="11"/>
      <c r="C6988" s="11"/>
      <c r="D6988" s="11"/>
      <c r="E6988" s="11"/>
      <c r="F6988" s="11"/>
      <c r="G6988" s="11"/>
      <c r="H6988" s="11"/>
      <c r="I6988" s="11"/>
      <c r="J6988" s="11"/>
      <c r="K6988" s="11"/>
      <c r="L6988" s="11"/>
      <c r="M6988" s="11"/>
      <c r="N6988" s="11"/>
      <c r="O6988" s="20"/>
      <c r="P6988" s="11"/>
    </row>
    <row r="6989" spans="1:16">
      <c r="A6989" s="11"/>
      <c r="B6989" s="11"/>
      <c r="C6989" s="11"/>
      <c r="D6989" s="11"/>
      <c r="E6989" s="11"/>
      <c r="F6989" s="11"/>
      <c r="G6989" s="11"/>
      <c r="H6989" s="11"/>
      <c r="I6989" s="11"/>
      <c r="J6989" s="11"/>
      <c r="K6989" s="11"/>
      <c r="L6989" s="11"/>
      <c r="M6989" s="11"/>
      <c r="N6989" s="11"/>
      <c r="O6989" s="20"/>
      <c r="P6989" s="11"/>
    </row>
    <row r="6990" spans="1:16">
      <c r="A6990" s="11"/>
      <c r="B6990" s="11"/>
      <c r="C6990" s="11"/>
      <c r="D6990" s="11"/>
      <c r="E6990" s="11"/>
      <c r="F6990" s="11"/>
      <c r="G6990" s="11"/>
      <c r="H6990" s="11"/>
      <c r="I6990" s="11"/>
      <c r="J6990" s="11"/>
      <c r="K6990" s="11"/>
      <c r="L6990" s="11"/>
      <c r="M6990" s="11"/>
      <c r="N6990" s="11"/>
      <c r="O6990" s="20"/>
      <c r="P6990" s="11"/>
    </row>
    <row r="6991" spans="1:16">
      <c r="A6991" s="11"/>
      <c r="B6991" s="11"/>
      <c r="C6991" s="11"/>
      <c r="D6991" s="11"/>
      <c r="E6991" s="11"/>
      <c r="F6991" s="11"/>
      <c r="G6991" s="11"/>
      <c r="H6991" s="11"/>
      <c r="I6991" s="11"/>
      <c r="J6991" s="11"/>
      <c r="K6991" s="11"/>
      <c r="L6991" s="11"/>
      <c r="M6991" s="11"/>
      <c r="N6991" s="11"/>
      <c r="O6991" s="20"/>
      <c r="P6991" s="11"/>
    </row>
    <row r="6992" spans="1:16">
      <c r="A6992" s="11"/>
      <c r="B6992" s="11"/>
      <c r="C6992" s="11"/>
      <c r="D6992" s="11"/>
      <c r="E6992" s="11"/>
      <c r="F6992" s="11"/>
      <c r="G6992" s="11"/>
      <c r="H6992" s="11"/>
      <c r="I6992" s="11"/>
      <c r="J6992" s="11"/>
      <c r="K6992" s="11"/>
      <c r="L6992" s="11"/>
      <c r="M6992" s="11"/>
      <c r="N6992" s="11"/>
      <c r="O6992" s="20"/>
      <c r="P6992" s="11"/>
    </row>
    <row r="6993" spans="1:16">
      <c r="A6993" s="11"/>
      <c r="B6993" s="11"/>
      <c r="C6993" s="11"/>
      <c r="D6993" s="11"/>
      <c r="E6993" s="11"/>
      <c r="F6993" s="11"/>
      <c r="G6993" s="11"/>
      <c r="H6993" s="11"/>
      <c r="I6993" s="11"/>
      <c r="J6993" s="11"/>
      <c r="K6993" s="11"/>
      <c r="L6993" s="11"/>
      <c r="M6993" s="11"/>
      <c r="N6993" s="11"/>
      <c r="O6993" s="20"/>
      <c r="P6993" s="11"/>
    </row>
    <row r="6994" spans="1:16">
      <c r="A6994" s="11"/>
      <c r="B6994" s="11"/>
      <c r="C6994" s="11"/>
      <c r="D6994" s="11"/>
      <c r="E6994" s="11"/>
      <c r="F6994" s="11"/>
      <c r="G6994" s="11"/>
      <c r="H6994" s="11"/>
      <c r="I6994" s="11"/>
      <c r="J6994" s="11"/>
      <c r="K6994" s="11"/>
      <c r="L6994" s="11"/>
      <c r="M6994" s="11"/>
      <c r="N6994" s="11"/>
      <c r="O6994" s="20"/>
      <c r="P6994" s="11"/>
    </row>
    <row r="6995" spans="1:16">
      <c r="A6995" s="11"/>
      <c r="B6995" s="11"/>
      <c r="C6995" s="11"/>
      <c r="D6995" s="11"/>
      <c r="E6995" s="11"/>
      <c r="F6995" s="11"/>
      <c r="G6995" s="11"/>
      <c r="H6995" s="11"/>
      <c r="I6995" s="11"/>
      <c r="J6995" s="11"/>
      <c r="K6995" s="11"/>
      <c r="L6995" s="11"/>
      <c r="M6995" s="11"/>
      <c r="N6995" s="11"/>
      <c r="O6995" s="20"/>
      <c r="P6995" s="11"/>
    </row>
    <row r="6996" spans="1:16">
      <c r="A6996" s="11"/>
      <c r="B6996" s="11"/>
      <c r="C6996" s="11"/>
      <c r="D6996" s="11"/>
      <c r="E6996" s="11"/>
      <c r="F6996" s="11"/>
      <c r="G6996" s="11"/>
      <c r="H6996" s="11"/>
      <c r="I6996" s="11"/>
      <c r="J6996" s="11"/>
      <c r="K6996" s="11"/>
      <c r="L6996" s="11"/>
      <c r="M6996" s="11"/>
      <c r="N6996" s="11"/>
      <c r="O6996" s="20"/>
      <c r="P6996" s="11"/>
    </row>
    <row r="6997" spans="1:16">
      <c r="A6997" s="11"/>
      <c r="B6997" s="11"/>
      <c r="C6997" s="11"/>
      <c r="D6997" s="11"/>
      <c r="E6997" s="11"/>
      <c r="F6997" s="11"/>
      <c r="G6997" s="11"/>
      <c r="H6997" s="11"/>
      <c r="I6997" s="11"/>
      <c r="J6997" s="11"/>
      <c r="K6997" s="11"/>
      <c r="L6997" s="11"/>
      <c r="M6997" s="11"/>
      <c r="N6997" s="11"/>
      <c r="O6997" s="20"/>
      <c r="P6997" s="11"/>
    </row>
    <row r="6998" spans="1:16">
      <c r="A6998" s="11"/>
      <c r="B6998" s="11"/>
      <c r="C6998" s="11"/>
      <c r="D6998" s="11"/>
      <c r="E6998" s="11"/>
      <c r="F6998" s="11"/>
      <c r="G6998" s="11"/>
      <c r="H6998" s="11"/>
      <c r="I6998" s="11"/>
      <c r="J6998" s="11"/>
      <c r="K6998" s="11"/>
      <c r="L6998" s="11"/>
      <c r="M6998" s="11"/>
      <c r="N6998" s="11"/>
      <c r="O6998" s="20"/>
      <c r="P6998" s="11"/>
    </row>
    <row r="6999" spans="1:16">
      <c r="A6999" s="11"/>
      <c r="B6999" s="11"/>
      <c r="C6999" s="11"/>
      <c r="D6999" s="11"/>
      <c r="E6999" s="11"/>
      <c r="F6999" s="11"/>
      <c r="G6999" s="11"/>
      <c r="H6999" s="11"/>
      <c r="I6999" s="11"/>
      <c r="J6999" s="11"/>
      <c r="K6999" s="11"/>
      <c r="L6999" s="11"/>
      <c r="M6999" s="11"/>
      <c r="N6999" s="11"/>
      <c r="O6999" s="20"/>
      <c r="P6999" s="11"/>
    </row>
    <row r="7000" spans="1:16">
      <c r="A7000" s="11"/>
      <c r="B7000" s="11"/>
      <c r="C7000" s="11"/>
      <c r="D7000" s="11"/>
      <c r="E7000" s="11"/>
      <c r="F7000" s="11"/>
      <c r="G7000" s="11"/>
      <c r="H7000" s="11"/>
      <c r="I7000" s="11"/>
      <c r="J7000" s="11"/>
      <c r="K7000" s="11"/>
      <c r="L7000" s="11"/>
      <c r="M7000" s="11"/>
      <c r="N7000" s="11"/>
      <c r="O7000" s="20"/>
      <c r="P7000" s="11"/>
    </row>
    <row r="7001" spans="1:16">
      <c r="A7001" s="11"/>
      <c r="B7001" s="11"/>
      <c r="C7001" s="11"/>
      <c r="D7001" s="11"/>
      <c r="E7001" s="11"/>
      <c r="F7001" s="11"/>
      <c r="G7001" s="11"/>
      <c r="H7001" s="11"/>
      <c r="I7001" s="11"/>
      <c r="J7001" s="11"/>
      <c r="K7001" s="11"/>
      <c r="L7001" s="11"/>
      <c r="M7001" s="11"/>
      <c r="N7001" s="11"/>
      <c r="O7001" s="20"/>
      <c r="P7001" s="11"/>
    </row>
    <row r="7002" spans="1:16">
      <c r="A7002" s="11"/>
      <c r="B7002" s="11"/>
      <c r="C7002" s="11"/>
      <c r="D7002" s="11"/>
      <c r="E7002" s="11"/>
      <c r="F7002" s="11"/>
      <c r="G7002" s="11"/>
      <c r="H7002" s="11"/>
      <c r="I7002" s="11"/>
      <c r="J7002" s="11"/>
      <c r="K7002" s="11"/>
      <c r="L7002" s="11"/>
      <c r="M7002" s="11"/>
      <c r="N7002" s="11"/>
      <c r="O7002" s="20"/>
      <c r="P7002" s="11"/>
    </row>
    <row r="7003" spans="1:16">
      <c r="A7003" s="11"/>
      <c r="B7003" s="11"/>
      <c r="C7003" s="11"/>
      <c r="D7003" s="11"/>
      <c r="E7003" s="11"/>
      <c r="F7003" s="11"/>
      <c r="G7003" s="11"/>
      <c r="H7003" s="11"/>
      <c r="I7003" s="11"/>
      <c r="J7003" s="11"/>
      <c r="K7003" s="11"/>
      <c r="L7003" s="11"/>
      <c r="M7003" s="11"/>
      <c r="N7003" s="11"/>
      <c r="O7003" s="20"/>
      <c r="P7003" s="11"/>
    </row>
    <row r="7004" spans="1:16">
      <c r="A7004" s="11"/>
      <c r="B7004" s="11"/>
      <c r="C7004" s="11"/>
      <c r="D7004" s="11"/>
      <c r="E7004" s="11"/>
      <c r="F7004" s="11"/>
      <c r="G7004" s="11"/>
      <c r="H7004" s="11"/>
      <c r="I7004" s="11"/>
      <c r="J7004" s="11"/>
      <c r="K7004" s="11"/>
      <c r="L7004" s="11"/>
      <c r="M7004" s="11"/>
      <c r="N7004" s="11"/>
      <c r="O7004" s="20"/>
      <c r="P7004" s="11"/>
    </row>
    <row r="7005" spans="1:16">
      <c r="A7005" s="11"/>
      <c r="B7005" s="11"/>
      <c r="C7005" s="11"/>
      <c r="D7005" s="11"/>
      <c r="E7005" s="11"/>
      <c r="F7005" s="11"/>
      <c r="G7005" s="11"/>
      <c r="H7005" s="11"/>
      <c r="I7005" s="11"/>
      <c r="J7005" s="11"/>
      <c r="K7005" s="11"/>
      <c r="L7005" s="11"/>
      <c r="M7005" s="11"/>
      <c r="N7005" s="11"/>
      <c r="O7005" s="20"/>
      <c r="P7005" s="11"/>
    </row>
    <row r="7006" spans="1:16">
      <c r="A7006" s="11"/>
      <c r="B7006" s="11"/>
      <c r="C7006" s="11"/>
      <c r="D7006" s="11"/>
      <c r="E7006" s="11"/>
      <c r="F7006" s="11"/>
      <c r="G7006" s="11"/>
      <c r="H7006" s="11"/>
      <c r="I7006" s="11"/>
      <c r="J7006" s="11"/>
      <c r="K7006" s="11"/>
      <c r="L7006" s="11"/>
      <c r="M7006" s="11"/>
      <c r="N7006" s="11"/>
      <c r="O7006" s="20"/>
      <c r="P7006" s="11"/>
    </row>
    <row r="7007" spans="1:16">
      <c r="A7007" s="11"/>
      <c r="B7007" s="11"/>
      <c r="C7007" s="11"/>
      <c r="D7007" s="11"/>
      <c r="E7007" s="11"/>
      <c r="F7007" s="11"/>
      <c r="G7007" s="11"/>
      <c r="H7007" s="11"/>
      <c r="I7007" s="11"/>
      <c r="J7007" s="11"/>
      <c r="K7007" s="11"/>
      <c r="L7007" s="11"/>
      <c r="M7007" s="11"/>
      <c r="N7007" s="11"/>
      <c r="O7007" s="20"/>
      <c r="P7007" s="11"/>
    </row>
    <row r="7008" spans="1:16">
      <c r="A7008" s="11"/>
      <c r="B7008" s="11"/>
      <c r="C7008" s="11"/>
      <c r="D7008" s="11"/>
      <c r="E7008" s="11"/>
      <c r="F7008" s="11"/>
      <c r="G7008" s="11"/>
      <c r="H7008" s="11"/>
      <c r="I7008" s="11"/>
      <c r="J7008" s="11"/>
      <c r="K7008" s="11"/>
      <c r="L7008" s="11"/>
      <c r="M7008" s="11"/>
      <c r="N7008" s="11"/>
      <c r="O7008" s="20"/>
      <c r="P7008" s="11"/>
    </row>
    <row r="7009" spans="1:16">
      <c r="A7009" s="11"/>
      <c r="B7009" s="11"/>
      <c r="C7009" s="11"/>
      <c r="D7009" s="11"/>
      <c r="E7009" s="11"/>
      <c r="F7009" s="11"/>
      <c r="G7009" s="11"/>
      <c r="H7009" s="11"/>
      <c r="I7009" s="11"/>
      <c r="J7009" s="11"/>
      <c r="K7009" s="11"/>
      <c r="L7009" s="11"/>
      <c r="M7009" s="11"/>
      <c r="N7009" s="11"/>
      <c r="O7009" s="20"/>
      <c r="P7009" s="11"/>
    </row>
    <row r="7010" spans="1:16">
      <c r="A7010" s="11"/>
      <c r="B7010" s="11"/>
      <c r="C7010" s="11"/>
      <c r="D7010" s="11"/>
      <c r="E7010" s="11"/>
      <c r="F7010" s="11"/>
      <c r="G7010" s="11"/>
      <c r="H7010" s="11"/>
      <c r="I7010" s="11"/>
      <c r="J7010" s="11"/>
      <c r="K7010" s="11"/>
      <c r="L7010" s="11"/>
      <c r="M7010" s="11"/>
      <c r="N7010" s="11"/>
      <c r="O7010" s="20"/>
      <c r="P7010" s="11"/>
    </row>
    <row r="7011" spans="1:16">
      <c r="A7011" s="11"/>
      <c r="B7011" s="11"/>
      <c r="C7011" s="11"/>
      <c r="D7011" s="11"/>
      <c r="E7011" s="11"/>
      <c r="F7011" s="11"/>
      <c r="G7011" s="11"/>
      <c r="H7011" s="11"/>
      <c r="I7011" s="11"/>
      <c r="J7011" s="11"/>
      <c r="K7011" s="11"/>
      <c r="L7011" s="11"/>
      <c r="M7011" s="11"/>
      <c r="N7011" s="11"/>
      <c r="O7011" s="20"/>
      <c r="P7011" s="11"/>
    </row>
    <row r="7012" spans="1:16">
      <c r="A7012" s="11"/>
      <c r="B7012" s="11"/>
      <c r="C7012" s="11"/>
      <c r="D7012" s="11"/>
      <c r="E7012" s="11"/>
      <c r="F7012" s="11"/>
      <c r="G7012" s="11"/>
      <c r="H7012" s="11"/>
      <c r="I7012" s="11"/>
      <c r="J7012" s="11"/>
      <c r="K7012" s="11"/>
      <c r="L7012" s="11"/>
      <c r="M7012" s="11"/>
      <c r="N7012" s="11"/>
      <c r="O7012" s="20"/>
      <c r="P7012" s="11"/>
    </row>
    <row r="7013" spans="1:16">
      <c r="A7013" s="11"/>
      <c r="B7013" s="11"/>
      <c r="C7013" s="11"/>
      <c r="D7013" s="11"/>
      <c r="E7013" s="11"/>
      <c r="F7013" s="11"/>
      <c r="G7013" s="11"/>
      <c r="H7013" s="11"/>
      <c r="I7013" s="11"/>
      <c r="J7013" s="11"/>
      <c r="K7013" s="11"/>
      <c r="L7013" s="11"/>
      <c r="M7013" s="11"/>
      <c r="N7013" s="11"/>
      <c r="O7013" s="20"/>
      <c r="P7013" s="11"/>
    </row>
    <row r="7014" spans="1:16">
      <c r="A7014" s="11"/>
      <c r="B7014" s="11"/>
      <c r="C7014" s="11"/>
      <c r="D7014" s="11"/>
      <c r="E7014" s="11"/>
      <c r="F7014" s="11"/>
      <c r="G7014" s="11"/>
      <c r="H7014" s="11"/>
      <c r="I7014" s="11"/>
      <c r="J7014" s="11"/>
      <c r="K7014" s="11"/>
      <c r="L7014" s="11"/>
      <c r="M7014" s="11"/>
      <c r="N7014" s="11"/>
      <c r="O7014" s="20"/>
      <c r="P7014" s="11"/>
    </row>
    <row r="7015" spans="1:16">
      <c r="A7015" s="11"/>
      <c r="B7015" s="11"/>
      <c r="C7015" s="11"/>
      <c r="D7015" s="11"/>
      <c r="E7015" s="11"/>
      <c r="F7015" s="11"/>
      <c r="G7015" s="11"/>
      <c r="H7015" s="11"/>
      <c r="I7015" s="11"/>
      <c r="J7015" s="11"/>
      <c r="K7015" s="11"/>
      <c r="L7015" s="11"/>
      <c r="M7015" s="11"/>
      <c r="N7015" s="11"/>
      <c r="O7015" s="20"/>
      <c r="P7015" s="11"/>
    </row>
    <row r="7016" spans="1:16">
      <c r="A7016" s="11"/>
      <c r="B7016" s="11"/>
      <c r="C7016" s="11"/>
      <c r="D7016" s="11"/>
      <c r="E7016" s="11"/>
      <c r="F7016" s="11"/>
      <c r="G7016" s="11"/>
      <c r="H7016" s="11"/>
      <c r="I7016" s="11"/>
      <c r="J7016" s="11"/>
      <c r="K7016" s="11"/>
      <c r="L7016" s="11"/>
      <c r="M7016" s="11"/>
      <c r="N7016" s="11"/>
      <c r="O7016" s="20"/>
      <c r="P7016" s="11"/>
    </row>
    <row r="7017" spans="1:16">
      <c r="A7017" s="11"/>
      <c r="B7017" s="11"/>
      <c r="C7017" s="11"/>
      <c r="D7017" s="11"/>
      <c r="E7017" s="11"/>
      <c r="F7017" s="11"/>
      <c r="G7017" s="11"/>
      <c r="H7017" s="11"/>
      <c r="I7017" s="11"/>
      <c r="J7017" s="11"/>
      <c r="K7017" s="11"/>
      <c r="L7017" s="11"/>
      <c r="M7017" s="11"/>
      <c r="N7017" s="11"/>
      <c r="O7017" s="20"/>
      <c r="P7017" s="11"/>
    </row>
    <row r="7018" spans="1:16">
      <c r="A7018" s="11"/>
      <c r="B7018" s="11"/>
      <c r="C7018" s="11"/>
      <c r="D7018" s="11"/>
      <c r="E7018" s="11"/>
      <c r="F7018" s="11"/>
      <c r="G7018" s="11"/>
      <c r="H7018" s="11"/>
      <c r="I7018" s="11"/>
      <c r="J7018" s="11"/>
      <c r="K7018" s="11"/>
      <c r="L7018" s="11"/>
      <c r="M7018" s="11"/>
      <c r="N7018" s="11"/>
      <c r="O7018" s="20"/>
      <c r="P7018" s="11"/>
    </row>
    <row r="7019" spans="1:16">
      <c r="A7019" s="11"/>
      <c r="B7019" s="11"/>
      <c r="C7019" s="11"/>
      <c r="D7019" s="11"/>
      <c r="E7019" s="11"/>
      <c r="F7019" s="11"/>
      <c r="G7019" s="11"/>
      <c r="H7019" s="11"/>
      <c r="I7019" s="11"/>
      <c r="J7019" s="11"/>
      <c r="K7019" s="11"/>
      <c r="L7019" s="11"/>
      <c r="M7019" s="11"/>
      <c r="N7019" s="11"/>
      <c r="O7019" s="20"/>
      <c r="P7019" s="11"/>
    </row>
    <row r="7020" spans="1:16">
      <c r="A7020" s="11"/>
      <c r="B7020" s="11"/>
      <c r="C7020" s="11"/>
      <c r="D7020" s="11"/>
      <c r="E7020" s="11"/>
      <c r="F7020" s="11"/>
      <c r="G7020" s="11"/>
      <c r="H7020" s="11"/>
      <c r="I7020" s="11"/>
      <c r="J7020" s="11"/>
      <c r="K7020" s="11"/>
      <c r="L7020" s="11"/>
      <c r="M7020" s="11"/>
      <c r="N7020" s="11"/>
      <c r="O7020" s="20"/>
      <c r="P7020" s="11"/>
    </row>
    <row r="7021" spans="1:16">
      <c r="A7021" s="11"/>
      <c r="B7021" s="11"/>
      <c r="C7021" s="11"/>
      <c r="D7021" s="11"/>
      <c r="E7021" s="11"/>
      <c r="F7021" s="11"/>
      <c r="G7021" s="11"/>
      <c r="H7021" s="11"/>
      <c r="I7021" s="11"/>
      <c r="J7021" s="11"/>
      <c r="K7021" s="11"/>
      <c r="L7021" s="11"/>
      <c r="M7021" s="11"/>
      <c r="N7021" s="11"/>
      <c r="O7021" s="20"/>
      <c r="P7021" s="11"/>
    </row>
    <row r="7022" spans="1:16">
      <c r="A7022" s="11"/>
      <c r="B7022" s="11"/>
      <c r="C7022" s="11"/>
      <c r="D7022" s="11"/>
      <c r="E7022" s="11"/>
      <c r="F7022" s="11"/>
      <c r="G7022" s="11"/>
      <c r="H7022" s="11"/>
      <c r="I7022" s="11"/>
      <c r="J7022" s="11"/>
      <c r="K7022" s="11"/>
      <c r="L7022" s="11"/>
      <c r="M7022" s="11"/>
      <c r="N7022" s="11"/>
      <c r="O7022" s="20"/>
      <c r="P7022" s="11"/>
    </row>
    <row r="7023" spans="1:16">
      <c r="A7023" s="11"/>
      <c r="B7023" s="11"/>
      <c r="C7023" s="11"/>
      <c r="D7023" s="11"/>
      <c r="E7023" s="11"/>
      <c r="F7023" s="11"/>
      <c r="G7023" s="11"/>
      <c r="H7023" s="11"/>
      <c r="I7023" s="11"/>
      <c r="J7023" s="11"/>
      <c r="K7023" s="11"/>
      <c r="L7023" s="11"/>
      <c r="M7023" s="11"/>
      <c r="N7023" s="11"/>
      <c r="O7023" s="20"/>
      <c r="P7023" s="11"/>
    </row>
    <row r="7024" spans="1:16">
      <c r="A7024" s="11"/>
      <c r="B7024" s="11"/>
      <c r="C7024" s="11"/>
      <c r="D7024" s="11"/>
      <c r="E7024" s="11"/>
      <c r="F7024" s="11"/>
      <c r="G7024" s="11"/>
      <c r="H7024" s="11"/>
      <c r="I7024" s="11"/>
      <c r="J7024" s="11"/>
      <c r="K7024" s="11"/>
      <c r="L7024" s="11"/>
      <c r="M7024" s="11"/>
      <c r="N7024" s="11"/>
      <c r="O7024" s="20"/>
      <c r="P7024" s="11"/>
    </row>
    <row r="7025" spans="1:16">
      <c r="A7025" s="11"/>
      <c r="B7025" s="11"/>
      <c r="C7025" s="11"/>
      <c r="D7025" s="11"/>
      <c r="E7025" s="11"/>
      <c r="F7025" s="11"/>
      <c r="G7025" s="11"/>
      <c r="H7025" s="11"/>
      <c r="I7025" s="11"/>
      <c r="J7025" s="11"/>
      <c r="K7025" s="11"/>
      <c r="L7025" s="11"/>
      <c r="M7025" s="11"/>
      <c r="N7025" s="11"/>
      <c r="O7025" s="20"/>
      <c r="P7025" s="11"/>
    </row>
    <row r="7026" spans="1:16">
      <c r="A7026" s="11"/>
      <c r="B7026" s="11"/>
      <c r="C7026" s="11"/>
      <c r="D7026" s="11"/>
      <c r="E7026" s="11"/>
      <c r="F7026" s="11"/>
      <c r="G7026" s="11"/>
      <c r="H7026" s="11"/>
      <c r="I7026" s="11"/>
      <c r="J7026" s="11"/>
      <c r="K7026" s="11"/>
      <c r="L7026" s="11"/>
      <c r="M7026" s="11"/>
      <c r="N7026" s="11"/>
      <c r="O7026" s="20"/>
      <c r="P7026" s="11"/>
    </row>
    <row r="7027" spans="1:16">
      <c r="A7027" s="11"/>
      <c r="B7027" s="11"/>
      <c r="C7027" s="11"/>
      <c r="D7027" s="11"/>
      <c r="E7027" s="11"/>
      <c r="F7027" s="11"/>
      <c r="G7027" s="11"/>
      <c r="H7027" s="11"/>
      <c r="I7027" s="11"/>
      <c r="J7027" s="11"/>
      <c r="K7027" s="11"/>
      <c r="L7027" s="11"/>
      <c r="M7027" s="11"/>
      <c r="N7027" s="11"/>
      <c r="O7027" s="20"/>
      <c r="P7027" s="11"/>
    </row>
    <row r="7028" spans="1:16">
      <c r="A7028" s="11"/>
      <c r="B7028" s="11"/>
      <c r="C7028" s="11"/>
      <c r="D7028" s="11"/>
      <c r="E7028" s="11"/>
      <c r="F7028" s="11"/>
      <c r="G7028" s="11"/>
      <c r="H7028" s="11"/>
      <c r="I7028" s="11"/>
      <c r="J7028" s="11"/>
      <c r="K7028" s="11"/>
      <c r="L7028" s="11"/>
      <c r="M7028" s="11"/>
      <c r="N7028" s="11"/>
      <c r="O7028" s="20"/>
      <c r="P7028" s="11"/>
    </row>
    <row r="7029" spans="1:16">
      <c r="A7029" s="11"/>
      <c r="B7029" s="11"/>
      <c r="C7029" s="11"/>
      <c r="D7029" s="11"/>
      <c r="E7029" s="11"/>
      <c r="F7029" s="11"/>
      <c r="G7029" s="11"/>
      <c r="H7029" s="11"/>
      <c r="I7029" s="11"/>
      <c r="J7029" s="11"/>
      <c r="K7029" s="11"/>
      <c r="L7029" s="11"/>
      <c r="M7029" s="11"/>
      <c r="N7029" s="11"/>
      <c r="O7029" s="20"/>
      <c r="P7029" s="11"/>
    </row>
    <row r="7030" spans="1:16">
      <c r="A7030" s="11"/>
      <c r="B7030" s="11"/>
      <c r="C7030" s="11"/>
      <c r="D7030" s="11"/>
      <c r="E7030" s="11"/>
      <c r="F7030" s="11"/>
      <c r="G7030" s="11"/>
      <c r="H7030" s="11"/>
      <c r="I7030" s="11"/>
      <c r="J7030" s="11"/>
      <c r="K7030" s="11"/>
      <c r="L7030" s="11"/>
      <c r="M7030" s="11"/>
      <c r="N7030" s="11"/>
      <c r="O7030" s="20"/>
      <c r="P7030" s="11"/>
    </row>
    <row r="7031" spans="1:16">
      <c r="A7031" s="11"/>
      <c r="B7031" s="11"/>
      <c r="C7031" s="11"/>
      <c r="D7031" s="11"/>
      <c r="E7031" s="11"/>
      <c r="F7031" s="11"/>
      <c r="G7031" s="11"/>
      <c r="H7031" s="11"/>
      <c r="I7031" s="11"/>
      <c r="J7031" s="11"/>
      <c r="K7031" s="11"/>
      <c r="L7031" s="11"/>
      <c r="M7031" s="11"/>
      <c r="N7031" s="11"/>
      <c r="O7031" s="20"/>
      <c r="P7031" s="11"/>
    </row>
    <row r="7032" spans="1:16">
      <c r="A7032" s="11"/>
      <c r="B7032" s="11"/>
      <c r="C7032" s="11"/>
      <c r="D7032" s="11"/>
      <c r="E7032" s="11"/>
      <c r="F7032" s="11"/>
      <c r="G7032" s="11"/>
      <c r="H7032" s="11"/>
      <c r="I7032" s="11"/>
      <c r="J7032" s="11"/>
      <c r="K7032" s="11"/>
      <c r="L7032" s="11"/>
      <c r="M7032" s="11"/>
      <c r="N7032" s="11"/>
      <c r="O7032" s="20"/>
      <c r="P7032" s="11"/>
    </row>
    <row r="7033" spans="1:16">
      <c r="A7033" s="11"/>
      <c r="B7033" s="11"/>
      <c r="C7033" s="11"/>
      <c r="D7033" s="11"/>
      <c r="E7033" s="11"/>
      <c r="F7033" s="11"/>
      <c r="G7033" s="11"/>
      <c r="H7033" s="11"/>
      <c r="I7033" s="11"/>
      <c r="J7033" s="11"/>
      <c r="K7033" s="11"/>
      <c r="L7033" s="11"/>
      <c r="M7033" s="11"/>
      <c r="N7033" s="11"/>
      <c r="O7033" s="20"/>
      <c r="P7033" s="11"/>
    </row>
    <row r="7034" spans="1:16">
      <c r="A7034" s="11"/>
      <c r="B7034" s="11"/>
      <c r="C7034" s="11"/>
      <c r="D7034" s="11"/>
      <c r="E7034" s="11"/>
      <c r="F7034" s="11"/>
      <c r="G7034" s="11"/>
      <c r="H7034" s="11"/>
      <c r="I7034" s="11"/>
      <c r="J7034" s="11"/>
      <c r="K7034" s="11"/>
      <c r="L7034" s="11"/>
      <c r="M7034" s="11"/>
      <c r="N7034" s="11"/>
      <c r="O7034" s="20"/>
      <c r="P7034" s="11"/>
    </row>
    <row r="7035" spans="1:16">
      <c r="A7035" s="11"/>
      <c r="B7035" s="11"/>
      <c r="C7035" s="11"/>
      <c r="D7035" s="11"/>
      <c r="E7035" s="11"/>
      <c r="F7035" s="11"/>
      <c r="G7035" s="11"/>
      <c r="H7035" s="11"/>
      <c r="I7035" s="11"/>
      <c r="J7035" s="11"/>
      <c r="K7035" s="11"/>
      <c r="L7035" s="11"/>
      <c r="M7035" s="11"/>
      <c r="N7035" s="11"/>
      <c r="O7035" s="20"/>
      <c r="P7035" s="11"/>
    </row>
    <row r="7036" spans="1:16">
      <c r="A7036" s="11"/>
      <c r="B7036" s="11"/>
      <c r="C7036" s="11"/>
      <c r="D7036" s="11"/>
      <c r="E7036" s="11"/>
      <c r="F7036" s="11"/>
      <c r="G7036" s="11"/>
      <c r="H7036" s="11"/>
      <c r="I7036" s="11"/>
      <c r="J7036" s="11"/>
      <c r="K7036" s="11"/>
      <c r="L7036" s="11"/>
      <c r="M7036" s="11"/>
      <c r="N7036" s="11"/>
      <c r="O7036" s="20"/>
      <c r="P7036" s="11"/>
    </row>
    <row r="7037" spans="1:16">
      <c r="A7037" s="11"/>
      <c r="B7037" s="11"/>
      <c r="C7037" s="11"/>
      <c r="D7037" s="11"/>
      <c r="E7037" s="11"/>
      <c r="F7037" s="11"/>
      <c r="G7037" s="11"/>
      <c r="H7037" s="11"/>
      <c r="I7037" s="11"/>
      <c r="J7037" s="11"/>
      <c r="K7037" s="11"/>
      <c r="L7037" s="11"/>
      <c r="M7037" s="11"/>
      <c r="N7037" s="11"/>
      <c r="O7037" s="20"/>
      <c r="P7037" s="11"/>
    </row>
    <row r="7038" spans="1:16">
      <c r="A7038" s="11"/>
      <c r="B7038" s="11"/>
      <c r="C7038" s="11"/>
      <c r="D7038" s="11"/>
      <c r="E7038" s="11"/>
      <c r="F7038" s="11"/>
      <c r="G7038" s="11"/>
      <c r="H7038" s="11"/>
      <c r="I7038" s="11"/>
      <c r="J7038" s="11"/>
      <c r="K7038" s="11"/>
      <c r="L7038" s="11"/>
      <c r="M7038" s="11"/>
      <c r="N7038" s="11"/>
      <c r="O7038" s="20"/>
      <c r="P7038" s="11"/>
    </row>
    <row r="7039" spans="1:16">
      <c r="A7039" s="11"/>
      <c r="B7039" s="11"/>
      <c r="C7039" s="11"/>
      <c r="D7039" s="11"/>
      <c r="E7039" s="11"/>
      <c r="F7039" s="11"/>
      <c r="G7039" s="11"/>
      <c r="H7039" s="11"/>
      <c r="I7039" s="11"/>
      <c r="J7039" s="11"/>
      <c r="K7039" s="11"/>
      <c r="L7039" s="11"/>
      <c r="M7039" s="11"/>
      <c r="N7039" s="11"/>
      <c r="O7039" s="20"/>
      <c r="P7039" s="11"/>
    </row>
    <row r="7040" spans="1:16">
      <c r="A7040" s="11"/>
      <c r="B7040" s="11"/>
      <c r="C7040" s="11"/>
      <c r="D7040" s="11"/>
      <c r="E7040" s="11"/>
      <c r="F7040" s="11"/>
      <c r="G7040" s="11"/>
      <c r="H7040" s="11"/>
      <c r="I7040" s="11"/>
      <c r="J7040" s="11"/>
      <c r="K7040" s="11"/>
      <c r="L7040" s="11"/>
      <c r="M7040" s="11"/>
      <c r="N7040" s="11"/>
      <c r="O7040" s="20"/>
      <c r="P7040" s="11"/>
    </row>
    <row r="7041" spans="1:16">
      <c r="A7041" s="11"/>
      <c r="B7041" s="11"/>
      <c r="C7041" s="11"/>
      <c r="D7041" s="11"/>
      <c r="E7041" s="11"/>
      <c r="F7041" s="11"/>
      <c r="G7041" s="11"/>
      <c r="H7041" s="11"/>
      <c r="I7041" s="11"/>
      <c r="J7041" s="11"/>
      <c r="K7041" s="11"/>
      <c r="L7041" s="11"/>
      <c r="M7041" s="11"/>
      <c r="N7041" s="11"/>
      <c r="O7041" s="20"/>
      <c r="P7041" s="11"/>
    </row>
    <row r="7042" spans="1:16">
      <c r="A7042" s="11"/>
      <c r="B7042" s="11"/>
      <c r="C7042" s="11"/>
      <c r="D7042" s="11"/>
      <c r="E7042" s="11"/>
      <c r="F7042" s="11"/>
      <c r="G7042" s="11"/>
      <c r="H7042" s="11"/>
      <c r="I7042" s="11"/>
      <c r="J7042" s="11"/>
      <c r="K7042" s="11"/>
      <c r="L7042" s="11"/>
      <c r="M7042" s="11"/>
      <c r="N7042" s="11"/>
      <c r="O7042" s="20"/>
      <c r="P7042" s="11"/>
    </row>
    <row r="7043" spans="1:16">
      <c r="A7043" s="11"/>
      <c r="B7043" s="11"/>
      <c r="C7043" s="11"/>
      <c r="D7043" s="11"/>
      <c r="E7043" s="11"/>
      <c r="F7043" s="11"/>
      <c r="G7043" s="11"/>
      <c r="H7043" s="11"/>
      <c r="I7043" s="11"/>
      <c r="J7043" s="11"/>
      <c r="K7043" s="11"/>
      <c r="L7043" s="11"/>
      <c r="M7043" s="11"/>
      <c r="N7043" s="11"/>
      <c r="O7043" s="20"/>
      <c r="P7043" s="11"/>
    </row>
    <row r="7044" spans="1:16">
      <c r="A7044" s="11"/>
      <c r="B7044" s="11"/>
      <c r="C7044" s="11"/>
      <c r="D7044" s="11"/>
      <c r="E7044" s="11"/>
      <c r="F7044" s="11"/>
      <c r="G7044" s="11"/>
      <c r="H7044" s="11"/>
      <c r="I7044" s="11"/>
      <c r="J7044" s="11"/>
      <c r="K7044" s="11"/>
      <c r="L7044" s="11"/>
      <c r="M7044" s="11"/>
      <c r="N7044" s="11"/>
      <c r="O7044" s="20"/>
      <c r="P7044" s="11"/>
    </row>
    <row r="7045" spans="1:16">
      <c r="A7045" s="11"/>
      <c r="B7045" s="11"/>
      <c r="C7045" s="11"/>
      <c r="D7045" s="11"/>
      <c r="E7045" s="11"/>
      <c r="F7045" s="11"/>
      <c r="G7045" s="11"/>
      <c r="H7045" s="11"/>
      <c r="I7045" s="11"/>
      <c r="J7045" s="11"/>
      <c r="K7045" s="11"/>
      <c r="L7045" s="11"/>
      <c r="M7045" s="11"/>
      <c r="N7045" s="11"/>
      <c r="O7045" s="20"/>
      <c r="P7045" s="11"/>
    </row>
    <row r="7046" spans="1:16">
      <c r="A7046" s="11"/>
      <c r="B7046" s="11"/>
      <c r="C7046" s="11"/>
      <c r="D7046" s="11"/>
      <c r="E7046" s="11"/>
      <c r="F7046" s="11"/>
      <c r="G7046" s="11"/>
      <c r="H7046" s="11"/>
      <c r="I7046" s="11"/>
      <c r="J7046" s="11"/>
      <c r="K7046" s="11"/>
      <c r="L7046" s="11"/>
      <c r="M7046" s="11"/>
      <c r="N7046" s="11"/>
      <c r="O7046" s="20"/>
      <c r="P7046" s="11"/>
    </row>
    <row r="7047" spans="1:16">
      <c r="A7047" s="11"/>
      <c r="B7047" s="11"/>
      <c r="C7047" s="11"/>
      <c r="D7047" s="11"/>
      <c r="E7047" s="11"/>
      <c r="F7047" s="11"/>
      <c r="G7047" s="11"/>
      <c r="H7047" s="11"/>
      <c r="I7047" s="11"/>
      <c r="J7047" s="11"/>
      <c r="K7047" s="11"/>
      <c r="L7047" s="11"/>
      <c r="M7047" s="11"/>
      <c r="N7047" s="11"/>
      <c r="O7047" s="20"/>
      <c r="P7047" s="11"/>
    </row>
    <row r="7048" spans="1:16">
      <c r="A7048" s="11"/>
      <c r="B7048" s="11"/>
      <c r="C7048" s="11"/>
      <c r="D7048" s="11"/>
      <c r="E7048" s="11"/>
      <c r="F7048" s="11"/>
      <c r="G7048" s="11"/>
      <c r="H7048" s="11"/>
      <c r="I7048" s="11"/>
      <c r="J7048" s="11"/>
      <c r="K7048" s="11"/>
      <c r="L7048" s="11"/>
      <c r="M7048" s="11"/>
      <c r="N7048" s="11"/>
      <c r="O7048" s="20"/>
      <c r="P7048" s="11"/>
    </row>
    <row r="7049" spans="1:16">
      <c r="A7049" s="11"/>
      <c r="B7049" s="11"/>
      <c r="C7049" s="11"/>
      <c r="D7049" s="11"/>
      <c r="E7049" s="11"/>
      <c r="F7049" s="11"/>
      <c r="G7049" s="11"/>
      <c r="H7049" s="11"/>
      <c r="I7049" s="11"/>
      <c r="J7049" s="11"/>
      <c r="K7049" s="11"/>
      <c r="L7049" s="11"/>
      <c r="M7049" s="11"/>
      <c r="N7049" s="11"/>
      <c r="O7049" s="20"/>
      <c r="P7049" s="11"/>
    </row>
    <row r="7050" spans="1:16">
      <c r="A7050" s="11"/>
      <c r="B7050" s="11"/>
      <c r="C7050" s="11"/>
      <c r="D7050" s="11"/>
      <c r="E7050" s="11"/>
      <c r="F7050" s="11"/>
      <c r="G7050" s="11"/>
      <c r="H7050" s="11"/>
      <c r="I7050" s="11"/>
      <c r="J7050" s="11"/>
      <c r="K7050" s="11"/>
      <c r="L7050" s="11"/>
      <c r="M7050" s="11"/>
      <c r="N7050" s="11"/>
      <c r="O7050" s="20"/>
      <c r="P7050" s="11"/>
    </row>
    <row r="7051" spans="1:16">
      <c r="A7051" s="11"/>
      <c r="B7051" s="11"/>
      <c r="C7051" s="11"/>
      <c r="D7051" s="11"/>
      <c r="E7051" s="11"/>
      <c r="F7051" s="11"/>
      <c r="G7051" s="11"/>
      <c r="H7051" s="11"/>
      <c r="I7051" s="11"/>
      <c r="J7051" s="11"/>
      <c r="K7051" s="11"/>
      <c r="L7051" s="11"/>
      <c r="M7051" s="11"/>
      <c r="N7051" s="11"/>
      <c r="O7051" s="20"/>
      <c r="P7051" s="11"/>
    </row>
    <row r="7052" spans="1:16">
      <c r="A7052" s="11"/>
      <c r="B7052" s="11"/>
      <c r="C7052" s="11"/>
      <c r="D7052" s="11"/>
      <c r="E7052" s="11"/>
      <c r="F7052" s="11"/>
      <c r="G7052" s="11"/>
      <c r="H7052" s="11"/>
      <c r="I7052" s="11"/>
      <c r="J7052" s="11"/>
      <c r="K7052" s="11"/>
      <c r="L7052" s="11"/>
      <c r="M7052" s="11"/>
      <c r="N7052" s="11"/>
      <c r="O7052" s="20"/>
      <c r="P7052" s="11"/>
    </row>
    <row r="7053" spans="1:16">
      <c r="A7053" s="11"/>
      <c r="B7053" s="11"/>
      <c r="C7053" s="11"/>
      <c r="D7053" s="11"/>
      <c r="E7053" s="11"/>
      <c r="F7053" s="11"/>
      <c r="G7053" s="11"/>
      <c r="H7053" s="11"/>
      <c r="I7053" s="11"/>
      <c r="J7053" s="11"/>
      <c r="K7053" s="11"/>
      <c r="L7053" s="11"/>
      <c r="M7053" s="11"/>
      <c r="N7053" s="11"/>
      <c r="O7053" s="20"/>
      <c r="P7053" s="11"/>
    </row>
    <row r="7054" spans="1:16">
      <c r="A7054" s="11"/>
      <c r="B7054" s="11"/>
      <c r="C7054" s="11"/>
      <c r="D7054" s="11"/>
      <c r="E7054" s="11"/>
      <c r="F7054" s="11"/>
      <c r="G7054" s="11"/>
      <c r="H7054" s="11"/>
      <c r="I7054" s="11"/>
      <c r="J7054" s="11"/>
      <c r="K7054" s="11"/>
      <c r="L7054" s="11"/>
      <c r="M7054" s="11"/>
      <c r="N7054" s="11"/>
      <c r="O7054" s="20"/>
      <c r="P7054" s="11"/>
    </row>
    <row r="7055" spans="1:16">
      <c r="A7055" s="11"/>
      <c r="B7055" s="11"/>
      <c r="C7055" s="11"/>
      <c r="D7055" s="11"/>
      <c r="E7055" s="11"/>
      <c r="F7055" s="11"/>
      <c r="G7055" s="11"/>
      <c r="H7055" s="11"/>
      <c r="I7055" s="11"/>
      <c r="J7055" s="11"/>
      <c r="K7055" s="11"/>
      <c r="L7055" s="11"/>
      <c r="M7055" s="11"/>
      <c r="N7055" s="11"/>
      <c r="O7055" s="20"/>
      <c r="P7055" s="11"/>
    </row>
    <row r="7056" spans="1:16">
      <c r="A7056" s="11"/>
      <c r="B7056" s="11"/>
      <c r="C7056" s="11"/>
      <c r="D7056" s="11"/>
      <c r="E7056" s="11"/>
      <c r="F7056" s="11"/>
      <c r="G7056" s="11"/>
      <c r="H7056" s="11"/>
      <c r="I7056" s="11"/>
      <c r="J7056" s="11"/>
      <c r="K7056" s="11"/>
      <c r="L7056" s="11"/>
      <c r="M7056" s="11"/>
      <c r="N7056" s="11"/>
      <c r="O7056" s="20"/>
      <c r="P7056" s="11"/>
    </row>
    <row r="7057" spans="1:16">
      <c r="A7057" s="11"/>
      <c r="B7057" s="11"/>
      <c r="C7057" s="11"/>
      <c r="D7057" s="11"/>
      <c r="E7057" s="11"/>
      <c r="F7057" s="11"/>
      <c r="G7057" s="11"/>
      <c r="H7057" s="11"/>
      <c r="I7057" s="11"/>
      <c r="J7057" s="11"/>
      <c r="K7057" s="11"/>
      <c r="L7057" s="11"/>
      <c r="M7057" s="11"/>
      <c r="N7057" s="11"/>
      <c r="O7057" s="20"/>
      <c r="P7057" s="11"/>
    </row>
    <row r="7058" spans="1:16">
      <c r="A7058" s="11"/>
      <c r="B7058" s="11"/>
      <c r="C7058" s="11"/>
      <c r="D7058" s="11"/>
      <c r="E7058" s="11"/>
      <c r="F7058" s="11"/>
      <c r="G7058" s="11"/>
      <c r="H7058" s="11"/>
      <c r="I7058" s="11"/>
      <c r="J7058" s="11"/>
      <c r="K7058" s="11"/>
      <c r="L7058" s="11"/>
      <c r="M7058" s="11"/>
      <c r="N7058" s="11"/>
      <c r="O7058" s="20"/>
      <c r="P7058" s="11"/>
    </row>
    <row r="7059" spans="1:16">
      <c r="A7059" s="11"/>
      <c r="B7059" s="11"/>
      <c r="C7059" s="11"/>
      <c r="D7059" s="11"/>
      <c r="E7059" s="11"/>
      <c r="F7059" s="11"/>
      <c r="G7059" s="11"/>
      <c r="H7059" s="11"/>
      <c r="I7059" s="11"/>
      <c r="J7059" s="11"/>
      <c r="K7059" s="11"/>
      <c r="L7059" s="11"/>
      <c r="M7059" s="11"/>
      <c r="N7059" s="11"/>
      <c r="O7059" s="20"/>
      <c r="P7059" s="11"/>
    </row>
    <row r="7060" spans="1:16">
      <c r="A7060" s="11"/>
      <c r="B7060" s="11"/>
      <c r="C7060" s="11"/>
      <c r="D7060" s="11"/>
      <c r="E7060" s="11"/>
      <c r="F7060" s="11"/>
      <c r="G7060" s="11"/>
      <c r="H7060" s="11"/>
      <c r="I7060" s="11"/>
      <c r="J7060" s="11"/>
      <c r="K7060" s="11"/>
      <c r="L7060" s="11"/>
      <c r="M7060" s="11"/>
      <c r="N7060" s="11"/>
      <c r="O7060" s="20"/>
      <c r="P7060" s="11"/>
    </row>
    <row r="7061" spans="1:16">
      <c r="A7061" s="11"/>
      <c r="B7061" s="11"/>
      <c r="C7061" s="11"/>
      <c r="D7061" s="11"/>
      <c r="E7061" s="11"/>
      <c r="F7061" s="11"/>
      <c r="G7061" s="11"/>
      <c r="H7061" s="11"/>
      <c r="I7061" s="11"/>
      <c r="J7061" s="11"/>
      <c r="K7061" s="11"/>
      <c r="L7061" s="11"/>
      <c r="M7061" s="11"/>
      <c r="N7061" s="11"/>
      <c r="O7061" s="20"/>
      <c r="P7061" s="11"/>
    </row>
    <row r="7062" spans="1:16">
      <c r="A7062" s="11"/>
      <c r="B7062" s="11"/>
      <c r="C7062" s="11"/>
      <c r="D7062" s="11"/>
      <c r="E7062" s="11"/>
      <c r="F7062" s="11"/>
      <c r="G7062" s="11"/>
      <c r="H7062" s="11"/>
      <c r="I7062" s="11"/>
      <c r="J7062" s="11"/>
      <c r="K7062" s="11"/>
      <c r="L7062" s="11"/>
      <c r="M7062" s="11"/>
      <c r="N7062" s="11"/>
      <c r="O7062" s="20"/>
      <c r="P7062" s="11"/>
    </row>
    <row r="7063" spans="1:16">
      <c r="A7063" s="11"/>
      <c r="B7063" s="11"/>
      <c r="C7063" s="11"/>
      <c r="D7063" s="11"/>
      <c r="E7063" s="11"/>
      <c r="F7063" s="11"/>
      <c r="G7063" s="11"/>
      <c r="H7063" s="11"/>
      <c r="I7063" s="11"/>
      <c r="J7063" s="11"/>
      <c r="K7063" s="11"/>
      <c r="L7063" s="11"/>
      <c r="M7063" s="11"/>
      <c r="N7063" s="11"/>
      <c r="O7063" s="20"/>
      <c r="P7063" s="11"/>
    </row>
    <row r="7064" spans="1:16">
      <c r="A7064" s="11"/>
      <c r="B7064" s="11"/>
      <c r="C7064" s="11"/>
      <c r="D7064" s="11"/>
      <c r="E7064" s="11"/>
      <c r="F7064" s="11"/>
      <c r="G7064" s="11"/>
      <c r="H7064" s="11"/>
      <c r="I7064" s="11"/>
      <c r="J7064" s="11"/>
      <c r="K7064" s="11"/>
      <c r="L7064" s="11"/>
      <c r="M7064" s="11"/>
      <c r="N7064" s="11"/>
      <c r="O7064" s="20"/>
      <c r="P7064" s="11"/>
    </row>
    <row r="7065" spans="1:16">
      <c r="A7065" s="11"/>
      <c r="B7065" s="11"/>
      <c r="C7065" s="11"/>
      <c r="D7065" s="11"/>
      <c r="E7065" s="11"/>
      <c r="F7065" s="11"/>
      <c r="G7065" s="11"/>
      <c r="H7065" s="11"/>
      <c r="I7065" s="11"/>
      <c r="J7065" s="11"/>
      <c r="K7065" s="11"/>
      <c r="L7065" s="11"/>
      <c r="M7065" s="11"/>
      <c r="N7065" s="11"/>
      <c r="O7065" s="20"/>
      <c r="P7065" s="11"/>
    </row>
    <row r="7066" spans="1:16">
      <c r="A7066" s="11"/>
      <c r="B7066" s="11"/>
      <c r="C7066" s="11"/>
      <c r="D7066" s="11"/>
      <c r="E7066" s="11"/>
      <c r="F7066" s="11"/>
      <c r="G7066" s="11"/>
      <c r="H7066" s="11"/>
      <c r="I7066" s="11"/>
      <c r="J7066" s="11"/>
      <c r="K7066" s="11"/>
      <c r="L7066" s="11"/>
      <c r="M7066" s="11"/>
      <c r="N7066" s="11"/>
      <c r="O7066" s="20"/>
      <c r="P7066" s="11"/>
    </row>
    <row r="7067" spans="1:16">
      <c r="A7067" s="11"/>
      <c r="B7067" s="11"/>
      <c r="C7067" s="11"/>
      <c r="D7067" s="11"/>
      <c r="E7067" s="11"/>
      <c r="F7067" s="11"/>
      <c r="G7067" s="11"/>
      <c r="H7067" s="11"/>
      <c r="I7067" s="11"/>
      <c r="J7067" s="11"/>
      <c r="K7067" s="11"/>
      <c r="L7067" s="11"/>
      <c r="M7067" s="11"/>
      <c r="N7067" s="11"/>
      <c r="O7067" s="20"/>
      <c r="P7067" s="11"/>
    </row>
    <row r="7068" spans="1:16">
      <c r="A7068" s="11"/>
      <c r="B7068" s="11"/>
      <c r="C7068" s="11"/>
      <c r="D7068" s="11"/>
      <c r="E7068" s="11"/>
      <c r="F7068" s="11"/>
      <c r="G7068" s="11"/>
      <c r="H7068" s="11"/>
      <c r="I7068" s="11"/>
      <c r="J7068" s="11"/>
      <c r="K7068" s="11"/>
      <c r="L7068" s="11"/>
      <c r="M7068" s="11"/>
      <c r="N7068" s="11"/>
      <c r="O7068" s="20"/>
      <c r="P7068" s="11"/>
    </row>
    <row r="7069" spans="1:16">
      <c r="A7069" s="11"/>
      <c r="B7069" s="11"/>
      <c r="C7069" s="11"/>
      <c r="D7069" s="11"/>
      <c r="E7069" s="11"/>
      <c r="F7069" s="11"/>
      <c r="G7069" s="11"/>
      <c r="H7069" s="11"/>
      <c r="I7069" s="11"/>
      <c r="J7069" s="11"/>
      <c r="K7069" s="11"/>
      <c r="L7069" s="11"/>
      <c r="M7069" s="11"/>
      <c r="N7069" s="11"/>
      <c r="O7069" s="20"/>
      <c r="P7069" s="11"/>
    </row>
    <row r="7070" spans="1:16">
      <c r="A7070" s="11"/>
      <c r="B7070" s="11"/>
      <c r="C7070" s="11"/>
      <c r="D7070" s="11"/>
      <c r="E7070" s="11"/>
      <c r="F7070" s="11"/>
      <c r="G7070" s="11"/>
      <c r="H7070" s="11"/>
      <c r="I7070" s="11"/>
      <c r="J7070" s="11"/>
      <c r="K7070" s="11"/>
      <c r="L7070" s="11"/>
      <c r="M7070" s="11"/>
      <c r="N7070" s="11"/>
      <c r="O7070" s="20"/>
      <c r="P7070" s="11"/>
    </row>
    <row r="7071" spans="1:16">
      <c r="A7071" s="11"/>
      <c r="B7071" s="11"/>
      <c r="C7071" s="11"/>
      <c r="D7071" s="11"/>
      <c r="E7071" s="11"/>
      <c r="F7071" s="11"/>
      <c r="G7071" s="11"/>
      <c r="H7071" s="11"/>
      <c r="I7071" s="11"/>
      <c r="J7071" s="11"/>
      <c r="K7071" s="11"/>
      <c r="L7071" s="11"/>
      <c r="M7071" s="11"/>
      <c r="N7071" s="11"/>
      <c r="O7071" s="20"/>
      <c r="P7071" s="11"/>
    </row>
    <row r="7072" spans="1:16">
      <c r="A7072" s="11"/>
      <c r="B7072" s="11"/>
      <c r="C7072" s="11"/>
      <c r="D7072" s="11"/>
      <c r="E7072" s="11"/>
      <c r="F7072" s="11"/>
      <c r="G7072" s="11"/>
      <c r="H7072" s="11"/>
      <c r="I7072" s="11"/>
      <c r="J7072" s="11"/>
      <c r="K7072" s="11"/>
      <c r="L7072" s="11"/>
      <c r="M7072" s="11"/>
      <c r="N7072" s="11"/>
      <c r="O7072" s="20"/>
      <c r="P7072" s="11"/>
    </row>
    <row r="7073" spans="1:16">
      <c r="A7073" s="11"/>
      <c r="B7073" s="11"/>
      <c r="C7073" s="11"/>
      <c r="D7073" s="11"/>
      <c r="E7073" s="11"/>
      <c r="F7073" s="11"/>
      <c r="G7073" s="11"/>
      <c r="H7073" s="11"/>
      <c r="I7073" s="11"/>
      <c r="J7073" s="11"/>
      <c r="K7073" s="11"/>
      <c r="L7073" s="11"/>
      <c r="M7073" s="11"/>
      <c r="N7073" s="11"/>
      <c r="O7073" s="20"/>
      <c r="P7073" s="11"/>
    </row>
    <row r="7074" spans="1:16">
      <c r="A7074" s="11"/>
      <c r="B7074" s="11"/>
      <c r="C7074" s="11"/>
      <c r="D7074" s="11"/>
      <c r="E7074" s="11"/>
      <c r="F7074" s="11"/>
      <c r="G7074" s="11"/>
      <c r="H7074" s="11"/>
      <c r="I7074" s="11"/>
      <c r="J7074" s="11"/>
      <c r="K7074" s="11"/>
      <c r="L7074" s="11"/>
      <c r="M7074" s="11"/>
      <c r="N7074" s="11"/>
      <c r="O7074" s="20"/>
      <c r="P7074" s="11"/>
    </row>
    <row r="7075" spans="1:16">
      <c r="A7075" s="11"/>
      <c r="B7075" s="11"/>
      <c r="C7075" s="11"/>
      <c r="D7075" s="11"/>
      <c r="E7075" s="11"/>
      <c r="F7075" s="11"/>
      <c r="G7075" s="11"/>
      <c r="H7075" s="11"/>
      <c r="I7075" s="11"/>
      <c r="J7075" s="11"/>
      <c r="K7075" s="11"/>
      <c r="L7075" s="11"/>
      <c r="M7075" s="11"/>
      <c r="N7075" s="11"/>
      <c r="O7075" s="20"/>
      <c r="P7075" s="11"/>
    </row>
    <row r="7076" spans="1:16">
      <c r="A7076" s="11"/>
      <c r="B7076" s="11"/>
      <c r="C7076" s="11"/>
      <c r="D7076" s="11"/>
      <c r="E7076" s="11"/>
      <c r="F7076" s="11"/>
      <c r="G7076" s="11"/>
      <c r="H7076" s="11"/>
      <c r="I7076" s="11"/>
      <c r="J7076" s="11"/>
      <c r="K7076" s="11"/>
      <c r="L7076" s="11"/>
      <c r="M7076" s="11"/>
      <c r="N7076" s="11"/>
      <c r="O7076" s="20"/>
      <c r="P7076" s="11"/>
    </row>
    <row r="7077" spans="1:16">
      <c r="A7077" s="11"/>
      <c r="B7077" s="11"/>
      <c r="C7077" s="11"/>
      <c r="D7077" s="11"/>
      <c r="E7077" s="11"/>
      <c r="F7077" s="11"/>
      <c r="G7077" s="11"/>
      <c r="H7077" s="11"/>
      <c r="I7077" s="11"/>
      <c r="J7077" s="11"/>
      <c r="K7077" s="11"/>
      <c r="L7077" s="11"/>
      <c r="M7077" s="11"/>
      <c r="N7077" s="11"/>
      <c r="O7077" s="20"/>
      <c r="P7077" s="11"/>
    </row>
    <row r="7078" spans="1:16">
      <c r="A7078" s="11"/>
      <c r="B7078" s="11"/>
      <c r="C7078" s="11"/>
      <c r="D7078" s="11"/>
      <c r="E7078" s="11"/>
      <c r="F7078" s="11"/>
      <c r="G7078" s="11"/>
      <c r="H7078" s="11"/>
      <c r="I7078" s="11"/>
      <c r="J7078" s="11"/>
      <c r="K7078" s="11"/>
      <c r="L7078" s="11"/>
      <c r="M7078" s="11"/>
      <c r="N7078" s="11"/>
      <c r="O7078" s="20"/>
      <c r="P7078" s="11"/>
    </row>
    <row r="7079" spans="1:16">
      <c r="A7079" s="11"/>
      <c r="B7079" s="11"/>
      <c r="C7079" s="11"/>
      <c r="D7079" s="11"/>
      <c r="E7079" s="11"/>
      <c r="F7079" s="11"/>
      <c r="G7079" s="11"/>
      <c r="H7079" s="11"/>
      <c r="I7079" s="11"/>
      <c r="J7079" s="11"/>
      <c r="K7079" s="11"/>
      <c r="L7079" s="11"/>
      <c r="M7079" s="11"/>
      <c r="N7079" s="11"/>
      <c r="O7079" s="20"/>
      <c r="P7079" s="11"/>
    </row>
    <row r="7080" spans="1:16">
      <c r="A7080" s="11"/>
      <c r="B7080" s="11"/>
      <c r="C7080" s="11"/>
      <c r="D7080" s="11"/>
      <c r="E7080" s="11"/>
      <c r="F7080" s="11"/>
      <c r="G7080" s="11"/>
      <c r="H7080" s="11"/>
      <c r="I7080" s="11"/>
      <c r="J7080" s="11"/>
      <c r="K7080" s="11"/>
      <c r="L7080" s="11"/>
      <c r="M7080" s="11"/>
      <c r="N7080" s="11"/>
      <c r="O7080" s="20"/>
      <c r="P7080" s="11"/>
    </row>
    <row r="7081" spans="1:16">
      <c r="A7081" s="11"/>
      <c r="B7081" s="11"/>
      <c r="C7081" s="11"/>
      <c r="D7081" s="11"/>
      <c r="E7081" s="11"/>
      <c r="F7081" s="11"/>
      <c r="G7081" s="11"/>
      <c r="H7081" s="11"/>
      <c r="I7081" s="11"/>
      <c r="J7081" s="11"/>
      <c r="K7081" s="11"/>
      <c r="L7081" s="11"/>
      <c r="M7081" s="11"/>
      <c r="N7081" s="11"/>
      <c r="O7081" s="20"/>
      <c r="P7081" s="11"/>
    </row>
    <row r="7082" spans="1:16">
      <c r="A7082" s="11"/>
      <c r="B7082" s="11"/>
      <c r="C7082" s="11"/>
      <c r="D7082" s="11"/>
      <c r="E7082" s="11"/>
      <c r="F7082" s="11"/>
      <c r="G7082" s="11"/>
      <c r="H7082" s="11"/>
      <c r="I7082" s="11"/>
      <c r="J7082" s="11"/>
      <c r="K7082" s="11"/>
      <c r="L7082" s="11"/>
      <c r="M7082" s="11"/>
      <c r="N7082" s="11"/>
      <c r="O7082" s="20"/>
      <c r="P7082" s="11"/>
    </row>
    <row r="7083" spans="1:16">
      <c r="A7083" s="11"/>
      <c r="B7083" s="11"/>
      <c r="C7083" s="11"/>
      <c r="D7083" s="11"/>
      <c r="E7083" s="11"/>
      <c r="F7083" s="11"/>
      <c r="G7083" s="11"/>
      <c r="H7083" s="11"/>
      <c r="I7083" s="11"/>
      <c r="J7083" s="11"/>
      <c r="K7083" s="11"/>
      <c r="L7083" s="11"/>
      <c r="M7083" s="11"/>
      <c r="N7083" s="11"/>
      <c r="O7083" s="20"/>
      <c r="P7083" s="11"/>
    </row>
    <row r="7084" spans="1:16">
      <c r="A7084" s="11"/>
      <c r="B7084" s="11"/>
      <c r="C7084" s="11"/>
      <c r="D7084" s="11"/>
      <c r="E7084" s="11"/>
      <c r="F7084" s="11"/>
      <c r="G7084" s="11"/>
      <c r="H7084" s="11"/>
      <c r="I7084" s="11"/>
      <c r="J7084" s="11"/>
      <c r="K7084" s="11"/>
      <c r="L7084" s="11"/>
      <c r="M7084" s="11"/>
      <c r="N7084" s="11"/>
      <c r="O7084" s="20"/>
      <c r="P7084" s="11"/>
    </row>
    <row r="7085" spans="1:16">
      <c r="A7085" s="11"/>
      <c r="B7085" s="11"/>
      <c r="C7085" s="11"/>
      <c r="D7085" s="11"/>
      <c r="E7085" s="11"/>
      <c r="F7085" s="11"/>
      <c r="G7085" s="11"/>
      <c r="H7085" s="11"/>
      <c r="I7085" s="11"/>
      <c r="J7085" s="11"/>
      <c r="K7085" s="11"/>
      <c r="L7085" s="11"/>
      <c r="M7085" s="11"/>
      <c r="N7085" s="11"/>
      <c r="O7085" s="20"/>
      <c r="P7085" s="11"/>
    </row>
    <row r="7086" spans="1:16">
      <c r="A7086" s="11"/>
      <c r="B7086" s="11"/>
      <c r="C7086" s="11"/>
      <c r="D7086" s="11"/>
      <c r="E7086" s="11"/>
      <c r="F7086" s="11"/>
      <c r="G7086" s="11"/>
      <c r="H7086" s="11"/>
      <c r="I7086" s="11"/>
      <c r="J7086" s="11"/>
      <c r="K7086" s="11"/>
      <c r="L7086" s="11"/>
      <c r="M7086" s="11"/>
      <c r="N7086" s="11"/>
      <c r="O7086" s="20"/>
      <c r="P7086" s="11"/>
    </row>
    <row r="7087" spans="1:16">
      <c r="A7087" s="11"/>
      <c r="B7087" s="11"/>
      <c r="C7087" s="11"/>
      <c r="D7087" s="11"/>
      <c r="E7087" s="11"/>
      <c r="F7087" s="11"/>
      <c r="G7087" s="11"/>
      <c r="H7087" s="11"/>
      <c r="I7087" s="11"/>
      <c r="J7087" s="11"/>
      <c r="K7087" s="11"/>
      <c r="L7087" s="11"/>
      <c r="M7087" s="11"/>
      <c r="N7087" s="11"/>
      <c r="O7087" s="20"/>
      <c r="P7087" s="11"/>
    </row>
    <row r="7088" spans="1:16">
      <c r="A7088" s="11"/>
      <c r="B7088" s="11"/>
      <c r="C7088" s="11"/>
      <c r="D7088" s="11"/>
      <c r="E7088" s="11"/>
      <c r="F7088" s="11"/>
      <c r="G7088" s="11"/>
      <c r="H7088" s="11"/>
      <c r="I7088" s="11"/>
      <c r="J7088" s="11"/>
      <c r="K7088" s="11"/>
      <c r="L7088" s="11"/>
      <c r="M7088" s="11"/>
      <c r="N7088" s="11"/>
      <c r="O7088" s="20"/>
      <c r="P7088" s="11"/>
    </row>
    <row r="7089" spans="1:16">
      <c r="A7089" s="11"/>
      <c r="B7089" s="11"/>
      <c r="C7089" s="11"/>
      <c r="D7089" s="11"/>
      <c r="E7089" s="11"/>
      <c r="F7089" s="11"/>
      <c r="G7089" s="11"/>
      <c r="H7089" s="11"/>
      <c r="I7089" s="11"/>
      <c r="J7089" s="11"/>
      <c r="K7089" s="11"/>
      <c r="L7089" s="11"/>
      <c r="M7089" s="11"/>
      <c r="N7089" s="11"/>
      <c r="O7089" s="20"/>
      <c r="P7089" s="11"/>
    </row>
    <row r="7090" spans="1:16">
      <c r="A7090" s="11"/>
      <c r="B7090" s="11"/>
      <c r="C7090" s="11"/>
      <c r="D7090" s="11"/>
      <c r="E7090" s="11"/>
      <c r="F7090" s="11"/>
      <c r="G7090" s="11"/>
      <c r="H7090" s="11"/>
      <c r="I7090" s="11"/>
      <c r="J7090" s="11"/>
      <c r="K7090" s="11"/>
      <c r="L7090" s="11"/>
      <c r="M7090" s="11"/>
      <c r="N7090" s="11"/>
      <c r="O7090" s="20"/>
      <c r="P7090" s="11"/>
    </row>
    <row r="7091" spans="1:16">
      <c r="A7091" s="11"/>
      <c r="B7091" s="11"/>
      <c r="C7091" s="11"/>
      <c r="D7091" s="11"/>
      <c r="E7091" s="11"/>
      <c r="F7091" s="11"/>
      <c r="G7091" s="11"/>
      <c r="H7091" s="11"/>
      <c r="I7091" s="11"/>
      <c r="J7091" s="11"/>
      <c r="K7091" s="11"/>
      <c r="L7091" s="11"/>
      <c r="M7091" s="11"/>
      <c r="N7091" s="11"/>
      <c r="O7091" s="20"/>
      <c r="P7091" s="11"/>
    </row>
    <row r="7092" spans="1:16">
      <c r="A7092" s="11"/>
      <c r="B7092" s="11"/>
      <c r="C7092" s="11"/>
      <c r="D7092" s="11"/>
      <c r="E7092" s="11"/>
      <c r="F7092" s="11"/>
      <c r="G7092" s="11"/>
      <c r="H7092" s="11"/>
      <c r="I7092" s="11"/>
      <c r="J7092" s="11"/>
      <c r="K7092" s="11"/>
      <c r="L7092" s="11"/>
      <c r="M7092" s="11"/>
      <c r="N7092" s="11"/>
      <c r="O7092" s="20"/>
      <c r="P7092" s="11"/>
    </row>
    <row r="7093" spans="1:16">
      <c r="A7093" s="11"/>
      <c r="B7093" s="11"/>
      <c r="C7093" s="11"/>
      <c r="D7093" s="11"/>
      <c r="E7093" s="11"/>
      <c r="F7093" s="11"/>
      <c r="G7093" s="11"/>
      <c r="H7093" s="11"/>
      <c r="I7093" s="11"/>
      <c r="J7093" s="11"/>
      <c r="K7093" s="11"/>
      <c r="L7093" s="11"/>
      <c r="M7093" s="11"/>
      <c r="N7093" s="11"/>
      <c r="O7093" s="20"/>
      <c r="P7093" s="11"/>
    </row>
    <row r="7094" spans="1:16">
      <c r="A7094" s="11"/>
      <c r="B7094" s="11"/>
      <c r="C7094" s="11"/>
      <c r="D7094" s="11"/>
      <c r="E7094" s="11"/>
      <c r="F7094" s="11"/>
      <c r="G7094" s="11"/>
      <c r="H7094" s="11"/>
      <c r="I7094" s="11"/>
      <c r="J7094" s="11"/>
      <c r="K7094" s="11"/>
      <c r="L7094" s="11"/>
      <c r="M7094" s="11"/>
      <c r="N7094" s="11"/>
      <c r="O7094" s="20"/>
      <c r="P7094" s="11"/>
    </row>
    <row r="7095" spans="1:16">
      <c r="A7095" s="11"/>
      <c r="B7095" s="11"/>
      <c r="C7095" s="11"/>
      <c r="D7095" s="11"/>
      <c r="E7095" s="11"/>
      <c r="F7095" s="11"/>
      <c r="G7095" s="11"/>
      <c r="H7095" s="11"/>
      <c r="I7095" s="11"/>
      <c r="J7095" s="11"/>
      <c r="K7095" s="11"/>
      <c r="L7095" s="11"/>
      <c r="M7095" s="11"/>
      <c r="N7095" s="11"/>
      <c r="O7095" s="20"/>
      <c r="P7095" s="11"/>
    </row>
    <row r="7096" spans="1:16">
      <c r="A7096" s="11"/>
      <c r="B7096" s="11"/>
      <c r="C7096" s="11"/>
      <c r="D7096" s="11"/>
      <c r="E7096" s="11"/>
      <c r="F7096" s="11"/>
      <c r="G7096" s="11"/>
      <c r="H7096" s="11"/>
      <c r="I7096" s="11"/>
      <c r="J7096" s="11"/>
      <c r="K7096" s="11"/>
      <c r="L7096" s="11"/>
      <c r="M7096" s="11"/>
      <c r="N7096" s="11"/>
      <c r="O7096" s="20"/>
      <c r="P7096" s="11"/>
    </row>
    <row r="7097" spans="1:16">
      <c r="A7097" s="11"/>
      <c r="B7097" s="11"/>
      <c r="C7097" s="11"/>
      <c r="D7097" s="11"/>
      <c r="E7097" s="11"/>
      <c r="F7097" s="11"/>
      <c r="G7097" s="11"/>
      <c r="H7097" s="11"/>
      <c r="I7097" s="11"/>
      <c r="J7097" s="11"/>
      <c r="K7097" s="11"/>
      <c r="L7097" s="11"/>
      <c r="M7097" s="11"/>
      <c r="N7097" s="11"/>
      <c r="O7097" s="20"/>
      <c r="P7097" s="11"/>
    </row>
    <row r="7098" spans="1:16">
      <c r="A7098" s="11"/>
      <c r="B7098" s="11"/>
      <c r="C7098" s="11"/>
      <c r="D7098" s="11"/>
      <c r="E7098" s="11"/>
      <c r="F7098" s="11"/>
      <c r="G7098" s="11"/>
      <c r="H7098" s="11"/>
      <c r="I7098" s="11"/>
      <c r="J7098" s="11"/>
      <c r="K7098" s="11"/>
      <c r="L7098" s="11"/>
      <c r="M7098" s="11"/>
      <c r="N7098" s="11"/>
      <c r="O7098" s="20"/>
      <c r="P7098" s="11"/>
    </row>
    <row r="7099" spans="1:16">
      <c r="A7099" s="11"/>
      <c r="B7099" s="11"/>
      <c r="C7099" s="11"/>
      <c r="D7099" s="11"/>
      <c r="E7099" s="11"/>
      <c r="F7099" s="11"/>
      <c r="G7099" s="11"/>
      <c r="H7099" s="11"/>
      <c r="I7099" s="11"/>
      <c r="J7099" s="11"/>
      <c r="K7099" s="11"/>
      <c r="L7099" s="11"/>
      <c r="M7099" s="11"/>
      <c r="N7099" s="11"/>
      <c r="O7099" s="20"/>
      <c r="P7099" s="11"/>
    </row>
    <row r="7100" spans="1:16">
      <c r="A7100" s="11"/>
      <c r="B7100" s="11"/>
      <c r="C7100" s="11"/>
      <c r="D7100" s="11"/>
      <c r="E7100" s="11"/>
      <c r="F7100" s="11"/>
      <c r="G7100" s="11"/>
      <c r="H7100" s="11"/>
      <c r="I7100" s="11"/>
      <c r="J7100" s="11"/>
      <c r="K7100" s="11"/>
      <c r="L7100" s="11"/>
      <c r="M7100" s="11"/>
      <c r="N7100" s="11"/>
      <c r="O7100" s="20"/>
      <c r="P7100" s="11"/>
    </row>
    <row r="7101" spans="1:16">
      <c r="A7101" s="11"/>
      <c r="B7101" s="11"/>
      <c r="C7101" s="11"/>
      <c r="D7101" s="11"/>
      <c r="E7101" s="11"/>
      <c r="F7101" s="11"/>
      <c r="G7101" s="11"/>
      <c r="H7101" s="11"/>
      <c r="I7101" s="11"/>
      <c r="J7101" s="11"/>
      <c r="K7101" s="11"/>
      <c r="L7101" s="11"/>
      <c r="M7101" s="11"/>
      <c r="N7101" s="11"/>
      <c r="O7101" s="20"/>
      <c r="P7101" s="11"/>
    </row>
    <row r="7102" spans="1:16">
      <c r="A7102" s="11"/>
      <c r="B7102" s="11"/>
      <c r="C7102" s="11"/>
      <c r="D7102" s="11"/>
      <c r="E7102" s="11"/>
      <c r="F7102" s="11"/>
      <c r="G7102" s="11"/>
      <c r="H7102" s="11"/>
      <c r="I7102" s="11"/>
      <c r="J7102" s="11"/>
      <c r="K7102" s="11"/>
      <c r="L7102" s="11"/>
      <c r="M7102" s="11"/>
      <c r="N7102" s="11"/>
      <c r="O7102" s="20"/>
      <c r="P7102" s="11"/>
    </row>
    <row r="7103" spans="1:16">
      <c r="A7103" s="11"/>
      <c r="B7103" s="11"/>
      <c r="C7103" s="11"/>
      <c r="D7103" s="11"/>
      <c r="E7103" s="11"/>
      <c r="F7103" s="11"/>
      <c r="G7103" s="11"/>
      <c r="H7103" s="11"/>
      <c r="I7103" s="11"/>
      <c r="J7103" s="11"/>
      <c r="K7103" s="11"/>
      <c r="L7103" s="11"/>
      <c r="M7103" s="11"/>
      <c r="N7103" s="11"/>
      <c r="O7103" s="20"/>
      <c r="P7103" s="11"/>
    </row>
    <row r="7104" spans="1:16">
      <c r="A7104" s="11"/>
      <c r="B7104" s="11"/>
      <c r="C7104" s="11"/>
      <c r="D7104" s="11"/>
      <c r="E7104" s="11"/>
      <c r="F7104" s="11"/>
      <c r="G7104" s="11"/>
      <c r="H7104" s="11"/>
      <c r="I7104" s="11"/>
      <c r="J7104" s="11"/>
      <c r="K7104" s="11"/>
      <c r="L7104" s="11"/>
      <c r="M7104" s="11"/>
      <c r="N7104" s="11"/>
      <c r="O7104" s="20"/>
      <c r="P7104" s="11"/>
    </row>
    <row r="7105" spans="1:16">
      <c r="A7105" s="11"/>
      <c r="B7105" s="11"/>
      <c r="C7105" s="11"/>
      <c r="D7105" s="11"/>
      <c r="E7105" s="11"/>
      <c r="F7105" s="11"/>
      <c r="G7105" s="11"/>
      <c r="H7105" s="11"/>
      <c r="I7105" s="11"/>
      <c r="J7105" s="11"/>
      <c r="K7105" s="11"/>
      <c r="L7105" s="11"/>
      <c r="M7105" s="11"/>
      <c r="N7105" s="11"/>
      <c r="O7105" s="20"/>
      <c r="P7105" s="11"/>
    </row>
    <row r="7106" spans="1:16">
      <c r="A7106" s="11"/>
      <c r="B7106" s="11"/>
      <c r="C7106" s="11"/>
      <c r="D7106" s="11"/>
      <c r="E7106" s="11"/>
      <c r="F7106" s="11"/>
      <c r="G7106" s="11"/>
      <c r="H7106" s="11"/>
      <c r="I7106" s="11"/>
      <c r="J7106" s="11"/>
      <c r="K7106" s="11"/>
      <c r="L7106" s="11"/>
      <c r="M7106" s="11"/>
      <c r="N7106" s="11"/>
      <c r="O7106" s="20"/>
      <c r="P7106" s="11"/>
    </row>
    <row r="7107" spans="1:16">
      <c r="A7107" s="11"/>
      <c r="B7107" s="11"/>
      <c r="C7107" s="11"/>
      <c r="D7107" s="11"/>
      <c r="E7107" s="11"/>
      <c r="F7107" s="11"/>
      <c r="G7107" s="11"/>
      <c r="H7107" s="11"/>
      <c r="I7107" s="11"/>
      <c r="J7107" s="11"/>
      <c r="K7107" s="11"/>
      <c r="L7107" s="11"/>
      <c r="M7107" s="11"/>
      <c r="N7107" s="11"/>
      <c r="O7107" s="20"/>
      <c r="P7107" s="11"/>
    </row>
    <row r="7108" spans="1:16">
      <c r="A7108" s="11"/>
      <c r="B7108" s="11"/>
      <c r="C7108" s="11"/>
      <c r="D7108" s="11"/>
      <c r="E7108" s="11"/>
      <c r="F7108" s="11"/>
      <c r="G7108" s="11"/>
      <c r="H7108" s="11"/>
      <c r="I7108" s="11"/>
      <c r="J7108" s="11"/>
      <c r="K7108" s="11"/>
      <c r="L7108" s="11"/>
      <c r="M7108" s="11"/>
      <c r="N7108" s="11"/>
      <c r="O7108" s="20"/>
      <c r="P7108" s="11"/>
    </row>
    <row r="7109" spans="1:16">
      <c r="A7109" s="11"/>
      <c r="B7109" s="11"/>
      <c r="C7109" s="11"/>
      <c r="D7109" s="11"/>
      <c r="E7109" s="11"/>
      <c r="F7109" s="11"/>
      <c r="G7109" s="11"/>
      <c r="H7109" s="11"/>
      <c r="I7109" s="11"/>
      <c r="J7109" s="11"/>
      <c r="K7109" s="11"/>
      <c r="L7109" s="11"/>
      <c r="M7109" s="11"/>
      <c r="N7109" s="11"/>
      <c r="O7109" s="20"/>
      <c r="P7109" s="11"/>
    </row>
    <row r="7110" spans="1:16">
      <c r="A7110" s="11"/>
      <c r="B7110" s="11"/>
      <c r="C7110" s="11"/>
      <c r="D7110" s="11"/>
      <c r="E7110" s="11"/>
      <c r="F7110" s="11"/>
      <c r="G7110" s="11"/>
      <c r="H7110" s="11"/>
      <c r="I7110" s="11"/>
      <c r="J7110" s="11"/>
      <c r="K7110" s="11"/>
      <c r="L7110" s="11"/>
      <c r="M7110" s="11"/>
      <c r="N7110" s="11"/>
      <c r="O7110" s="20"/>
      <c r="P7110" s="11"/>
    </row>
    <row r="7111" spans="1:16">
      <c r="A7111" s="11"/>
      <c r="B7111" s="11"/>
      <c r="C7111" s="11"/>
      <c r="D7111" s="11"/>
      <c r="E7111" s="11"/>
      <c r="F7111" s="11"/>
      <c r="G7111" s="11"/>
      <c r="H7111" s="11"/>
      <c r="I7111" s="11"/>
      <c r="J7111" s="11"/>
      <c r="K7111" s="11"/>
      <c r="L7111" s="11"/>
      <c r="M7111" s="11"/>
      <c r="N7111" s="11"/>
      <c r="O7111" s="20"/>
      <c r="P7111" s="11"/>
    </row>
    <row r="7112" spans="1:16">
      <c r="A7112" s="11"/>
      <c r="B7112" s="11"/>
      <c r="C7112" s="11"/>
      <c r="D7112" s="11"/>
      <c r="E7112" s="11"/>
      <c r="F7112" s="11"/>
      <c r="G7112" s="11"/>
      <c r="H7112" s="11"/>
      <c r="I7112" s="11"/>
      <c r="J7112" s="11"/>
      <c r="K7112" s="11"/>
      <c r="L7112" s="11"/>
      <c r="M7112" s="11"/>
      <c r="N7112" s="11"/>
      <c r="O7112" s="20"/>
      <c r="P7112" s="11"/>
    </row>
    <row r="7113" spans="1:16">
      <c r="A7113" s="11"/>
      <c r="B7113" s="11"/>
      <c r="C7113" s="11"/>
      <c r="D7113" s="11"/>
      <c r="E7113" s="11"/>
      <c r="F7113" s="11"/>
      <c r="G7113" s="11"/>
      <c r="H7113" s="11"/>
      <c r="I7113" s="11"/>
      <c r="J7113" s="11"/>
      <c r="K7113" s="11"/>
      <c r="L7113" s="11"/>
      <c r="M7113" s="11"/>
      <c r="N7113" s="11"/>
      <c r="O7113" s="20"/>
      <c r="P7113" s="11"/>
    </row>
    <row r="7114" spans="1:16">
      <c r="A7114" s="11"/>
      <c r="B7114" s="11"/>
      <c r="C7114" s="11"/>
      <c r="D7114" s="11"/>
      <c r="E7114" s="11"/>
      <c r="F7114" s="11"/>
      <c r="G7114" s="11"/>
      <c r="H7114" s="11"/>
      <c r="I7114" s="11"/>
      <c r="J7114" s="11"/>
      <c r="K7114" s="11"/>
      <c r="L7114" s="11"/>
      <c r="M7114" s="11"/>
      <c r="N7114" s="11"/>
      <c r="O7114" s="20"/>
      <c r="P7114" s="11"/>
    </row>
    <row r="7115" spans="1:16">
      <c r="A7115" s="11"/>
      <c r="B7115" s="11"/>
      <c r="C7115" s="11"/>
      <c r="D7115" s="11"/>
      <c r="E7115" s="11"/>
      <c r="F7115" s="11"/>
      <c r="G7115" s="11"/>
      <c r="H7115" s="11"/>
      <c r="I7115" s="11"/>
      <c r="J7115" s="11"/>
      <c r="K7115" s="11"/>
      <c r="L7115" s="11"/>
      <c r="M7115" s="11"/>
      <c r="N7115" s="11"/>
      <c r="O7115" s="20"/>
      <c r="P7115" s="11"/>
    </row>
    <row r="7116" spans="1:16">
      <c r="A7116" s="11"/>
      <c r="B7116" s="11"/>
      <c r="C7116" s="11"/>
      <c r="D7116" s="11"/>
      <c r="E7116" s="11"/>
      <c r="F7116" s="11"/>
      <c r="G7116" s="11"/>
      <c r="H7116" s="11"/>
      <c r="I7116" s="11"/>
      <c r="J7116" s="11"/>
      <c r="K7116" s="11"/>
      <c r="L7116" s="11"/>
      <c r="M7116" s="11"/>
      <c r="N7116" s="11"/>
      <c r="O7116" s="20"/>
      <c r="P7116" s="11"/>
    </row>
    <row r="7117" spans="1:16">
      <c r="A7117" s="11"/>
      <c r="B7117" s="11"/>
      <c r="C7117" s="11"/>
      <c r="D7117" s="11"/>
      <c r="E7117" s="11"/>
      <c r="F7117" s="11"/>
      <c r="G7117" s="11"/>
      <c r="H7117" s="11"/>
      <c r="I7117" s="11"/>
      <c r="J7117" s="11"/>
      <c r="K7117" s="11"/>
      <c r="L7117" s="11"/>
      <c r="M7117" s="11"/>
      <c r="N7117" s="11"/>
      <c r="O7117" s="20"/>
      <c r="P7117" s="11"/>
    </row>
    <row r="7118" spans="1:16">
      <c r="A7118" s="11"/>
      <c r="B7118" s="11"/>
      <c r="C7118" s="11"/>
      <c r="D7118" s="11"/>
      <c r="E7118" s="11"/>
      <c r="F7118" s="11"/>
      <c r="G7118" s="11"/>
      <c r="H7118" s="11"/>
      <c r="I7118" s="11"/>
      <c r="J7118" s="11"/>
      <c r="K7118" s="11"/>
      <c r="L7118" s="11"/>
      <c r="M7118" s="11"/>
      <c r="N7118" s="11"/>
      <c r="O7118" s="20"/>
      <c r="P7118" s="11"/>
    </row>
    <row r="7119" spans="1:16">
      <c r="A7119" s="11"/>
      <c r="B7119" s="11"/>
      <c r="C7119" s="11"/>
      <c r="D7119" s="11"/>
      <c r="E7119" s="11"/>
      <c r="F7119" s="11"/>
      <c r="G7119" s="11"/>
      <c r="H7119" s="11"/>
      <c r="I7119" s="11"/>
      <c r="J7119" s="11"/>
      <c r="K7119" s="11"/>
      <c r="L7119" s="11"/>
      <c r="M7119" s="11"/>
      <c r="N7119" s="11"/>
      <c r="O7119" s="20"/>
      <c r="P7119" s="11"/>
    </row>
    <row r="7120" spans="1:16">
      <c r="A7120" s="11"/>
      <c r="B7120" s="11"/>
      <c r="C7120" s="11"/>
      <c r="D7120" s="11"/>
      <c r="E7120" s="11"/>
      <c r="F7120" s="11"/>
      <c r="G7120" s="11"/>
      <c r="H7120" s="11"/>
      <c r="I7120" s="11"/>
      <c r="J7120" s="11"/>
      <c r="K7120" s="11"/>
      <c r="L7120" s="11"/>
      <c r="M7120" s="11"/>
      <c r="N7120" s="11"/>
      <c r="O7120" s="20"/>
      <c r="P7120" s="11"/>
    </row>
    <row r="7121" spans="1:16">
      <c r="A7121" s="11"/>
      <c r="B7121" s="11"/>
      <c r="C7121" s="11"/>
      <c r="D7121" s="11"/>
      <c r="E7121" s="11"/>
      <c r="F7121" s="11"/>
      <c r="G7121" s="11"/>
      <c r="H7121" s="11"/>
      <c r="I7121" s="11"/>
      <c r="J7121" s="11"/>
      <c r="K7121" s="11"/>
      <c r="L7121" s="11"/>
      <c r="M7121" s="11"/>
      <c r="N7121" s="11"/>
      <c r="O7121" s="20"/>
      <c r="P7121" s="11"/>
    </row>
    <row r="7122" spans="1:16">
      <c r="A7122" s="11"/>
      <c r="B7122" s="11"/>
      <c r="C7122" s="11"/>
      <c r="D7122" s="11"/>
      <c r="E7122" s="11"/>
      <c r="F7122" s="11"/>
      <c r="G7122" s="11"/>
      <c r="H7122" s="11"/>
      <c r="I7122" s="11"/>
      <c r="J7122" s="11"/>
      <c r="K7122" s="11"/>
      <c r="L7122" s="11"/>
      <c r="M7122" s="11"/>
      <c r="N7122" s="11"/>
      <c r="O7122" s="20"/>
      <c r="P7122" s="11"/>
    </row>
    <row r="7123" spans="1:16">
      <c r="A7123" s="11"/>
      <c r="B7123" s="11"/>
      <c r="C7123" s="11"/>
      <c r="D7123" s="11"/>
      <c r="E7123" s="11"/>
      <c r="F7123" s="11"/>
      <c r="G7123" s="11"/>
      <c r="H7123" s="11"/>
      <c r="I7123" s="11"/>
      <c r="J7123" s="11"/>
      <c r="K7123" s="11"/>
      <c r="L7123" s="11"/>
      <c r="M7123" s="11"/>
      <c r="N7123" s="11"/>
      <c r="O7123" s="20"/>
      <c r="P7123" s="11"/>
    </row>
    <row r="7124" spans="1:16">
      <c r="A7124" s="11"/>
      <c r="B7124" s="11"/>
      <c r="C7124" s="11"/>
      <c r="D7124" s="11"/>
      <c r="E7124" s="11"/>
      <c r="F7124" s="11"/>
      <c r="G7124" s="11"/>
      <c r="H7124" s="11"/>
      <c r="I7124" s="11"/>
      <c r="J7124" s="11"/>
      <c r="K7124" s="11"/>
      <c r="L7124" s="11"/>
      <c r="M7124" s="11"/>
      <c r="N7124" s="11"/>
      <c r="O7124" s="20"/>
      <c r="P7124" s="11"/>
    </row>
    <row r="7125" spans="1:16">
      <c r="A7125" s="11"/>
      <c r="B7125" s="11"/>
      <c r="C7125" s="11"/>
      <c r="D7125" s="11"/>
      <c r="E7125" s="11"/>
      <c r="F7125" s="11"/>
      <c r="G7125" s="11"/>
      <c r="H7125" s="11"/>
      <c r="I7125" s="11"/>
      <c r="J7125" s="11"/>
      <c r="K7125" s="11"/>
      <c r="L7125" s="11"/>
      <c r="M7125" s="11"/>
      <c r="N7125" s="11"/>
      <c r="O7125" s="20"/>
      <c r="P7125" s="11"/>
    </row>
    <row r="7126" spans="1:16">
      <c r="A7126" s="11"/>
      <c r="B7126" s="11"/>
      <c r="C7126" s="11"/>
      <c r="D7126" s="11"/>
      <c r="E7126" s="11"/>
      <c r="F7126" s="11"/>
      <c r="G7126" s="11"/>
      <c r="H7126" s="11"/>
      <c r="I7126" s="11"/>
      <c r="J7126" s="11"/>
      <c r="K7126" s="11"/>
      <c r="L7126" s="11"/>
      <c r="M7126" s="11"/>
      <c r="N7126" s="11"/>
      <c r="O7126" s="20"/>
      <c r="P7126" s="11"/>
    </row>
    <row r="7127" spans="1:16">
      <c r="A7127" s="11"/>
      <c r="B7127" s="11"/>
      <c r="C7127" s="11"/>
      <c r="D7127" s="11"/>
      <c r="E7127" s="11"/>
      <c r="F7127" s="11"/>
      <c r="G7127" s="11"/>
      <c r="H7127" s="11"/>
      <c r="I7127" s="11"/>
      <c r="J7127" s="11"/>
      <c r="K7127" s="11"/>
      <c r="L7127" s="11"/>
      <c r="M7127" s="11"/>
      <c r="N7127" s="11"/>
      <c r="O7127" s="20"/>
      <c r="P7127" s="11"/>
    </row>
    <row r="7128" spans="1:16">
      <c r="A7128" s="11"/>
      <c r="B7128" s="11"/>
      <c r="C7128" s="11"/>
      <c r="D7128" s="11"/>
      <c r="E7128" s="11"/>
      <c r="F7128" s="11"/>
      <c r="G7128" s="11"/>
      <c r="H7128" s="11"/>
      <c r="I7128" s="11"/>
      <c r="J7128" s="11"/>
      <c r="K7128" s="11"/>
      <c r="L7128" s="11"/>
      <c r="M7128" s="11"/>
      <c r="N7128" s="11"/>
      <c r="O7128" s="20"/>
      <c r="P7128" s="11"/>
    </row>
    <row r="7129" spans="1:16">
      <c r="A7129" s="11"/>
      <c r="B7129" s="11"/>
      <c r="C7129" s="11"/>
      <c r="D7129" s="11"/>
      <c r="E7129" s="11"/>
      <c r="F7129" s="11"/>
      <c r="G7129" s="11"/>
      <c r="H7129" s="11"/>
      <c r="I7129" s="11"/>
      <c r="J7129" s="11"/>
      <c r="K7129" s="11"/>
      <c r="L7129" s="11"/>
      <c r="M7129" s="11"/>
      <c r="N7129" s="11"/>
      <c r="O7129" s="20"/>
      <c r="P7129" s="11"/>
    </row>
    <row r="7130" spans="1:16">
      <c r="A7130" s="11"/>
      <c r="B7130" s="11"/>
      <c r="C7130" s="11"/>
      <c r="D7130" s="11"/>
      <c r="E7130" s="11"/>
      <c r="F7130" s="11"/>
      <c r="G7130" s="11"/>
      <c r="H7130" s="11"/>
      <c r="I7130" s="11"/>
      <c r="J7130" s="11"/>
      <c r="K7130" s="11"/>
      <c r="L7130" s="11"/>
      <c r="M7130" s="11"/>
      <c r="N7130" s="11"/>
      <c r="O7130" s="20"/>
      <c r="P7130" s="11"/>
    </row>
    <row r="7131" spans="1:16">
      <c r="A7131" s="11"/>
      <c r="B7131" s="11"/>
      <c r="C7131" s="11"/>
      <c r="D7131" s="11"/>
      <c r="E7131" s="11"/>
      <c r="F7131" s="11"/>
      <c r="G7131" s="11"/>
      <c r="H7131" s="11"/>
      <c r="I7131" s="11"/>
      <c r="J7131" s="11"/>
      <c r="K7131" s="11"/>
      <c r="L7131" s="11"/>
      <c r="M7131" s="11"/>
      <c r="N7131" s="11"/>
      <c r="O7131" s="20"/>
      <c r="P7131" s="11"/>
    </row>
    <row r="7132" spans="1:16">
      <c r="A7132" s="11"/>
      <c r="B7132" s="11"/>
      <c r="C7132" s="11"/>
      <c r="D7132" s="11"/>
      <c r="E7132" s="11"/>
      <c r="F7132" s="11"/>
      <c r="G7132" s="11"/>
      <c r="H7132" s="11"/>
      <c r="I7132" s="11"/>
      <c r="J7132" s="11"/>
      <c r="K7132" s="11"/>
      <c r="L7132" s="11"/>
      <c r="M7132" s="11"/>
      <c r="N7132" s="11"/>
      <c r="O7132" s="20"/>
      <c r="P7132" s="11"/>
    </row>
    <row r="7133" spans="1:16">
      <c r="A7133" s="11"/>
      <c r="B7133" s="11"/>
      <c r="C7133" s="11"/>
      <c r="D7133" s="11"/>
      <c r="E7133" s="11"/>
      <c r="F7133" s="11"/>
      <c r="G7133" s="11"/>
      <c r="H7133" s="11"/>
      <c r="I7133" s="11"/>
      <c r="J7133" s="11"/>
      <c r="K7133" s="11"/>
      <c r="L7133" s="11"/>
      <c r="M7133" s="11"/>
      <c r="N7133" s="11"/>
      <c r="O7133" s="20"/>
      <c r="P7133" s="11"/>
    </row>
    <row r="7134" spans="1:16">
      <c r="A7134" s="11"/>
      <c r="B7134" s="11"/>
      <c r="C7134" s="11"/>
      <c r="D7134" s="11"/>
      <c r="E7134" s="11"/>
      <c r="F7134" s="11"/>
      <c r="G7134" s="11"/>
      <c r="H7134" s="11"/>
      <c r="I7134" s="11"/>
      <c r="J7134" s="11"/>
      <c r="K7134" s="11"/>
      <c r="L7134" s="11"/>
      <c r="M7134" s="11"/>
      <c r="N7134" s="11"/>
      <c r="O7134" s="20"/>
      <c r="P7134" s="11"/>
    </row>
    <row r="7135" spans="1:16">
      <c r="A7135" s="11"/>
      <c r="B7135" s="11"/>
      <c r="C7135" s="11"/>
      <c r="D7135" s="11"/>
      <c r="E7135" s="11"/>
      <c r="F7135" s="11"/>
      <c r="G7135" s="11"/>
      <c r="H7135" s="11"/>
      <c r="I7135" s="11"/>
      <c r="J7135" s="11"/>
      <c r="K7135" s="11"/>
      <c r="L7135" s="11"/>
      <c r="M7135" s="11"/>
      <c r="N7135" s="11"/>
      <c r="O7135" s="20"/>
      <c r="P7135" s="11"/>
    </row>
    <row r="7136" spans="1:16">
      <c r="A7136" s="11"/>
      <c r="B7136" s="11"/>
      <c r="C7136" s="11"/>
      <c r="D7136" s="11"/>
      <c r="E7136" s="11"/>
      <c r="F7136" s="11"/>
      <c r="G7136" s="11"/>
      <c r="H7136" s="11"/>
      <c r="I7136" s="11"/>
      <c r="J7136" s="11"/>
      <c r="K7136" s="11"/>
      <c r="L7136" s="11"/>
      <c r="M7136" s="11"/>
      <c r="N7136" s="11"/>
      <c r="O7136" s="20"/>
      <c r="P7136" s="11"/>
    </row>
    <row r="7137" spans="1:16">
      <c r="A7137" s="11"/>
      <c r="B7137" s="11"/>
      <c r="C7137" s="11"/>
      <c r="D7137" s="11"/>
      <c r="E7137" s="11"/>
      <c r="F7137" s="11"/>
      <c r="G7137" s="11"/>
      <c r="H7137" s="11"/>
      <c r="I7137" s="11"/>
      <c r="J7137" s="11"/>
      <c r="K7137" s="11"/>
      <c r="L7137" s="11"/>
      <c r="M7137" s="11"/>
      <c r="N7137" s="11"/>
      <c r="O7137" s="20"/>
      <c r="P7137" s="11"/>
    </row>
    <row r="7138" spans="1:16">
      <c r="A7138" s="11"/>
      <c r="B7138" s="11"/>
      <c r="C7138" s="11"/>
      <c r="D7138" s="11"/>
      <c r="E7138" s="11"/>
      <c r="F7138" s="11"/>
      <c r="G7138" s="11"/>
      <c r="H7138" s="11"/>
      <c r="I7138" s="11"/>
      <c r="J7138" s="11"/>
      <c r="K7138" s="11"/>
      <c r="L7138" s="11"/>
      <c r="M7138" s="11"/>
      <c r="N7138" s="11"/>
      <c r="O7138" s="20"/>
      <c r="P7138" s="11"/>
    </row>
    <row r="7139" spans="1:16">
      <c r="A7139" s="11"/>
      <c r="B7139" s="11"/>
      <c r="C7139" s="11"/>
      <c r="D7139" s="11"/>
      <c r="E7139" s="11"/>
      <c r="F7139" s="11"/>
      <c r="G7139" s="11"/>
      <c r="H7139" s="11"/>
      <c r="I7139" s="11"/>
      <c r="J7139" s="11"/>
      <c r="K7139" s="11"/>
      <c r="L7139" s="11"/>
      <c r="M7139" s="11"/>
      <c r="N7139" s="11"/>
      <c r="O7139" s="20"/>
      <c r="P7139" s="11"/>
    </row>
    <row r="7140" spans="1:16">
      <c r="A7140" s="11"/>
      <c r="B7140" s="11"/>
      <c r="C7140" s="11"/>
      <c r="D7140" s="11"/>
      <c r="E7140" s="11"/>
      <c r="F7140" s="11"/>
      <c r="G7140" s="11"/>
      <c r="H7140" s="11"/>
      <c r="I7140" s="11"/>
      <c r="J7140" s="11"/>
      <c r="K7140" s="11"/>
      <c r="L7140" s="11"/>
      <c r="M7140" s="11"/>
      <c r="N7140" s="11"/>
      <c r="O7140" s="20"/>
      <c r="P7140" s="11"/>
    </row>
    <row r="7141" spans="1:16">
      <c r="A7141" s="11"/>
      <c r="B7141" s="11"/>
      <c r="C7141" s="11"/>
      <c r="D7141" s="11"/>
      <c r="E7141" s="11"/>
      <c r="F7141" s="11"/>
      <c r="G7141" s="11"/>
      <c r="H7141" s="11"/>
      <c r="I7141" s="11"/>
      <c r="J7141" s="11"/>
      <c r="K7141" s="11"/>
      <c r="L7141" s="11"/>
      <c r="M7141" s="11"/>
      <c r="N7141" s="11"/>
      <c r="O7141" s="20"/>
      <c r="P7141" s="11"/>
    </row>
    <row r="7142" spans="1:16">
      <c r="A7142" s="11"/>
      <c r="B7142" s="11"/>
      <c r="C7142" s="11"/>
      <c r="D7142" s="11"/>
      <c r="E7142" s="11"/>
      <c r="F7142" s="11"/>
      <c r="G7142" s="11"/>
      <c r="H7142" s="11"/>
      <c r="I7142" s="11"/>
      <c r="J7142" s="11"/>
      <c r="K7142" s="11"/>
      <c r="L7142" s="11"/>
      <c r="M7142" s="11"/>
      <c r="N7142" s="11"/>
      <c r="O7142" s="20"/>
      <c r="P7142" s="11"/>
    </row>
    <row r="7143" spans="1:16">
      <c r="A7143" s="11"/>
      <c r="B7143" s="11"/>
      <c r="C7143" s="11"/>
      <c r="D7143" s="11"/>
      <c r="E7143" s="11"/>
      <c r="F7143" s="11"/>
      <c r="G7143" s="11"/>
      <c r="H7143" s="11"/>
      <c r="I7143" s="11"/>
      <c r="J7143" s="11"/>
      <c r="K7143" s="11"/>
      <c r="L7143" s="11"/>
      <c r="M7143" s="11"/>
      <c r="N7143" s="11"/>
      <c r="O7143" s="20"/>
      <c r="P7143" s="11"/>
    </row>
    <row r="7144" spans="1:16">
      <c r="A7144" s="11"/>
      <c r="B7144" s="11"/>
      <c r="C7144" s="11"/>
      <c r="D7144" s="11"/>
      <c r="E7144" s="11"/>
      <c r="F7144" s="11"/>
      <c r="G7144" s="11"/>
      <c r="H7144" s="11"/>
      <c r="I7144" s="11"/>
      <c r="J7144" s="11"/>
      <c r="K7144" s="11"/>
      <c r="L7144" s="11"/>
      <c r="M7144" s="11"/>
      <c r="N7144" s="11"/>
      <c r="O7144" s="20"/>
      <c r="P7144" s="11"/>
    </row>
    <row r="7145" spans="1:16">
      <c r="A7145" s="11"/>
      <c r="B7145" s="11"/>
      <c r="C7145" s="11"/>
      <c r="D7145" s="11"/>
      <c r="E7145" s="11"/>
      <c r="F7145" s="11"/>
      <c r="G7145" s="11"/>
      <c r="H7145" s="11"/>
      <c r="I7145" s="11"/>
      <c r="J7145" s="11"/>
      <c r="K7145" s="11"/>
      <c r="L7145" s="11"/>
      <c r="M7145" s="11"/>
      <c r="N7145" s="11"/>
      <c r="O7145" s="20"/>
      <c r="P7145" s="11"/>
    </row>
    <row r="7146" spans="1:16">
      <c r="A7146" s="11"/>
      <c r="B7146" s="11"/>
      <c r="C7146" s="11"/>
      <c r="D7146" s="11"/>
      <c r="E7146" s="11"/>
      <c r="F7146" s="11"/>
      <c r="G7146" s="11"/>
      <c r="H7146" s="11"/>
      <c r="I7146" s="11"/>
      <c r="J7146" s="11"/>
      <c r="K7146" s="11"/>
      <c r="L7146" s="11"/>
      <c r="M7146" s="11"/>
      <c r="N7146" s="11"/>
      <c r="O7146" s="20"/>
      <c r="P7146" s="11"/>
    </row>
    <row r="7147" spans="1:16">
      <c r="A7147" s="11"/>
      <c r="B7147" s="11"/>
      <c r="C7147" s="11"/>
      <c r="D7147" s="11"/>
      <c r="E7147" s="11"/>
      <c r="F7147" s="11"/>
      <c r="G7147" s="11"/>
      <c r="H7147" s="11"/>
      <c r="I7147" s="11"/>
      <c r="J7147" s="11"/>
      <c r="K7147" s="11"/>
      <c r="L7147" s="11"/>
      <c r="M7147" s="11"/>
      <c r="N7147" s="11"/>
      <c r="O7147" s="20"/>
      <c r="P7147" s="11"/>
    </row>
    <row r="7148" spans="1:16">
      <c r="A7148" s="11"/>
      <c r="B7148" s="11"/>
      <c r="C7148" s="11"/>
      <c r="D7148" s="11"/>
      <c r="E7148" s="11"/>
      <c r="F7148" s="11"/>
      <c r="G7148" s="11"/>
      <c r="H7148" s="11"/>
      <c r="I7148" s="11"/>
      <c r="J7148" s="11"/>
      <c r="K7148" s="11"/>
      <c r="L7148" s="11"/>
      <c r="M7148" s="11"/>
      <c r="N7148" s="11"/>
      <c r="O7148" s="20"/>
      <c r="P7148" s="11"/>
    </row>
    <row r="7149" spans="1:16">
      <c r="A7149" s="11"/>
      <c r="B7149" s="11"/>
      <c r="C7149" s="11"/>
      <c r="D7149" s="11"/>
      <c r="E7149" s="11"/>
      <c r="F7149" s="11"/>
      <c r="G7149" s="11"/>
      <c r="H7149" s="11"/>
      <c r="I7149" s="11"/>
      <c r="J7149" s="11"/>
      <c r="K7149" s="11"/>
      <c r="L7149" s="11"/>
      <c r="M7149" s="11"/>
      <c r="N7149" s="11"/>
      <c r="O7149" s="20"/>
      <c r="P7149" s="11"/>
    </row>
    <row r="7150" spans="1:16">
      <c r="A7150" s="11"/>
      <c r="B7150" s="11"/>
      <c r="C7150" s="11"/>
      <c r="D7150" s="11"/>
      <c r="E7150" s="11"/>
      <c r="F7150" s="11"/>
      <c r="G7150" s="11"/>
      <c r="H7150" s="11"/>
      <c r="I7150" s="11"/>
      <c r="J7150" s="11"/>
      <c r="K7150" s="11"/>
      <c r="L7150" s="11"/>
      <c r="M7150" s="11"/>
      <c r="N7150" s="11"/>
      <c r="O7150" s="20"/>
      <c r="P7150" s="11"/>
    </row>
    <row r="7151" spans="1:16">
      <c r="A7151" s="11"/>
      <c r="B7151" s="11"/>
      <c r="C7151" s="11"/>
      <c r="D7151" s="11"/>
      <c r="E7151" s="11"/>
      <c r="F7151" s="11"/>
      <c r="G7151" s="11"/>
      <c r="H7151" s="11"/>
      <c r="I7151" s="11"/>
      <c r="J7151" s="11"/>
      <c r="K7151" s="11"/>
      <c r="L7151" s="11"/>
      <c r="M7151" s="11"/>
      <c r="N7151" s="11"/>
      <c r="O7151" s="20"/>
      <c r="P7151" s="11"/>
    </row>
    <row r="7152" spans="1:16">
      <c r="A7152" s="11"/>
      <c r="B7152" s="11"/>
      <c r="C7152" s="11"/>
      <c r="D7152" s="11"/>
      <c r="E7152" s="11"/>
      <c r="F7152" s="11"/>
      <c r="G7152" s="11"/>
      <c r="H7152" s="11"/>
      <c r="I7152" s="11"/>
      <c r="J7152" s="11"/>
      <c r="K7152" s="11"/>
      <c r="L7152" s="11"/>
      <c r="M7152" s="11"/>
      <c r="N7152" s="11"/>
      <c r="O7152" s="20"/>
      <c r="P7152" s="11"/>
    </row>
    <row r="7153" spans="1:16">
      <c r="A7153" s="11"/>
      <c r="B7153" s="11"/>
      <c r="C7153" s="11"/>
      <c r="D7153" s="11"/>
      <c r="E7153" s="11"/>
      <c r="F7153" s="11"/>
      <c r="G7153" s="11"/>
      <c r="H7153" s="11"/>
      <c r="I7153" s="11"/>
      <c r="J7153" s="11"/>
      <c r="K7153" s="11"/>
      <c r="L7153" s="11"/>
      <c r="M7153" s="11"/>
      <c r="N7153" s="11"/>
      <c r="O7153" s="20"/>
      <c r="P7153" s="11"/>
    </row>
    <row r="7154" spans="1:16">
      <c r="A7154" s="11"/>
      <c r="B7154" s="11"/>
      <c r="C7154" s="11"/>
      <c r="D7154" s="11"/>
      <c r="E7154" s="11"/>
      <c r="F7154" s="11"/>
      <c r="G7154" s="11"/>
      <c r="H7154" s="11"/>
      <c r="I7154" s="11"/>
      <c r="J7154" s="11"/>
      <c r="K7154" s="11"/>
      <c r="L7154" s="11"/>
      <c r="M7154" s="11"/>
      <c r="N7154" s="11"/>
      <c r="O7154" s="20"/>
      <c r="P7154" s="11"/>
    </row>
    <row r="7155" spans="1:16">
      <c r="A7155" s="11"/>
      <c r="B7155" s="11"/>
      <c r="C7155" s="11"/>
      <c r="D7155" s="11"/>
      <c r="E7155" s="11"/>
      <c r="F7155" s="11"/>
      <c r="G7155" s="11"/>
      <c r="H7155" s="11"/>
      <c r="I7155" s="11"/>
      <c r="J7155" s="11"/>
      <c r="K7155" s="11"/>
      <c r="L7155" s="11"/>
      <c r="M7155" s="11"/>
      <c r="N7155" s="11"/>
      <c r="O7155" s="20"/>
      <c r="P7155" s="11"/>
    </row>
    <row r="7156" spans="1:16">
      <c r="A7156" s="11"/>
      <c r="B7156" s="11"/>
      <c r="C7156" s="11"/>
      <c r="D7156" s="11"/>
      <c r="E7156" s="11"/>
      <c r="F7156" s="11"/>
      <c r="G7156" s="11"/>
      <c r="H7156" s="11"/>
      <c r="I7156" s="11"/>
      <c r="J7156" s="11"/>
      <c r="K7156" s="11"/>
      <c r="L7156" s="11"/>
      <c r="M7156" s="11"/>
      <c r="N7156" s="11"/>
      <c r="O7156" s="20"/>
      <c r="P7156" s="11"/>
    </row>
    <row r="7157" spans="1:16">
      <c r="A7157" s="11"/>
      <c r="B7157" s="11"/>
      <c r="C7157" s="11"/>
      <c r="D7157" s="11"/>
      <c r="E7157" s="11"/>
      <c r="F7157" s="11"/>
      <c r="G7157" s="11"/>
      <c r="H7157" s="11"/>
      <c r="I7157" s="11"/>
      <c r="J7157" s="11"/>
      <c r="K7157" s="11"/>
      <c r="L7157" s="11"/>
      <c r="M7157" s="11"/>
      <c r="N7157" s="11"/>
      <c r="O7157" s="20"/>
      <c r="P7157" s="11"/>
    </row>
    <row r="7158" spans="1:16">
      <c r="A7158" s="11"/>
      <c r="B7158" s="11"/>
      <c r="C7158" s="11"/>
      <c r="D7158" s="11"/>
      <c r="E7158" s="11"/>
      <c r="F7158" s="11"/>
      <c r="G7158" s="11"/>
      <c r="H7158" s="11"/>
      <c r="I7158" s="11"/>
      <c r="J7158" s="11"/>
      <c r="K7158" s="11"/>
      <c r="L7158" s="11"/>
      <c r="M7158" s="11"/>
      <c r="N7158" s="11"/>
      <c r="O7158" s="20"/>
      <c r="P7158" s="11"/>
    </row>
    <row r="7159" spans="1:16">
      <c r="A7159" s="11"/>
      <c r="B7159" s="11"/>
      <c r="C7159" s="11"/>
      <c r="D7159" s="11"/>
      <c r="E7159" s="11"/>
      <c r="F7159" s="11"/>
      <c r="G7159" s="11"/>
      <c r="H7159" s="11"/>
      <c r="I7159" s="11"/>
      <c r="J7159" s="11"/>
      <c r="K7159" s="11"/>
      <c r="L7159" s="11"/>
      <c r="M7159" s="11"/>
      <c r="N7159" s="11"/>
      <c r="O7159" s="20"/>
      <c r="P7159" s="11"/>
    </row>
    <row r="7160" spans="1:16">
      <c r="A7160" s="11"/>
      <c r="B7160" s="11"/>
      <c r="C7160" s="11"/>
      <c r="D7160" s="11"/>
      <c r="E7160" s="11"/>
      <c r="F7160" s="11"/>
      <c r="G7160" s="11"/>
      <c r="H7160" s="11"/>
      <c r="I7160" s="11"/>
      <c r="J7160" s="11"/>
      <c r="K7160" s="11"/>
      <c r="L7160" s="11"/>
      <c r="M7160" s="11"/>
      <c r="N7160" s="11"/>
      <c r="O7160" s="20"/>
      <c r="P7160" s="11"/>
    </row>
    <row r="7161" spans="1:16">
      <c r="A7161" s="11"/>
      <c r="B7161" s="11"/>
      <c r="C7161" s="11"/>
      <c r="D7161" s="11"/>
      <c r="E7161" s="11"/>
      <c r="F7161" s="11"/>
      <c r="G7161" s="11"/>
      <c r="H7161" s="11"/>
      <c r="I7161" s="11"/>
      <c r="J7161" s="11"/>
      <c r="K7161" s="11"/>
      <c r="L7161" s="11"/>
      <c r="M7161" s="11"/>
      <c r="N7161" s="11"/>
      <c r="O7161" s="20"/>
      <c r="P7161" s="11"/>
    </row>
    <row r="7162" spans="1:16">
      <c r="A7162" s="11"/>
      <c r="B7162" s="11"/>
      <c r="C7162" s="11"/>
      <c r="D7162" s="11"/>
      <c r="E7162" s="11"/>
      <c r="F7162" s="11"/>
      <c r="G7162" s="11"/>
      <c r="H7162" s="11"/>
      <c r="I7162" s="11"/>
      <c r="J7162" s="11"/>
      <c r="K7162" s="11"/>
      <c r="L7162" s="11"/>
      <c r="M7162" s="11"/>
      <c r="N7162" s="11"/>
      <c r="O7162" s="20"/>
      <c r="P7162" s="11"/>
    </row>
    <row r="7163" spans="1:16">
      <c r="A7163" s="11"/>
      <c r="B7163" s="11"/>
      <c r="C7163" s="11"/>
      <c r="D7163" s="11"/>
      <c r="E7163" s="11"/>
      <c r="F7163" s="11"/>
      <c r="G7163" s="11"/>
      <c r="H7163" s="11"/>
      <c r="I7163" s="11"/>
      <c r="J7163" s="11"/>
      <c r="K7163" s="11"/>
      <c r="L7163" s="11"/>
      <c r="M7163" s="11"/>
      <c r="N7163" s="11"/>
      <c r="O7163" s="20"/>
      <c r="P7163" s="11"/>
    </row>
    <row r="7164" spans="1:16">
      <c r="A7164" s="11"/>
      <c r="B7164" s="11"/>
      <c r="C7164" s="11"/>
      <c r="D7164" s="11"/>
      <c r="E7164" s="11"/>
      <c r="F7164" s="11"/>
      <c r="G7164" s="11"/>
      <c r="H7164" s="11"/>
      <c r="I7164" s="11"/>
      <c r="J7164" s="11"/>
      <c r="K7164" s="11"/>
      <c r="L7164" s="11"/>
      <c r="M7164" s="11"/>
      <c r="N7164" s="11"/>
      <c r="O7164" s="20"/>
      <c r="P7164" s="11"/>
    </row>
    <row r="7165" spans="1:16">
      <c r="A7165" s="11"/>
      <c r="B7165" s="11"/>
      <c r="C7165" s="11"/>
      <c r="D7165" s="11"/>
      <c r="E7165" s="11"/>
      <c r="F7165" s="11"/>
      <c r="G7165" s="11"/>
      <c r="H7165" s="11"/>
      <c r="I7165" s="11"/>
      <c r="J7165" s="11"/>
      <c r="K7165" s="11"/>
      <c r="L7165" s="11"/>
      <c r="M7165" s="11"/>
      <c r="N7165" s="11"/>
      <c r="O7165" s="20"/>
      <c r="P7165" s="11"/>
    </row>
    <row r="7166" spans="1:16">
      <c r="A7166" s="11"/>
      <c r="B7166" s="11"/>
      <c r="C7166" s="11"/>
      <c r="D7166" s="11"/>
      <c r="E7166" s="11"/>
      <c r="F7166" s="11"/>
      <c r="G7166" s="11"/>
      <c r="H7166" s="11"/>
      <c r="I7166" s="11"/>
      <c r="J7166" s="11"/>
      <c r="K7166" s="11"/>
      <c r="L7166" s="11"/>
      <c r="M7166" s="11"/>
      <c r="N7166" s="11"/>
      <c r="O7166" s="20"/>
      <c r="P7166" s="11"/>
    </row>
    <row r="7167" spans="1:16">
      <c r="A7167" s="11"/>
      <c r="B7167" s="11"/>
      <c r="C7167" s="11"/>
      <c r="D7167" s="11"/>
      <c r="E7167" s="11"/>
      <c r="F7167" s="11"/>
      <c r="G7167" s="11"/>
      <c r="H7167" s="11"/>
      <c r="I7167" s="11"/>
      <c r="J7167" s="11"/>
      <c r="K7167" s="11"/>
      <c r="L7167" s="11"/>
      <c r="M7167" s="11"/>
      <c r="N7167" s="11"/>
      <c r="O7167" s="20"/>
      <c r="P7167" s="11"/>
    </row>
    <row r="7168" spans="1:16">
      <c r="A7168" s="11"/>
      <c r="B7168" s="11"/>
      <c r="C7168" s="11"/>
      <c r="D7168" s="11"/>
      <c r="E7168" s="11"/>
      <c r="F7168" s="11"/>
      <c r="G7168" s="11"/>
      <c r="H7168" s="11"/>
      <c r="I7168" s="11"/>
      <c r="J7168" s="11"/>
      <c r="K7168" s="11"/>
      <c r="L7168" s="11"/>
      <c r="M7168" s="11"/>
      <c r="N7168" s="11"/>
      <c r="O7168" s="20"/>
      <c r="P7168" s="11"/>
    </row>
    <row r="7169" spans="1:16">
      <c r="A7169" s="11"/>
      <c r="B7169" s="11"/>
      <c r="C7169" s="11"/>
      <c r="D7169" s="11"/>
      <c r="E7169" s="11"/>
      <c r="F7169" s="11"/>
      <c r="G7169" s="11"/>
      <c r="H7169" s="11"/>
      <c r="I7169" s="11"/>
      <c r="J7169" s="11"/>
      <c r="K7169" s="11"/>
      <c r="L7169" s="11"/>
      <c r="M7169" s="11"/>
      <c r="N7169" s="11"/>
      <c r="O7169" s="20"/>
      <c r="P7169" s="11"/>
    </row>
    <row r="7170" spans="1:16">
      <c r="A7170" s="11"/>
      <c r="B7170" s="11"/>
      <c r="C7170" s="11"/>
      <c r="D7170" s="11"/>
      <c r="E7170" s="11"/>
      <c r="F7170" s="11"/>
      <c r="G7170" s="11"/>
      <c r="H7170" s="11"/>
      <c r="I7170" s="11"/>
      <c r="J7170" s="11"/>
      <c r="K7170" s="11"/>
      <c r="L7170" s="11"/>
      <c r="M7170" s="11"/>
      <c r="N7170" s="11"/>
      <c r="O7170" s="20"/>
      <c r="P7170" s="11"/>
    </row>
    <row r="7171" spans="1:16">
      <c r="A7171" s="11"/>
      <c r="B7171" s="11"/>
      <c r="C7171" s="11"/>
      <c r="D7171" s="11"/>
      <c r="E7171" s="11"/>
      <c r="F7171" s="11"/>
      <c r="G7171" s="11"/>
      <c r="H7171" s="11"/>
      <c r="I7171" s="11"/>
      <c r="J7171" s="11"/>
      <c r="K7171" s="11"/>
      <c r="L7171" s="11"/>
      <c r="M7171" s="11"/>
      <c r="N7171" s="11"/>
      <c r="O7171" s="20"/>
      <c r="P7171" s="11"/>
    </row>
    <row r="7172" spans="1:16">
      <c r="A7172" s="11"/>
      <c r="B7172" s="11"/>
      <c r="C7172" s="11"/>
      <c r="D7172" s="11"/>
      <c r="E7172" s="11"/>
      <c r="F7172" s="11"/>
      <c r="G7172" s="11"/>
      <c r="H7172" s="11"/>
      <c r="I7172" s="11"/>
      <c r="J7172" s="11"/>
      <c r="K7172" s="11"/>
      <c r="L7172" s="11"/>
      <c r="M7172" s="11"/>
      <c r="N7172" s="11"/>
      <c r="O7172" s="20"/>
      <c r="P7172" s="11"/>
    </row>
    <row r="7173" spans="1:16">
      <c r="A7173" s="11"/>
      <c r="B7173" s="11"/>
      <c r="C7173" s="11"/>
      <c r="D7173" s="11"/>
      <c r="E7173" s="11"/>
      <c r="F7173" s="11"/>
      <c r="G7173" s="11"/>
      <c r="H7173" s="11"/>
      <c r="I7173" s="11"/>
      <c r="J7173" s="11"/>
      <c r="K7173" s="11"/>
      <c r="L7173" s="11"/>
      <c r="M7173" s="11"/>
      <c r="N7173" s="11"/>
      <c r="O7173" s="20"/>
      <c r="P7173" s="11"/>
    </row>
    <row r="7174" spans="1:16">
      <c r="A7174" s="11"/>
      <c r="B7174" s="11"/>
      <c r="C7174" s="11"/>
      <c r="D7174" s="11"/>
      <c r="E7174" s="11"/>
      <c r="F7174" s="11"/>
      <c r="G7174" s="11"/>
      <c r="H7174" s="11"/>
      <c r="I7174" s="11"/>
      <c r="J7174" s="11"/>
      <c r="K7174" s="11"/>
      <c r="L7174" s="11"/>
      <c r="M7174" s="11"/>
      <c r="N7174" s="11"/>
      <c r="O7174" s="20"/>
      <c r="P7174" s="11"/>
    </row>
    <row r="7175" spans="1:16">
      <c r="A7175" s="11"/>
      <c r="B7175" s="11"/>
      <c r="C7175" s="11"/>
      <c r="D7175" s="11"/>
      <c r="E7175" s="11"/>
      <c r="F7175" s="11"/>
      <c r="G7175" s="11"/>
      <c r="H7175" s="11"/>
      <c r="I7175" s="11"/>
      <c r="J7175" s="11"/>
      <c r="K7175" s="11"/>
      <c r="L7175" s="11"/>
      <c r="M7175" s="11"/>
      <c r="N7175" s="11"/>
      <c r="O7175" s="20"/>
      <c r="P7175" s="11"/>
    </row>
    <row r="7176" spans="1:16">
      <c r="A7176" s="11"/>
      <c r="B7176" s="11"/>
      <c r="C7176" s="11"/>
      <c r="D7176" s="11"/>
      <c r="E7176" s="11"/>
      <c r="F7176" s="11"/>
      <c r="G7176" s="11"/>
      <c r="H7176" s="11"/>
      <c r="I7176" s="11"/>
      <c r="J7176" s="11"/>
      <c r="K7176" s="11"/>
      <c r="L7176" s="11"/>
      <c r="M7176" s="11"/>
      <c r="N7176" s="11"/>
      <c r="O7176" s="20"/>
      <c r="P7176" s="11"/>
    </row>
    <row r="7177" spans="1:16">
      <c r="A7177" s="11"/>
      <c r="B7177" s="11"/>
      <c r="C7177" s="11"/>
      <c r="D7177" s="11"/>
      <c r="E7177" s="11"/>
      <c r="F7177" s="11"/>
      <c r="G7177" s="11"/>
      <c r="H7177" s="11"/>
      <c r="I7177" s="11"/>
      <c r="J7177" s="11"/>
      <c r="K7177" s="11"/>
      <c r="L7177" s="11"/>
      <c r="M7177" s="11"/>
      <c r="N7177" s="11"/>
      <c r="O7177" s="20"/>
      <c r="P7177" s="11"/>
    </row>
    <row r="7178" spans="1:16">
      <c r="A7178" s="11"/>
      <c r="B7178" s="11"/>
      <c r="C7178" s="11"/>
      <c r="D7178" s="11"/>
      <c r="E7178" s="11"/>
      <c r="F7178" s="11"/>
      <c r="G7178" s="11"/>
      <c r="H7178" s="11"/>
      <c r="I7178" s="11"/>
      <c r="J7178" s="11"/>
      <c r="K7178" s="11"/>
      <c r="L7178" s="11"/>
      <c r="M7178" s="11"/>
      <c r="N7178" s="11"/>
      <c r="O7178" s="20"/>
      <c r="P7178" s="11"/>
    </row>
    <row r="7179" spans="1:16">
      <c r="A7179" s="11"/>
      <c r="B7179" s="11"/>
      <c r="C7179" s="11"/>
      <c r="D7179" s="11"/>
      <c r="E7179" s="11"/>
      <c r="F7179" s="11"/>
      <c r="G7179" s="11"/>
      <c r="H7179" s="11"/>
      <c r="I7179" s="11"/>
      <c r="J7179" s="11"/>
      <c r="K7179" s="11"/>
      <c r="L7179" s="11"/>
      <c r="M7179" s="11"/>
      <c r="N7179" s="11"/>
      <c r="O7179" s="20"/>
      <c r="P7179" s="11"/>
    </row>
    <row r="7180" spans="1:16">
      <c r="A7180" s="11"/>
      <c r="B7180" s="11"/>
      <c r="C7180" s="11"/>
      <c r="D7180" s="11"/>
      <c r="E7180" s="11"/>
      <c r="F7180" s="11"/>
      <c r="G7180" s="11"/>
      <c r="H7180" s="11"/>
      <c r="I7180" s="11"/>
      <c r="J7180" s="11"/>
      <c r="K7180" s="11"/>
      <c r="L7180" s="11"/>
      <c r="M7180" s="11"/>
      <c r="N7180" s="11"/>
      <c r="O7180" s="20"/>
      <c r="P7180" s="11"/>
    </row>
    <row r="7181" spans="1:16">
      <c r="A7181" s="11"/>
      <c r="B7181" s="11"/>
      <c r="C7181" s="11"/>
      <c r="D7181" s="11"/>
      <c r="E7181" s="11"/>
      <c r="F7181" s="11"/>
      <c r="G7181" s="11"/>
      <c r="H7181" s="11"/>
      <c r="I7181" s="11"/>
      <c r="J7181" s="11"/>
      <c r="K7181" s="11"/>
      <c r="L7181" s="11"/>
      <c r="M7181" s="11"/>
      <c r="N7181" s="11"/>
      <c r="O7181" s="20"/>
      <c r="P7181" s="11"/>
    </row>
    <row r="7182" spans="1:16">
      <c r="A7182" s="11"/>
      <c r="B7182" s="11"/>
      <c r="C7182" s="11"/>
      <c r="D7182" s="11"/>
      <c r="E7182" s="11"/>
      <c r="F7182" s="11"/>
      <c r="G7182" s="11"/>
      <c r="H7182" s="11"/>
      <c r="I7182" s="11"/>
      <c r="J7182" s="11"/>
      <c r="K7182" s="11"/>
      <c r="L7182" s="11"/>
      <c r="M7182" s="11"/>
      <c r="N7182" s="11"/>
      <c r="O7182" s="20"/>
      <c r="P7182" s="11"/>
    </row>
    <row r="7183" spans="1:16">
      <c r="A7183" s="11"/>
      <c r="B7183" s="11"/>
      <c r="C7183" s="11"/>
      <c r="D7183" s="11"/>
      <c r="E7183" s="11"/>
      <c r="F7183" s="11"/>
      <c r="G7183" s="11"/>
      <c r="H7183" s="11"/>
      <c r="I7183" s="11"/>
      <c r="J7183" s="11"/>
      <c r="K7183" s="11"/>
      <c r="L7183" s="11"/>
      <c r="M7183" s="11"/>
      <c r="N7183" s="11"/>
      <c r="O7183" s="20"/>
      <c r="P7183" s="11"/>
    </row>
    <row r="7184" spans="1:16">
      <c r="A7184" s="11"/>
      <c r="B7184" s="11"/>
      <c r="C7184" s="11"/>
      <c r="D7184" s="11"/>
      <c r="E7184" s="11"/>
      <c r="F7184" s="11"/>
      <c r="G7184" s="11"/>
      <c r="H7184" s="11"/>
      <c r="I7184" s="11"/>
      <c r="J7184" s="11"/>
      <c r="K7184" s="11"/>
      <c r="L7184" s="11"/>
      <c r="M7184" s="11"/>
      <c r="N7184" s="11"/>
      <c r="O7184" s="20"/>
      <c r="P7184" s="11"/>
    </row>
    <row r="7185" spans="1:16">
      <c r="A7185" s="11"/>
      <c r="B7185" s="11"/>
      <c r="C7185" s="11"/>
      <c r="D7185" s="11"/>
      <c r="E7185" s="11"/>
      <c r="F7185" s="11"/>
      <c r="G7185" s="11"/>
      <c r="H7185" s="11"/>
      <c r="I7185" s="11"/>
      <c r="J7185" s="11"/>
      <c r="K7185" s="11"/>
      <c r="L7185" s="11"/>
      <c r="M7185" s="11"/>
      <c r="N7185" s="11"/>
      <c r="O7185" s="20"/>
      <c r="P7185" s="11"/>
    </row>
    <row r="7186" spans="1:16">
      <c r="A7186" s="11"/>
      <c r="B7186" s="11"/>
      <c r="C7186" s="11"/>
      <c r="D7186" s="11"/>
      <c r="E7186" s="11"/>
      <c r="F7186" s="11"/>
      <c r="G7186" s="11"/>
      <c r="H7186" s="11"/>
      <c r="I7186" s="11"/>
      <c r="J7186" s="11"/>
      <c r="K7186" s="11"/>
      <c r="L7186" s="11"/>
      <c r="M7186" s="11"/>
      <c r="N7186" s="11"/>
      <c r="O7186" s="20"/>
      <c r="P7186" s="11"/>
    </row>
    <row r="7187" spans="1:16">
      <c r="A7187" s="11"/>
      <c r="B7187" s="11"/>
      <c r="C7187" s="11"/>
      <c r="D7187" s="11"/>
      <c r="E7187" s="11"/>
      <c r="F7187" s="11"/>
      <c r="G7187" s="11"/>
      <c r="H7187" s="11"/>
      <c r="I7187" s="11"/>
      <c r="J7187" s="11"/>
      <c r="K7187" s="11"/>
      <c r="L7187" s="11"/>
      <c r="M7187" s="11"/>
      <c r="N7187" s="11"/>
      <c r="O7187" s="20"/>
      <c r="P7187" s="11"/>
    </row>
    <row r="7188" spans="1:16">
      <c r="A7188" s="11"/>
      <c r="B7188" s="11"/>
      <c r="C7188" s="11"/>
      <c r="D7188" s="11"/>
      <c r="E7188" s="11"/>
      <c r="F7188" s="11"/>
      <c r="G7188" s="11"/>
      <c r="H7188" s="11"/>
      <c r="I7188" s="11"/>
      <c r="J7188" s="11"/>
      <c r="K7188" s="11"/>
      <c r="L7188" s="11"/>
      <c r="M7188" s="11"/>
      <c r="N7188" s="11"/>
      <c r="O7188" s="20"/>
      <c r="P7188" s="11"/>
    </row>
    <row r="7189" spans="1:16">
      <c r="A7189" s="11"/>
      <c r="B7189" s="11"/>
      <c r="C7189" s="11"/>
      <c r="D7189" s="11"/>
      <c r="E7189" s="11"/>
      <c r="F7189" s="11"/>
      <c r="G7189" s="11"/>
      <c r="H7189" s="11"/>
      <c r="I7189" s="11"/>
      <c r="J7189" s="11"/>
      <c r="K7189" s="11"/>
      <c r="L7189" s="11"/>
      <c r="M7189" s="11"/>
      <c r="N7189" s="11"/>
      <c r="O7189" s="20"/>
      <c r="P7189" s="11"/>
    </row>
    <row r="7190" spans="1:16">
      <c r="A7190" s="11"/>
      <c r="B7190" s="11"/>
      <c r="C7190" s="11"/>
      <c r="D7190" s="11"/>
      <c r="E7190" s="11"/>
      <c r="F7190" s="11"/>
      <c r="G7190" s="11"/>
      <c r="H7190" s="11"/>
      <c r="I7190" s="11"/>
      <c r="J7190" s="11"/>
      <c r="K7190" s="11"/>
      <c r="L7190" s="11"/>
      <c r="M7190" s="11"/>
      <c r="N7190" s="11"/>
      <c r="O7190" s="20"/>
      <c r="P7190" s="11"/>
    </row>
    <row r="7191" spans="1:16">
      <c r="A7191" s="11"/>
      <c r="B7191" s="11"/>
      <c r="C7191" s="11"/>
      <c r="D7191" s="11"/>
      <c r="E7191" s="11"/>
      <c r="F7191" s="11"/>
      <c r="G7191" s="11"/>
      <c r="H7191" s="11"/>
      <c r="I7191" s="11"/>
      <c r="J7191" s="11"/>
      <c r="K7191" s="11"/>
      <c r="L7191" s="11"/>
      <c r="M7191" s="11"/>
      <c r="N7191" s="11"/>
      <c r="O7191" s="20"/>
      <c r="P7191" s="11"/>
    </row>
    <row r="7192" spans="1:16">
      <c r="A7192" s="11"/>
      <c r="B7192" s="11"/>
      <c r="C7192" s="11"/>
      <c r="D7192" s="11"/>
      <c r="E7192" s="11"/>
      <c r="F7192" s="11"/>
      <c r="G7192" s="11"/>
      <c r="H7192" s="11"/>
      <c r="I7192" s="11"/>
      <c r="J7192" s="11"/>
      <c r="K7192" s="11"/>
      <c r="L7192" s="11"/>
      <c r="M7192" s="11"/>
      <c r="N7192" s="11"/>
      <c r="O7192" s="20"/>
      <c r="P7192" s="11"/>
    </row>
    <row r="7193" spans="1:16">
      <c r="A7193" s="11"/>
      <c r="B7193" s="11"/>
      <c r="C7193" s="11"/>
      <c r="D7193" s="11"/>
      <c r="E7193" s="11"/>
      <c r="F7193" s="11"/>
      <c r="G7193" s="11"/>
      <c r="H7193" s="11"/>
      <c r="I7193" s="11"/>
      <c r="J7193" s="11"/>
      <c r="K7193" s="11"/>
      <c r="L7193" s="11"/>
      <c r="M7193" s="11"/>
      <c r="N7193" s="11"/>
      <c r="O7193" s="20"/>
      <c r="P7193" s="11"/>
    </row>
    <row r="7194" spans="1:16">
      <c r="A7194" s="11"/>
      <c r="B7194" s="11"/>
      <c r="C7194" s="11"/>
      <c r="D7194" s="11"/>
      <c r="E7194" s="11"/>
      <c r="F7194" s="11"/>
      <c r="G7194" s="11"/>
      <c r="H7194" s="11"/>
      <c r="I7194" s="11"/>
      <c r="J7194" s="11"/>
      <c r="K7194" s="11"/>
      <c r="L7194" s="11"/>
      <c r="M7194" s="11"/>
      <c r="N7194" s="11"/>
      <c r="O7194" s="20"/>
      <c r="P7194" s="11"/>
    </row>
    <row r="7195" spans="1:16">
      <c r="A7195" s="11"/>
      <c r="B7195" s="11"/>
      <c r="C7195" s="11"/>
      <c r="D7195" s="11"/>
      <c r="E7195" s="11"/>
      <c r="F7195" s="11"/>
      <c r="G7195" s="11"/>
      <c r="H7195" s="11"/>
      <c r="I7195" s="11"/>
      <c r="J7195" s="11"/>
      <c r="K7195" s="11"/>
      <c r="L7195" s="11"/>
      <c r="M7195" s="11"/>
      <c r="N7195" s="11"/>
      <c r="O7195" s="20"/>
      <c r="P7195" s="11"/>
    </row>
    <row r="7196" spans="1:16">
      <c r="A7196" s="11"/>
      <c r="B7196" s="11"/>
      <c r="C7196" s="11"/>
      <c r="D7196" s="11"/>
      <c r="E7196" s="11"/>
      <c r="F7196" s="11"/>
      <c r="G7196" s="11"/>
      <c r="H7196" s="11"/>
      <c r="I7196" s="11"/>
      <c r="J7196" s="11"/>
      <c r="K7196" s="11"/>
      <c r="L7196" s="11"/>
      <c r="M7196" s="11"/>
      <c r="N7196" s="11"/>
      <c r="O7196" s="20"/>
      <c r="P7196" s="11"/>
    </row>
    <row r="7197" spans="1:16">
      <c r="A7197" s="11"/>
      <c r="B7197" s="11"/>
      <c r="C7197" s="11"/>
      <c r="D7197" s="11"/>
      <c r="E7197" s="11"/>
      <c r="F7197" s="11"/>
      <c r="G7197" s="11"/>
      <c r="H7197" s="11"/>
      <c r="I7197" s="11"/>
      <c r="J7197" s="11"/>
      <c r="K7197" s="11"/>
      <c r="L7197" s="11"/>
      <c r="M7197" s="11"/>
      <c r="N7197" s="11"/>
      <c r="O7197" s="20"/>
      <c r="P7197" s="11"/>
    </row>
    <row r="7198" spans="1:16">
      <c r="A7198" s="11"/>
      <c r="B7198" s="11"/>
      <c r="C7198" s="11"/>
      <c r="D7198" s="11"/>
      <c r="E7198" s="11"/>
      <c r="F7198" s="11"/>
      <c r="G7198" s="11"/>
      <c r="H7198" s="11"/>
      <c r="I7198" s="11"/>
      <c r="J7198" s="11"/>
      <c r="K7198" s="11"/>
      <c r="L7198" s="11"/>
      <c r="M7198" s="11"/>
      <c r="N7198" s="11"/>
      <c r="O7198" s="20"/>
      <c r="P7198" s="11"/>
    </row>
    <row r="7199" spans="1:16">
      <c r="A7199" s="11"/>
      <c r="B7199" s="11"/>
      <c r="C7199" s="11"/>
      <c r="D7199" s="11"/>
      <c r="E7199" s="11"/>
      <c r="F7199" s="11"/>
      <c r="G7199" s="11"/>
      <c r="H7199" s="11"/>
      <c r="I7199" s="11"/>
      <c r="J7199" s="11"/>
      <c r="K7199" s="11"/>
      <c r="L7199" s="11"/>
      <c r="M7199" s="11"/>
      <c r="N7199" s="11"/>
      <c r="O7199" s="20"/>
      <c r="P7199" s="11"/>
    </row>
    <row r="7200" spans="1:16">
      <c r="A7200" s="11"/>
      <c r="B7200" s="11"/>
      <c r="C7200" s="11"/>
      <c r="D7200" s="11"/>
      <c r="E7200" s="11"/>
      <c r="F7200" s="11"/>
      <c r="G7200" s="11"/>
      <c r="H7200" s="11"/>
      <c r="I7200" s="11"/>
      <c r="J7200" s="11"/>
      <c r="K7200" s="11"/>
      <c r="L7200" s="11"/>
      <c r="M7200" s="11"/>
      <c r="N7200" s="11"/>
      <c r="O7200" s="20"/>
      <c r="P7200" s="11"/>
    </row>
    <row r="7201" spans="1:16">
      <c r="A7201" s="11"/>
      <c r="B7201" s="11"/>
      <c r="C7201" s="11"/>
      <c r="D7201" s="11"/>
      <c r="E7201" s="11"/>
      <c r="F7201" s="11"/>
      <c r="G7201" s="11"/>
      <c r="H7201" s="11"/>
      <c r="I7201" s="11"/>
      <c r="J7201" s="11"/>
      <c r="K7201" s="11"/>
      <c r="L7201" s="11"/>
      <c r="M7201" s="11"/>
      <c r="N7201" s="11"/>
      <c r="O7201" s="20"/>
      <c r="P7201" s="11"/>
    </row>
    <row r="7202" spans="1:16">
      <c r="A7202" s="11"/>
      <c r="B7202" s="11"/>
      <c r="C7202" s="11"/>
      <c r="D7202" s="11"/>
      <c r="E7202" s="11"/>
      <c r="F7202" s="11"/>
      <c r="G7202" s="11"/>
      <c r="H7202" s="11"/>
      <c r="I7202" s="11"/>
      <c r="J7202" s="11"/>
      <c r="K7202" s="11"/>
      <c r="L7202" s="11"/>
      <c r="M7202" s="11"/>
      <c r="N7202" s="11"/>
      <c r="O7202" s="20"/>
      <c r="P7202" s="11"/>
    </row>
    <row r="7203" spans="1:16">
      <c r="A7203" s="11"/>
      <c r="B7203" s="11"/>
      <c r="C7203" s="11"/>
      <c r="D7203" s="11"/>
      <c r="E7203" s="11"/>
      <c r="F7203" s="11"/>
      <c r="G7203" s="11"/>
      <c r="H7203" s="11"/>
      <c r="I7203" s="11"/>
      <c r="J7203" s="11"/>
      <c r="K7203" s="11"/>
      <c r="L7203" s="11"/>
      <c r="M7203" s="11"/>
      <c r="N7203" s="11"/>
      <c r="O7203" s="20"/>
      <c r="P7203" s="11"/>
    </row>
    <row r="7204" spans="1:16">
      <c r="A7204" s="11"/>
      <c r="B7204" s="11"/>
      <c r="C7204" s="11"/>
      <c r="D7204" s="11"/>
      <c r="E7204" s="11"/>
      <c r="F7204" s="11"/>
      <c r="G7204" s="11"/>
      <c r="H7204" s="11"/>
      <c r="I7204" s="11"/>
      <c r="J7204" s="11"/>
      <c r="K7204" s="11"/>
      <c r="L7204" s="11"/>
      <c r="M7204" s="11"/>
      <c r="N7204" s="11"/>
      <c r="O7204" s="20"/>
      <c r="P7204" s="11"/>
    </row>
    <row r="7205" spans="1:16">
      <c r="A7205" s="11"/>
      <c r="B7205" s="11"/>
      <c r="C7205" s="11"/>
      <c r="D7205" s="11"/>
      <c r="E7205" s="11"/>
      <c r="F7205" s="11"/>
      <c r="G7205" s="11"/>
      <c r="H7205" s="11"/>
      <c r="I7205" s="11"/>
      <c r="J7205" s="11"/>
      <c r="K7205" s="11"/>
      <c r="L7205" s="11"/>
      <c r="M7205" s="11"/>
      <c r="N7205" s="11"/>
      <c r="O7205" s="20"/>
      <c r="P7205" s="11"/>
    </row>
    <row r="7206" spans="1:16">
      <c r="A7206" s="11"/>
      <c r="B7206" s="11"/>
      <c r="C7206" s="11"/>
      <c r="D7206" s="11"/>
      <c r="E7206" s="11"/>
      <c r="F7206" s="11"/>
      <c r="G7206" s="11"/>
      <c r="H7206" s="11"/>
      <c r="I7206" s="11"/>
      <c r="J7206" s="11"/>
      <c r="K7206" s="11"/>
      <c r="L7206" s="11"/>
      <c r="M7206" s="11"/>
      <c r="N7206" s="11"/>
      <c r="O7206" s="20"/>
      <c r="P7206" s="11"/>
    </row>
    <row r="7207" spans="1:16">
      <c r="A7207" s="11"/>
      <c r="B7207" s="11"/>
      <c r="C7207" s="11"/>
      <c r="D7207" s="11"/>
      <c r="E7207" s="11"/>
      <c r="F7207" s="11"/>
      <c r="G7207" s="11"/>
      <c r="H7207" s="11"/>
      <c r="I7207" s="11"/>
      <c r="J7207" s="11"/>
      <c r="K7207" s="11"/>
      <c r="L7207" s="11"/>
      <c r="M7207" s="11"/>
      <c r="N7207" s="11"/>
      <c r="O7207" s="20"/>
      <c r="P7207" s="11"/>
    </row>
    <row r="7208" spans="1:16">
      <c r="A7208" s="11"/>
      <c r="B7208" s="11"/>
      <c r="C7208" s="11"/>
      <c r="D7208" s="11"/>
      <c r="E7208" s="11"/>
      <c r="F7208" s="11"/>
      <c r="G7208" s="11"/>
      <c r="H7208" s="11"/>
      <c r="I7208" s="11"/>
      <c r="J7208" s="11"/>
      <c r="K7208" s="11"/>
      <c r="L7208" s="11"/>
      <c r="M7208" s="11"/>
      <c r="N7208" s="11"/>
      <c r="O7208" s="20"/>
      <c r="P7208" s="11"/>
    </row>
    <row r="7209" spans="1:16">
      <c r="A7209" s="11"/>
      <c r="B7209" s="11"/>
      <c r="C7209" s="11"/>
      <c r="D7209" s="11"/>
      <c r="E7209" s="11"/>
      <c r="F7209" s="11"/>
      <c r="G7209" s="11"/>
      <c r="H7209" s="11"/>
      <c r="I7209" s="11"/>
      <c r="J7209" s="11"/>
      <c r="K7209" s="11"/>
      <c r="L7209" s="11"/>
      <c r="M7209" s="11"/>
      <c r="N7209" s="11"/>
      <c r="O7209" s="20"/>
      <c r="P7209" s="11"/>
    </row>
    <row r="7210" spans="1:16">
      <c r="A7210" s="11"/>
      <c r="B7210" s="11"/>
      <c r="C7210" s="11"/>
      <c r="D7210" s="11"/>
      <c r="E7210" s="11"/>
      <c r="F7210" s="11"/>
      <c r="G7210" s="11"/>
      <c r="H7210" s="11"/>
      <c r="I7210" s="11"/>
      <c r="J7210" s="11"/>
      <c r="K7210" s="11"/>
      <c r="L7210" s="11"/>
      <c r="M7210" s="11"/>
      <c r="N7210" s="11"/>
      <c r="O7210" s="20"/>
      <c r="P7210" s="11"/>
    </row>
    <row r="7211" spans="1:16">
      <c r="A7211" s="11"/>
      <c r="B7211" s="11"/>
      <c r="C7211" s="11"/>
      <c r="D7211" s="11"/>
      <c r="E7211" s="11"/>
      <c r="F7211" s="11"/>
      <c r="G7211" s="11"/>
      <c r="H7211" s="11"/>
      <c r="I7211" s="11"/>
      <c r="J7211" s="11"/>
      <c r="K7211" s="11"/>
      <c r="L7211" s="11"/>
      <c r="M7211" s="11"/>
      <c r="N7211" s="11"/>
      <c r="O7211" s="20"/>
      <c r="P7211" s="11"/>
    </row>
    <row r="7212" spans="1:16">
      <c r="A7212" s="11"/>
      <c r="B7212" s="11"/>
      <c r="C7212" s="11"/>
      <c r="D7212" s="11"/>
      <c r="E7212" s="11"/>
      <c r="F7212" s="11"/>
      <c r="G7212" s="11"/>
      <c r="H7212" s="11"/>
      <c r="I7212" s="11"/>
      <c r="J7212" s="11"/>
      <c r="K7212" s="11"/>
      <c r="L7212" s="11"/>
      <c r="M7212" s="11"/>
      <c r="N7212" s="11"/>
      <c r="O7212" s="20"/>
      <c r="P7212" s="11"/>
    </row>
    <row r="7213" spans="1:16">
      <c r="A7213" s="11"/>
      <c r="B7213" s="11"/>
      <c r="C7213" s="11"/>
      <c r="D7213" s="11"/>
      <c r="E7213" s="11"/>
      <c r="F7213" s="11"/>
      <c r="G7213" s="11"/>
      <c r="H7213" s="11"/>
      <c r="I7213" s="11"/>
      <c r="J7213" s="11"/>
      <c r="K7213" s="11"/>
      <c r="L7213" s="11"/>
      <c r="M7213" s="11"/>
      <c r="N7213" s="11"/>
      <c r="O7213" s="20"/>
      <c r="P7213" s="11"/>
    </row>
    <row r="7214" spans="1:16">
      <c r="A7214" s="11"/>
      <c r="B7214" s="11"/>
      <c r="C7214" s="11"/>
      <c r="D7214" s="11"/>
      <c r="E7214" s="11"/>
      <c r="F7214" s="11"/>
      <c r="G7214" s="11"/>
      <c r="H7214" s="11"/>
      <c r="I7214" s="11"/>
      <c r="J7214" s="11"/>
      <c r="K7214" s="11"/>
      <c r="L7214" s="11"/>
      <c r="M7214" s="11"/>
      <c r="N7214" s="11"/>
      <c r="O7214" s="20"/>
      <c r="P7214" s="11"/>
    </row>
    <row r="7215" spans="1:16">
      <c r="A7215" s="11"/>
      <c r="B7215" s="11"/>
      <c r="C7215" s="11"/>
      <c r="D7215" s="11"/>
      <c r="E7215" s="11"/>
      <c r="F7215" s="11"/>
      <c r="G7215" s="11"/>
      <c r="H7215" s="11"/>
      <c r="I7215" s="11"/>
      <c r="J7215" s="11"/>
      <c r="K7215" s="11"/>
      <c r="L7215" s="11"/>
      <c r="M7215" s="11"/>
      <c r="N7215" s="11"/>
      <c r="O7215" s="20"/>
      <c r="P7215" s="11"/>
    </row>
    <row r="7216" spans="1:16">
      <c r="A7216" s="11"/>
      <c r="B7216" s="11"/>
      <c r="C7216" s="11"/>
      <c r="D7216" s="11"/>
      <c r="E7216" s="11"/>
      <c r="F7216" s="11"/>
      <c r="G7216" s="11"/>
      <c r="H7216" s="11"/>
      <c r="I7216" s="11"/>
      <c r="J7216" s="11"/>
      <c r="K7216" s="11"/>
      <c r="L7216" s="11"/>
      <c r="M7216" s="11"/>
      <c r="N7216" s="11"/>
      <c r="O7216" s="20"/>
      <c r="P7216" s="11"/>
    </row>
    <row r="7217" spans="1:16">
      <c r="A7217" s="11"/>
      <c r="B7217" s="11"/>
      <c r="C7217" s="11"/>
      <c r="D7217" s="11"/>
      <c r="E7217" s="11"/>
      <c r="F7217" s="11"/>
      <c r="G7217" s="11"/>
      <c r="H7217" s="11"/>
      <c r="I7217" s="11"/>
      <c r="J7217" s="11"/>
      <c r="K7217" s="11"/>
      <c r="L7217" s="11"/>
      <c r="M7217" s="11"/>
      <c r="N7217" s="11"/>
      <c r="O7217" s="20"/>
      <c r="P7217" s="11"/>
    </row>
    <row r="7218" spans="1:16">
      <c r="A7218" s="11"/>
      <c r="B7218" s="11"/>
      <c r="C7218" s="11"/>
      <c r="D7218" s="11"/>
      <c r="E7218" s="11"/>
      <c r="F7218" s="11"/>
      <c r="G7218" s="11"/>
      <c r="H7218" s="11"/>
      <c r="I7218" s="11"/>
      <c r="J7218" s="11"/>
      <c r="K7218" s="11"/>
      <c r="L7218" s="11"/>
      <c r="M7218" s="11"/>
      <c r="N7218" s="11"/>
      <c r="O7218" s="20"/>
      <c r="P7218" s="11"/>
    </row>
    <row r="7219" spans="1:16">
      <c r="A7219" s="11"/>
      <c r="B7219" s="11"/>
      <c r="C7219" s="11"/>
      <c r="D7219" s="11"/>
      <c r="E7219" s="11"/>
      <c r="F7219" s="11"/>
      <c r="G7219" s="11"/>
      <c r="H7219" s="11"/>
      <c r="I7219" s="11"/>
      <c r="J7219" s="11"/>
      <c r="K7219" s="11"/>
      <c r="L7219" s="11"/>
      <c r="M7219" s="11"/>
      <c r="N7219" s="11"/>
      <c r="O7219" s="20"/>
      <c r="P7219" s="11"/>
    </row>
    <row r="7220" spans="1:16">
      <c r="A7220" s="11"/>
      <c r="B7220" s="11"/>
      <c r="C7220" s="11"/>
      <c r="D7220" s="11"/>
      <c r="E7220" s="11"/>
      <c r="F7220" s="11"/>
      <c r="G7220" s="11"/>
      <c r="H7220" s="11"/>
      <c r="I7220" s="11"/>
      <c r="J7220" s="11"/>
      <c r="K7220" s="11"/>
      <c r="L7220" s="11"/>
      <c r="M7220" s="11"/>
      <c r="N7220" s="11"/>
      <c r="O7220" s="20"/>
      <c r="P7220" s="11"/>
    </row>
    <row r="7221" spans="1:16">
      <c r="A7221" s="11"/>
      <c r="B7221" s="11"/>
      <c r="C7221" s="11"/>
      <c r="D7221" s="11"/>
      <c r="E7221" s="11"/>
      <c r="F7221" s="11"/>
      <c r="G7221" s="11"/>
      <c r="H7221" s="11"/>
      <c r="I7221" s="11"/>
      <c r="J7221" s="11"/>
      <c r="K7221" s="11"/>
      <c r="L7221" s="11"/>
      <c r="M7221" s="11"/>
      <c r="N7221" s="11"/>
      <c r="O7221" s="20"/>
      <c r="P7221" s="11"/>
    </row>
    <row r="7222" spans="1:16">
      <c r="A7222" s="11"/>
      <c r="B7222" s="11"/>
      <c r="C7222" s="11"/>
      <c r="D7222" s="11"/>
      <c r="E7222" s="11"/>
      <c r="F7222" s="11"/>
      <c r="G7222" s="11"/>
      <c r="H7222" s="11"/>
      <c r="I7222" s="11"/>
      <c r="J7222" s="11"/>
      <c r="K7222" s="11"/>
      <c r="L7222" s="11"/>
      <c r="M7222" s="11"/>
      <c r="N7222" s="11"/>
      <c r="O7222" s="20"/>
      <c r="P7222" s="11"/>
    </row>
    <row r="7223" spans="1:16">
      <c r="A7223" s="11"/>
      <c r="B7223" s="11"/>
      <c r="C7223" s="11"/>
      <c r="D7223" s="11"/>
      <c r="E7223" s="11"/>
      <c r="F7223" s="11"/>
      <c r="G7223" s="11"/>
      <c r="H7223" s="11"/>
      <c r="I7223" s="11"/>
      <c r="J7223" s="11"/>
      <c r="K7223" s="11"/>
      <c r="L7223" s="11"/>
      <c r="M7223" s="11"/>
      <c r="N7223" s="11"/>
      <c r="O7223" s="20"/>
      <c r="P7223" s="11"/>
    </row>
    <row r="7224" spans="1:16">
      <c r="A7224" s="11"/>
      <c r="B7224" s="11"/>
      <c r="C7224" s="11"/>
      <c r="D7224" s="11"/>
      <c r="E7224" s="11"/>
      <c r="F7224" s="11"/>
      <c r="G7224" s="11"/>
      <c r="H7224" s="11"/>
      <c r="I7224" s="11"/>
      <c r="J7224" s="11"/>
      <c r="K7224" s="11"/>
      <c r="L7224" s="11"/>
      <c r="M7224" s="11"/>
      <c r="N7224" s="11"/>
      <c r="O7224" s="20"/>
      <c r="P7224" s="11"/>
    </row>
    <row r="7225" spans="1:16">
      <c r="A7225" s="11"/>
      <c r="B7225" s="11"/>
      <c r="C7225" s="11"/>
      <c r="D7225" s="11"/>
      <c r="E7225" s="11"/>
      <c r="F7225" s="11"/>
      <c r="G7225" s="11"/>
      <c r="H7225" s="11"/>
      <c r="I7225" s="11"/>
      <c r="J7225" s="11"/>
      <c r="K7225" s="11"/>
      <c r="L7225" s="11"/>
      <c r="M7225" s="11"/>
      <c r="N7225" s="11"/>
      <c r="O7225" s="20"/>
      <c r="P7225" s="11"/>
    </row>
    <row r="7226" spans="1:16">
      <c r="A7226" s="11"/>
      <c r="B7226" s="11"/>
      <c r="C7226" s="11"/>
      <c r="D7226" s="11"/>
      <c r="E7226" s="11"/>
      <c r="F7226" s="11"/>
      <c r="G7226" s="11"/>
      <c r="H7226" s="11"/>
      <c r="I7226" s="11"/>
      <c r="J7226" s="11"/>
      <c r="K7226" s="11"/>
      <c r="L7226" s="11"/>
      <c r="M7226" s="11"/>
      <c r="N7226" s="11"/>
      <c r="O7226" s="20"/>
      <c r="P7226" s="11"/>
    </row>
    <row r="7227" spans="1:16">
      <c r="A7227" s="11"/>
      <c r="B7227" s="11"/>
      <c r="C7227" s="11"/>
      <c r="D7227" s="11"/>
      <c r="E7227" s="11"/>
      <c r="F7227" s="11"/>
      <c r="G7227" s="11"/>
      <c r="H7227" s="11"/>
      <c r="I7227" s="11"/>
      <c r="J7227" s="11"/>
      <c r="K7227" s="11"/>
      <c r="L7227" s="11"/>
      <c r="M7227" s="11"/>
      <c r="N7227" s="11"/>
      <c r="O7227" s="20"/>
      <c r="P7227" s="11"/>
    </row>
    <row r="7228" spans="1:16">
      <c r="A7228" s="11"/>
      <c r="B7228" s="11"/>
      <c r="C7228" s="11"/>
      <c r="D7228" s="11"/>
      <c r="E7228" s="11"/>
      <c r="F7228" s="11"/>
      <c r="G7228" s="11"/>
      <c r="H7228" s="11"/>
      <c r="I7228" s="11"/>
      <c r="J7228" s="11"/>
      <c r="K7228" s="11"/>
      <c r="L7228" s="11"/>
      <c r="M7228" s="11"/>
      <c r="N7228" s="11"/>
      <c r="O7228" s="20"/>
      <c r="P7228" s="11"/>
    </row>
    <row r="7229" spans="1:16">
      <c r="A7229" s="11"/>
      <c r="B7229" s="11"/>
      <c r="C7229" s="11"/>
      <c r="D7229" s="11"/>
      <c r="E7229" s="11"/>
      <c r="F7229" s="11"/>
      <c r="G7229" s="11"/>
      <c r="H7229" s="11"/>
      <c r="I7229" s="11"/>
      <c r="J7229" s="11"/>
      <c r="K7229" s="11"/>
      <c r="L7229" s="11"/>
      <c r="M7229" s="11"/>
      <c r="N7229" s="11"/>
      <c r="O7229" s="20"/>
      <c r="P7229" s="11"/>
    </row>
    <row r="7230" spans="1:16">
      <c r="A7230" s="11"/>
      <c r="B7230" s="11"/>
      <c r="C7230" s="11"/>
      <c r="D7230" s="11"/>
      <c r="E7230" s="11"/>
      <c r="F7230" s="11"/>
      <c r="G7230" s="11"/>
      <c r="H7230" s="11"/>
      <c r="I7230" s="11"/>
      <c r="J7230" s="11"/>
      <c r="K7230" s="11"/>
      <c r="L7230" s="11"/>
      <c r="M7230" s="11"/>
      <c r="N7230" s="11"/>
      <c r="O7230" s="20"/>
      <c r="P7230" s="11"/>
    </row>
    <row r="7231" spans="1:16">
      <c r="A7231" s="11"/>
      <c r="B7231" s="11"/>
      <c r="C7231" s="11"/>
      <c r="D7231" s="11"/>
      <c r="E7231" s="11"/>
      <c r="F7231" s="11"/>
      <c r="G7231" s="11"/>
      <c r="H7231" s="11"/>
      <c r="I7231" s="11"/>
      <c r="J7231" s="11"/>
      <c r="K7231" s="11"/>
      <c r="L7231" s="11"/>
      <c r="M7231" s="11"/>
      <c r="N7231" s="11"/>
      <c r="O7231" s="20"/>
      <c r="P7231" s="11"/>
    </row>
    <row r="7232" spans="1:16">
      <c r="A7232" s="11"/>
      <c r="B7232" s="11"/>
      <c r="C7232" s="11"/>
      <c r="D7232" s="11"/>
      <c r="E7232" s="11"/>
      <c r="F7232" s="11"/>
      <c r="G7232" s="11"/>
      <c r="H7232" s="11"/>
      <c r="I7232" s="11"/>
      <c r="J7232" s="11"/>
      <c r="K7232" s="11"/>
      <c r="L7232" s="11"/>
      <c r="M7232" s="11"/>
      <c r="N7232" s="11"/>
      <c r="O7232" s="20"/>
      <c r="P7232" s="11"/>
    </row>
    <row r="7233" spans="1:16">
      <c r="A7233" s="11"/>
      <c r="B7233" s="11"/>
      <c r="C7233" s="11"/>
      <c r="D7233" s="11"/>
      <c r="E7233" s="11"/>
      <c r="F7233" s="11"/>
      <c r="G7233" s="11"/>
      <c r="H7233" s="11"/>
      <c r="I7233" s="11"/>
      <c r="J7233" s="11"/>
      <c r="K7233" s="11"/>
      <c r="L7233" s="11"/>
      <c r="M7233" s="11"/>
      <c r="N7233" s="11"/>
      <c r="O7233" s="20"/>
      <c r="P7233" s="11"/>
    </row>
    <row r="7234" spans="1:16">
      <c r="A7234" s="11"/>
      <c r="B7234" s="11"/>
      <c r="C7234" s="11"/>
      <c r="D7234" s="11"/>
      <c r="E7234" s="11"/>
      <c r="F7234" s="11"/>
      <c r="G7234" s="11"/>
      <c r="H7234" s="11"/>
      <c r="I7234" s="11"/>
      <c r="J7234" s="11"/>
      <c r="K7234" s="11"/>
      <c r="L7234" s="11"/>
      <c r="M7234" s="11"/>
      <c r="N7234" s="11"/>
      <c r="O7234" s="20"/>
      <c r="P7234" s="11"/>
    </row>
    <row r="7235" spans="1:16">
      <c r="A7235" s="11"/>
      <c r="B7235" s="11"/>
      <c r="C7235" s="11"/>
      <c r="D7235" s="11"/>
      <c r="E7235" s="11"/>
      <c r="F7235" s="11"/>
      <c r="G7235" s="11"/>
      <c r="H7235" s="11"/>
      <c r="I7235" s="11"/>
      <c r="J7235" s="11"/>
      <c r="K7235" s="11"/>
      <c r="L7235" s="11"/>
      <c r="M7235" s="11"/>
      <c r="N7235" s="11"/>
      <c r="O7235" s="20"/>
      <c r="P7235" s="11"/>
    </row>
    <row r="7236" spans="1:16">
      <c r="A7236" s="11"/>
      <c r="B7236" s="11"/>
      <c r="C7236" s="11"/>
      <c r="D7236" s="11"/>
      <c r="E7236" s="11"/>
      <c r="F7236" s="11"/>
      <c r="G7236" s="11"/>
      <c r="H7236" s="11"/>
      <c r="I7236" s="11"/>
      <c r="J7236" s="11"/>
      <c r="K7236" s="11"/>
      <c r="L7236" s="11"/>
      <c r="M7236" s="11"/>
      <c r="N7236" s="11"/>
      <c r="O7236" s="20"/>
      <c r="P7236" s="11"/>
    </row>
    <row r="7237" spans="1:16">
      <c r="A7237" s="11"/>
      <c r="B7237" s="11"/>
      <c r="C7237" s="11"/>
      <c r="D7237" s="11"/>
      <c r="E7237" s="11"/>
      <c r="F7237" s="11"/>
      <c r="G7237" s="11"/>
      <c r="H7237" s="11"/>
      <c r="I7237" s="11"/>
      <c r="J7237" s="11"/>
      <c r="K7237" s="11"/>
      <c r="L7237" s="11"/>
      <c r="M7237" s="11"/>
      <c r="N7237" s="11"/>
      <c r="O7237" s="20"/>
      <c r="P7237" s="11"/>
    </row>
    <row r="7238" spans="1:16">
      <c r="A7238" s="11"/>
      <c r="B7238" s="11"/>
      <c r="C7238" s="11"/>
      <c r="D7238" s="11"/>
      <c r="E7238" s="11"/>
      <c r="F7238" s="11"/>
      <c r="G7238" s="11"/>
      <c r="H7238" s="11"/>
      <c r="I7238" s="11"/>
      <c r="J7238" s="11"/>
      <c r="K7238" s="11"/>
      <c r="L7238" s="11"/>
      <c r="M7238" s="11"/>
      <c r="N7238" s="11"/>
      <c r="O7238" s="20"/>
      <c r="P7238" s="11"/>
    </row>
    <row r="7239" spans="1:16">
      <c r="A7239" s="11"/>
      <c r="B7239" s="11"/>
      <c r="C7239" s="11"/>
      <c r="D7239" s="11"/>
      <c r="E7239" s="11"/>
      <c r="F7239" s="11"/>
      <c r="G7239" s="11"/>
      <c r="H7239" s="11"/>
      <c r="I7239" s="11"/>
      <c r="J7239" s="11"/>
      <c r="K7239" s="11"/>
      <c r="L7239" s="11"/>
      <c r="M7239" s="11"/>
      <c r="N7239" s="11"/>
      <c r="O7239" s="20"/>
      <c r="P7239" s="11"/>
    </row>
    <row r="7240" spans="1:16">
      <c r="A7240" s="11"/>
      <c r="B7240" s="11"/>
      <c r="C7240" s="11"/>
      <c r="D7240" s="11"/>
      <c r="E7240" s="11"/>
      <c r="F7240" s="11"/>
      <c r="G7240" s="11"/>
      <c r="H7240" s="11"/>
      <c r="I7240" s="11"/>
      <c r="J7240" s="11"/>
      <c r="K7240" s="11"/>
      <c r="L7240" s="11"/>
      <c r="M7240" s="11"/>
      <c r="N7240" s="11"/>
      <c r="O7240" s="20"/>
      <c r="P7240" s="11"/>
    </row>
    <row r="7241" spans="1:16">
      <c r="A7241" s="11"/>
      <c r="B7241" s="11"/>
      <c r="C7241" s="11"/>
      <c r="D7241" s="11"/>
      <c r="E7241" s="11"/>
      <c r="F7241" s="11"/>
      <c r="G7241" s="11"/>
      <c r="H7241" s="11"/>
      <c r="I7241" s="11"/>
      <c r="J7241" s="11"/>
      <c r="K7241" s="11"/>
      <c r="L7241" s="11"/>
      <c r="M7241" s="11"/>
      <c r="N7241" s="11"/>
      <c r="O7241" s="20"/>
      <c r="P7241" s="11"/>
    </row>
    <row r="7242" spans="1:16">
      <c r="A7242" s="11"/>
      <c r="B7242" s="11"/>
      <c r="C7242" s="11"/>
      <c r="D7242" s="11"/>
      <c r="E7242" s="11"/>
      <c r="F7242" s="11"/>
      <c r="G7242" s="11"/>
      <c r="H7242" s="11"/>
      <c r="I7242" s="11"/>
      <c r="J7242" s="11"/>
      <c r="K7242" s="11"/>
      <c r="L7242" s="11"/>
      <c r="M7242" s="11"/>
      <c r="N7242" s="11"/>
      <c r="O7242" s="20"/>
      <c r="P7242" s="11"/>
    </row>
    <row r="7243" spans="1:16">
      <c r="A7243" s="11"/>
      <c r="B7243" s="11"/>
      <c r="C7243" s="11"/>
      <c r="D7243" s="11"/>
      <c r="E7243" s="11"/>
      <c r="F7243" s="11"/>
      <c r="G7243" s="11"/>
      <c r="H7243" s="11"/>
      <c r="I7243" s="11"/>
      <c r="J7243" s="11"/>
      <c r="K7243" s="11"/>
      <c r="L7243" s="11"/>
      <c r="M7243" s="11"/>
      <c r="N7243" s="11"/>
      <c r="O7243" s="20"/>
      <c r="P7243" s="11"/>
    </row>
    <row r="7244" spans="1:16">
      <c r="A7244" s="11"/>
      <c r="B7244" s="11"/>
      <c r="C7244" s="11"/>
      <c r="D7244" s="11"/>
      <c r="E7244" s="11"/>
      <c r="F7244" s="11"/>
      <c r="G7244" s="11"/>
      <c r="H7244" s="11"/>
      <c r="I7244" s="11"/>
      <c r="J7244" s="11"/>
      <c r="K7244" s="11"/>
      <c r="L7244" s="11"/>
      <c r="M7244" s="11"/>
      <c r="N7244" s="11"/>
      <c r="O7244" s="20"/>
      <c r="P7244" s="11"/>
    </row>
    <row r="7245" spans="1:16">
      <c r="A7245" s="11"/>
      <c r="B7245" s="11"/>
      <c r="C7245" s="11"/>
      <c r="D7245" s="11"/>
      <c r="E7245" s="11"/>
      <c r="F7245" s="11"/>
      <c r="G7245" s="11"/>
      <c r="H7245" s="11"/>
      <c r="I7245" s="11"/>
      <c r="J7245" s="11"/>
      <c r="K7245" s="11"/>
      <c r="L7245" s="11"/>
      <c r="M7245" s="11"/>
      <c r="N7245" s="11"/>
      <c r="O7245" s="20"/>
      <c r="P7245" s="11"/>
    </row>
    <row r="7246" spans="1:16">
      <c r="A7246" s="11"/>
      <c r="B7246" s="11"/>
      <c r="C7246" s="11"/>
      <c r="D7246" s="11"/>
      <c r="E7246" s="11"/>
      <c r="F7246" s="11"/>
      <c r="G7246" s="11"/>
      <c r="H7246" s="11"/>
      <c r="I7246" s="11"/>
      <c r="J7246" s="11"/>
      <c r="K7246" s="11"/>
      <c r="L7246" s="11"/>
      <c r="M7246" s="11"/>
      <c r="N7246" s="11"/>
      <c r="O7246" s="20"/>
      <c r="P7246" s="11"/>
    </row>
    <row r="7247" spans="1:16">
      <c r="A7247" s="11"/>
      <c r="B7247" s="11"/>
      <c r="C7247" s="11"/>
      <c r="D7247" s="11"/>
      <c r="E7247" s="11"/>
      <c r="F7247" s="11"/>
      <c r="G7247" s="11"/>
      <c r="H7247" s="11"/>
      <c r="I7247" s="11"/>
      <c r="J7247" s="11"/>
      <c r="K7247" s="11"/>
      <c r="L7247" s="11"/>
      <c r="M7247" s="11"/>
      <c r="N7247" s="11"/>
      <c r="O7247" s="20"/>
      <c r="P7247" s="11"/>
    </row>
    <row r="7248" spans="1:16">
      <c r="A7248" s="11"/>
      <c r="B7248" s="11"/>
      <c r="C7248" s="11"/>
      <c r="D7248" s="11"/>
      <c r="E7248" s="11"/>
      <c r="F7248" s="11"/>
      <c r="G7248" s="11"/>
      <c r="H7248" s="11"/>
      <c r="I7248" s="11"/>
      <c r="J7248" s="11"/>
      <c r="K7248" s="11"/>
      <c r="L7248" s="11"/>
      <c r="M7248" s="11"/>
      <c r="N7248" s="11"/>
      <c r="O7248" s="20"/>
      <c r="P7248" s="11"/>
    </row>
    <row r="7249" spans="1:16">
      <c r="A7249" s="11"/>
      <c r="B7249" s="11"/>
      <c r="C7249" s="11"/>
      <c r="D7249" s="11"/>
      <c r="E7249" s="11"/>
      <c r="F7249" s="11"/>
      <c r="G7249" s="11"/>
      <c r="H7249" s="11"/>
      <c r="I7249" s="11"/>
      <c r="J7249" s="11"/>
      <c r="K7249" s="11"/>
      <c r="L7249" s="11"/>
      <c r="M7249" s="11"/>
      <c r="N7249" s="11"/>
      <c r="O7249" s="20"/>
      <c r="P7249" s="11"/>
    </row>
    <row r="7250" spans="1:16">
      <c r="A7250" s="11"/>
      <c r="B7250" s="11"/>
      <c r="C7250" s="11"/>
      <c r="D7250" s="11"/>
      <c r="E7250" s="11"/>
      <c r="F7250" s="11"/>
      <c r="G7250" s="11"/>
      <c r="H7250" s="11"/>
      <c r="I7250" s="11"/>
      <c r="J7250" s="11"/>
      <c r="K7250" s="11"/>
      <c r="L7250" s="11"/>
      <c r="M7250" s="11"/>
      <c r="N7250" s="11"/>
      <c r="O7250" s="20"/>
      <c r="P7250" s="11"/>
    </row>
    <row r="7251" spans="1:16">
      <c r="A7251" s="11"/>
      <c r="B7251" s="11"/>
      <c r="C7251" s="11"/>
      <c r="D7251" s="11"/>
      <c r="E7251" s="11"/>
      <c r="F7251" s="11"/>
      <c r="G7251" s="11"/>
      <c r="H7251" s="11"/>
      <c r="I7251" s="11"/>
      <c r="J7251" s="11"/>
      <c r="K7251" s="11"/>
      <c r="L7251" s="11"/>
      <c r="M7251" s="11"/>
      <c r="N7251" s="11"/>
      <c r="O7251" s="20"/>
      <c r="P7251" s="11"/>
    </row>
    <row r="7252" spans="1:16">
      <c r="A7252" s="11"/>
      <c r="B7252" s="11"/>
      <c r="C7252" s="11"/>
      <c r="D7252" s="11"/>
      <c r="E7252" s="11"/>
      <c r="F7252" s="11"/>
      <c r="G7252" s="11"/>
      <c r="H7252" s="11"/>
      <c r="I7252" s="11"/>
      <c r="J7252" s="11"/>
      <c r="K7252" s="11"/>
      <c r="L7252" s="11"/>
      <c r="M7252" s="11"/>
      <c r="N7252" s="11"/>
      <c r="O7252" s="20"/>
      <c r="P7252" s="11"/>
    </row>
    <row r="7253" spans="1:16">
      <c r="A7253" s="11"/>
      <c r="B7253" s="11"/>
      <c r="C7253" s="11"/>
      <c r="D7253" s="11"/>
      <c r="E7253" s="11"/>
      <c r="F7253" s="11"/>
      <c r="G7253" s="11"/>
      <c r="H7253" s="11"/>
      <c r="I7253" s="11"/>
      <c r="J7253" s="11"/>
      <c r="K7253" s="11"/>
      <c r="L7253" s="11"/>
      <c r="M7253" s="11"/>
      <c r="N7253" s="11"/>
      <c r="O7253" s="20"/>
      <c r="P7253" s="11"/>
    </row>
    <row r="7254" spans="1:16">
      <c r="A7254" s="11"/>
      <c r="B7254" s="11"/>
      <c r="C7254" s="11"/>
      <c r="D7254" s="11"/>
      <c r="E7254" s="11"/>
      <c r="F7254" s="11"/>
      <c r="G7254" s="11"/>
      <c r="H7254" s="11"/>
      <c r="I7254" s="11"/>
      <c r="J7254" s="11"/>
      <c r="K7254" s="11"/>
      <c r="L7254" s="11"/>
      <c r="M7254" s="11"/>
      <c r="N7254" s="11"/>
      <c r="O7254" s="20"/>
      <c r="P7254" s="11"/>
    </row>
    <row r="7255" spans="1:16">
      <c r="A7255" s="11"/>
      <c r="B7255" s="11"/>
      <c r="C7255" s="11"/>
      <c r="D7255" s="11"/>
      <c r="E7255" s="11"/>
      <c r="F7255" s="11"/>
      <c r="G7255" s="11"/>
      <c r="H7255" s="11"/>
      <c r="I7255" s="11"/>
      <c r="J7255" s="11"/>
      <c r="K7255" s="11"/>
      <c r="L7255" s="11"/>
      <c r="M7255" s="11"/>
      <c r="N7255" s="11"/>
      <c r="O7255" s="20"/>
      <c r="P7255" s="11"/>
    </row>
    <row r="7256" spans="1:16">
      <c r="A7256" s="11"/>
      <c r="B7256" s="11"/>
      <c r="C7256" s="11"/>
      <c r="D7256" s="11"/>
      <c r="E7256" s="11"/>
      <c r="F7256" s="11"/>
      <c r="G7256" s="11"/>
      <c r="H7256" s="11"/>
      <c r="I7256" s="11"/>
      <c r="J7256" s="11"/>
      <c r="K7256" s="11"/>
      <c r="L7256" s="11"/>
      <c r="M7256" s="11"/>
      <c r="N7256" s="11"/>
      <c r="O7256" s="20"/>
      <c r="P7256" s="11"/>
    </row>
    <row r="7257" spans="1:16">
      <c r="A7257" s="11"/>
      <c r="B7257" s="11"/>
      <c r="C7257" s="11"/>
      <c r="D7257" s="11"/>
      <c r="E7257" s="11"/>
      <c r="F7257" s="11"/>
      <c r="G7257" s="11"/>
      <c r="H7257" s="11"/>
      <c r="I7257" s="11"/>
      <c r="J7257" s="11"/>
      <c r="K7257" s="11"/>
      <c r="L7257" s="11"/>
      <c r="M7257" s="11"/>
      <c r="N7257" s="11"/>
      <c r="O7257" s="20"/>
      <c r="P7257" s="11"/>
    </row>
    <row r="7258" spans="1:16">
      <c r="A7258" s="11"/>
      <c r="B7258" s="11"/>
      <c r="C7258" s="11"/>
      <c r="D7258" s="11"/>
      <c r="E7258" s="11"/>
      <c r="F7258" s="11"/>
      <c r="G7258" s="11"/>
      <c r="H7258" s="11"/>
      <c r="I7258" s="11"/>
      <c r="J7258" s="11"/>
      <c r="K7258" s="11"/>
      <c r="L7258" s="11"/>
      <c r="M7258" s="11"/>
      <c r="N7258" s="11"/>
      <c r="O7258" s="20"/>
      <c r="P7258" s="11"/>
    </row>
    <row r="7259" spans="1:16">
      <c r="A7259" s="11"/>
      <c r="B7259" s="11"/>
      <c r="C7259" s="11"/>
      <c r="D7259" s="11"/>
      <c r="E7259" s="11"/>
      <c r="F7259" s="11"/>
      <c r="G7259" s="11"/>
      <c r="H7259" s="11"/>
      <c r="I7259" s="11"/>
      <c r="J7259" s="11"/>
      <c r="K7259" s="11"/>
      <c r="L7259" s="11"/>
      <c r="M7259" s="11"/>
      <c r="N7259" s="11"/>
      <c r="O7259" s="20"/>
      <c r="P7259" s="11"/>
    </row>
    <row r="7260" spans="1:16">
      <c r="A7260" s="11"/>
      <c r="B7260" s="11"/>
      <c r="C7260" s="11"/>
      <c r="D7260" s="11"/>
      <c r="E7260" s="11"/>
      <c r="F7260" s="11"/>
      <c r="G7260" s="11"/>
      <c r="H7260" s="11"/>
      <c r="I7260" s="11"/>
      <c r="J7260" s="11"/>
      <c r="K7260" s="11"/>
      <c r="L7260" s="11"/>
      <c r="M7260" s="11"/>
      <c r="N7260" s="11"/>
      <c r="O7260" s="20"/>
      <c r="P7260" s="11"/>
    </row>
    <row r="7261" spans="1:16">
      <c r="A7261" s="11"/>
      <c r="B7261" s="11"/>
      <c r="C7261" s="11"/>
      <c r="D7261" s="11"/>
      <c r="E7261" s="11"/>
      <c r="F7261" s="11"/>
      <c r="G7261" s="11"/>
      <c r="H7261" s="11"/>
      <c r="I7261" s="11"/>
      <c r="J7261" s="11"/>
      <c r="K7261" s="11"/>
      <c r="L7261" s="11"/>
      <c r="M7261" s="11"/>
      <c r="N7261" s="11"/>
      <c r="O7261" s="20"/>
      <c r="P7261" s="11"/>
    </row>
    <row r="7262" spans="1:16">
      <c r="A7262" s="11"/>
      <c r="B7262" s="11"/>
      <c r="C7262" s="11"/>
      <c r="D7262" s="11"/>
      <c r="E7262" s="11"/>
      <c r="F7262" s="11"/>
      <c r="G7262" s="11"/>
      <c r="H7262" s="11"/>
      <c r="I7262" s="11"/>
      <c r="J7262" s="11"/>
      <c r="K7262" s="11"/>
      <c r="L7262" s="11"/>
      <c r="M7262" s="11"/>
      <c r="N7262" s="11"/>
      <c r="O7262" s="20"/>
      <c r="P7262" s="11"/>
    </row>
    <row r="7263" spans="1:16">
      <c r="A7263" s="11"/>
      <c r="B7263" s="11"/>
      <c r="C7263" s="11"/>
      <c r="D7263" s="11"/>
      <c r="E7263" s="11"/>
      <c r="F7263" s="11"/>
      <c r="G7263" s="11"/>
      <c r="H7263" s="11"/>
      <c r="I7263" s="11"/>
      <c r="J7263" s="11"/>
      <c r="K7263" s="11"/>
      <c r="L7263" s="11"/>
      <c r="M7263" s="11"/>
      <c r="N7263" s="11"/>
      <c r="O7263" s="20"/>
      <c r="P7263" s="11"/>
    </row>
    <row r="7264" spans="1:16">
      <c r="A7264" s="11"/>
      <c r="B7264" s="11"/>
      <c r="C7264" s="11"/>
      <c r="D7264" s="11"/>
      <c r="E7264" s="11"/>
      <c r="F7264" s="11"/>
      <c r="G7264" s="11"/>
      <c r="H7264" s="11"/>
      <c r="I7264" s="11"/>
      <c r="J7264" s="11"/>
      <c r="K7264" s="11"/>
      <c r="L7264" s="11"/>
      <c r="M7264" s="11"/>
      <c r="N7264" s="11"/>
      <c r="O7264" s="20"/>
      <c r="P7264" s="11"/>
    </row>
    <row r="7265" spans="1:16">
      <c r="A7265" s="11"/>
      <c r="B7265" s="11"/>
      <c r="C7265" s="11"/>
      <c r="D7265" s="11"/>
      <c r="E7265" s="11"/>
      <c r="F7265" s="11"/>
      <c r="G7265" s="11"/>
      <c r="H7265" s="11"/>
      <c r="I7265" s="11"/>
      <c r="J7265" s="11"/>
      <c r="K7265" s="11"/>
      <c r="L7265" s="11"/>
      <c r="M7265" s="11"/>
      <c r="N7265" s="11"/>
      <c r="O7265" s="20"/>
      <c r="P7265" s="11"/>
    </row>
    <row r="7266" spans="1:16">
      <c r="A7266" s="11"/>
      <c r="B7266" s="11"/>
      <c r="C7266" s="11"/>
      <c r="D7266" s="11"/>
      <c r="E7266" s="11"/>
      <c r="F7266" s="11"/>
      <c r="G7266" s="11"/>
      <c r="H7266" s="11"/>
      <c r="I7266" s="11"/>
      <c r="J7266" s="11"/>
      <c r="K7266" s="11"/>
      <c r="L7266" s="11"/>
      <c r="M7266" s="11"/>
      <c r="N7266" s="11"/>
      <c r="O7266" s="20"/>
      <c r="P7266" s="11"/>
    </row>
    <row r="7267" spans="1:16">
      <c r="A7267" s="11"/>
      <c r="B7267" s="11"/>
      <c r="C7267" s="11"/>
      <c r="D7267" s="11"/>
      <c r="E7267" s="11"/>
      <c r="F7267" s="11"/>
      <c r="G7267" s="11"/>
      <c r="H7267" s="11"/>
      <c r="I7267" s="11"/>
      <c r="J7267" s="11"/>
      <c r="K7267" s="11"/>
      <c r="L7267" s="11"/>
      <c r="M7267" s="11"/>
      <c r="N7267" s="11"/>
      <c r="O7267" s="20"/>
      <c r="P7267" s="11"/>
    </row>
    <row r="7268" spans="1:16">
      <c r="A7268" s="11"/>
      <c r="B7268" s="11"/>
      <c r="C7268" s="11"/>
      <c r="D7268" s="11"/>
      <c r="E7268" s="11"/>
      <c r="F7268" s="11"/>
      <c r="G7268" s="11"/>
      <c r="H7268" s="11"/>
      <c r="I7268" s="11"/>
      <c r="J7268" s="11"/>
      <c r="K7268" s="11"/>
      <c r="L7268" s="11"/>
      <c r="M7268" s="11"/>
      <c r="N7268" s="11"/>
      <c r="O7268" s="20"/>
      <c r="P7268" s="11"/>
    </row>
    <row r="7269" spans="1:16">
      <c r="A7269" s="11"/>
      <c r="B7269" s="11"/>
      <c r="C7269" s="11"/>
      <c r="D7269" s="11"/>
      <c r="E7269" s="11"/>
      <c r="F7269" s="11"/>
      <c r="G7269" s="11"/>
      <c r="H7269" s="11"/>
      <c r="I7269" s="11"/>
      <c r="J7269" s="11"/>
      <c r="K7269" s="11"/>
      <c r="L7269" s="11"/>
      <c r="M7269" s="11"/>
      <c r="N7269" s="11"/>
      <c r="O7269" s="20"/>
      <c r="P7269" s="11"/>
    </row>
    <row r="7270" spans="1:16">
      <c r="A7270" s="11"/>
      <c r="B7270" s="11"/>
      <c r="C7270" s="11"/>
      <c r="D7270" s="11"/>
      <c r="E7270" s="11"/>
      <c r="F7270" s="11"/>
      <c r="G7270" s="11"/>
      <c r="H7270" s="11"/>
      <c r="I7270" s="11"/>
      <c r="J7270" s="11"/>
      <c r="K7270" s="11"/>
      <c r="L7270" s="11"/>
      <c r="M7270" s="11"/>
      <c r="N7270" s="11"/>
      <c r="O7270" s="20"/>
      <c r="P7270" s="11"/>
    </row>
    <row r="7271" spans="1:16">
      <c r="A7271" s="11"/>
      <c r="B7271" s="11"/>
      <c r="C7271" s="11"/>
      <c r="D7271" s="11"/>
      <c r="E7271" s="11"/>
      <c r="F7271" s="11"/>
      <c r="G7271" s="11"/>
      <c r="H7271" s="11"/>
      <c r="I7271" s="11"/>
      <c r="J7271" s="11"/>
      <c r="K7271" s="11"/>
      <c r="L7271" s="11"/>
      <c r="M7271" s="11"/>
      <c r="N7271" s="11"/>
      <c r="O7271" s="20"/>
      <c r="P7271" s="11"/>
    </row>
    <row r="7272" spans="1:16">
      <c r="A7272" s="11"/>
      <c r="B7272" s="11"/>
      <c r="C7272" s="11"/>
      <c r="D7272" s="11"/>
      <c r="E7272" s="11"/>
      <c r="F7272" s="11"/>
      <c r="G7272" s="11"/>
      <c r="H7272" s="11"/>
      <c r="I7272" s="11"/>
      <c r="J7272" s="11"/>
      <c r="K7272" s="11"/>
      <c r="L7272" s="11"/>
      <c r="M7272" s="11"/>
      <c r="N7272" s="11"/>
      <c r="O7272" s="20"/>
      <c r="P7272" s="11"/>
    </row>
    <row r="7273" spans="1:16">
      <c r="A7273" s="11"/>
      <c r="B7273" s="11"/>
      <c r="C7273" s="11"/>
      <c r="D7273" s="11"/>
      <c r="E7273" s="11"/>
      <c r="F7273" s="11"/>
      <c r="G7273" s="11"/>
      <c r="H7273" s="11"/>
      <c r="I7273" s="11"/>
      <c r="J7273" s="11"/>
      <c r="K7273" s="11"/>
      <c r="L7273" s="11"/>
      <c r="M7273" s="11"/>
      <c r="N7273" s="11"/>
      <c r="O7273" s="20"/>
      <c r="P7273" s="11"/>
    </row>
    <row r="7274" spans="1:16">
      <c r="A7274" s="11"/>
      <c r="B7274" s="11"/>
      <c r="C7274" s="11"/>
      <c r="D7274" s="11"/>
      <c r="E7274" s="11"/>
      <c r="F7274" s="11"/>
      <c r="G7274" s="11"/>
      <c r="H7274" s="11"/>
      <c r="I7274" s="11"/>
      <c r="J7274" s="11"/>
      <c r="K7274" s="11"/>
      <c r="L7274" s="11"/>
      <c r="M7274" s="11"/>
      <c r="N7274" s="11"/>
      <c r="O7274" s="20"/>
      <c r="P7274" s="11"/>
    </row>
    <row r="7275" spans="1:16">
      <c r="A7275" s="11"/>
      <c r="B7275" s="11"/>
      <c r="C7275" s="11"/>
      <c r="D7275" s="11"/>
      <c r="E7275" s="11"/>
      <c r="F7275" s="11"/>
      <c r="G7275" s="11"/>
      <c r="H7275" s="11"/>
      <c r="I7275" s="11"/>
      <c r="J7275" s="11"/>
      <c r="K7275" s="11"/>
      <c r="L7275" s="11"/>
      <c r="M7275" s="11"/>
      <c r="N7275" s="11"/>
      <c r="O7275" s="20"/>
      <c r="P7275" s="11"/>
    </row>
    <row r="7276" spans="1:16">
      <c r="A7276" s="11"/>
      <c r="B7276" s="11"/>
      <c r="C7276" s="11"/>
      <c r="D7276" s="11"/>
      <c r="E7276" s="11"/>
      <c r="F7276" s="11"/>
      <c r="G7276" s="11"/>
      <c r="H7276" s="11"/>
      <c r="I7276" s="11"/>
      <c r="J7276" s="11"/>
      <c r="K7276" s="11"/>
      <c r="L7276" s="11"/>
      <c r="M7276" s="11"/>
      <c r="N7276" s="11"/>
      <c r="O7276" s="20"/>
      <c r="P7276" s="11"/>
    </row>
    <row r="7277" spans="1:16">
      <c r="A7277" s="11"/>
      <c r="B7277" s="11"/>
      <c r="C7277" s="11"/>
      <c r="D7277" s="11"/>
      <c r="E7277" s="11"/>
      <c r="F7277" s="11"/>
      <c r="G7277" s="11"/>
      <c r="H7277" s="11"/>
      <c r="I7277" s="11"/>
      <c r="J7277" s="11"/>
      <c r="K7277" s="11"/>
      <c r="L7277" s="11"/>
      <c r="M7277" s="11"/>
      <c r="N7277" s="11"/>
      <c r="O7277" s="20"/>
      <c r="P7277" s="11"/>
    </row>
    <row r="7278" spans="1:16">
      <c r="A7278" s="11"/>
      <c r="B7278" s="11"/>
      <c r="C7278" s="11"/>
      <c r="D7278" s="11"/>
      <c r="E7278" s="11"/>
      <c r="F7278" s="11"/>
      <c r="G7278" s="11"/>
      <c r="H7278" s="11"/>
      <c r="I7278" s="11"/>
      <c r="J7278" s="11"/>
      <c r="K7278" s="11"/>
      <c r="L7278" s="11"/>
      <c r="M7278" s="11"/>
      <c r="N7278" s="11"/>
      <c r="O7278" s="20"/>
      <c r="P7278" s="11"/>
    </row>
    <row r="7279" spans="1:16">
      <c r="A7279" s="11"/>
      <c r="B7279" s="11"/>
      <c r="C7279" s="11"/>
      <c r="D7279" s="11"/>
      <c r="E7279" s="11"/>
      <c r="F7279" s="11"/>
      <c r="G7279" s="11"/>
      <c r="H7279" s="11"/>
      <c r="I7279" s="11"/>
      <c r="J7279" s="11"/>
      <c r="K7279" s="11"/>
      <c r="L7279" s="11"/>
      <c r="M7279" s="11"/>
      <c r="N7279" s="11"/>
      <c r="O7279" s="20"/>
      <c r="P7279" s="11"/>
    </row>
    <row r="7280" spans="1:16">
      <c r="A7280" s="11"/>
      <c r="B7280" s="11"/>
      <c r="C7280" s="11"/>
      <c r="D7280" s="11"/>
      <c r="E7280" s="11"/>
      <c r="F7280" s="11"/>
      <c r="G7280" s="11"/>
      <c r="H7280" s="11"/>
      <c r="I7280" s="11"/>
      <c r="J7280" s="11"/>
      <c r="K7280" s="11"/>
      <c r="L7280" s="11"/>
      <c r="M7280" s="11"/>
      <c r="N7280" s="11"/>
      <c r="O7280" s="20"/>
      <c r="P7280" s="11"/>
    </row>
    <row r="7281" spans="1:16">
      <c r="A7281" s="11"/>
      <c r="B7281" s="11"/>
      <c r="C7281" s="11"/>
      <c r="D7281" s="11"/>
      <c r="E7281" s="11"/>
      <c r="F7281" s="11"/>
      <c r="G7281" s="11"/>
      <c r="H7281" s="11"/>
      <c r="I7281" s="11"/>
      <c r="J7281" s="11"/>
      <c r="K7281" s="11"/>
      <c r="L7281" s="11"/>
      <c r="M7281" s="11"/>
      <c r="N7281" s="11"/>
      <c r="O7281" s="20"/>
      <c r="P7281" s="11"/>
    </row>
    <row r="7282" spans="1:16">
      <c r="A7282" s="11"/>
      <c r="B7282" s="11"/>
      <c r="C7282" s="11"/>
      <c r="D7282" s="11"/>
      <c r="E7282" s="11"/>
      <c r="F7282" s="11"/>
      <c r="G7282" s="11"/>
      <c r="H7282" s="11"/>
      <c r="I7282" s="11"/>
      <c r="J7282" s="11"/>
      <c r="K7282" s="11"/>
      <c r="L7282" s="11"/>
      <c r="M7282" s="11"/>
      <c r="N7282" s="11"/>
      <c r="O7282" s="20"/>
      <c r="P7282" s="11"/>
    </row>
    <row r="7283" spans="1:16">
      <c r="A7283" s="11"/>
      <c r="B7283" s="11"/>
      <c r="C7283" s="11"/>
      <c r="D7283" s="11"/>
      <c r="E7283" s="11"/>
      <c r="F7283" s="11"/>
      <c r="G7283" s="11"/>
      <c r="H7283" s="11"/>
      <c r="I7283" s="11"/>
      <c r="J7283" s="11"/>
      <c r="K7283" s="11"/>
      <c r="L7283" s="11"/>
      <c r="M7283" s="11"/>
      <c r="N7283" s="11"/>
      <c r="O7283" s="20"/>
      <c r="P7283" s="11"/>
    </row>
    <row r="7284" spans="1:16">
      <c r="A7284" s="11"/>
      <c r="B7284" s="11"/>
      <c r="C7284" s="11"/>
      <c r="D7284" s="11"/>
      <c r="E7284" s="11"/>
      <c r="F7284" s="11"/>
      <c r="G7284" s="11"/>
      <c r="H7284" s="11"/>
      <c r="I7284" s="11"/>
      <c r="J7284" s="11"/>
      <c r="K7284" s="11"/>
      <c r="L7284" s="11"/>
      <c r="M7284" s="11"/>
      <c r="N7284" s="11"/>
      <c r="O7284" s="20"/>
      <c r="P7284" s="11"/>
    </row>
    <row r="7285" spans="1:16">
      <c r="A7285" s="11"/>
      <c r="B7285" s="11"/>
      <c r="C7285" s="11"/>
      <c r="D7285" s="11"/>
      <c r="E7285" s="11"/>
      <c r="F7285" s="11"/>
      <c r="G7285" s="11"/>
      <c r="H7285" s="11"/>
      <c r="I7285" s="11"/>
      <c r="J7285" s="11"/>
      <c r="K7285" s="11"/>
      <c r="L7285" s="11"/>
      <c r="M7285" s="11"/>
      <c r="N7285" s="11"/>
      <c r="O7285" s="20"/>
      <c r="P7285" s="11"/>
    </row>
    <row r="7286" spans="1:16">
      <c r="A7286" s="11"/>
      <c r="B7286" s="11"/>
      <c r="C7286" s="11"/>
      <c r="D7286" s="11"/>
      <c r="E7286" s="11"/>
      <c r="F7286" s="11"/>
      <c r="G7286" s="11"/>
      <c r="H7286" s="11"/>
      <c r="I7286" s="11"/>
      <c r="J7286" s="11"/>
      <c r="K7286" s="11"/>
      <c r="L7286" s="11"/>
      <c r="M7286" s="11"/>
      <c r="N7286" s="11"/>
      <c r="O7286" s="20"/>
      <c r="P7286" s="11"/>
    </row>
    <row r="7287" spans="1:16">
      <c r="A7287" s="11"/>
      <c r="B7287" s="11"/>
      <c r="C7287" s="11"/>
      <c r="D7287" s="11"/>
      <c r="E7287" s="11"/>
      <c r="F7287" s="11"/>
      <c r="G7287" s="11"/>
      <c r="H7287" s="11"/>
      <c r="I7287" s="11"/>
      <c r="J7287" s="11"/>
      <c r="K7287" s="11"/>
      <c r="L7287" s="11"/>
      <c r="M7287" s="11"/>
      <c r="N7287" s="11"/>
      <c r="O7287" s="20"/>
      <c r="P7287" s="11"/>
    </row>
    <row r="7288" spans="1:16">
      <c r="A7288" s="11"/>
      <c r="B7288" s="11"/>
      <c r="C7288" s="11"/>
      <c r="D7288" s="11"/>
      <c r="E7288" s="11"/>
      <c r="F7288" s="11"/>
      <c r="G7288" s="11"/>
      <c r="H7288" s="11"/>
      <c r="I7288" s="11"/>
      <c r="J7288" s="11"/>
      <c r="K7288" s="11"/>
      <c r="L7288" s="11"/>
      <c r="M7288" s="11"/>
      <c r="N7288" s="11"/>
      <c r="O7288" s="20"/>
      <c r="P7288" s="11"/>
    </row>
    <row r="7289" spans="1:16">
      <c r="A7289" s="11"/>
      <c r="B7289" s="11"/>
      <c r="C7289" s="11"/>
      <c r="D7289" s="11"/>
      <c r="E7289" s="11"/>
      <c r="F7289" s="11"/>
      <c r="G7289" s="11"/>
      <c r="H7289" s="11"/>
      <c r="I7289" s="11"/>
      <c r="J7289" s="11"/>
      <c r="K7289" s="11"/>
      <c r="L7289" s="11"/>
      <c r="M7289" s="11"/>
      <c r="N7289" s="11"/>
      <c r="O7289" s="20"/>
      <c r="P7289" s="11"/>
    </row>
    <row r="7290" spans="1:16">
      <c r="A7290" s="11"/>
      <c r="B7290" s="11"/>
      <c r="C7290" s="11"/>
      <c r="D7290" s="11"/>
      <c r="E7290" s="11"/>
      <c r="F7290" s="11"/>
      <c r="G7290" s="11"/>
      <c r="H7290" s="11"/>
      <c r="I7290" s="11"/>
      <c r="J7290" s="11"/>
      <c r="K7290" s="11"/>
      <c r="L7290" s="11"/>
      <c r="M7290" s="11"/>
      <c r="N7290" s="11"/>
      <c r="O7290" s="20"/>
      <c r="P7290" s="11"/>
    </row>
    <row r="7291" spans="1:16">
      <c r="A7291" s="11"/>
      <c r="B7291" s="11"/>
      <c r="C7291" s="11"/>
      <c r="D7291" s="11"/>
      <c r="E7291" s="11"/>
      <c r="F7291" s="11"/>
      <c r="G7291" s="11"/>
      <c r="H7291" s="11"/>
      <c r="I7291" s="11"/>
      <c r="J7291" s="11"/>
      <c r="K7291" s="11"/>
      <c r="L7291" s="11"/>
      <c r="M7291" s="11"/>
      <c r="N7291" s="11"/>
      <c r="O7291" s="20"/>
      <c r="P7291" s="11"/>
    </row>
    <row r="7292" spans="1:16">
      <c r="A7292" s="11"/>
      <c r="B7292" s="11"/>
      <c r="C7292" s="11"/>
      <c r="D7292" s="11"/>
      <c r="E7292" s="11"/>
      <c r="F7292" s="11"/>
      <c r="G7292" s="11"/>
      <c r="H7292" s="11"/>
      <c r="I7292" s="11"/>
      <c r="J7292" s="11"/>
      <c r="K7292" s="11"/>
      <c r="L7292" s="11"/>
      <c r="M7292" s="11"/>
      <c r="N7292" s="11"/>
      <c r="O7292" s="20"/>
      <c r="P7292" s="11"/>
    </row>
    <row r="7293" spans="1:16">
      <c r="A7293" s="11"/>
      <c r="B7293" s="11"/>
      <c r="C7293" s="11"/>
      <c r="D7293" s="11"/>
      <c r="E7293" s="11"/>
      <c r="F7293" s="11"/>
      <c r="G7293" s="11"/>
      <c r="H7293" s="11"/>
      <c r="I7293" s="11"/>
      <c r="J7293" s="11"/>
      <c r="K7293" s="11"/>
      <c r="L7293" s="11"/>
      <c r="M7293" s="11"/>
      <c r="N7293" s="11"/>
      <c r="O7293" s="20"/>
      <c r="P7293" s="11"/>
    </row>
    <row r="7294" spans="1:16">
      <c r="A7294" s="11"/>
      <c r="B7294" s="11"/>
      <c r="C7294" s="11"/>
      <c r="D7294" s="11"/>
      <c r="E7294" s="11"/>
      <c r="F7294" s="11"/>
      <c r="G7294" s="11"/>
      <c r="H7294" s="11"/>
      <c r="I7294" s="11"/>
      <c r="J7294" s="11"/>
      <c r="K7294" s="11"/>
      <c r="L7294" s="11"/>
      <c r="M7294" s="11"/>
      <c r="N7294" s="11"/>
      <c r="O7294" s="20"/>
      <c r="P7294" s="11"/>
    </row>
    <row r="7295" spans="1:16">
      <c r="A7295" s="11"/>
      <c r="B7295" s="11"/>
      <c r="C7295" s="11"/>
      <c r="D7295" s="11"/>
      <c r="E7295" s="11"/>
      <c r="F7295" s="11"/>
      <c r="G7295" s="11"/>
      <c r="H7295" s="11"/>
      <c r="I7295" s="11"/>
      <c r="J7295" s="11"/>
      <c r="K7295" s="11"/>
      <c r="L7295" s="11"/>
      <c r="M7295" s="11"/>
      <c r="N7295" s="11"/>
      <c r="O7295" s="20"/>
      <c r="P7295" s="11"/>
    </row>
    <row r="7296" spans="1:16">
      <c r="A7296" s="11"/>
      <c r="B7296" s="11"/>
      <c r="C7296" s="11"/>
      <c r="D7296" s="11"/>
      <c r="E7296" s="11"/>
      <c r="F7296" s="11"/>
      <c r="G7296" s="11"/>
      <c r="H7296" s="11"/>
      <c r="I7296" s="11"/>
      <c r="J7296" s="11"/>
      <c r="K7296" s="11"/>
      <c r="L7296" s="11"/>
      <c r="M7296" s="11"/>
      <c r="N7296" s="11"/>
      <c r="O7296" s="20"/>
      <c r="P7296" s="11"/>
    </row>
    <row r="7297" spans="1:16">
      <c r="A7297" s="11"/>
      <c r="B7297" s="11"/>
      <c r="C7297" s="11"/>
      <c r="D7297" s="11"/>
      <c r="E7297" s="11"/>
      <c r="F7297" s="11"/>
      <c r="G7297" s="11"/>
      <c r="H7297" s="11"/>
      <c r="I7297" s="11"/>
      <c r="J7297" s="11"/>
      <c r="K7297" s="11"/>
      <c r="L7297" s="11"/>
      <c r="M7297" s="11"/>
      <c r="N7297" s="11"/>
      <c r="O7297" s="20"/>
      <c r="P7297" s="11"/>
    </row>
    <row r="7298" spans="1:16">
      <c r="A7298" s="11"/>
      <c r="B7298" s="11"/>
      <c r="C7298" s="11"/>
      <c r="D7298" s="11"/>
      <c r="E7298" s="11"/>
      <c r="F7298" s="11"/>
      <c r="G7298" s="11"/>
      <c r="H7298" s="11"/>
      <c r="I7298" s="11"/>
      <c r="J7298" s="11"/>
      <c r="K7298" s="11"/>
      <c r="L7298" s="11"/>
      <c r="M7298" s="11"/>
      <c r="N7298" s="11"/>
      <c r="O7298" s="20"/>
      <c r="P7298" s="11"/>
    </row>
    <row r="7299" spans="1:16">
      <c r="A7299" s="11"/>
      <c r="B7299" s="11"/>
      <c r="C7299" s="11"/>
      <c r="D7299" s="11"/>
      <c r="E7299" s="11"/>
      <c r="F7299" s="11"/>
      <c r="G7299" s="11"/>
      <c r="H7299" s="11"/>
      <c r="I7299" s="11"/>
      <c r="J7299" s="11"/>
      <c r="K7299" s="11"/>
      <c r="L7299" s="11"/>
      <c r="M7299" s="11"/>
      <c r="N7299" s="11"/>
      <c r="O7299" s="20"/>
      <c r="P7299" s="11"/>
    </row>
    <row r="7300" spans="1:16">
      <c r="A7300" s="11"/>
      <c r="B7300" s="11"/>
      <c r="C7300" s="11"/>
      <c r="D7300" s="11"/>
      <c r="E7300" s="11"/>
      <c r="F7300" s="11"/>
      <c r="G7300" s="11"/>
      <c r="H7300" s="11"/>
      <c r="I7300" s="11"/>
      <c r="J7300" s="11"/>
      <c r="K7300" s="11"/>
      <c r="L7300" s="11"/>
      <c r="M7300" s="11"/>
      <c r="N7300" s="11"/>
      <c r="O7300" s="20"/>
      <c r="P7300" s="11"/>
    </row>
    <row r="7301" spans="1:16">
      <c r="A7301" s="11"/>
      <c r="B7301" s="11"/>
      <c r="C7301" s="11"/>
      <c r="D7301" s="11"/>
      <c r="E7301" s="11"/>
      <c r="F7301" s="11"/>
      <c r="G7301" s="11"/>
      <c r="H7301" s="11"/>
      <c r="I7301" s="11"/>
      <c r="J7301" s="11"/>
      <c r="K7301" s="11"/>
      <c r="L7301" s="11"/>
      <c r="M7301" s="11"/>
      <c r="N7301" s="11"/>
      <c r="O7301" s="20"/>
      <c r="P7301" s="11"/>
    </row>
    <row r="7302" spans="1:16">
      <c r="A7302" s="11"/>
      <c r="B7302" s="11"/>
      <c r="C7302" s="11"/>
      <c r="D7302" s="11"/>
      <c r="E7302" s="11"/>
      <c r="F7302" s="11"/>
      <c r="G7302" s="11"/>
      <c r="H7302" s="11"/>
      <c r="I7302" s="11"/>
      <c r="J7302" s="11"/>
      <c r="K7302" s="11"/>
      <c r="L7302" s="11"/>
      <c r="M7302" s="11"/>
      <c r="N7302" s="11"/>
      <c r="O7302" s="20"/>
      <c r="P7302" s="11"/>
    </row>
    <row r="7303" spans="1:16">
      <c r="A7303" s="11"/>
      <c r="B7303" s="11"/>
      <c r="C7303" s="11"/>
      <c r="D7303" s="11"/>
      <c r="E7303" s="11"/>
      <c r="F7303" s="11"/>
      <c r="G7303" s="11"/>
      <c r="H7303" s="11"/>
      <c r="I7303" s="11"/>
      <c r="J7303" s="11"/>
      <c r="K7303" s="11"/>
      <c r="L7303" s="11"/>
      <c r="M7303" s="11"/>
      <c r="N7303" s="11"/>
      <c r="O7303" s="20"/>
      <c r="P7303" s="11"/>
    </row>
    <row r="7304" spans="1:16">
      <c r="A7304" s="11"/>
      <c r="B7304" s="11"/>
      <c r="C7304" s="11"/>
      <c r="D7304" s="11"/>
      <c r="E7304" s="11"/>
      <c r="F7304" s="11"/>
      <c r="G7304" s="11"/>
      <c r="H7304" s="11"/>
      <c r="I7304" s="11"/>
      <c r="J7304" s="11"/>
      <c r="K7304" s="11"/>
      <c r="L7304" s="11"/>
      <c r="M7304" s="11"/>
      <c r="N7304" s="11"/>
      <c r="O7304" s="20"/>
      <c r="P7304" s="11"/>
    </row>
    <row r="7305" spans="1:16">
      <c r="A7305" s="11"/>
      <c r="B7305" s="11"/>
      <c r="C7305" s="11"/>
      <c r="D7305" s="11"/>
      <c r="E7305" s="11"/>
      <c r="F7305" s="11"/>
      <c r="G7305" s="11"/>
      <c r="H7305" s="11"/>
      <c r="I7305" s="11"/>
      <c r="J7305" s="11"/>
      <c r="K7305" s="11"/>
      <c r="L7305" s="11"/>
      <c r="M7305" s="11"/>
      <c r="N7305" s="11"/>
      <c r="O7305" s="20"/>
      <c r="P7305" s="11"/>
    </row>
    <row r="7306" spans="1:16">
      <c r="A7306" s="11"/>
      <c r="B7306" s="11"/>
      <c r="C7306" s="11"/>
      <c r="D7306" s="11"/>
      <c r="E7306" s="11"/>
      <c r="F7306" s="11"/>
      <c r="G7306" s="11"/>
      <c r="H7306" s="11"/>
      <c r="I7306" s="11"/>
      <c r="J7306" s="11"/>
      <c r="K7306" s="11"/>
      <c r="L7306" s="11"/>
      <c r="M7306" s="11"/>
      <c r="N7306" s="11"/>
      <c r="O7306" s="20"/>
      <c r="P7306" s="11"/>
    </row>
    <row r="7307" spans="1:16">
      <c r="A7307" s="11"/>
      <c r="B7307" s="11"/>
      <c r="C7307" s="11"/>
      <c r="D7307" s="11"/>
      <c r="E7307" s="11"/>
      <c r="F7307" s="11"/>
      <c r="G7307" s="11"/>
      <c r="H7307" s="11"/>
      <c r="I7307" s="11"/>
      <c r="J7307" s="11"/>
      <c r="K7307" s="11"/>
      <c r="L7307" s="11"/>
      <c r="M7307" s="11"/>
      <c r="N7307" s="11"/>
      <c r="O7307" s="20"/>
      <c r="P7307" s="11"/>
    </row>
    <row r="7308" spans="1:16">
      <c r="A7308" s="11"/>
      <c r="B7308" s="11"/>
      <c r="C7308" s="11"/>
      <c r="D7308" s="11"/>
      <c r="E7308" s="11"/>
      <c r="F7308" s="11"/>
      <c r="G7308" s="11"/>
      <c r="H7308" s="11"/>
      <c r="I7308" s="11"/>
      <c r="J7308" s="11"/>
      <c r="K7308" s="11"/>
      <c r="L7308" s="11"/>
      <c r="M7308" s="11"/>
      <c r="N7308" s="11"/>
      <c r="O7308" s="20"/>
      <c r="P7308" s="11"/>
    </row>
    <row r="7309" spans="1:16">
      <c r="A7309" s="11"/>
      <c r="B7309" s="11"/>
      <c r="C7309" s="11"/>
      <c r="D7309" s="11"/>
      <c r="E7309" s="11"/>
      <c r="F7309" s="11"/>
      <c r="G7309" s="11"/>
      <c r="H7309" s="11"/>
      <c r="I7309" s="11"/>
      <c r="J7309" s="11"/>
      <c r="K7309" s="11"/>
      <c r="L7309" s="11"/>
      <c r="M7309" s="11"/>
      <c r="N7309" s="11"/>
      <c r="O7309" s="20"/>
      <c r="P7309" s="11"/>
    </row>
    <row r="7310" spans="1:16">
      <c r="A7310" s="11"/>
      <c r="B7310" s="11"/>
      <c r="C7310" s="11"/>
      <c r="D7310" s="11"/>
      <c r="E7310" s="11"/>
      <c r="F7310" s="11"/>
      <c r="G7310" s="11"/>
      <c r="H7310" s="11"/>
      <c r="I7310" s="11"/>
      <c r="J7310" s="11"/>
      <c r="K7310" s="11"/>
      <c r="L7310" s="11"/>
      <c r="M7310" s="11"/>
      <c r="N7310" s="11"/>
      <c r="O7310" s="20"/>
      <c r="P7310" s="11"/>
    </row>
    <row r="7311" spans="1:16">
      <c r="A7311" s="11"/>
      <c r="B7311" s="11"/>
      <c r="C7311" s="11"/>
      <c r="D7311" s="11"/>
      <c r="E7311" s="11"/>
      <c r="F7311" s="11"/>
      <c r="G7311" s="11"/>
      <c r="H7311" s="11"/>
      <c r="I7311" s="11"/>
      <c r="J7311" s="11"/>
      <c r="K7311" s="11"/>
      <c r="L7311" s="11"/>
      <c r="M7311" s="11"/>
      <c r="N7311" s="11"/>
      <c r="O7311" s="20"/>
      <c r="P7311" s="11"/>
    </row>
    <row r="7312" spans="1:16">
      <c r="A7312" s="11"/>
      <c r="B7312" s="11"/>
      <c r="C7312" s="11"/>
      <c r="D7312" s="11"/>
      <c r="E7312" s="11"/>
      <c r="F7312" s="11"/>
      <c r="G7312" s="11"/>
      <c r="H7312" s="11"/>
      <c r="I7312" s="11"/>
      <c r="J7312" s="11"/>
      <c r="K7312" s="11"/>
      <c r="L7312" s="11"/>
      <c r="M7312" s="11"/>
      <c r="N7312" s="11"/>
      <c r="O7312" s="20"/>
      <c r="P7312" s="11"/>
    </row>
    <row r="7313" spans="1:16">
      <c r="A7313" s="11"/>
      <c r="B7313" s="11"/>
      <c r="C7313" s="11"/>
      <c r="D7313" s="11"/>
      <c r="E7313" s="11"/>
      <c r="F7313" s="11"/>
      <c r="G7313" s="11"/>
      <c r="H7313" s="11"/>
      <c r="I7313" s="11"/>
      <c r="J7313" s="11"/>
      <c r="K7313" s="11"/>
      <c r="L7313" s="11"/>
      <c r="M7313" s="11"/>
      <c r="N7313" s="11"/>
      <c r="O7313" s="20"/>
      <c r="P7313" s="11"/>
    </row>
    <row r="7314" spans="1:16">
      <c r="A7314" s="11"/>
      <c r="B7314" s="11"/>
      <c r="C7314" s="11"/>
      <c r="D7314" s="11"/>
      <c r="E7314" s="11"/>
      <c r="F7314" s="11"/>
      <c r="G7314" s="11"/>
      <c r="H7314" s="11"/>
      <c r="I7314" s="11"/>
      <c r="J7314" s="11"/>
      <c r="K7314" s="11"/>
      <c r="L7314" s="11"/>
      <c r="M7314" s="11"/>
      <c r="N7314" s="11"/>
      <c r="O7314" s="20"/>
      <c r="P7314" s="11"/>
    </row>
    <row r="7315" spans="1:16">
      <c r="A7315" s="11"/>
      <c r="B7315" s="11"/>
      <c r="C7315" s="11"/>
      <c r="D7315" s="11"/>
      <c r="E7315" s="11"/>
      <c r="F7315" s="11"/>
      <c r="G7315" s="11"/>
      <c r="H7315" s="11"/>
      <c r="I7315" s="11"/>
      <c r="J7315" s="11"/>
      <c r="K7315" s="11"/>
      <c r="L7315" s="11"/>
      <c r="M7315" s="11"/>
      <c r="N7315" s="11"/>
      <c r="O7315" s="20"/>
      <c r="P7315" s="11"/>
    </row>
    <row r="7316" spans="1:16">
      <c r="A7316" s="11"/>
      <c r="B7316" s="11"/>
      <c r="C7316" s="11"/>
      <c r="D7316" s="11"/>
      <c r="E7316" s="11"/>
      <c r="F7316" s="11"/>
      <c r="G7316" s="11"/>
      <c r="H7316" s="11"/>
      <c r="I7316" s="11"/>
      <c r="J7316" s="11"/>
      <c r="K7316" s="11"/>
      <c r="L7316" s="11"/>
      <c r="M7316" s="11"/>
      <c r="N7316" s="11"/>
      <c r="O7316" s="20"/>
      <c r="P7316" s="11"/>
    </row>
    <row r="7317" spans="1:16">
      <c r="A7317" s="11"/>
      <c r="B7317" s="11"/>
      <c r="C7317" s="11"/>
      <c r="D7317" s="11"/>
      <c r="E7317" s="11"/>
      <c r="F7317" s="11"/>
      <c r="G7317" s="11"/>
      <c r="H7317" s="11"/>
      <c r="I7317" s="11"/>
      <c r="J7317" s="11"/>
      <c r="K7317" s="11"/>
      <c r="L7317" s="11"/>
      <c r="M7317" s="11"/>
      <c r="N7317" s="11"/>
      <c r="O7317" s="20"/>
      <c r="P7317" s="11"/>
    </row>
    <row r="7318" spans="1:16">
      <c r="A7318" s="11"/>
      <c r="B7318" s="11"/>
      <c r="C7318" s="11"/>
      <c r="D7318" s="11"/>
      <c r="E7318" s="11"/>
      <c r="F7318" s="11"/>
      <c r="G7318" s="11"/>
      <c r="H7318" s="11"/>
      <c r="I7318" s="11"/>
      <c r="J7318" s="11"/>
      <c r="K7318" s="11"/>
      <c r="L7318" s="11"/>
      <c r="M7318" s="11"/>
      <c r="N7318" s="11"/>
      <c r="O7318" s="20"/>
      <c r="P7318" s="11"/>
    </row>
    <row r="7319" spans="1:16">
      <c r="A7319" s="11"/>
      <c r="B7319" s="11"/>
      <c r="C7319" s="11"/>
      <c r="D7319" s="11"/>
      <c r="E7319" s="11"/>
      <c r="F7319" s="11"/>
      <c r="G7319" s="11"/>
      <c r="H7319" s="11"/>
      <c r="I7319" s="11"/>
      <c r="J7319" s="11"/>
      <c r="K7319" s="11"/>
      <c r="L7319" s="11"/>
      <c r="M7319" s="11"/>
      <c r="N7319" s="11"/>
      <c r="O7319" s="20"/>
      <c r="P7319" s="11"/>
    </row>
    <row r="7320" spans="1:16">
      <c r="A7320" s="11"/>
      <c r="B7320" s="11"/>
      <c r="C7320" s="11"/>
      <c r="D7320" s="11"/>
      <c r="E7320" s="11"/>
      <c r="F7320" s="11"/>
      <c r="G7320" s="11"/>
      <c r="H7320" s="11"/>
      <c r="I7320" s="11"/>
      <c r="J7320" s="11"/>
      <c r="K7320" s="11"/>
      <c r="L7320" s="11"/>
      <c r="M7320" s="11"/>
      <c r="N7320" s="11"/>
      <c r="O7320" s="20"/>
      <c r="P7320" s="11"/>
    </row>
    <row r="7321" spans="1:16">
      <c r="A7321" s="11"/>
      <c r="B7321" s="11"/>
      <c r="C7321" s="11"/>
      <c r="D7321" s="11"/>
      <c r="E7321" s="11"/>
      <c r="F7321" s="11"/>
      <c r="G7321" s="11"/>
      <c r="H7321" s="11"/>
      <c r="I7321" s="11"/>
      <c r="J7321" s="11"/>
      <c r="K7321" s="11"/>
      <c r="L7321" s="11"/>
      <c r="M7321" s="11"/>
      <c r="N7321" s="11"/>
      <c r="O7321" s="20"/>
      <c r="P7321" s="11"/>
    </row>
    <row r="7322" spans="1:16">
      <c r="A7322" s="11"/>
      <c r="B7322" s="11"/>
      <c r="C7322" s="11"/>
      <c r="D7322" s="11"/>
      <c r="E7322" s="11"/>
      <c r="F7322" s="11"/>
      <c r="G7322" s="11"/>
      <c r="H7322" s="11"/>
      <c r="I7322" s="11"/>
      <c r="J7322" s="11"/>
      <c r="K7322" s="11"/>
      <c r="L7322" s="11"/>
      <c r="M7322" s="11"/>
      <c r="N7322" s="11"/>
      <c r="O7322" s="20"/>
      <c r="P7322" s="11"/>
    </row>
    <row r="7323" spans="1:16">
      <c r="A7323" s="11"/>
      <c r="B7323" s="11"/>
      <c r="C7323" s="11"/>
      <c r="D7323" s="11"/>
      <c r="E7323" s="11"/>
      <c r="F7323" s="11"/>
      <c r="G7323" s="11"/>
      <c r="H7323" s="11"/>
      <c r="I7323" s="11"/>
      <c r="J7323" s="11"/>
      <c r="K7323" s="11"/>
      <c r="L7323" s="11"/>
      <c r="M7323" s="11"/>
      <c r="N7323" s="11"/>
      <c r="O7323" s="20"/>
      <c r="P7323" s="11"/>
    </row>
    <row r="7324" spans="1:16">
      <c r="A7324" s="11"/>
      <c r="B7324" s="11"/>
      <c r="C7324" s="11"/>
      <c r="D7324" s="11"/>
      <c r="E7324" s="11"/>
      <c r="F7324" s="11"/>
      <c r="G7324" s="11"/>
      <c r="H7324" s="11"/>
      <c r="I7324" s="11"/>
      <c r="J7324" s="11"/>
      <c r="K7324" s="11"/>
      <c r="L7324" s="11"/>
      <c r="M7324" s="11"/>
      <c r="N7324" s="11"/>
      <c r="O7324" s="20"/>
      <c r="P7324" s="11"/>
    </row>
    <row r="7325" spans="1:16">
      <c r="A7325" s="11"/>
      <c r="B7325" s="11"/>
      <c r="C7325" s="11"/>
      <c r="D7325" s="11"/>
      <c r="E7325" s="11"/>
      <c r="F7325" s="11"/>
      <c r="G7325" s="11"/>
      <c r="H7325" s="11"/>
      <c r="I7325" s="11"/>
      <c r="J7325" s="11"/>
      <c r="K7325" s="11"/>
      <c r="L7325" s="11"/>
      <c r="M7325" s="11"/>
      <c r="N7325" s="11"/>
      <c r="O7325" s="20"/>
      <c r="P7325" s="11"/>
    </row>
    <row r="7326" spans="1:16">
      <c r="A7326" s="11"/>
      <c r="B7326" s="11"/>
      <c r="C7326" s="11"/>
      <c r="D7326" s="11"/>
      <c r="E7326" s="11"/>
      <c r="F7326" s="11"/>
      <c r="G7326" s="11"/>
      <c r="H7326" s="11"/>
      <c r="I7326" s="11"/>
      <c r="J7326" s="11"/>
      <c r="K7326" s="11"/>
      <c r="L7326" s="11"/>
      <c r="M7326" s="11"/>
      <c r="N7326" s="11"/>
      <c r="O7326" s="20"/>
      <c r="P7326" s="11"/>
    </row>
    <row r="7327" spans="1:16">
      <c r="A7327" s="11"/>
      <c r="B7327" s="11"/>
      <c r="C7327" s="11"/>
      <c r="D7327" s="11"/>
      <c r="E7327" s="11"/>
      <c r="F7327" s="11"/>
      <c r="G7327" s="11"/>
      <c r="H7327" s="11"/>
      <c r="I7327" s="11"/>
      <c r="J7327" s="11"/>
      <c r="K7327" s="11"/>
      <c r="L7327" s="11"/>
      <c r="M7327" s="11"/>
      <c r="N7327" s="11"/>
      <c r="O7327" s="20"/>
      <c r="P7327" s="11"/>
    </row>
    <row r="7328" spans="1:16">
      <c r="A7328" s="11"/>
      <c r="B7328" s="11"/>
      <c r="C7328" s="11"/>
      <c r="D7328" s="11"/>
      <c r="E7328" s="11"/>
      <c r="F7328" s="11"/>
      <c r="G7328" s="11"/>
      <c r="H7328" s="11"/>
      <c r="I7328" s="11"/>
      <c r="J7328" s="11"/>
      <c r="K7328" s="11"/>
      <c r="L7328" s="11"/>
      <c r="M7328" s="11"/>
      <c r="N7328" s="11"/>
      <c r="O7328" s="20"/>
      <c r="P7328" s="11"/>
    </row>
    <row r="7329" spans="1:16">
      <c r="A7329" s="11"/>
      <c r="B7329" s="11"/>
      <c r="C7329" s="11"/>
      <c r="D7329" s="11"/>
      <c r="E7329" s="11"/>
      <c r="F7329" s="11"/>
      <c r="G7329" s="11"/>
      <c r="H7329" s="11"/>
      <c r="I7329" s="11"/>
      <c r="J7329" s="11"/>
      <c r="K7329" s="11"/>
      <c r="L7329" s="11"/>
      <c r="M7329" s="11"/>
      <c r="N7329" s="11"/>
      <c r="O7329" s="20"/>
      <c r="P7329" s="11"/>
    </row>
    <row r="7330" spans="1:16">
      <c r="A7330" s="11"/>
      <c r="B7330" s="11"/>
      <c r="C7330" s="11"/>
      <c r="D7330" s="11"/>
      <c r="E7330" s="11"/>
      <c r="F7330" s="11"/>
      <c r="G7330" s="11"/>
      <c r="H7330" s="11"/>
      <c r="I7330" s="11"/>
      <c r="J7330" s="11"/>
      <c r="K7330" s="11"/>
      <c r="L7330" s="11"/>
      <c r="M7330" s="11"/>
      <c r="N7330" s="11"/>
      <c r="O7330" s="20"/>
      <c r="P7330" s="11"/>
    </row>
    <row r="7331" spans="1:16">
      <c r="A7331" s="11"/>
      <c r="B7331" s="11"/>
      <c r="C7331" s="11"/>
      <c r="D7331" s="11"/>
      <c r="E7331" s="11"/>
      <c r="F7331" s="11"/>
      <c r="G7331" s="11"/>
      <c r="H7331" s="11"/>
      <c r="I7331" s="11"/>
      <c r="J7331" s="11"/>
      <c r="K7331" s="11"/>
      <c r="L7331" s="11"/>
      <c r="M7331" s="11"/>
      <c r="N7331" s="11"/>
      <c r="O7331" s="20"/>
      <c r="P7331" s="11"/>
    </row>
    <row r="7332" spans="1:16">
      <c r="A7332" s="11"/>
      <c r="B7332" s="11"/>
      <c r="C7332" s="11"/>
      <c r="D7332" s="11"/>
      <c r="E7332" s="11"/>
      <c r="F7332" s="11"/>
      <c r="G7332" s="11"/>
      <c r="H7332" s="11"/>
      <c r="I7332" s="11"/>
      <c r="J7332" s="11"/>
      <c r="K7332" s="11"/>
      <c r="L7332" s="11"/>
      <c r="M7332" s="11"/>
      <c r="N7332" s="11"/>
      <c r="O7332" s="20"/>
      <c r="P7332" s="11"/>
    </row>
    <row r="7333" spans="1:16">
      <c r="A7333" s="11"/>
      <c r="B7333" s="11"/>
      <c r="C7333" s="11"/>
      <c r="D7333" s="11"/>
      <c r="E7333" s="11"/>
      <c r="F7333" s="11"/>
      <c r="G7333" s="11"/>
      <c r="H7333" s="11"/>
      <c r="I7333" s="11"/>
      <c r="J7333" s="11"/>
      <c r="K7333" s="11"/>
      <c r="L7333" s="11"/>
      <c r="M7333" s="11"/>
      <c r="N7333" s="11"/>
      <c r="O7333" s="20"/>
      <c r="P7333" s="11"/>
    </row>
    <row r="7334" spans="1:16">
      <c r="A7334" s="11"/>
      <c r="B7334" s="11"/>
      <c r="C7334" s="11"/>
      <c r="D7334" s="11"/>
      <c r="E7334" s="11"/>
      <c r="F7334" s="11"/>
      <c r="G7334" s="11"/>
      <c r="H7334" s="11"/>
      <c r="I7334" s="11"/>
      <c r="J7334" s="11"/>
      <c r="K7334" s="11"/>
      <c r="L7334" s="11"/>
      <c r="M7334" s="11"/>
      <c r="N7334" s="11"/>
      <c r="O7334" s="20"/>
      <c r="P7334" s="11"/>
    </row>
    <row r="7335" spans="1:16">
      <c r="A7335" s="11"/>
      <c r="B7335" s="11"/>
      <c r="C7335" s="11"/>
      <c r="D7335" s="11"/>
      <c r="E7335" s="11"/>
      <c r="F7335" s="11"/>
      <c r="G7335" s="11"/>
      <c r="H7335" s="11"/>
      <c r="I7335" s="11"/>
      <c r="J7335" s="11"/>
      <c r="K7335" s="11"/>
      <c r="L7335" s="11"/>
      <c r="M7335" s="11"/>
      <c r="N7335" s="11"/>
      <c r="O7335" s="20"/>
      <c r="P7335" s="11"/>
    </row>
    <row r="7336" spans="1:16">
      <c r="A7336" s="11"/>
      <c r="B7336" s="11"/>
      <c r="C7336" s="11"/>
      <c r="D7336" s="11"/>
      <c r="E7336" s="11"/>
      <c r="F7336" s="11"/>
      <c r="G7336" s="11"/>
      <c r="H7336" s="11"/>
      <c r="I7336" s="11"/>
      <c r="J7336" s="11"/>
      <c r="K7336" s="11"/>
      <c r="L7336" s="11"/>
      <c r="M7336" s="11"/>
      <c r="N7336" s="11"/>
      <c r="O7336" s="20"/>
      <c r="P7336" s="11"/>
    </row>
    <row r="7337" spans="1:16">
      <c r="A7337" s="11"/>
      <c r="B7337" s="11"/>
      <c r="C7337" s="11"/>
      <c r="D7337" s="11"/>
      <c r="E7337" s="11"/>
      <c r="F7337" s="11"/>
      <c r="G7337" s="11"/>
      <c r="H7337" s="11"/>
      <c r="I7337" s="11"/>
      <c r="J7337" s="11"/>
      <c r="K7337" s="11"/>
      <c r="L7337" s="11"/>
      <c r="M7337" s="11"/>
      <c r="N7337" s="11"/>
      <c r="O7337" s="20"/>
      <c r="P7337" s="11"/>
    </row>
    <row r="7338" spans="1:16">
      <c r="A7338" s="11"/>
      <c r="B7338" s="11"/>
      <c r="C7338" s="11"/>
      <c r="D7338" s="11"/>
      <c r="E7338" s="11"/>
      <c r="F7338" s="11"/>
      <c r="G7338" s="11"/>
      <c r="H7338" s="11"/>
      <c r="I7338" s="11"/>
      <c r="J7338" s="11"/>
      <c r="K7338" s="11"/>
      <c r="L7338" s="11"/>
      <c r="M7338" s="11"/>
      <c r="N7338" s="11"/>
      <c r="O7338" s="20"/>
      <c r="P7338" s="11"/>
    </row>
    <row r="7339" spans="1:16">
      <c r="A7339" s="11"/>
      <c r="B7339" s="11"/>
      <c r="C7339" s="11"/>
      <c r="D7339" s="11"/>
      <c r="E7339" s="11"/>
      <c r="F7339" s="11"/>
      <c r="G7339" s="11"/>
      <c r="H7339" s="11"/>
      <c r="I7339" s="11"/>
      <c r="J7339" s="11"/>
      <c r="K7339" s="11"/>
      <c r="L7339" s="11"/>
      <c r="M7339" s="11"/>
      <c r="N7339" s="11"/>
      <c r="O7339" s="20"/>
      <c r="P7339" s="11"/>
    </row>
    <row r="7340" spans="1:16">
      <c r="A7340" s="11"/>
      <c r="B7340" s="11"/>
      <c r="C7340" s="11"/>
      <c r="D7340" s="11"/>
      <c r="E7340" s="11"/>
      <c r="F7340" s="11"/>
      <c r="G7340" s="11"/>
      <c r="H7340" s="11"/>
      <c r="I7340" s="11"/>
      <c r="J7340" s="11"/>
      <c r="K7340" s="11"/>
      <c r="L7340" s="11"/>
      <c r="M7340" s="11"/>
      <c r="N7340" s="11"/>
      <c r="O7340" s="20"/>
      <c r="P7340" s="11"/>
    </row>
    <row r="7341" spans="1:16">
      <c r="A7341" s="11"/>
      <c r="B7341" s="11"/>
      <c r="C7341" s="11"/>
      <c r="D7341" s="11"/>
      <c r="E7341" s="11"/>
      <c r="F7341" s="11"/>
      <c r="G7341" s="11"/>
      <c r="H7341" s="11"/>
      <c r="I7341" s="11"/>
      <c r="J7341" s="11"/>
      <c r="K7341" s="11"/>
      <c r="L7341" s="11"/>
      <c r="M7341" s="11"/>
      <c r="N7341" s="11"/>
      <c r="O7341" s="20"/>
      <c r="P7341" s="11"/>
    </row>
    <row r="7342" spans="1:16">
      <c r="A7342" s="11"/>
      <c r="B7342" s="11"/>
      <c r="C7342" s="11"/>
      <c r="D7342" s="11"/>
      <c r="E7342" s="11"/>
      <c r="F7342" s="11"/>
      <c r="G7342" s="11"/>
      <c r="H7342" s="11"/>
      <c r="I7342" s="11"/>
      <c r="J7342" s="11"/>
      <c r="K7342" s="11"/>
      <c r="L7342" s="11"/>
      <c r="M7342" s="11"/>
      <c r="N7342" s="11"/>
      <c r="O7342" s="20"/>
      <c r="P7342" s="11"/>
    </row>
    <row r="7343" spans="1:16">
      <c r="A7343" s="11"/>
      <c r="B7343" s="11"/>
      <c r="C7343" s="11"/>
      <c r="D7343" s="11"/>
      <c r="E7343" s="11"/>
      <c r="F7343" s="11"/>
      <c r="G7343" s="11"/>
      <c r="H7343" s="11"/>
      <c r="I7343" s="11"/>
      <c r="J7343" s="11"/>
      <c r="K7343" s="11"/>
      <c r="L7343" s="11"/>
      <c r="M7343" s="11"/>
      <c r="N7343" s="11"/>
      <c r="O7343" s="20"/>
      <c r="P7343" s="11"/>
    </row>
    <row r="7344" spans="1:16">
      <c r="A7344" s="11"/>
      <c r="B7344" s="11"/>
      <c r="C7344" s="11"/>
      <c r="D7344" s="11"/>
      <c r="E7344" s="11"/>
      <c r="F7344" s="11"/>
      <c r="G7344" s="11"/>
      <c r="H7344" s="11"/>
      <c r="I7344" s="11"/>
      <c r="J7344" s="11"/>
      <c r="K7344" s="11"/>
      <c r="L7344" s="11"/>
      <c r="M7344" s="11"/>
      <c r="N7344" s="11"/>
      <c r="O7344" s="20"/>
      <c r="P7344" s="11"/>
    </row>
    <row r="7345" spans="1:16">
      <c r="A7345" s="11"/>
      <c r="B7345" s="11"/>
      <c r="C7345" s="11"/>
      <c r="D7345" s="11"/>
      <c r="E7345" s="11"/>
      <c r="F7345" s="11"/>
      <c r="G7345" s="11"/>
      <c r="H7345" s="11"/>
      <c r="I7345" s="11"/>
      <c r="J7345" s="11"/>
      <c r="K7345" s="11"/>
      <c r="L7345" s="11"/>
      <c r="M7345" s="11"/>
      <c r="N7345" s="11"/>
      <c r="O7345" s="20"/>
      <c r="P7345" s="11"/>
    </row>
    <row r="7346" spans="1:16">
      <c r="A7346" s="11"/>
      <c r="B7346" s="11"/>
      <c r="C7346" s="11"/>
      <c r="D7346" s="11"/>
      <c r="E7346" s="11"/>
      <c r="F7346" s="11"/>
      <c r="G7346" s="11"/>
      <c r="H7346" s="11"/>
      <c r="I7346" s="11"/>
      <c r="J7346" s="11"/>
      <c r="K7346" s="11"/>
      <c r="L7346" s="11"/>
      <c r="M7346" s="11"/>
      <c r="N7346" s="11"/>
      <c r="O7346" s="20"/>
      <c r="P7346" s="11"/>
    </row>
    <row r="7347" spans="1:16">
      <c r="A7347" s="11"/>
      <c r="B7347" s="11"/>
      <c r="C7347" s="11"/>
      <c r="D7347" s="11"/>
      <c r="E7347" s="11"/>
      <c r="F7347" s="11"/>
      <c r="G7347" s="11"/>
      <c r="H7347" s="11"/>
      <c r="I7347" s="11"/>
      <c r="J7347" s="11"/>
      <c r="K7347" s="11"/>
      <c r="L7347" s="11"/>
      <c r="M7347" s="11"/>
      <c r="N7347" s="11"/>
      <c r="O7347" s="20"/>
      <c r="P7347" s="11"/>
    </row>
    <row r="7348" spans="1:16">
      <c r="A7348" s="11"/>
      <c r="B7348" s="11"/>
      <c r="C7348" s="11"/>
      <c r="D7348" s="11"/>
      <c r="E7348" s="11"/>
      <c r="F7348" s="11"/>
      <c r="G7348" s="11"/>
      <c r="H7348" s="11"/>
      <c r="I7348" s="11"/>
      <c r="J7348" s="11"/>
      <c r="K7348" s="11"/>
      <c r="L7348" s="11"/>
      <c r="M7348" s="11"/>
      <c r="N7348" s="11"/>
      <c r="O7348" s="20"/>
      <c r="P7348" s="11"/>
    </row>
    <row r="7349" spans="1:16">
      <c r="A7349" s="11"/>
      <c r="B7349" s="11"/>
      <c r="C7349" s="11"/>
      <c r="D7349" s="11"/>
      <c r="E7349" s="11"/>
      <c r="F7349" s="11"/>
      <c r="G7349" s="11"/>
      <c r="H7349" s="11"/>
      <c r="I7349" s="11"/>
      <c r="J7349" s="11"/>
      <c r="K7349" s="11"/>
      <c r="L7349" s="11"/>
      <c r="M7349" s="11"/>
      <c r="N7349" s="11"/>
      <c r="O7349" s="20"/>
      <c r="P7349" s="11"/>
    </row>
    <row r="7350" spans="1:16">
      <c r="A7350" s="11"/>
      <c r="B7350" s="11"/>
      <c r="C7350" s="11"/>
      <c r="D7350" s="11"/>
      <c r="E7350" s="11"/>
      <c r="F7350" s="11"/>
      <c r="G7350" s="11"/>
      <c r="H7350" s="11"/>
      <c r="I7350" s="11"/>
      <c r="J7350" s="11"/>
      <c r="K7350" s="11"/>
      <c r="L7350" s="11"/>
      <c r="M7350" s="11"/>
      <c r="N7350" s="11"/>
      <c r="O7350" s="20"/>
      <c r="P7350" s="11"/>
    </row>
    <row r="7351" spans="1:16">
      <c r="A7351" s="11"/>
      <c r="B7351" s="11"/>
      <c r="C7351" s="11"/>
      <c r="D7351" s="11"/>
      <c r="E7351" s="11"/>
      <c r="F7351" s="11"/>
      <c r="G7351" s="11"/>
      <c r="H7351" s="11"/>
      <c r="I7351" s="11"/>
      <c r="J7351" s="11"/>
      <c r="K7351" s="11"/>
      <c r="L7351" s="11"/>
      <c r="M7351" s="11"/>
      <c r="N7351" s="11"/>
      <c r="O7351" s="20"/>
      <c r="P7351" s="11"/>
    </row>
    <row r="7352" spans="1:16">
      <c r="A7352" s="11"/>
      <c r="B7352" s="11"/>
      <c r="C7352" s="11"/>
      <c r="D7352" s="11"/>
      <c r="E7352" s="11"/>
      <c r="F7352" s="11"/>
      <c r="G7352" s="11"/>
      <c r="H7352" s="11"/>
      <c r="I7352" s="11"/>
      <c r="J7352" s="11"/>
      <c r="K7352" s="11"/>
      <c r="L7352" s="11"/>
      <c r="M7352" s="11"/>
      <c r="N7352" s="11"/>
      <c r="O7352" s="20"/>
      <c r="P7352" s="11"/>
    </row>
    <row r="7353" spans="1:16">
      <c r="A7353" s="11"/>
      <c r="B7353" s="11"/>
      <c r="C7353" s="11"/>
      <c r="D7353" s="11"/>
      <c r="E7353" s="11"/>
      <c r="F7353" s="11"/>
      <c r="G7353" s="11"/>
      <c r="H7353" s="11"/>
      <c r="I7353" s="11"/>
      <c r="J7353" s="11"/>
      <c r="K7353" s="11"/>
      <c r="L7353" s="11"/>
      <c r="M7353" s="11"/>
      <c r="N7353" s="11"/>
      <c r="O7353" s="20"/>
      <c r="P7353" s="11"/>
    </row>
    <row r="7354" spans="1:16">
      <c r="A7354" s="11"/>
      <c r="B7354" s="11"/>
      <c r="C7354" s="11"/>
      <c r="D7354" s="11"/>
      <c r="E7354" s="11"/>
      <c r="F7354" s="11"/>
      <c r="G7354" s="11"/>
      <c r="H7354" s="11"/>
      <c r="I7354" s="11"/>
      <c r="J7354" s="11"/>
      <c r="K7354" s="11"/>
      <c r="L7354" s="11"/>
      <c r="M7354" s="11"/>
      <c r="N7354" s="11"/>
      <c r="O7354" s="20"/>
      <c r="P7354" s="11"/>
    </row>
    <row r="7355" spans="1:16">
      <c r="A7355" s="11"/>
      <c r="B7355" s="11"/>
      <c r="C7355" s="11"/>
      <c r="D7355" s="11"/>
      <c r="E7355" s="11"/>
      <c r="F7355" s="11"/>
      <c r="G7355" s="11"/>
      <c r="H7355" s="11"/>
      <c r="I7355" s="11"/>
      <c r="J7355" s="11"/>
      <c r="K7355" s="11"/>
      <c r="L7355" s="11"/>
      <c r="M7355" s="11"/>
      <c r="N7355" s="11"/>
      <c r="O7355" s="20"/>
      <c r="P7355" s="11"/>
    </row>
    <row r="7356" spans="1:16">
      <c r="A7356" s="11"/>
      <c r="B7356" s="11"/>
      <c r="C7356" s="11"/>
      <c r="D7356" s="11"/>
      <c r="E7356" s="11"/>
      <c r="F7356" s="11"/>
      <c r="G7356" s="11"/>
      <c r="H7356" s="11"/>
      <c r="I7356" s="11"/>
      <c r="J7356" s="11"/>
      <c r="K7356" s="11"/>
      <c r="L7356" s="11"/>
      <c r="M7356" s="11"/>
      <c r="N7356" s="11"/>
      <c r="O7356" s="20"/>
      <c r="P7356" s="11"/>
    </row>
    <row r="7357" spans="1:16">
      <c r="A7357" s="11"/>
      <c r="B7357" s="11"/>
      <c r="C7357" s="11"/>
      <c r="D7357" s="11"/>
      <c r="E7357" s="11"/>
      <c r="F7357" s="11"/>
      <c r="G7357" s="11"/>
      <c r="H7357" s="11"/>
      <c r="I7357" s="11"/>
      <c r="J7357" s="11"/>
      <c r="K7357" s="11"/>
      <c r="L7357" s="11"/>
      <c r="M7357" s="11"/>
      <c r="N7357" s="11"/>
      <c r="O7357" s="20"/>
      <c r="P7357" s="11"/>
    </row>
    <row r="7358" spans="1:16">
      <c r="A7358" s="11"/>
      <c r="B7358" s="11"/>
      <c r="C7358" s="11"/>
      <c r="D7358" s="11"/>
      <c r="E7358" s="11"/>
      <c r="F7358" s="11"/>
      <c r="G7358" s="11"/>
      <c r="H7358" s="11"/>
      <c r="I7358" s="11"/>
      <c r="J7358" s="11"/>
      <c r="K7358" s="11"/>
      <c r="L7358" s="11"/>
      <c r="M7358" s="11"/>
      <c r="N7358" s="11"/>
      <c r="O7358" s="20"/>
      <c r="P7358" s="11"/>
    </row>
    <row r="7359" spans="1:16">
      <c r="A7359" s="11"/>
      <c r="B7359" s="11"/>
      <c r="C7359" s="11"/>
      <c r="D7359" s="11"/>
      <c r="E7359" s="11"/>
      <c r="F7359" s="11"/>
      <c r="G7359" s="11"/>
      <c r="H7359" s="11"/>
      <c r="I7359" s="11"/>
      <c r="J7359" s="11"/>
      <c r="K7359" s="11"/>
      <c r="L7359" s="11"/>
      <c r="M7359" s="11"/>
      <c r="N7359" s="11"/>
      <c r="O7359" s="20"/>
      <c r="P7359" s="11"/>
    </row>
    <row r="7360" spans="1:16">
      <c r="A7360" s="11"/>
      <c r="B7360" s="11"/>
      <c r="C7360" s="11"/>
      <c r="D7360" s="11"/>
      <c r="E7360" s="11"/>
      <c r="F7360" s="11"/>
      <c r="G7360" s="11"/>
      <c r="H7360" s="11"/>
      <c r="I7360" s="11"/>
      <c r="J7360" s="11"/>
      <c r="K7360" s="11"/>
      <c r="L7360" s="11"/>
      <c r="M7360" s="11"/>
      <c r="N7360" s="11"/>
      <c r="O7360" s="20"/>
      <c r="P7360" s="11"/>
    </row>
    <row r="7361" spans="1:16">
      <c r="A7361" s="11"/>
      <c r="B7361" s="11"/>
      <c r="C7361" s="11"/>
      <c r="D7361" s="11"/>
      <c r="E7361" s="11"/>
      <c r="F7361" s="11"/>
      <c r="G7361" s="11"/>
      <c r="H7361" s="11"/>
      <c r="I7361" s="11"/>
      <c r="J7361" s="11"/>
      <c r="K7361" s="11"/>
      <c r="L7361" s="11"/>
      <c r="M7361" s="11"/>
      <c r="N7361" s="11"/>
      <c r="O7361" s="20"/>
      <c r="P7361" s="11"/>
    </row>
    <row r="7362" spans="1:16">
      <c r="A7362" s="11"/>
      <c r="B7362" s="11"/>
      <c r="C7362" s="11"/>
      <c r="D7362" s="11"/>
      <c r="E7362" s="11"/>
      <c r="F7362" s="11"/>
      <c r="G7362" s="11"/>
      <c r="H7362" s="11"/>
      <c r="I7362" s="11"/>
      <c r="J7362" s="11"/>
      <c r="K7362" s="11"/>
      <c r="L7362" s="11"/>
      <c r="M7362" s="11"/>
      <c r="N7362" s="11"/>
      <c r="O7362" s="20"/>
      <c r="P7362" s="11"/>
    </row>
    <row r="7363" spans="1:16">
      <c r="A7363" s="11"/>
      <c r="B7363" s="11"/>
      <c r="C7363" s="11"/>
      <c r="D7363" s="11"/>
      <c r="E7363" s="11"/>
      <c r="F7363" s="11"/>
      <c r="G7363" s="11"/>
      <c r="H7363" s="11"/>
      <c r="I7363" s="11"/>
      <c r="J7363" s="11"/>
      <c r="K7363" s="11"/>
      <c r="L7363" s="11"/>
      <c r="M7363" s="11"/>
      <c r="N7363" s="11"/>
      <c r="O7363" s="20"/>
      <c r="P7363" s="11"/>
    </row>
    <row r="7364" spans="1:16">
      <c r="A7364" s="11"/>
      <c r="B7364" s="11"/>
      <c r="C7364" s="11"/>
      <c r="D7364" s="11"/>
      <c r="E7364" s="11"/>
      <c r="F7364" s="11"/>
      <c r="G7364" s="11"/>
      <c r="H7364" s="11"/>
      <c r="I7364" s="11"/>
      <c r="J7364" s="11"/>
      <c r="K7364" s="11"/>
      <c r="L7364" s="11"/>
      <c r="M7364" s="11"/>
      <c r="N7364" s="11"/>
      <c r="O7364" s="20"/>
      <c r="P7364" s="11"/>
    </row>
    <row r="7365" spans="1:16">
      <c r="A7365" s="11"/>
      <c r="B7365" s="11"/>
      <c r="C7365" s="11"/>
      <c r="D7365" s="11"/>
      <c r="E7365" s="11"/>
      <c r="F7365" s="11"/>
      <c r="G7365" s="11"/>
      <c r="H7365" s="11"/>
      <c r="I7365" s="11"/>
      <c r="J7365" s="11"/>
      <c r="K7365" s="11"/>
      <c r="L7365" s="11"/>
      <c r="M7365" s="11"/>
      <c r="N7365" s="11"/>
      <c r="O7365" s="20"/>
      <c r="P7365" s="11"/>
    </row>
    <row r="7366" spans="1:16">
      <c r="A7366" s="11"/>
      <c r="B7366" s="11"/>
      <c r="C7366" s="11"/>
      <c r="D7366" s="11"/>
      <c r="E7366" s="11"/>
      <c r="F7366" s="11"/>
      <c r="G7366" s="11"/>
      <c r="H7366" s="11"/>
      <c r="I7366" s="11"/>
      <c r="J7366" s="11"/>
      <c r="K7366" s="11"/>
      <c r="L7366" s="11"/>
      <c r="M7366" s="11"/>
      <c r="N7366" s="11"/>
      <c r="O7366" s="20"/>
      <c r="P7366" s="11"/>
    </row>
    <row r="7367" spans="1:16">
      <c r="A7367" s="11"/>
      <c r="B7367" s="11"/>
      <c r="C7367" s="11"/>
      <c r="D7367" s="11"/>
      <c r="E7367" s="11"/>
      <c r="F7367" s="11"/>
      <c r="G7367" s="11"/>
      <c r="H7367" s="11"/>
      <c r="I7367" s="11"/>
      <c r="J7367" s="11"/>
      <c r="K7367" s="11"/>
      <c r="L7367" s="11"/>
      <c r="M7367" s="11"/>
      <c r="N7367" s="11"/>
      <c r="O7367" s="20"/>
      <c r="P7367" s="11"/>
    </row>
    <row r="7368" spans="1:16">
      <c r="A7368" s="11"/>
      <c r="B7368" s="11"/>
      <c r="C7368" s="11"/>
      <c r="D7368" s="11"/>
      <c r="E7368" s="11"/>
      <c r="F7368" s="11"/>
      <c r="G7368" s="11"/>
      <c r="H7368" s="11"/>
      <c r="I7368" s="11"/>
      <c r="J7368" s="11"/>
      <c r="K7368" s="11"/>
      <c r="L7368" s="11"/>
      <c r="M7368" s="11"/>
      <c r="N7368" s="11"/>
      <c r="O7368" s="20"/>
      <c r="P7368" s="11"/>
    </row>
    <row r="7369" spans="1:16">
      <c r="A7369" s="11"/>
      <c r="B7369" s="11"/>
      <c r="C7369" s="11"/>
      <c r="D7369" s="11"/>
      <c r="E7369" s="11"/>
      <c r="F7369" s="11"/>
      <c r="G7369" s="11"/>
      <c r="H7369" s="11"/>
      <c r="I7369" s="11"/>
      <c r="J7369" s="11"/>
      <c r="K7369" s="11"/>
      <c r="L7369" s="11"/>
      <c r="M7369" s="11"/>
      <c r="N7369" s="11"/>
      <c r="O7369" s="20"/>
      <c r="P7369" s="11"/>
    </row>
    <row r="7370" spans="1:16">
      <c r="A7370" s="11"/>
      <c r="B7370" s="11"/>
      <c r="C7370" s="11"/>
      <c r="D7370" s="11"/>
      <c r="E7370" s="11"/>
      <c r="F7370" s="11"/>
      <c r="G7370" s="11"/>
      <c r="H7370" s="11"/>
      <c r="I7370" s="11"/>
      <c r="J7370" s="11"/>
      <c r="K7370" s="11"/>
      <c r="L7370" s="11"/>
      <c r="M7370" s="11"/>
      <c r="N7370" s="11"/>
      <c r="O7370" s="20"/>
      <c r="P7370" s="11"/>
    </row>
    <row r="7371" spans="1:16">
      <c r="A7371" s="11"/>
      <c r="B7371" s="11"/>
      <c r="C7371" s="11"/>
      <c r="D7371" s="11"/>
      <c r="E7371" s="11"/>
      <c r="F7371" s="11"/>
      <c r="G7371" s="11"/>
      <c r="H7371" s="11"/>
      <c r="I7371" s="11"/>
      <c r="J7371" s="11"/>
      <c r="K7371" s="11"/>
      <c r="L7371" s="11"/>
      <c r="M7371" s="11"/>
      <c r="N7371" s="11"/>
      <c r="O7371" s="20"/>
      <c r="P7371" s="11"/>
    </row>
    <row r="7372" spans="1:16">
      <c r="A7372" s="11"/>
      <c r="B7372" s="11"/>
      <c r="C7372" s="11"/>
      <c r="D7372" s="11"/>
      <c r="E7372" s="11"/>
      <c r="F7372" s="11"/>
      <c r="G7372" s="11"/>
      <c r="H7372" s="11"/>
      <c r="I7372" s="11"/>
      <c r="J7372" s="11"/>
      <c r="K7372" s="11"/>
      <c r="L7372" s="11"/>
      <c r="M7372" s="11"/>
      <c r="N7372" s="11"/>
      <c r="O7372" s="20"/>
      <c r="P7372" s="11"/>
    </row>
    <row r="7373" spans="1:16">
      <c r="A7373" s="11"/>
      <c r="B7373" s="11"/>
      <c r="C7373" s="11"/>
      <c r="D7373" s="11"/>
      <c r="E7373" s="11"/>
      <c r="F7373" s="11"/>
      <c r="G7373" s="11"/>
      <c r="H7373" s="11"/>
      <c r="I7373" s="11"/>
      <c r="J7373" s="11"/>
      <c r="K7373" s="11"/>
      <c r="L7373" s="11"/>
      <c r="M7373" s="11"/>
      <c r="N7373" s="11"/>
      <c r="O7373" s="20"/>
      <c r="P7373" s="11"/>
    </row>
    <row r="7374" spans="1:16">
      <c r="A7374" s="11"/>
      <c r="B7374" s="11"/>
      <c r="C7374" s="11"/>
      <c r="D7374" s="11"/>
      <c r="E7374" s="11"/>
      <c r="F7374" s="11"/>
      <c r="G7374" s="11"/>
      <c r="H7374" s="11"/>
      <c r="I7374" s="11"/>
      <c r="J7374" s="11"/>
      <c r="K7374" s="11"/>
      <c r="L7374" s="11"/>
      <c r="M7374" s="11"/>
      <c r="N7374" s="11"/>
      <c r="O7374" s="20"/>
      <c r="P7374" s="11"/>
    </row>
    <row r="7375" spans="1:16">
      <c r="A7375" s="11"/>
      <c r="B7375" s="11"/>
      <c r="C7375" s="11"/>
      <c r="D7375" s="11"/>
      <c r="E7375" s="11"/>
      <c r="F7375" s="11"/>
      <c r="G7375" s="11"/>
      <c r="H7375" s="11"/>
      <c r="I7375" s="11"/>
      <c r="J7375" s="11"/>
      <c r="K7375" s="11"/>
      <c r="L7375" s="11"/>
      <c r="M7375" s="11"/>
      <c r="N7375" s="11"/>
      <c r="O7375" s="20"/>
      <c r="P7375" s="11"/>
    </row>
    <row r="7376" spans="1:16">
      <c r="A7376" s="11"/>
      <c r="B7376" s="11"/>
      <c r="C7376" s="11"/>
      <c r="D7376" s="11"/>
      <c r="E7376" s="11"/>
      <c r="F7376" s="11"/>
      <c r="G7376" s="11"/>
      <c r="H7376" s="11"/>
      <c r="I7376" s="11"/>
      <c r="J7376" s="11"/>
      <c r="K7376" s="11"/>
      <c r="L7376" s="11"/>
      <c r="M7376" s="11"/>
      <c r="N7376" s="11"/>
      <c r="O7376" s="20"/>
      <c r="P7376" s="11"/>
    </row>
    <row r="7377" spans="1:16">
      <c r="A7377" s="11"/>
      <c r="B7377" s="11"/>
      <c r="C7377" s="11"/>
      <c r="D7377" s="11"/>
      <c r="E7377" s="11"/>
      <c r="F7377" s="11"/>
      <c r="G7377" s="11"/>
      <c r="H7377" s="11"/>
      <c r="I7377" s="11"/>
      <c r="J7377" s="11"/>
      <c r="K7377" s="11"/>
      <c r="L7377" s="11"/>
      <c r="M7377" s="11"/>
      <c r="N7377" s="11"/>
      <c r="O7377" s="20"/>
      <c r="P7377" s="11"/>
    </row>
    <row r="7378" spans="1:16">
      <c r="A7378" s="11"/>
      <c r="B7378" s="11"/>
      <c r="C7378" s="11"/>
      <c r="D7378" s="11"/>
      <c r="E7378" s="11"/>
      <c r="F7378" s="11"/>
      <c r="G7378" s="11"/>
      <c r="H7378" s="11"/>
      <c r="I7378" s="11"/>
      <c r="J7378" s="11"/>
      <c r="K7378" s="11"/>
      <c r="L7378" s="11"/>
      <c r="M7378" s="11"/>
      <c r="N7378" s="11"/>
      <c r="O7378" s="20"/>
      <c r="P7378" s="11"/>
    </row>
    <row r="7379" spans="1:16">
      <c r="A7379" s="11"/>
      <c r="B7379" s="11"/>
      <c r="C7379" s="11"/>
      <c r="D7379" s="11"/>
      <c r="E7379" s="11"/>
      <c r="F7379" s="11"/>
      <c r="G7379" s="11"/>
      <c r="H7379" s="11"/>
      <c r="I7379" s="11"/>
      <c r="J7379" s="11"/>
      <c r="K7379" s="11"/>
      <c r="L7379" s="11"/>
      <c r="M7379" s="11"/>
      <c r="N7379" s="11"/>
      <c r="O7379" s="20"/>
      <c r="P7379" s="11"/>
    </row>
    <row r="7380" spans="1:16">
      <c r="A7380" s="11"/>
      <c r="B7380" s="11"/>
      <c r="C7380" s="11"/>
      <c r="D7380" s="11"/>
      <c r="E7380" s="11"/>
      <c r="F7380" s="11"/>
      <c r="G7380" s="11"/>
      <c r="H7380" s="11"/>
      <c r="I7380" s="11"/>
      <c r="J7380" s="11"/>
      <c r="K7380" s="11"/>
      <c r="L7380" s="11"/>
      <c r="M7380" s="11"/>
      <c r="N7380" s="11"/>
      <c r="O7380" s="20"/>
      <c r="P7380" s="11"/>
    </row>
    <row r="7381" spans="1:16">
      <c r="A7381" s="11"/>
      <c r="B7381" s="11"/>
      <c r="C7381" s="11"/>
      <c r="D7381" s="11"/>
      <c r="E7381" s="11"/>
      <c r="F7381" s="11"/>
      <c r="G7381" s="11"/>
      <c r="H7381" s="11"/>
      <c r="I7381" s="11"/>
      <c r="J7381" s="11"/>
      <c r="K7381" s="11"/>
      <c r="L7381" s="11"/>
      <c r="M7381" s="11"/>
      <c r="N7381" s="11"/>
      <c r="O7381" s="20"/>
      <c r="P7381" s="11"/>
    </row>
    <row r="7382" spans="1:16">
      <c r="A7382" s="11"/>
      <c r="B7382" s="11"/>
      <c r="C7382" s="11"/>
      <c r="D7382" s="11"/>
      <c r="E7382" s="11"/>
      <c r="F7382" s="11"/>
      <c r="G7382" s="11"/>
      <c r="H7382" s="11"/>
      <c r="I7382" s="11"/>
      <c r="J7382" s="11"/>
      <c r="K7382" s="11"/>
      <c r="L7382" s="11"/>
      <c r="M7382" s="11"/>
      <c r="N7382" s="11"/>
      <c r="O7382" s="20"/>
      <c r="P7382" s="11"/>
    </row>
    <row r="7383" spans="1:16">
      <c r="A7383" s="11"/>
      <c r="B7383" s="11"/>
      <c r="C7383" s="11"/>
      <c r="D7383" s="11"/>
      <c r="E7383" s="11"/>
      <c r="F7383" s="11"/>
      <c r="G7383" s="11"/>
      <c r="H7383" s="11"/>
      <c r="I7383" s="11"/>
      <c r="J7383" s="11"/>
      <c r="K7383" s="11"/>
      <c r="L7383" s="11"/>
      <c r="M7383" s="11"/>
      <c r="N7383" s="11"/>
      <c r="O7383" s="20"/>
      <c r="P7383" s="11"/>
    </row>
    <row r="7384" spans="1:16">
      <c r="A7384" s="11"/>
      <c r="B7384" s="11"/>
      <c r="C7384" s="11"/>
      <c r="D7384" s="11"/>
      <c r="E7384" s="11"/>
      <c r="F7384" s="11"/>
      <c r="G7384" s="11"/>
      <c r="H7384" s="11"/>
      <c r="I7384" s="11"/>
      <c r="J7384" s="11"/>
      <c r="K7384" s="11"/>
      <c r="L7384" s="11"/>
      <c r="M7384" s="11"/>
      <c r="N7384" s="11"/>
      <c r="O7384" s="20"/>
      <c r="P7384" s="11"/>
    </row>
    <row r="7385" spans="1:16">
      <c r="A7385" s="11"/>
      <c r="B7385" s="11"/>
      <c r="C7385" s="11"/>
      <c r="D7385" s="11"/>
      <c r="E7385" s="11"/>
      <c r="F7385" s="11"/>
      <c r="G7385" s="11"/>
      <c r="H7385" s="11"/>
      <c r="I7385" s="11"/>
      <c r="J7385" s="11"/>
      <c r="K7385" s="11"/>
      <c r="L7385" s="11"/>
      <c r="M7385" s="11"/>
      <c r="N7385" s="11"/>
      <c r="O7385" s="20"/>
      <c r="P7385" s="11"/>
    </row>
    <row r="7386" spans="1:16">
      <c r="A7386" s="11"/>
      <c r="B7386" s="11"/>
      <c r="C7386" s="11"/>
      <c r="D7386" s="11"/>
      <c r="E7386" s="11"/>
      <c r="F7386" s="11"/>
      <c r="G7386" s="11"/>
      <c r="H7386" s="11"/>
      <c r="I7386" s="11"/>
      <c r="J7386" s="11"/>
      <c r="K7386" s="11"/>
      <c r="L7386" s="11"/>
      <c r="M7386" s="11"/>
      <c r="N7386" s="11"/>
      <c r="O7386" s="20"/>
      <c r="P7386" s="11"/>
    </row>
    <row r="7387" spans="1:16">
      <c r="A7387" s="11"/>
      <c r="B7387" s="11"/>
      <c r="C7387" s="11"/>
      <c r="D7387" s="11"/>
      <c r="E7387" s="11"/>
      <c r="F7387" s="11"/>
      <c r="G7387" s="11"/>
      <c r="H7387" s="11"/>
      <c r="I7387" s="11"/>
      <c r="J7387" s="11"/>
      <c r="K7387" s="11"/>
      <c r="L7387" s="11"/>
      <c r="M7387" s="11"/>
      <c r="N7387" s="11"/>
      <c r="O7387" s="20"/>
      <c r="P7387" s="11"/>
    </row>
    <row r="7388" spans="1:16">
      <c r="A7388" s="11"/>
      <c r="B7388" s="11"/>
      <c r="C7388" s="11"/>
      <c r="D7388" s="11"/>
      <c r="E7388" s="11"/>
      <c r="F7388" s="11"/>
      <c r="G7388" s="11"/>
      <c r="H7388" s="11"/>
      <c r="I7388" s="11"/>
      <c r="J7388" s="11"/>
      <c r="K7388" s="11"/>
      <c r="L7388" s="11"/>
      <c r="M7388" s="11"/>
      <c r="N7388" s="11"/>
      <c r="O7388" s="20"/>
      <c r="P7388" s="11"/>
    </row>
    <row r="7389" spans="1:16">
      <c r="A7389" s="11"/>
      <c r="B7389" s="11"/>
      <c r="C7389" s="11"/>
      <c r="D7389" s="11"/>
      <c r="E7389" s="11"/>
      <c r="F7389" s="11"/>
      <c r="G7389" s="11"/>
      <c r="H7389" s="11"/>
      <c r="I7389" s="11"/>
      <c r="J7389" s="11"/>
      <c r="K7389" s="11"/>
      <c r="L7389" s="11"/>
      <c r="M7389" s="11"/>
      <c r="N7389" s="11"/>
      <c r="O7389" s="20"/>
      <c r="P7389" s="11"/>
    </row>
    <row r="7390" spans="1:16">
      <c r="A7390" s="11"/>
      <c r="B7390" s="11"/>
      <c r="C7390" s="11"/>
      <c r="D7390" s="11"/>
      <c r="E7390" s="11"/>
      <c r="F7390" s="11"/>
      <c r="G7390" s="11"/>
      <c r="H7390" s="11"/>
      <c r="I7390" s="11"/>
      <c r="J7390" s="11"/>
      <c r="K7390" s="11"/>
      <c r="L7390" s="11"/>
      <c r="M7390" s="11"/>
      <c r="N7390" s="11"/>
      <c r="O7390" s="20"/>
      <c r="P7390" s="11"/>
    </row>
    <row r="7391" spans="1:16">
      <c r="A7391" s="11"/>
      <c r="B7391" s="11"/>
      <c r="C7391" s="11"/>
      <c r="D7391" s="11"/>
      <c r="E7391" s="11"/>
      <c r="F7391" s="11"/>
      <c r="G7391" s="11"/>
      <c r="H7391" s="11"/>
      <c r="I7391" s="11"/>
      <c r="J7391" s="11"/>
      <c r="K7391" s="11"/>
      <c r="L7391" s="11"/>
      <c r="M7391" s="11"/>
      <c r="N7391" s="11"/>
      <c r="O7391" s="20"/>
      <c r="P7391" s="11"/>
    </row>
    <row r="7392" spans="1:16">
      <c r="A7392" s="11"/>
      <c r="B7392" s="11"/>
      <c r="C7392" s="11"/>
      <c r="D7392" s="11"/>
      <c r="E7392" s="11"/>
      <c r="F7392" s="11"/>
      <c r="G7392" s="11"/>
      <c r="H7392" s="11"/>
      <c r="I7392" s="11"/>
      <c r="J7392" s="11"/>
      <c r="K7392" s="11"/>
      <c r="L7392" s="11"/>
      <c r="M7392" s="11"/>
      <c r="N7392" s="11"/>
      <c r="O7392" s="20"/>
      <c r="P7392" s="11"/>
    </row>
    <row r="7393" spans="1:16">
      <c r="A7393" s="11"/>
      <c r="B7393" s="11"/>
      <c r="C7393" s="11"/>
      <c r="D7393" s="11"/>
      <c r="E7393" s="11"/>
      <c r="F7393" s="11"/>
      <c r="G7393" s="11"/>
      <c r="H7393" s="11"/>
      <c r="I7393" s="11"/>
      <c r="J7393" s="11"/>
      <c r="K7393" s="11"/>
      <c r="L7393" s="11"/>
      <c r="M7393" s="11"/>
      <c r="N7393" s="11"/>
      <c r="O7393" s="20"/>
      <c r="P7393" s="11"/>
    </row>
    <row r="7394" spans="1:16">
      <c r="A7394" s="11"/>
      <c r="B7394" s="11"/>
      <c r="C7394" s="11"/>
      <c r="D7394" s="11"/>
      <c r="E7394" s="11"/>
      <c r="F7394" s="11"/>
      <c r="G7394" s="11"/>
      <c r="H7394" s="11"/>
      <c r="I7394" s="11"/>
      <c r="J7394" s="11"/>
      <c r="K7394" s="11"/>
      <c r="L7394" s="11"/>
      <c r="M7394" s="11"/>
      <c r="N7394" s="11"/>
      <c r="O7394" s="20"/>
      <c r="P7394" s="11"/>
    </row>
    <row r="7395" spans="1:16">
      <c r="A7395" s="11"/>
      <c r="B7395" s="11"/>
      <c r="C7395" s="11"/>
      <c r="D7395" s="11"/>
      <c r="E7395" s="11"/>
      <c r="F7395" s="11"/>
      <c r="G7395" s="11"/>
      <c r="H7395" s="11"/>
      <c r="I7395" s="11"/>
      <c r="J7395" s="11"/>
      <c r="K7395" s="11"/>
      <c r="L7395" s="11"/>
      <c r="M7395" s="11"/>
      <c r="N7395" s="11"/>
      <c r="O7395" s="20"/>
      <c r="P7395" s="11"/>
    </row>
    <row r="7396" spans="1:16">
      <c r="A7396" s="11"/>
      <c r="B7396" s="11"/>
      <c r="C7396" s="11"/>
      <c r="D7396" s="11"/>
      <c r="E7396" s="11"/>
      <c r="F7396" s="11"/>
      <c r="G7396" s="11"/>
      <c r="H7396" s="11"/>
      <c r="I7396" s="11"/>
      <c r="J7396" s="11"/>
      <c r="K7396" s="11"/>
      <c r="L7396" s="11"/>
      <c r="M7396" s="11"/>
      <c r="N7396" s="11"/>
      <c r="O7396" s="20"/>
      <c r="P7396" s="11"/>
    </row>
    <row r="7397" spans="1:16">
      <c r="A7397" s="11"/>
      <c r="B7397" s="11"/>
      <c r="C7397" s="11"/>
      <c r="D7397" s="11"/>
      <c r="E7397" s="11"/>
      <c r="F7397" s="11"/>
      <c r="G7397" s="11"/>
      <c r="H7397" s="11"/>
      <c r="I7397" s="11"/>
      <c r="J7397" s="11"/>
      <c r="K7397" s="11"/>
      <c r="L7397" s="11"/>
      <c r="M7397" s="11"/>
      <c r="N7397" s="11"/>
      <c r="O7397" s="20"/>
      <c r="P7397" s="11"/>
    </row>
    <row r="7398" spans="1:16">
      <c r="A7398" s="11"/>
      <c r="B7398" s="11"/>
      <c r="C7398" s="11"/>
      <c r="D7398" s="11"/>
      <c r="E7398" s="11"/>
      <c r="F7398" s="11"/>
      <c r="G7398" s="11"/>
      <c r="H7398" s="11"/>
      <c r="I7398" s="11"/>
      <c r="J7398" s="11"/>
      <c r="K7398" s="11"/>
      <c r="L7398" s="11"/>
      <c r="M7398" s="11"/>
      <c r="N7398" s="11"/>
      <c r="O7398" s="20"/>
      <c r="P7398" s="11"/>
    </row>
    <row r="7399" spans="1:16">
      <c r="A7399" s="11"/>
      <c r="B7399" s="11"/>
      <c r="C7399" s="11"/>
      <c r="D7399" s="11"/>
      <c r="E7399" s="11"/>
      <c r="F7399" s="11"/>
      <c r="G7399" s="11"/>
      <c r="H7399" s="11"/>
      <c r="I7399" s="11"/>
      <c r="J7399" s="11"/>
      <c r="K7399" s="11"/>
      <c r="L7399" s="11"/>
      <c r="M7399" s="11"/>
      <c r="N7399" s="11"/>
      <c r="O7399" s="20"/>
      <c r="P7399" s="11"/>
    </row>
    <row r="7400" spans="1:16">
      <c r="A7400" s="11"/>
      <c r="B7400" s="11"/>
      <c r="C7400" s="11"/>
      <c r="D7400" s="11"/>
      <c r="E7400" s="11"/>
      <c r="F7400" s="11"/>
      <c r="G7400" s="11"/>
      <c r="H7400" s="11"/>
      <c r="I7400" s="11"/>
      <c r="J7400" s="11"/>
      <c r="K7400" s="11"/>
      <c r="L7400" s="11"/>
      <c r="M7400" s="11"/>
      <c r="N7400" s="11"/>
      <c r="O7400" s="20"/>
      <c r="P7400" s="11"/>
    </row>
    <row r="7401" spans="1:16">
      <c r="A7401" s="11"/>
      <c r="B7401" s="11"/>
      <c r="C7401" s="11"/>
      <c r="D7401" s="11"/>
      <c r="E7401" s="11"/>
      <c r="F7401" s="11"/>
      <c r="G7401" s="11"/>
      <c r="H7401" s="11"/>
      <c r="I7401" s="11"/>
      <c r="J7401" s="11"/>
      <c r="K7401" s="11"/>
      <c r="L7401" s="11"/>
      <c r="M7401" s="11"/>
      <c r="N7401" s="11"/>
      <c r="O7401" s="20"/>
      <c r="P7401" s="11"/>
    </row>
    <row r="7402" spans="1:16">
      <c r="A7402" s="11"/>
      <c r="B7402" s="11"/>
      <c r="C7402" s="11"/>
      <c r="D7402" s="11"/>
      <c r="E7402" s="11"/>
      <c r="F7402" s="11"/>
      <c r="G7402" s="11"/>
      <c r="H7402" s="11"/>
      <c r="I7402" s="11"/>
      <c r="J7402" s="11"/>
      <c r="K7402" s="11"/>
      <c r="L7402" s="11"/>
      <c r="M7402" s="11"/>
      <c r="N7402" s="11"/>
      <c r="O7402" s="20"/>
      <c r="P7402" s="11"/>
    </row>
    <row r="7403" spans="1:16">
      <c r="A7403" s="11"/>
      <c r="B7403" s="11"/>
      <c r="C7403" s="11"/>
      <c r="D7403" s="11"/>
      <c r="E7403" s="11"/>
      <c r="F7403" s="11"/>
      <c r="G7403" s="11"/>
      <c r="H7403" s="11"/>
      <c r="I7403" s="11"/>
      <c r="J7403" s="11"/>
      <c r="K7403" s="11"/>
      <c r="L7403" s="11"/>
      <c r="M7403" s="11"/>
      <c r="N7403" s="11"/>
      <c r="O7403" s="20"/>
      <c r="P7403" s="11"/>
    </row>
    <row r="7404" spans="1:16">
      <c r="A7404" s="11"/>
      <c r="B7404" s="11"/>
      <c r="C7404" s="11"/>
      <c r="D7404" s="11"/>
      <c r="E7404" s="11"/>
      <c r="F7404" s="11"/>
      <c r="G7404" s="11"/>
      <c r="H7404" s="11"/>
      <c r="I7404" s="11"/>
      <c r="J7404" s="11"/>
      <c r="K7404" s="11"/>
      <c r="L7404" s="11"/>
      <c r="M7404" s="11"/>
      <c r="N7404" s="11"/>
      <c r="O7404" s="20"/>
      <c r="P7404" s="11"/>
    </row>
    <row r="7405" spans="1:16">
      <c r="A7405" s="11"/>
      <c r="B7405" s="11"/>
      <c r="C7405" s="11"/>
      <c r="D7405" s="11"/>
      <c r="E7405" s="11"/>
      <c r="F7405" s="11"/>
      <c r="G7405" s="11"/>
      <c r="H7405" s="11"/>
      <c r="I7405" s="11"/>
      <c r="J7405" s="11"/>
      <c r="K7405" s="11"/>
      <c r="L7405" s="11"/>
      <c r="M7405" s="11"/>
      <c r="N7405" s="11"/>
      <c r="O7405" s="20"/>
      <c r="P7405" s="11"/>
    </row>
    <row r="7406" spans="1:16">
      <c r="A7406" s="11"/>
      <c r="B7406" s="11"/>
      <c r="C7406" s="11"/>
      <c r="D7406" s="11"/>
      <c r="E7406" s="11"/>
      <c r="F7406" s="11"/>
      <c r="G7406" s="11"/>
      <c r="H7406" s="11"/>
      <c r="I7406" s="11"/>
      <c r="J7406" s="11"/>
      <c r="K7406" s="11"/>
      <c r="L7406" s="11"/>
      <c r="M7406" s="11"/>
      <c r="N7406" s="11"/>
      <c r="O7406" s="20"/>
      <c r="P7406" s="11"/>
    </row>
    <row r="7407" spans="1:16">
      <c r="A7407" s="11"/>
      <c r="B7407" s="11"/>
      <c r="C7407" s="11"/>
      <c r="D7407" s="11"/>
      <c r="E7407" s="11"/>
      <c r="F7407" s="11"/>
      <c r="G7407" s="11"/>
      <c r="H7407" s="11"/>
      <c r="I7407" s="11"/>
      <c r="J7407" s="11"/>
      <c r="K7407" s="11"/>
      <c r="L7407" s="11"/>
      <c r="M7407" s="11"/>
      <c r="N7407" s="11"/>
      <c r="O7407" s="20"/>
      <c r="P7407" s="11"/>
    </row>
    <row r="7408" spans="1:16">
      <c r="A7408" s="11"/>
      <c r="B7408" s="11"/>
      <c r="C7408" s="11"/>
      <c r="D7408" s="11"/>
      <c r="E7408" s="11"/>
      <c r="F7408" s="11"/>
      <c r="G7408" s="11"/>
      <c r="H7408" s="11"/>
      <c r="I7408" s="11"/>
      <c r="J7408" s="11"/>
      <c r="K7408" s="11"/>
      <c r="L7408" s="11"/>
      <c r="M7408" s="11"/>
      <c r="N7408" s="11"/>
      <c r="O7408" s="20"/>
      <c r="P7408" s="11"/>
    </row>
    <row r="7409" spans="1:16">
      <c r="A7409" s="11"/>
      <c r="B7409" s="11"/>
      <c r="C7409" s="11"/>
      <c r="D7409" s="11"/>
      <c r="E7409" s="11"/>
      <c r="F7409" s="11"/>
      <c r="G7409" s="11"/>
      <c r="H7409" s="11"/>
      <c r="I7409" s="11"/>
      <c r="J7409" s="11"/>
      <c r="K7409" s="11"/>
      <c r="L7409" s="11"/>
      <c r="M7409" s="11"/>
      <c r="N7409" s="11"/>
      <c r="O7409" s="20"/>
      <c r="P7409" s="11"/>
    </row>
    <row r="7410" spans="1:16">
      <c r="A7410" s="11"/>
      <c r="B7410" s="11"/>
      <c r="C7410" s="11"/>
      <c r="D7410" s="11"/>
      <c r="E7410" s="11"/>
      <c r="F7410" s="11"/>
      <c r="G7410" s="11"/>
      <c r="H7410" s="11"/>
      <c r="I7410" s="11"/>
      <c r="J7410" s="11"/>
      <c r="K7410" s="11"/>
      <c r="L7410" s="11"/>
      <c r="M7410" s="11"/>
      <c r="N7410" s="11"/>
      <c r="O7410" s="20"/>
      <c r="P7410" s="11"/>
    </row>
    <row r="7411" spans="1:16">
      <c r="A7411" s="11"/>
      <c r="B7411" s="11"/>
      <c r="C7411" s="11"/>
      <c r="D7411" s="11"/>
      <c r="E7411" s="11"/>
      <c r="F7411" s="11"/>
      <c r="G7411" s="11"/>
      <c r="H7411" s="11"/>
      <c r="I7411" s="11"/>
      <c r="J7411" s="11"/>
      <c r="K7411" s="11"/>
      <c r="L7411" s="11"/>
      <c r="M7411" s="11"/>
      <c r="N7411" s="11"/>
      <c r="O7411" s="20"/>
      <c r="P7411" s="11"/>
    </row>
    <row r="7412" spans="1:16">
      <c r="A7412" s="11"/>
      <c r="B7412" s="11"/>
      <c r="C7412" s="11"/>
      <c r="D7412" s="11"/>
      <c r="E7412" s="11"/>
      <c r="F7412" s="11"/>
      <c r="G7412" s="11"/>
      <c r="H7412" s="11"/>
      <c r="I7412" s="11"/>
      <c r="J7412" s="11"/>
      <c r="K7412" s="11"/>
      <c r="L7412" s="11"/>
      <c r="M7412" s="11"/>
      <c r="N7412" s="11"/>
      <c r="O7412" s="20"/>
      <c r="P7412" s="11"/>
    </row>
    <row r="7413" spans="1:16">
      <c r="A7413" s="11"/>
      <c r="B7413" s="11"/>
      <c r="C7413" s="11"/>
      <c r="D7413" s="11"/>
      <c r="E7413" s="11"/>
      <c r="F7413" s="11"/>
      <c r="G7413" s="11"/>
      <c r="H7413" s="11"/>
      <c r="I7413" s="11"/>
      <c r="J7413" s="11"/>
      <c r="K7413" s="11"/>
      <c r="L7413" s="11"/>
      <c r="M7413" s="11"/>
      <c r="N7413" s="11"/>
      <c r="O7413" s="20"/>
      <c r="P7413" s="11"/>
    </row>
    <row r="7414" spans="1:16">
      <c r="A7414" s="11"/>
      <c r="B7414" s="11"/>
      <c r="C7414" s="11"/>
      <c r="D7414" s="11"/>
      <c r="E7414" s="11"/>
      <c r="F7414" s="11"/>
      <c r="G7414" s="11"/>
      <c r="H7414" s="11"/>
      <c r="I7414" s="11"/>
      <c r="J7414" s="11"/>
      <c r="K7414" s="11"/>
      <c r="L7414" s="11"/>
      <c r="M7414" s="11"/>
      <c r="N7414" s="11"/>
      <c r="O7414" s="20"/>
      <c r="P7414" s="11"/>
    </row>
    <row r="7415" spans="1:16">
      <c r="A7415" s="11"/>
      <c r="B7415" s="11"/>
      <c r="C7415" s="11"/>
      <c r="D7415" s="11"/>
      <c r="E7415" s="11"/>
      <c r="F7415" s="11"/>
      <c r="G7415" s="11"/>
      <c r="H7415" s="11"/>
      <c r="I7415" s="11"/>
      <c r="J7415" s="11"/>
      <c r="K7415" s="11"/>
      <c r="L7415" s="11"/>
      <c r="M7415" s="11"/>
      <c r="N7415" s="11"/>
      <c r="O7415" s="20"/>
      <c r="P7415" s="11"/>
    </row>
    <row r="7416" spans="1:16">
      <c r="A7416" s="11"/>
      <c r="B7416" s="11"/>
      <c r="C7416" s="11"/>
      <c r="D7416" s="11"/>
      <c r="E7416" s="11"/>
      <c r="F7416" s="11"/>
      <c r="G7416" s="11"/>
      <c r="H7416" s="11"/>
      <c r="I7416" s="11"/>
      <c r="J7416" s="11"/>
      <c r="K7416" s="11"/>
      <c r="L7416" s="11"/>
      <c r="M7416" s="11"/>
      <c r="N7416" s="11"/>
      <c r="O7416" s="20"/>
      <c r="P7416" s="11"/>
    </row>
    <row r="7417" spans="1:16">
      <c r="A7417" s="11"/>
      <c r="B7417" s="11"/>
      <c r="C7417" s="11"/>
      <c r="D7417" s="11"/>
      <c r="E7417" s="11"/>
      <c r="F7417" s="11"/>
      <c r="G7417" s="11"/>
      <c r="H7417" s="11"/>
      <c r="I7417" s="11"/>
      <c r="J7417" s="11"/>
      <c r="K7417" s="11"/>
      <c r="L7417" s="11"/>
      <c r="M7417" s="11"/>
      <c r="N7417" s="11"/>
      <c r="O7417" s="20"/>
      <c r="P7417" s="11"/>
    </row>
    <row r="7418" spans="1:16">
      <c r="A7418" s="11"/>
      <c r="B7418" s="11"/>
      <c r="C7418" s="11"/>
      <c r="D7418" s="11"/>
      <c r="E7418" s="11"/>
      <c r="F7418" s="11"/>
      <c r="G7418" s="11"/>
      <c r="H7418" s="11"/>
      <c r="I7418" s="11"/>
      <c r="J7418" s="11"/>
      <c r="K7418" s="11"/>
      <c r="L7418" s="11"/>
      <c r="M7418" s="11"/>
      <c r="N7418" s="11"/>
      <c r="O7418" s="20"/>
      <c r="P7418" s="11"/>
    </row>
    <row r="7419" spans="1:16">
      <c r="A7419" s="11"/>
      <c r="B7419" s="11"/>
      <c r="C7419" s="11"/>
      <c r="D7419" s="11"/>
      <c r="E7419" s="11"/>
      <c r="F7419" s="11"/>
      <c r="G7419" s="11"/>
      <c r="H7419" s="11"/>
      <c r="I7419" s="11"/>
      <c r="J7419" s="11"/>
      <c r="K7419" s="11"/>
      <c r="L7419" s="11"/>
      <c r="M7419" s="11"/>
      <c r="N7419" s="11"/>
      <c r="O7419" s="20"/>
      <c r="P7419" s="11"/>
    </row>
    <row r="7420" spans="1:16">
      <c r="A7420" s="11"/>
      <c r="B7420" s="11"/>
      <c r="C7420" s="11"/>
      <c r="D7420" s="11"/>
      <c r="E7420" s="11"/>
      <c r="F7420" s="11"/>
      <c r="G7420" s="11"/>
      <c r="H7420" s="11"/>
      <c r="I7420" s="11"/>
      <c r="J7420" s="11"/>
      <c r="K7420" s="11"/>
      <c r="L7420" s="11"/>
      <c r="M7420" s="11"/>
      <c r="N7420" s="11"/>
      <c r="O7420" s="20"/>
      <c r="P7420" s="11"/>
    </row>
    <row r="7421" spans="1:16">
      <c r="A7421" s="11"/>
      <c r="B7421" s="11"/>
      <c r="C7421" s="11"/>
      <c r="D7421" s="11"/>
      <c r="E7421" s="11"/>
      <c r="F7421" s="11"/>
      <c r="G7421" s="11"/>
      <c r="H7421" s="11"/>
      <c r="I7421" s="11"/>
      <c r="J7421" s="11"/>
      <c r="K7421" s="11"/>
      <c r="L7421" s="11"/>
      <c r="M7421" s="11"/>
      <c r="N7421" s="11"/>
      <c r="O7421" s="20"/>
      <c r="P7421" s="11"/>
    </row>
    <row r="7422" spans="1:16">
      <c r="A7422" s="11"/>
      <c r="B7422" s="11"/>
      <c r="C7422" s="11"/>
      <c r="D7422" s="11"/>
      <c r="E7422" s="11"/>
      <c r="F7422" s="11"/>
      <c r="G7422" s="11"/>
      <c r="H7422" s="11"/>
      <c r="I7422" s="11"/>
      <c r="J7422" s="11"/>
      <c r="K7422" s="11"/>
      <c r="L7422" s="11"/>
      <c r="M7422" s="11"/>
      <c r="N7422" s="11"/>
      <c r="O7422" s="20"/>
      <c r="P7422" s="11"/>
    </row>
    <row r="7423" spans="1:16">
      <c r="A7423" s="11"/>
      <c r="B7423" s="11"/>
      <c r="C7423" s="11"/>
      <c r="D7423" s="11"/>
      <c r="E7423" s="11"/>
      <c r="F7423" s="11"/>
      <c r="G7423" s="11"/>
      <c r="H7423" s="11"/>
      <c r="I7423" s="11"/>
      <c r="J7423" s="11"/>
      <c r="K7423" s="11"/>
      <c r="L7423" s="11"/>
      <c r="M7423" s="11"/>
      <c r="N7423" s="11"/>
      <c r="O7423" s="20"/>
      <c r="P7423" s="11"/>
    </row>
    <row r="7424" spans="1:16">
      <c r="A7424" s="11"/>
      <c r="B7424" s="11"/>
      <c r="C7424" s="11"/>
      <c r="D7424" s="11"/>
      <c r="E7424" s="11"/>
      <c r="F7424" s="11"/>
      <c r="G7424" s="11"/>
      <c r="H7424" s="11"/>
      <c r="I7424" s="11"/>
      <c r="J7424" s="11"/>
      <c r="K7424" s="11"/>
      <c r="L7424" s="11"/>
      <c r="M7424" s="11"/>
      <c r="N7424" s="11"/>
      <c r="O7424" s="20"/>
      <c r="P7424" s="11"/>
    </row>
    <row r="7425" spans="1:16">
      <c r="A7425" s="11"/>
      <c r="B7425" s="11"/>
      <c r="C7425" s="11"/>
      <c r="D7425" s="11"/>
      <c r="E7425" s="11"/>
      <c r="F7425" s="11"/>
      <c r="G7425" s="11"/>
      <c r="H7425" s="11"/>
      <c r="I7425" s="11"/>
      <c r="J7425" s="11"/>
      <c r="K7425" s="11"/>
      <c r="L7425" s="11"/>
      <c r="M7425" s="11"/>
      <c r="N7425" s="11"/>
      <c r="O7425" s="20"/>
      <c r="P7425" s="11"/>
    </row>
    <row r="7426" spans="1:16">
      <c r="A7426" s="11"/>
      <c r="B7426" s="11"/>
      <c r="C7426" s="11"/>
      <c r="D7426" s="11"/>
      <c r="E7426" s="11"/>
      <c r="F7426" s="11"/>
      <c r="G7426" s="11"/>
      <c r="H7426" s="11"/>
      <c r="I7426" s="11"/>
      <c r="J7426" s="11"/>
      <c r="K7426" s="11"/>
      <c r="L7426" s="11"/>
      <c r="M7426" s="11"/>
      <c r="N7426" s="11"/>
      <c r="O7426" s="20"/>
      <c r="P7426" s="11"/>
    </row>
    <row r="7427" spans="1:16">
      <c r="A7427" s="11"/>
      <c r="B7427" s="11"/>
      <c r="C7427" s="11"/>
      <c r="D7427" s="11"/>
      <c r="E7427" s="11"/>
      <c r="F7427" s="11"/>
      <c r="G7427" s="11"/>
      <c r="H7427" s="11"/>
      <c r="I7427" s="11"/>
      <c r="J7427" s="11"/>
      <c r="K7427" s="11"/>
      <c r="L7427" s="11"/>
      <c r="M7427" s="11"/>
      <c r="N7427" s="11"/>
      <c r="O7427" s="20"/>
      <c r="P7427" s="11"/>
    </row>
    <row r="7428" spans="1:16">
      <c r="A7428" s="11"/>
      <c r="B7428" s="11"/>
      <c r="C7428" s="11"/>
      <c r="D7428" s="11"/>
      <c r="E7428" s="11"/>
      <c r="F7428" s="11"/>
      <c r="G7428" s="11"/>
      <c r="H7428" s="11"/>
      <c r="I7428" s="11"/>
      <c r="J7428" s="11"/>
      <c r="K7428" s="11"/>
      <c r="L7428" s="11"/>
      <c r="M7428" s="11"/>
      <c r="N7428" s="11"/>
      <c r="O7428" s="20"/>
      <c r="P7428" s="11"/>
    </row>
    <row r="7429" spans="1:16">
      <c r="A7429" s="11"/>
      <c r="B7429" s="11"/>
      <c r="C7429" s="11"/>
      <c r="D7429" s="11"/>
      <c r="E7429" s="11"/>
      <c r="F7429" s="11"/>
      <c r="G7429" s="11"/>
      <c r="H7429" s="11"/>
      <c r="I7429" s="11"/>
      <c r="J7429" s="11"/>
      <c r="K7429" s="11"/>
      <c r="L7429" s="11"/>
      <c r="M7429" s="11"/>
      <c r="N7429" s="11"/>
      <c r="O7429" s="20"/>
      <c r="P7429" s="11"/>
    </row>
    <row r="7430" spans="1:16">
      <c r="A7430" s="11"/>
      <c r="B7430" s="11"/>
      <c r="C7430" s="11"/>
      <c r="D7430" s="11"/>
      <c r="E7430" s="11"/>
      <c r="F7430" s="11"/>
      <c r="G7430" s="11"/>
      <c r="H7430" s="11"/>
      <c r="I7430" s="11"/>
      <c r="J7430" s="11"/>
      <c r="K7430" s="11"/>
      <c r="L7430" s="11"/>
      <c r="M7430" s="11"/>
      <c r="N7430" s="11"/>
      <c r="O7430" s="20"/>
      <c r="P7430" s="11"/>
    </row>
    <row r="7431" spans="1:16">
      <c r="A7431" s="11"/>
      <c r="B7431" s="11"/>
      <c r="C7431" s="11"/>
      <c r="D7431" s="11"/>
      <c r="E7431" s="11"/>
      <c r="F7431" s="11"/>
      <c r="G7431" s="11"/>
      <c r="H7431" s="11"/>
      <c r="I7431" s="11"/>
      <c r="J7431" s="11"/>
      <c r="K7431" s="11"/>
      <c r="L7431" s="11"/>
      <c r="M7431" s="11"/>
      <c r="N7431" s="11"/>
      <c r="O7431" s="20"/>
      <c r="P7431" s="11"/>
    </row>
    <row r="7432" spans="1:16">
      <c r="A7432" s="11"/>
      <c r="B7432" s="11"/>
      <c r="C7432" s="11"/>
      <c r="D7432" s="11"/>
      <c r="E7432" s="11"/>
      <c r="F7432" s="11"/>
      <c r="G7432" s="11"/>
      <c r="H7432" s="11"/>
      <c r="I7432" s="11"/>
      <c r="J7432" s="11"/>
      <c r="K7432" s="11"/>
      <c r="L7432" s="11"/>
      <c r="M7432" s="11"/>
      <c r="N7432" s="11"/>
      <c r="O7432" s="20"/>
      <c r="P7432" s="11"/>
    </row>
    <row r="7433" spans="1:16">
      <c r="A7433" s="11"/>
      <c r="B7433" s="11"/>
      <c r="C7433" s="11"/>
      <c r="D7433" s="11"/>
      <c r="E7433" s="11"/>
      <c r="F7433" s="11"/>
      <c r="G7433" s="11"/>
      <c r="H7433" s="11"/>
      <c r="I7433" s="11"/>
      <c r="J7433" s="11"/>
      <c r="K7433" s="11"/>
      <c r="L7433" s="11"/>
      <c r="M7433" s="11"/>
      <c r="N7433" s="11"/>
      <c r="O7433" s="20"/>
      <c r="P7433" s="11"/>
    </row>
    <row r="7434" spans="1:16">
      <c r="A7434" s="11"/>
      <c r="B7434" s="11"/>
      <c r="C7434" s="11"/>
      <c r="D7434" s="11"/>
      <c r="E7434" s="11"/>
      <c r="F7434" s="11"/>
      <c r="G7434" s="11"/>
      <c r="H7434" s="11"/>
      <c r="I7434" s="11"/>
      <c r="J7434" s="11"/>
      <c r="K7434" s="11"/>
      <c r="L7434" s="11"/>
      <c r="M7434" s="11"/>
      <c r="N7434" s="11"/>
      <c r="O7434" s="20"/>
      <c r="P7434" s="11"/>
    </row>
    <row r="7435" spans="1:16">
      <c r="A7435" s="11"/>
      <c r="B7435" s="11"/>
      <c r="C7435" s="11"/>
      <c r="D7435" s="11"/>
      <c r="E7435" s="11"/>
      <c r="F7435" s="11"/>
      <c r="G7435" s="11"/>
      <c r="H7435" s="11"/>
      <c r="I7435" s="11"/>
      <c r="J7435" s="11"/>
      <c r="K7435" s="11"/>
      <c r="L7435" s="11"/>
      <c r="M7435" s="11"/>
      <c r="N7435" s="11"/>
      <c r="O7435" s="20"/>
      <c r="P7435" s="11"/>
    </row>
    <row r="7436" spans="1:16">
      <c r="A7436" s="11"/>
      <c r="B7436" s="11"/>
      <c r="C7436" s="11"/>
      <c r="D7436" s="11"/>
      <c r="E7436" s="11"/>
      <c r="F7436" s="11"/>
      <c r="G7436" s="11"/>
      <c r="H7436" s="11"/>
      <c r="I7436" s="11"/>
      <c r="J7436" s="11"/>
      <c r="K7436" s="11"/>
      <c r="L7436" s="11"/>
      <c r="M7436" s="11"/>
      <c r="N7436" s="11"/>
      <c r="O7436" s="20"/>
      <c r="P7436" s="11"/>
    </row>
    <row r="7437" spans="1:16">
      <c r="A7437" s="11"/>
      <c r="B7437" s="11"/>
      <c r="C7437" s="11"/>
      <c r="D7437" s="11"/>
      <c r="E7437" s="11"/>
      <c r="F7437" s="11"/>
      <c r="G7437" s="11"/>
      <c r="H7437" s="11"/>
      <c r="I7437" s="11"/>
      <c r="J7437" s="11"/>
      <c r="K7437" s="11"/>
      <c r="L7437" s="11"/>
      <c r="M7437" s="11"/>
      <c r="N7437" s="11"/>
      <c r="O7437" s="20"/>
      <c r="P7437" s="11"/>
    </row>
    <row r="7438" spans="1:16">
      <c r="A7438" s="11"/>
      <c r="B7438" s="11"/>
      <c r="C7438" s="11"/>
      <c r="D7438" s="11"/>
      <c r="E7438" s="11"/>
      <c r="F7438" s="11"/>
      <c r="G7438" s="11"/>
      <c r="H7438" s="11"/>
      <c r="I7438" s="11"/>
      <c r="J7438" s="11"/>
      <c r="K7438" s="11"/>
      <c r="L7438" s="11"/>
      <c r="M7438" s="11"/>
      <c r="N7438" s="11"/>
      <c r="O7438" s="20"/>
      <c r="P7438" s="11"/>
    </row>
    <row r="7439" spans="1:16">
      <c r="A7439" s="11"/>
      <c r="B7439" s="11"/>
      <c r="C7439" s="11"/>
      <c r="D7439" s="11"/>
      <c r="E7439" s="11"/>
      <c r="F7439" s="11"/>
      <c r="G7439" s="11"/>
      <c r="H7439" s="11"/>
      <c r="I7439" s="11"/>
      <c r="J7439" s="11"/>
      <c r="K7439" s="11"/>
      <c r="L7439" s="11"/>
      <c r="M7439" s="11"/>
      <c r="N7439" s="11"/>
      <c r="O7439" s="20"/>
      <c r="P7439" s="11"/>
    </row>
    <row r="7440" spans="1:16">
      <c r="A7440" s="11"/>
      <c r="B7440" s="11"/>
      <c r="C7440" s="11"/>
      <c r="D7440" s="11"/>
      <c r="E7440" s="11"/>
      <c r="F7440" s="11"/>
      <c r="G7440" s="11"/>
      <c r="H7440" s="11"/>
      <c r="I7440" s="11"/>
      <c r="J7440" s="11"/>
      <c r="K7440" s="11"/>
      <c r="L7440" s="11"/>
      <c r="M7440" s="11"/>
      <c r="N7440" s="11"/>
      <c r="O7440" s="20"/>
      <c r="P7440" s="11"/>
    </row>
    <row r="7441" spans="1:16">
      <c r="A7441" s="11"/>
      <c r="B7441" s="11"/>
      <c r="C7441" s="11"/>
      <c r="D7441" s="11"/>
      <c r="E7441" s="11"/>
      <c r="F7441" s="11"/>
      <c r="G7441" s="11"/>
      <c r="H7441" s="11"/>
      <c r="I7441" s="11"/>
      <c r="J7441" s="11"/>
      <c r="K7441" s="11"/>
      <c r="L7441" s="11"/>
      <c r="M7441" s="11"/>
      <c r="N7441" s="11"/>
      <c r="O7441" s="20"/>
      <c r="P7441" s="11"/>
    </row>
    <row r="7442" spans="1:16">
      <c r="A7442" s="11"/>
      <c r="B7442" s="11"/>
      <c r="C7442" s="11"/>
      <c r="D7442" s="11"/>
      <c r="E7442" s="11"/>
      <c r="F7442" s="11"/>
      <c r="G7442" s="11"/>
      <c r="H7442" s="11"/>
      <c r="I7442" s="11"/>
      <c r="J7442" s="11"/>
      <c r="K7442" s="11"/>
      <c r="L7442" s="11"/>
      <c r="M7442" s="11"/>
      <c r="N7442" s="11"/>
      <c r="O7442" s="20"/>
      <c r="P7442" s="11"/>
    </row>
    <row r="7443" spans="1:16">
      <c r="A7443" s="11"/>
      <c r="B7443" s="11"/>
      <c r="C7443" s="11"/>
      <c r="D7443" s="11"/>
      <c r="E7443" s="11"/>
      <c r="F7443" s="11"/>
      <c r="G7443" s="11"/>
      <c r="H7443" s="11"/>
      <c r="I7443" s="11"/>
      <c r="J7443" s="11"/>
      <c r="K7443" s="11"/>
      <c r="L7443" s="11"/>
      <c r="M7443" s="11"/>
      <c r="N7443" s="11"/>
      <c r="O7443" s="20"/>
      <c r="P7443" s="11"/>
    </row>
    <row r="7444" spans="1:16">
      <c r="A7444" s="11"/>
      <c r="B7444" s="11"/>
      <c r="C7444" s="11"/>
      <c r="D7444" s="11"/>
      <c r="E7444" s="11"/>
      <c r="F7444" s="11"/>
      <c r="G7444" s="11"/>
      <c r="H7444" s="11"/>
      <c r="I7444" s="11"/>
      <c r="J7444" s="11"/>
      <c r="K7444" s="11"/>
      <c r="L7444" s="11"/>
      <c r="M7444" s="11"/>
      <c r="N7444" s="11"/>
      <c r="O7444" s="20"/>
      <c r="P7444" s="11"/>
    </row>
    <row r="7445" spans="1:16">
      <c r="A7445" s="11"/>
      <c r="B7445" s="11"/>
      <c r="C7445" s="11"/>
      <c r="D7445" s="11"/>
      <c r="E7445" s="11"/>
      <c r="F7445" s="11"/>
      <c r="G7445" s="11"/>
      <c r="H7445" s="11"/>
      <c r="I7445" s="11"/>
      <c r="J7445" s="11"/>
      <c r="K7445" s="11"/>
      <c r="L7445" s="11"/>
      <c r="M7445" s="11"/>
      <c r="N7445" s="11"/>
      <c r="O7445" s="20"/>
      <c r="P7445" s="11"/>
    </row>
    <row r="7446" spans="1:16">
      <c r="A7446" s="11"/>
      <c r="B7446" s="11"/>
      <c r="C7446" s="11"/>
      <c r="D7446" s="11"/>
      <c r="E7446" s="11"/>
      <c r="F7446" s="11"/>
      <c r="G7446" s="11"/>
      <c r="H7446" s="11"/>
      <c r="I7446" s="11"/>
      <c r="J7446" s="11"/>
      <c r="K7446" s="11"/>
      <c r="L7446" s="11"/>
      <c r="M7446" s="11"/>
      <c r="N7446" s="11"/>
      <c r="O7446" s="20"/>
      <c r="P7446" s="11"/>
    </row>
    <row r="7447" spans="1:16">
      <c r="A7447" s="11"/>
      <c r="B7447" s="11"/>
      <c r="C7447" s="11"/>
      <c r="D7447" s="11"/>
      <c r="E7447" s="11"/>
      <c r="F7447" s="11"/>
      <c r="G7447" s="11"/>
      <c r="H7447" s="11"/>
      <c r="I7447" s="11"/>
      <c r="J7447" s="11"/>
      <c r="K7447" s="11"/>
      <c r="L7447" s="11"/>
      <c r="M7447" s="11"/>
      <c r="N7447" s="11"/>
      <c r="O7447" s="20"/>
      <c r="P7447" s="11"/>
    </row>
    <row r="7448" spans="1:16">
      <c r="A7448" s="11"/>
      <c r="B7448" s="11"/>
      <c r="C7448" s="11"/>
      <c r="D7448" s="11"/>
      <c r="E7448" s="11"/>
      <c r="F7448" s="11"/>
      <c r="G7448" s="11"/>
      <c r="H7448" s="11"/>
      <c r="I7448" s="11"/>
      <c r="J7448" s="11"/>
      <c r="K7448" s="11"/>
      <c r="L7448" s="11"/>
      <c r="M7448" s="11"/>
      <c r="N7448" s="11"/>
      <c r="O7448" s="20"/>
      <c r="P7448" s="11"/>
    </row>
    <row r="7449" spans="1:16">
      <c r="A7449" s="11"/>
      <c r="B7449" s="11"/>
      <c r="C7449" s="11"/>
      <c r="D7449" s="11"/>
      <c r="E7449" s="11"/>
      <c r="F7449" s="11"/>
      <c r="G7449" s="11"/>
      <c r="H7449" s="11"/>
      <c r="I7449" s="11"/>
      <c r="J7449" s="11"/>
      <c r="K7449" s="11"/>
      <c r="L7449" s="11"/>
      <c r="M7449" s="11"/>
      <c r="N7449" s="11"/>
      <c r="O7449" s="20"/>
      <c r="P7449" s="11"/>
    </row>
    <row r="7450" spans="1:16">
      <c r="A7450" s="11"/>
      <c r="B7450" s="11"/>
      <c r="C7450" s="11"/>
      <c r="D7450" s="11"/>
      <c r="E7450" s="11"/>
      <c r="F7450" s="11"/>
      <c r="G7450" s="11"/>
      <c r="H7450" s="11"/>
      <c r="I7450" s="11"/>
      <c r="J7450" s="11"/>
      <c r="K7450" s="11"/>
      <c r="L7450" s="11"/>
      <c r="M7450" s="11"/>
      <c r="N7450" s="11"/>
      <c r="O7450" s="20"/>
      <c r="P7450" s="11"/>
    </row>
    <row r="7451" spans="1:16">
      <c r="A7451" s="11"/>
      <c r="B7451" s="11"/>
      <c r="C7451" s="11"/>
      <c r="D7451" s="11"/>
      <c r="E7451" s="11"/>
      <c r="F7451" s="11"/>
      <c r="G7451" s="11"/>
      <c r="H7451" s="11"/>
      <c r="I7451" s="11"/>
      <c r="J7451" s="11"/>
      <c r="K7451" s="11"/>
      <c r="L7451" s="11"/>
      <c r="M7451" s="11"/>
      <c r="N7451" s="11"/>
      <c r="O7451" s="20"/>
      <c r="P7451" s="11"/>
    </row>
    <row r="7452" spans="1:16">
      <c r="A7452" s="11"/>
      <c r="B7452" s="11"/>
      <c r="C7452" s="11"/>
      <c r="D7452" s="11"/>
      <c r="E7452" s="11"/>
      <c r="F7452" s="11"/>
      <c r="G7452" s="11"/>
      <c r="H7452" s="11"/>
      <c r="I7452" s="11"/>
      <c r="J7452" s="11"/>
      <c r="K7452" s="11"/>
      <c r="L7452" s="11"/>
      <c r="M7452" s="11"/>
      <c r="N7452" s="11"/>
      <c r="O7452" s="20"/>
      <c r="P7452" s="11"/>
    </row>
    <row r="7453" spans="1:16">
      <c r="A7453" s="11"/>
      <c r="B7453" s="11"/>
      <c r="C7453" s="11"/>
      <c r="D7453" s="11"/>
      <c r="E7453" s="11"/>
      <c r="F7453" s="11"/>
      <c r="G7453" s="11"/>
      <c r="H7453" s="11"/>
      <c r="I7453" s="11"/>
      <c r="J7453" s="11"/>
      <c r="K7453" s="11"/>
      <c r="L7453" s="11"/>
      <c r="M7453" s="11"/>
      <c r="N7453" s="11"/>
      <c r="O7453" s="20"/>
      <c r="P7453" s="11"/>
    </row>
    <row r="7454" spans="1:16">
      <c r="A7454" s="11"/>
      <c r="B7454" s="11"/>
      <c r="C7454" s="11"/>
      <c r="D7454" s="11"/>
      <c r="E7454" s="11"/>
      <c r="F7454" s="11"/>
      <c r="G7454" s="11"/>
      <c r="H7454" s="11"/>
      <c r="I7454" s="11"/>
      <c r="J7454" s="11"/>
      <c r="K7454" s="11"/>
      <c r="L7454" s="11"/>
      <c r="M7454" s="11"/>
      <c r="N7454" s="11"/>
      <c r="O7454" s="20"/>
      <c r="P7454" s="11"/>
    </row>
    <row r="7455" spans="1:16">
      <c r="A7455" s="11"/>
      <c r="B7455" s="11"/>
      <c r="C7455" s="11"/>
      <c r="D7455" s="11"/>
      <c r="E7455" s="11"/>
      <c r="F7455" s="11"/>
      <c r="G7455" s="11"/>
      <c r="H7455" s="11"/>
      <c r="I7455" s="11"/>
      <c r="J7455" s="11"/>
      <c r="K7455" s="11"/>
      <c r="L7455" s="11"/>
      <c r="M7455" s="11"/>
      <c r="N7455" s="11"/>
      <c r="O7455" s="20"/>
      <c r="P7455" s="11"/>
    </row>
    <row r="7456" spans="1:16">
      <c r="A7456" s="11"/>
      <c r="B7456" s="11"/>
      <c r="C7456" s="11"/>
      <c r="D7456" s="11"/>
      <c r="E7456" s="11"/>
      <c r="F7456" s="11"/>
      <c r="G7456" s="11"/>
      <c r="H7456" s="11"/>
      <c r="I7456" s="11"/>
      <c r="J7456" s="11"/>
      <c r="K7456" s="11"/>
      <c r="L7456" s="11"/>
      <c r="M7456" s="11"/>
      <c r="N7456" s="11"/>
      <c r="O7456" s="20"/>
      <c r="P7456" s="11"/>
    </row>
    <row r="7457" spans="1:16">
      <c r="A7457" s="11"/>
      <c r="B7457" s="11"/>
      <c r="C7457" s="11"/>
      <c r="D7457" s="11"/>
      <c r="E7457" s="11"/>
      <c r="F7457" s="11"/>
      <c r="G7457" s="11"/>
      <c r="H7457" s="11"/>
      <c r="I7457" s="11"/>
      <c r="J7457" s="11"/>
      <c r="K7457" s="11"/>
      <c r="L7457" s="11"/>
      <c r="M7457" s="11"/>
      <c r="N7457" s="11"/>
      <c r="O7457" s="20"/>
      <c r="P7457" s="11"/>
    </row>
    <row r="7458" spans="1:16">
      <c r="A7458" s="11"/>
      <c r="B7458" s="11"/>
      <c r="C7458" s="11"/>
      <c r="D7458" s="11"/>
      <c r="E7458" s="11"/>
      <c r="F7458" s="11"/>
      <c r="G7458" s="11"/>
      <c r="H7458" s="11"/>
      <c r="I7458" s="11"/>
      <c r="J7458" s="11"/>
      <c r="K7458" s="11"/>
      <c r="L7458" s="11"/>
      <c r="M7458" s="11"/>
      <c r="N7458" s="11"/>
      <c r="O7458" s="20"/>
      <c r="P7458" s="11"/>
    </row>
    <row r="7459" spans="1:16">
      <c r="A7459" s="11"/>
      <c r="B7459" s="11"/>
      <c r="C7459" s="11"/>
      <c r="D7459" s="11"/>
      <c r="E7459" s="11"/>
      <c r="F7459" s="11"/>
      <c r="G7459" s="11"/>
      <c r="H7459" s="11"/>
      <c r="I7459" s="11"/>
      <c r="J7459" s="11"/>
      <c r="K7459" s="11"/>
      <c r="L7459" s="11"/>
      <c r="M7459" s="11"/>
      <c r="N7459" s="11"/>
      <c r="O7459" s="20"/>
      <c r="P7459" s="11"/>
    </row>
    <row r="7460" spans="1:16">
      <c r="A7460" s="11"/>
      <c r="B7460" s="11"/>
      <c r="C7460" s="11"/>
      <c r="D7460" s="11"/>
      <c r="E7460" s="11"/>
      <c r="F7460" s="11"/>
      <c r="G7460" s="11"/>
      <c r="H7460" s="11"/>
      <c r="I7460" s="11"/>
      <c r="J7460" s="11"/>
      <c r="K7460" s="11"/>
      <c r="L7460" s="11"/>
      <c r="M7460" s="11"/>
      <c r="N7460" s="11"/>
      <c r="O7460" s="20"/>
      <c r="P7460" s="11"/>
    </row>
    <row r="7461" spans="1:16">
      <c r="A7461" s="11"/>
      <c r="B7461" s="11"/>
      <c r="C7461" s="11"/>
      <c r="D7461" s="11"/>
      <c r="E7461" s="11"/>
      <c r="F7461" s="11"/>
      <c r="G7461" s="11"/>
      <c r="H7461" s="11"/>
      <c r="I7461" s="11"/>
      <c r="J7461" s="11"/>
      <c r="K7461" s="11"/>
      <c r="L7461" s="11"/>
      <c r="M7461" s="11"/>
      <c r="N7461" s="11"/>
      <c r="O7461" s="20"/>
      <c r="P7461" s="11"/>
    </row>
    <row r="7462" spans="1:16">
      <c r="A7462" s="11"/>
      <c r="B7462" s="11"/>
      <c r="C7462" s="11"/>
      <c r="D7462" s="11"/>
      <c r="E7462" s="11"/>
      <c r="F7462" s="11"/>
      <c r="G7462" s="11"/>
      <c r="H7462" s="11"/>
      <c r="I7462" s="11"/>
      <c r="J7462" s="11"/>
      <c r="K7462" s="11"/>
      <c r="L7462" s="11"/>
      <c r="M7462" s="11"/>
      <c r="N7462" s="11"/>
      <c r="O7462" s="20"/>
      <c r="P7462" s="11"/>
    </row>
    <row r="7463" spans="1:16">
      <c r="A7463" s="11"/>
      <c r="B7463" s="11"/>
      <c r="C7463" s="11"/>
      <c r="D7463" s="11"/>
      <c r="E7463" s="11"/>
      <c r="F7463" s="11"/>
      <c r="G7463" s="11"/>
      <c r="H7463" s="11"/>
      <c r="I7463" s="11"/>
      <c r="J7463" s="11"/>
      <c r="K7463" s="11"/>
      <c r="L7463" s="11"/>
      <c r="M7463" s="11"/>
      <c r="N7463" s="11"/>
      <c r="O7463" s="20"/>
      <c r="P7463" s="11"/>
    </row>
    <row r="7464" spans="1:16">
      <c r="A7464" s="11"/>
      <c r="B7464" s="11"/>
      <c r="C7464" s="11"/>
      <c r="D7464" s="11"/>
      <c r="E7464" s="11"/>
      <c r="F7464" s="11"/>
      <c r="G7464" s="11"/>
      <c r="H7464" s="11"/>
      <c r="I7464" s="11"/>
      <c r="J7464" s="11"/>
      <c r="K7464" s="11"/>
      <c r="L7464" s="11"/>
      <c r="M7464" s="11"/>
      <c r="N7464" s="11"/>
      <c r="O7464" s="20"/>
      <c r="P7464" s="11"/>
    </row>
    <row r="7465" spans="1:16">
      <c r="A7465" s="11"/>
      <c r="B7465" s="11"/>
      <c r="C7465" s="11"/>
      <c r="D7465" s="11"/>
      <c r="E7465" s="11"/>
      <c r="F7465" s="11"/>
      <c r="G7465" s="11"/>
      <c r="H7465" s="11"/>
      <c r="I7465" s="11"/>
      <c r="J7465" s="11"/>
      <c r="K7465" s="11"/>
      <c r="L7465" s="11"/>
      <c r="M7465" s="11"/>
      <c r="N7465" s="11"/>
      <c r="O7465" s="20"/>
      <c r="P7465" s="11"/>
    </row>
    <row r="7466" spans="1:16">
      <c r="A7466" s="11"/>
      <c r="B7466" s="11"/>
      <c r="C7466" s="11"/>
      <c r="D7466" s="11"/>
      <c r="E7466" s="11"/>
      <c r="F7466" s="11"/>
      <c r="G7466" s="11"/>
      <c r="H7466" s="11"/>
      <c r="I7466" s="11"/>
      <c r="J7466" s="11"/>
      <c r="K7466" s="11"/>
      <c r="L7466" s="11"/>
      <c r="M7466" s="11"/>
      <c r="N7466" s="11"/>
      <c r="O7466" s="20"/>
      <c r="P7466" s="11"/>
    </row>
    <row r="7467" spans="1:16">
      <c r="A7467" s="11"/>
      <c r="B7467" s="11"/>
      <c r="C7467" s="11"/>
      <c r="D7467" s="11"/>
      <c r="E7467" s="11"/>
      <c r="F7467" s="11"/>
      <c r="G7467" s="11"/>
      <c r="H7467" s="11"/>
      <c r="I7467" s="11"/>
      <c r="J7467" s="11"/>
      <c r="K7467" s="11"/>
      <c r="L7467" s="11"/>
      <c r="M7467" s="11"/>
      <c r="N7467" s="11"/>
      <c r="O7467" s="20"/>
      <c r="P7467" s="11"/>
    </row>
    <row r="7468" spans="1:16">
      <c r="A7468" s="11"/>
      <c r="B7468" s="11"/>
      <c r="C7468" s="11"/>
      <c r="D7468" s="11"/>
      <c r="E7468" s="11"/>
      <c r="F7468" s="11"/>
      <c r="G7468" s="11"/>
      <c r="H7468" s="11"/>
      <c r="I7468" s="11"/>
      <c r="J7468" s="11"/>
      <c r="K7468" s="11"/>
      <c r="L7468" s="11"/>
      <c r="M7468" s="11"/>
      <c r="N7468" s="11"/>
      <c r="O7468" s="20"/>
      <c r="P7468" s="11"/>
    </row>
    <row r="7469" spans="1:16">
      <c r="A7469" s="11"/>
      <c r="B7469" s="11"/>
      <c r="C7469" s="11"/>
      <c r="D7469" s="11"/>
      <c r="E7469" s="11"/>
      <c r="F7469" s="11"/>
      <c r="G7469" s="11"/>
      <c r="H7469" s="11"/>
      <c r="I7469" s="11"/>
      <c r="J7469" s="11"/>
      <c r="K7469" s="11"/>
      <c r="L7469" s="11"/>
      <c r="M7469" s="11"/>
      <c r="N7469" s="11"/>
      <c r="O7469" s="20"/>
      <c r="P7469" s="11"/>
    </row>
    <row r="7470" spans="1:16">
      <c r="A7470" s="11"/>
      <c r="B7470" s="11"/>
      <c r="C7470" s="11"/>
      <c r="D7470" s="11"/>
      <c r="E7470" s="11"/>
      <c r="F7470" s="11"/>
      <c r="G7470" s="11"/>
      <c r="H7470" s="11"/>
      <c r="I7470" s="11"/>
      <c r="J7470" s="11"/>
      <c r="K7470" s="11"/>
      <c r="L7470" s="11"/>
      <c r="M7470" s="11"/>
      <c r="N7470" s="11"/>
      <c r="O7470" s="20"/>
      <c r="P7470" s="11"/>
    </row>
    <row r="7471" spans="1:16">
      <c r="A7471" s="11"/>
      <c r="B7471" s="11"/>
      <c r="C7471" s="11"/>
      <c r="D7471" s="11"/>
      <c r="E7471" s="11"/>
      <c r="F7471" s="11"/>
      <c r="G7471" s="11"/>
      <c r="H7471" s="11"/>
      <c r="I7471" s="11"/>
      <c r="J7471" s="11"/>
      <c r="K7471" s="11"/>
      <c r="L7471" s="11"/>
      <c r="M7471" s="11"/>
      <c r="N7471" s="11"/>
      <c r="O7471" s="20"/>
      <c r="P7471" s="11"/>
    </row>
    <row r="7472" spans="1:16">
      <c r="A7472" s="11"/>
      <c r="B7472" s="11"/>
      <c r="C7472" s="11"/>
      <c r="D7472" s="11"/>
      <c r="E7472" s="11"/>
      <c r="F7472" s="11"/>
      <c r="G7472" s="11"/>
      <c r="H7472" s="11"/>
      <c r="I7472" s="11"/>
      <c r="J7472" s="11"/>
      <c r="K7472" s="11"/>
      <c r="L7472" s="11"/>
      <c r="M7472" s="11"/>
      <c r="N7472" s="11"/>
      <c r="O7472" s="20"/>
      <c r="P7472" s="11"/>
    </row>
    <row r="7473" spans="1:16">
      <c r="A7473" s="11"/>
      <c r="B7473" s="11"/>
      <c r="C7473" s="11"/>
      <c r="D7473" s="11"/>
      <c r="E7473" s="11"/>
      <c r="F7473" s="11"/>
      <c r="G7473" s="11"/>
      <c r="H7473" s="11"/>
      <c r="I7473" s="11"/>
      <c r="J7473" s="11"/>
      <c r="K7473" s="11"/>
      <c r="L7473" s="11"/>
      <c r="M7473" s="11"/>
      <c r="N7473" s="11"/>
      <c r="O7473" s="20"/>
      <c r="P7473" s="11"/>
    </row>
    <row r="7474" spans="1:16">
      <c r="A7474" s="11"/>
      <c r="B7474" s="11"/>
      <c r="C7474" s="11"/>
      <c r="D7474" s="11"/>
      <c r="E7474" s="11"/>
      <c r="F7474" s="11"/>
      <c r="G7474" s="11"/>
      <c r="H7474" s="11"/>
      <c r="I7474" s="11"/>
      <c r="J7474" s="11"/>
      <c r="K7474" s="11"/>
      <c r="L7474" s="11"/>
      <c r="M7474" s="11"/>
      <c r="N7474" s="11"/>
      <c r="O7474" s="20"/>
      <c r="P7474" s="11"/>
    </row>
    <row r="7475" spans="1:16">
      <c r="A7475" s="11"/>
      <c r="B7475" s="11"/>
      <c r="C7475" s="11"/>
      <c r="D7475" s="11"/>
      <c r="E7475" s="11"/>
      <c r="F7475" s="11"/>
      <c r="G7475" s="11"/>
      <c r="H7475" s="11"/>
      <c r="I7475" s="11"/>
      <c r="J7475" s="11"/>
      <c r="K7475" s="11"/>
      <c r="L7475" s="11"/>
      <c r="M7475" s="11"/>
      <c r="N7475" s="11"/>
      <c r="O7475" s="20"/>
      <c r="P7475" s="11"/>
    </row>
    <row r="7476" spans="1:16">
      <c r="A7476" s="11"/>
      <c r="B7476" s="11"/>
      <c r="C7476" s="11"/>
      <c r="D7476" s="11"/>
      <c r="E7476" s="11"/>
      <c r="F7476" s="11"/>
      <c r="G7476" s="11"/>
      <c r="H7476" s="11"/>
      <c r="I7476" s="11"/>
      <c r="J7476" s="11"/>
      <c r="K7476" s="11"/>
      <c r="L7476" s="11"/>
      <c r="M7476" s="11"/>
      <c r="N7476" s="11"/>
      <c r="O7476" s="20"/>
      <c r="P7476" s="11"/>
    </row>
    <row r="7477" spans="1:16">
      <c r="A7477" s="11"/>
      <c r="B7477" s="11"/>
      <c r="C7477" s="11"/>
      <c r="D7477" s="11"/>
      <c r="E7477" s="11"/>
      <c r="F7477" s="11"/>
      <c r="G7477" s="11"/>
      <c r="H7477" s="11"/>
      <c r="I7477" s="11"/>
      <c r="J7477" s="11"/>
      <c r="K7477" s="11"/>
      <c r="L7477" s="11"/>
      <c r="M7477" s="11"/>
      <c r="N7477" s="11"/>
      <c r="O7477" s="20"/>
      <c r="P7477" s="11"/>
    </row>
    <row r="7478" spans="1:16">
      <c r="A7478" s="11"/>
      <c r="B7478" s="11"/>
      <c r="C7478" s="11"/>
      <c r="D7478" s="11"/>
      <c r="E7478" s="11"/>
      <c r="F7478" s="11"/>
      <c r="G7478" s="11"/>
      <c r="H7478" s="11"/>
      <c r="I7478" s="11"/>
      <c r="J7478" s="11"/>
      <c r="K7478" s="11"/>
      <c r="L7478" s="11"/>
      <c r="M7478" s="11"/>
      <c r="N7478" s="11"/>
      <c r="O7478" s="20"/>
      <c r="P7478" s="11"/>
    </row>
    <row r="7479" spans="1:16">
      <c r="A7479" s="11"/>
      <c r="B7479" s="11"/>
      <c r="C7479" s="11"/>
      <c r="D7479" s="11"/>
      <c r="E7479" s="11"/>
      <c r="F7479" s="11"/>
      <c r="G7479" s="11"/>
      <c r="H7479" s="11"/>
      <c r="I7479" s="11"/>
      <c r="J7479" s="11"/>
      <c r="K7479" s="11"/>
      <c r="L7479" s="11"/>
      <c r="M7479" s="11"/>
      <c r="N7479" s="11"/>
      <c r="O7479" s="20"/>
      <c r="P7479" s="11"/>
    </row>
    <row r="7480" spans="1:16">
      <c r="A7480" s="11"/>
      <c r="B7480" s="11"/>
      <c r="C7480" s="11"/>
      <c r="D7480" s="11"/>
      <c r="E7480" s="11"/>
      <c r="F7480" s="11"/>
      <c r="G7480" s="11"/>
      <c r="H7480" s="11"/>
      <c r="I7480" s="11"/>
      <c r="J7480" s="11"/>
      <c r="K7480" s="11"/>
      <c r="L7480" s="11"/>
      <c r="M7480" s="11"/>
      <c r="N7480" s="11"/>
      <c r="O7480" s="20"/>
      <c r="P7480" s="11"/>
    </row>
    <row r="7481" spans="1:16">
      <c r="A7481" s="11"/>
      <c r="B7481" s="11"/>
      <c r="C7481" s="11"/>
      <c r="D7481" s="11"/>
      <c r="E7481" s="11"/>
      <c r="F7481" s="11"/>
      <c r="G7481" s="11"/>
      <c r="H7481" s="11"/>
      <c r="I7481" s="11"/>
      <c r="J7481" s="11"/>
      <c r="K7481" s="11"/>
      <c r="L7481" s="11"/>
      <c r="M7481" s="11"/>
      <c r="N7481" s="11"/>
      <c r="O7481" s="20"/>
      <c r="P7481" s="11"/>
    </row>
    <row r="7482" spans="1:16">
      <c r="A7482" s="11"/>
      <c r="B7482" s="11"/>
      <c r="C7482" s="11"/>
      <c r="D7482" s="11"/>
      <c r="E7482" s="11"/>
      <c r="F7482" s="11"/>
      <c r="G7482" s="11"/>
      <c r="H7482" s="11"/>
      <c r="I7482" s="11"/>
      <c r="J7482" s="11"/>
      <c r="K7482" s="11"/>
      <c r="L7482" s="11"/>
      <c r="M7482" s="11"/>
      <c r="N7482" s="11"/>
      <c r="O7482" s="20"/>
      <c r="P7482" s="11"/>
    </row>
    <row r="7483" spans="1:16">
      <c r="A7483" s="11"/>
      <c r="B7483" s="11"/>
      <c r="C7483" s="11"/>
      <c r="D7483" s="11"/>
      <c r="E7483" s="11"/>
      <c r="F7483" s="11"/>
      <c r="G7483" s="11"/>
      <c r="H7483" s="11"/>
      <c r="I7483" s="11"/>
      <c r="J7483" s="11"/>
      <c r="K7483" s="11"/>
      <c r="L7483" s="11"/>
      <c r="M7483" s="11"/>
      <c r="N7483" s="11"/>
      <c r="O7483" s="20"/>
      <c r="P7483" s="11"/>
    </row>
    <row r="7484" spans="1:16">
      <c r="A7484" s="11"/>
      <c r="B7484" s="11"/>
      <c r="C7484" s="11"/>
      <c r="D7484" s="11"/>
      <c r="E7484" s="11"/>
      <c r="F7484" s="11"/>
      <c r="G7484" s="11"/>
      <c r="H7484" s="11"/>
      <c r="I7484" s="11"/>
      <c r="J7484" s="11"/>
      <c r="K7484" s="11"/>
      <c r="L7484" s="11"/>
      <c r="M7484" s="11"/>
      <c r="N7484" s="11"/>
      <c r="O7484" s="20"/>
      <c r="P7484" s="11"/>
    </row>
    <row r="7485" spans="1:16">
      <c r="A7485" s="11"/>
      <c r="B7485" s="11"/>
      <c r="C7485" s="11"/>
      <c r="D7485" s="11"/>
      <c r="E7485" s="11"/>
      <c r="F7485" s="11"/>
      <c r="G7485" s="11"/>
      <c r="H7485" s="11"/>
      <c r="I7485" s="11"/>
      <c r="J7485" s="11"/>
      <c r="K7485" s="11"/>
      <c r="L7485" s="11"/>
      <c r="M7485" s="11"/>
      <c r="N7485" s="11"/>
      <c r="O7485" s="20"/>
      <c r="P7485" s="11"/>
    </row>
    <row r="7486" spans="1:16">
      <c r="A7486" s="11"/>
      <c r="B7486" s="11"/>
      <c r="C7486" s="11"/>
      <c r="D7486" s="11"/>
      <c r="E7486" s="11"/>
      <c r="F7486" s="11"/>
      <c r="G7486" s="11"/>
      <c r="H7486" s="11"/>
      <c r="I7486" s="11"/>
      <c r="J7486" s="11"/>
      <c r="K7486" s="11"/>
      <c r="L7486" s="11"/>
      <c r="M7486" s="11"/>
      <c r="N7486" s="11"/>
      <c r="O7486" s="20"/>
      <c r="P7486" s="11"/>
    </row>
    <row r="7487" spans="1:16">
      <c r="A7487" s="11"/>
      <c r="B7487" s="11"/>
      <c r="C7487" s="11"/>
      <c r="D7487" s="11"/>
      <c r="E7487" s="11"/>
      <c r="F7487" s="11"/>
      <c r="G7487" s="11"/>
      <c r="H7487" s="11"/>
      <c r="I7487" s="11"/>
      <c r="J7487" s="11"/>
      <c r="K7487" s="11"/>
      <c r="L7487" s="11"/>
      <c r="M7487" s="11"/>
      <c r="N7487" s="11"/>
      <c r="O7487" s="20"/>
      <c r="P7487" s="11"/>
    </row>
    <row r="7488" spans="1:16">
      <c r="A7488" s="11"/>
      <c r="B7488" s="11"/>
      <c r="C7488" s="11"/>
      <c r="D7488" s="11"/>
      <c r="E7488" s="11"/>
      <c r="F7488" s="11"/>
      <c r="G7488" s="11"/>
      <c r="H7488" s="11"/>
      <c r="I7488" s="11"/>
      <c r="J7488" s="11"/>
      <c r="K7488" s="11"/>
      <c r="L7488" s="11"/>
      <c r="M7488" s="11"/>
      <c r="N7488" s="11"/>
      <c r="O7488" s="20"/>
      <c r="P7488" s="11"/>
    </row>
    <row r="7489" spans="1:16">
      <c r="A7489" s="11"/>
      <c r="B7489" s="11"/>
      <c r="C7489" s="11"/>
      <c r="D7489" s="11"/>
      <c r="E7489" s="11"/>
      <c r="F7489" s="11"/>
      <c r="G7489" s="11"/>
      <c r="H7489" s="11"/>
      <c r="I7489" s="11"/>
      <c r="J7489" s="11"/>
      <c r="K7489" s="11"/>
      <c r="L7489" s="11"/>
      <c r="M7489" s="11"/>
      <c r="N7489" s="11"/>
      <c r="O7489" s="20"/>
      <c r="P7489" s="11"/>
    </row>
    <row r="7490" spans="1:16">
      <c r="A7490" s="11"/>
      <c r="B7490" s="11"/>
      <c r="C7490" s="11"/>
      <c r="D7490" s="11"/>
      <c r="E7490" s="11"/>
      <c r="F7490" s="11"/>
      <c r="G7490" s="11"/>
      <c r="H7490" s="11"/>
      <c r="I7490" s="11"/>
      <c r="J7490" s="11"/>
      <c r="K7490" s="11"/>
      <c r="L7490" s="11"/>
      <c r="M7490" s="11"/>
      <c r="N7490" s="11"/>
      <c r="O7490" s="20"/>
      <c r="P7490" s="11"/>
    </row>
    <row r="7491" spans="1:16">
      <c r="A7491" s="11"/>
      <c r="B7491" s="11"/>
      <c r="C7491" s="11"/>
      <c r="D7491" s="11"/>
      <c r="E7491" s="11"/>
      <c r="F7491" s="11"/>
      <c r="G7491" s="11"/>
      <c r="H7491" s="11"/>
      <c r="I7491" s="11"/>
      <c r="J7491" s="11"/>
      <c r="K7491" s="11"/>
      <c r="L7491" s="11"/>
      <c r="M7491" s="11"/>
      <c r="N7491" s="11"/>
      <c r="O7491" s="20"/>
      <c r="P7491" s="11"/>
    </row>
    <row r="7492" spans="1:16">
      <c r="A7492" s="11"/>
      <c r="B7492" s="11"/>
      <c r="C7492" s="11"/>
      <c r="D7492" s="11"/>
      <c r="E7492" s="11"/>
      <c r="F7492" s="11"/>
      <c r="G7492" s="11"/>
      <c r="H7492" s="11"/>
      <c r="I7492" s="11"/>
      <c r="J7492" s="11"/>
      <c r="K7492" s="11"/>
      <c r="L7492" s="11"/>
      <c r="M7492" s="11"/>
      <c r="N7492" s="11"/>
      <c r="O7492" s="20"/>
      <c r="P7492" s="11"/>
    </row>
    <row r="7493" spans="1:16">
      <c r="A7493" s="11"/>
      <c r="B7493" s="11"/>
      <c r="C7493" s="11"/>
      <c r="D7493" s="11"/>
      <c r="E7493" s="11"/>
      <c r="F7493" s="11"/>
      <c r="G7493" s="11"/>
      <c r="H7493" s="11"/>
      <c r="I7493" s="11"/>
      <c r="J7493" s="11"/>
      <c r="K7493" s="11"/>
      <c r="L7493" s="11"/>
      <c r="M7493" s="11"/>
      <c r="N7493" s="11"/>
      <c r="O7493" s="20"/>
      <c r="P7493" s="11"/>
    </row>
    <row r="7494" spans="1:16">
      <c r="A7494" s="11"/>
      <c r="B7494" s="11"/>
      <c r="C7494" s="11"/>
      <c r="D7494" s="11"/>
      <c r="E7494" s="11"/>
      <c r="F7494" s="11"/>
      <c r="G7494" s="11"/>
      <c r="H7494" s="11"/>
      <c r="I7494" s="11"/>
      <c r="J7494" s="11"/>
      <c r="K7494" s="11"/>
      <c r="L7494" s="11"/>
      <c r="M7494" s="11"/>
      <c r="N7494" s="11"/>
      <c r="O7494" s="20"/>
      <c r="P7494" s="11"/>
    </row>
    <row r="7495" spans="1:16">
      <c r="A7495" s="11"/>
      <c r="B7495" s="11"/>
      <c r="C7495" s="11"/>
      <c r="D7495" s="11"/>
      <c r="E7495" s="11"/>
      <c r="F7495" s="11"/>
      <c r="G7495" s="11"/>
      <c r="H7495" s="11"/>
      <c r="I7495" s="11"/>
      <c r="J7495" s="11"/>
      <c r="K7495" s="11"/>
      <c r="L7495" s="11"/>
      <c r="M7495" s="11"/>
      <c r="N7495" s="11"/>
      <c r="O7495" s="20"/>
      <c r="P7495" s="11"/>
    </row>
    <row r="7496" spans="1:16">
      <c r="A7496" s="11"/>
      <c r="B7496" s="11"/>
      <c r="C7496" s="11"/>
      <c r="D7496" s="11"/>
      <c r="E7496" s="11"/>
      <c r="F7496" s="11"/>
      <c r="G7496" s="11"/>
      <c r="H7496" s="11"/>
      <c r="I7496" s="11"/>
      <c r="J7496" s="11"/>
      <c r="K7496" s="11"/>
      <c r="L7496" s="11"/>
      <c r="M7496" s="11"/>
      <c r="N7496" s="11"/>
      <c r="O7496" s="20"/>
      <c r="P7496" s="11"/>
    </row>
    <row r="7497" spans="1:16">
      <c r="A7497" s="11"/>
      <c r="B7497" s="11"/>
      <c r="C7497" s="11"/>
      <c r="D7497" s="11"/>
      <c r="E7497" s="11"/>
      <c r="F7497" s="11"/>
      <c r="G7497" s="11"/>
      <c r="H7497" s="11"/>
      <c r="I7497" s="11"/>
      <c r="J7497" s="11"/>
      <c r="K7497" s="11"/>
      <c r="L7497" s="11"/>
      <c r="M7497" s="11"/>
      <c r="N7497" s="11"/>
      <c r="O7497" s="20"/>
      <c r="P7497" s="11"/>
    </row>
    <row r="7498" spans="1:16">
      <c r="A7498" s="11"/>
      <c r="B7498" s="11"/>
      <c r="C7498" s="11"/>
      <c r="D7498" s="11"/>
      <c r="E7498" s="11"/>
      <c r="F7498" s="11"/>
      <c r="G7498" s="11"/>
      <c r="H7498" s="11"/>
      <c r="I7498" s="11"/>
      <c r="J7498" s="11"/>
      <c r="K7498" s="11"/>
      <c r="L7498" s="11"/>
      <c r="M7498" s="11"/>
      <c r="N7498" s="11"/>
      <c r="O7498" s="20"/>
      <c r="P7498" s="11"/>
    </row>
    <row r="7499" spans="1:16">
      <c r="A7499" s="11"/>
      <c r="B7499" s="11"/>
      <c r="C7499" s="11"/>
      <c r="D7499" s="11"/>
      <c r="E7499" s="11"/>
      <c r="F7499" s="11"/>
      <c r="G7499" s="11"/>
      <c r="H7499" s="11"/>
      <c r="I7499" s="11"/>
      <c r="J7499" s="11"/>
      <c r="K7499" s="11"/>
      <c r="L7499" s="11"/>
      <c r="M7499" s="11"/>
      <c r="N7499" s="11"/>
      <c r="O7499" s="20"/>
      <c r="P7499" s="11"/>
    </row>
    <row r="7500" spans="1:16">
      <c r="A7500" s="11"/>
      <c r="B7500" s="11"/>
      <c r="C7500" s="11"/>
      <c r="D7500" s="11"/>
      <c r="E7500" s="11"/>
      <c r="F7500" s="11"/>
      <c r="G7500" s="11"/>
      <c r="H7500" s="11"/>
      <c r="I7500" s="11"/>
      <c r="J7500" s="11"/>
      <c r="K7500" s="11"/>
      <c r="L7500" s="11"/>
      <c r="M7500" s="11"/>
      <c r="N7500" s="11"/>
      <c r="O7500" s="20"/>
      <c r="P7500" s="11"/>
    </row>
    <row r="7501" spans="1:16">
      <c r="A7501" s="11"/>
      <c r="B7501" s="11"/>
      <c r="C7501" s="11"/>
      <c r="D7501" s="11"/>
      <c r="E7501" s="11"/>
      <c r="F7501" s="11"/>
      <c r="G7501" s="11"/>
      <c r="H7501" s="11"/>
      <c r="I7501" s="11"/>
      <c r="J7501" s="11"/>
      <c r="K7501" s="11"/>
      <c r="L7501" s="11"/>
      <c r="M7501" s="11"/>
      <c r="N7501" s="11"/>
      <c r="O7501" s="20"/>
      <c r="P7501" s="11"/>
    </row>
    <row r="7502" spans="1:16">
      <c r="A7502" s="11"/>
      <c r="B7502" s="11"/>
      <c r="C7502" s="11"/>
      <c r="D7502" s="11"/>
      <c r="E7502" s="11"/>
      <c r="F7502" s="11"/>
      <c r="G7502" s="11"/>
      <c r="H7502" s="11"/>
      <c r="I7502" s="11"/>
      <c r="J7502" s="11"/>
      <c r="K7502" s="11"/>
      <c r="L7502" s="11"/>
      <c r="M7502" s="11"/>
      <c r="N7502" s="11"/>
      <c r="O7502" s="20"/>
      <c r="P7502" s="11"/>
    </row>
    <row r="7503" spans="1:16">
      <c r="A7503" s="11"/>
      <c r="B7503" s="11"/>
      <c r="C7503" s="11"/>
      <c r="D7503" s="11"/>
      <c r="E7503" s="11"/>
      <c r="F7503" s="11"/>
      <c r="G7503" s="11"/>
      <c r="H7503" s="11"/>
      <c r="I7503" s="11"/>
      <c r="J7503" s="11"/>
      <c r="K7503" s="11"/>
      <c r="L7503" s="11"/>
      <c r="M7503" s="11"/>
      <c r="N7503" s="11"/>
      <c r="O7503" s="20"/>
      <c r="P7503" s="11"/>
    </row>
    <row r="7504" spans="1:16">
      <c r="A7504" s="11"/>
      <c r="B7504" s="11"/>
      <c r="C7504" s="11"/>
      <c r="D7504" s="11"/>
      <c r="E7504" s="11"/>
      <c r="F7504" s="11"/>
      <c r="G7504" s="11"/>
      <c r="H7504" s="11"/>
      <c r="I7504" s="11"/>
      <c r="J7504" s="11"/>
      <c r="K7504" s="11"/>
      <c r="L7504" s="11"/>
      <c r="M7504" s="11"/>
      <c r="N7504" s="11"/>
      <c r="O7504" s="20"/>
      <c r="P7504" s="11"/>
    </row>
    <row r="7505" spans="1:16">
      <c r="A7505" s="11"/>
      <c r="B7505" s="11"/>
      <c r="C7505" s="11"/>
      <c r="D7505" s="11"/>
      <c r="E7505" s="11"/>
      <c r="F7505" s="11"/>
      <c r="G7505" s="11"/>
      <c r="H7505" s="11"/>
      <c r="I7505" s="11"/>
      <c r="J7505" s="11"/>
      <c r="K7505" s="11"/>
      <c r="L7505" s="11"/>
      <c r="M7505" s="11"/>
      <c r="N7505" s="11"/>
      <c r="O7505" s="20"/>
      <c r="P7505" s="11"/>
    </row>
    <row r="7506" spans="1:16">
      <c r="A7506" s="11"/>
      <c r="B7506" s="11"/>
      <c r="C7506" s="11"/>
      <c r="D7506" s="11"/>
      <c r="E7506" s="11"/>
      <c r="F7506" s="11"/>
      <c r="G7506" s="11"/>
      <c r="H7506" s="11"/>
      <c r="I7506" s="11"/>
      <c r="J7506" s="11"/>
      <c r="K7506" s="11"/>
      <c r="L7506" s="11"/>
      <c r="M7506" s="11"/>
      <c r="N7506" s="11"/>
      <c r="O7506" s="20"/>
      <c r="P7506" s="11"/>
    </row>
    <row r="7507" spans="1:16">
      <c r="A7507" s="11"/>
      <c r="B7507" s="11"/>
      <c r="C7507" s="11"/>
      <c r="D7507" s="11"/>
      <c r="E7507" s="11"/>
      <c r="F7507" s="11"/>
      <c r="G7507" s="11"/>
      <c r="H7507" s="11"/>
      <c r="I7507" s="11"/>
      <c r="J7507" s="11"/>
      <c r="K7507" s="11"/>
      <c r="L7507" s="11"/>
      <c r="M7507" s="11"/>
      <c r="N7507" s="11"/>
      <c r="O7507" s="20"/>
      <c r="P7507" s="11"/>
    </row>
    <row r="7508" spans="1:16">
      <c r="A7508" s="11"/>
      <c r="B7508" s="11"/>
      <c r="C7508" s="11"/>
      <c r="D7508" s="11"/>
      <c r="E7508" s="11"/>
      <c r="F7508" s="11"/>
      <c r="G7508" s="11"/>
      <c r="H7508" s="11"/>
      <c r="I7508" s="11"/>
      <c r="J7508" s="11"/>
      <c r="K7508" s="11"/>
      <c r="L7508" s="11"/>
      <c r="M7508" s="11"/>
      <c r="N7508" s="11"/>
      <c r="O7508" s="20"/>
      <c r="P7508" s="11"/>
    </row>
    <row r="7509" spans="1:16">
      <c r="A7509" s="11"/>
      <c r="B7509" s="11"/>
      <c r="C7509" s="11"/>
      <c r="D7509" s="11"/>
      <c r="E7509" s="11"/>
      <c r="F7509" s="11"/>
      <c r="G7509" s="11"/>
      <c r="H7509" s="11"/>
      <c r="I7509" s="11"/>
      <c r="J7509" s="11"/>
      <c r="K7509" s="11"/>
      <c r="L7509" s="11"/>
      <c r="M7509" s="11"/>
      <c r="N7509" s="11"/>
      <c r="O7509" s="20"/>
      <c r="P7509" s="11"/>
    </row>
    <row r="7510" spans="1:16">
      <c r="A7510" s="11"/>
      <c r="B7510" s="11"/>
      <c r="C7510" s="11"/>
      <c r="D7510" s="11"/>
      <c r="E7510" s="11"/>
      <c r="F7510" s="11"/>
      <c r="G7510" s="11"/>
      <c r="H7510" s="11"/>
      <c r="I7510" s="11"/>
      <c r="J7510" s="11"/>
      <c r="K7510" s="11"/>
      <c r="L7510" s="11"/>
      <c r="M7510" s="11"/>
      <c r="N7510" s="11"/>
      <c r="O7510" s="20"/>
      <c r="P7510" s="11"/>
    </row>
    <row r="7511" spans="1:16">
      <c r="A7511" s="11"/>
      <c r="B7511" s="11"/>
      <c r="C7511" s="11"/>
      <c r="D7511" s="11"/>
      <c r="E7511" s="11"/>
      <c r="F7511" s="11"/>
      <c r="G7511" s="11"/>
      <c r="H7511" s="11"/>
      <c r="I7511" s="11"/>
      <c r="J7511" s="11"/>
      <c r="K7511" s="11"/>
      <c r="L7511" s="11"/>
      <c r="M7511" s="11"/>
      <c r="N7511" s="11"/>
      <c r="O7511" s="20"/>
      <c r="P7511" s="11"/>
    </row>
    <row r="7512" spans="1:16">
      <c r="A7512" s="11"/>
      <c r="B7512" s="11"/>
      <c r="C7512" s="11"/>
      <c r="D7512" s="11"/>
      <c r="E7512" s="11"/>
      <c r="F7512" s="11"/>
      <c r="G7512" s="11"/>
      <c r="H7512" s="11"/>
      <c r="I7512" s="11"/>
      <c r="J7512" s="11"/>
      <c r="K7512" s="11"/>
      <c r="L7512" s="11"/>
      <c r="M7512" s="11"/>
      <c r="N7512" s="11"/>
      <c r="O7512" s="20"/>
      <c r="P7512" s="11"/>
    </row>
    <row r="7513" spans="1:16">
      <c r="A7513" s="11"/>
      <c r="B7513" s="11"/>
      <c r="C7513" s="11"/>
      <c r="D7513" s="11"/>
      <c r="E7513" s="11"/>
      <c r="F7513" s="11"/>
      <c r="G7513" s="11"/>
      <c r="H7513" s="11"/>
      <c r="I7513" s="11"/>
      <c r="J7513" s="11"/>
      <c r="K7513" s="11"/>
      <c r="L7513" s="11"/>
      <c r="M7513" s="11"/>
      <c r="N7513" s="11"/>
      <c r="O7513" s="20"/>
      <c r="P7513" s="11"/>
    </row>
    <row r="7514" spans="1:16">
      <c r="A7514" s="11"/>
      <c r="B7514" s="11"/>
      <c r="C7514" s="11"/>
      <c r="D7514" s="11"/>
      <c r="E7514" s="11"/>
      <c r="F7514" s="11"/>
      <c r="G7514" s="11"/>
      <c r="H7514" s="11"/>
      <c r="I7514" s="11"/>
      <c r="J7514" s="11"/>
      <c r="K7514" s="11"/>
      <c r="L7514" s="11"/>
      <c r="M7514" s="11"/>
      <c r="N7514" s="11"/>
      <c r="O7514" s="20"/>
      <c r="P7514" s="11"/>
    </row>
    <row r="7515" spans="1:16">
      <c r="A7515" s="11"/>
      <c r="B7515" s="11"/>
      <c r="C7515" s="11"/>
      <c r="D7515" s="11"/>
      <c r="E7515" s="11"/>
      <c r="F7515" s="11"/>
      <c r="G7515" s="11"/>
      <c r="H7515" s="11"/>
      <c r="I7515" s="11"/>
      <c r="J7515" s="11"/>
      <c r="K7515" s="11"/>
      <c r="L7515" s="11"/>
      <c r="M7515" s="11"/>
      <c r="N7515" s="11"/>
      <c r="O7515" s="20"/>
      <c r="P7515" s="11"/>
    </row>
    <row r="7516" spans="1:16">
      <c r="A7516" s="11"/>
      <c r="B7516" s="11"/>
      <c r="C7516" s="11"/>
      <c r="D7516" s="11"/>
      <c r="E7516" s="11"/>
      <c r="F7516" s="11"/>
      <c r="G7516" s="11"/>
      <c r="H7516" s="11"/>
      <c r="I7516" s="11"/>
      <c r="J7516" s="11"/>
      <c r="K7516" s="11"/>
      <c r="L7516" s="11"/>
      <c r="M7516" s="11"/>
      <c r="N7516" s="11"/>
      <c r="O7516" s="20"/>
      <c r="P7516" s="11"/>
    </row>
    <row r="7517" spans="1:16">
      <c r="A7517" s="11"/>
      <c r="B7517" s="11"/>
      <c r="C7517" s="11"/>
      <c r="D7517" s="11"/>
      <c r="E7517" s="11"/>
      <c r="F7517" s="11"/>
      <c r="G7517" s="11"/>
      <c r="H7517" s="11"/>
      <c r="I7517" s="11"/>
      <c r="J7517" s="11"/>
      <c r="K7517" s="11"/>
      <c r="L7517" s="11"/>
      <c r="M7517" s="11"/>
      <c r="N7517" s="11"/>
      <c r="O7517" s="20"/>
      <c r="P7517" s="11"/>
    </row>
    <row r="7518" spans="1:16">
      <c r="A7518" s="11"/>
      <c r="B7518" s="11"/>
      <c r="C7518" s="11"/>
      <c r="D7518" s="11"/>
      <c r="E7518" s="11"/>
      <c r="F7518" s="11"/>
      <c r="G7518" s="11"/>
      <c r="H7518" s="11"/>
      <c r="I7518" s="11"/>
      <c r="J7518" s="11"/>
      <c r="K7518" s="11"/>
      <c r="L7518" s="11"/>
      <c r="M7518" s="11"/>
      <c r="N7518" s="11"/>
      <c r="O7518" s="20"/>
      <c r="P7518" s="11"/>
    </row>
    <row r="7519" spans="1:16">
      <c r="A7519" s="11"/>
      <c r="B7519" s="11"/>
      <c r="C7519" s="11"/>
      <c r="D7519" s="11"/>
      <c r="E7519" s="11"/>
      <c r="F7519" s="11"/>
      <c r="G7519" s="11"/>
      <c r="H7519" s="11"/>
      <c r="I7519" s="11"/>
      <c r="J7519" s="11"/>
      <c r="K7519" s="11"/>
      <c r="L7519" s="11"/>
      <c r="M7519" s="11"/>
      <c r="N7519" s="11"/>
      <c r="O7519" s="20"/>
      <c r="P7519" s="11"/>
    </row>
    <row r="7520" spans="1:16">
      <c r="A7520" s="11"/>
      <c r="B7520" s="11"/>
      <c r="C7520" s="11"/>
      <c r="D7520" s="11"/>
      <c r="E7520" s="11"/>
      <c r="F7520" s="11"/>
      <c r="G7520" s="11"/>
      <c r="H7520" s="11"/>
      <c r="I7520" s="11"/>
      <c r="J7520" s="11"/>
      <c r="K7520" s="11"/>
      <c r="L7520" s="11"/>
      <c r="M7520" s="11"/>
      <c r="N7520" s="11"/>
      <c r="O7520" s="20"/>
      <c r="P7520" s="11"/>
    </row>
    <row r="7521" spans="1:16">
      <c r="A7521" s="11"/>
      <c r="B7521" s="11"/>
      <c r="C7521" s="11"/>
      <c r="D7521" s="11"/>
      <c r="E7521" s="11"/>
      <c r="F7521" s="11"/>
      <c r="G7521" s="11"/>
      <c r="H7521" s="11"/>
      <c r="I7521" s="11"/>
      <c r="J7521" s="11"/>
      <c r="K7521" s="11"/>
      <c r="L7521" s="11"/>
      <c r="M7521" s="11"/>
      <c r="N7521" s="11"/>
      <c r="O7521" s="20"/>
      <c r="P7521" s="11"/>
    </row>
    <row r="7522" spans="1:16">
      <c r="A7522" s="11"/>
      <c r="B7522" s="11"/>
      <c r="C7522" s="11"/>
      <c r="D7522" s="11"/>
      <c r="E7522" s="11"/>
      <c r="F7522" s="11"/>
      <c r="G7522" s="11"/>
      <c r="H7522" s="11"/>
      <c r="I7522" s="11"/>
      <c r="J7522" s="11"/>
      <c r="K7522" s="11"/>
      <c r="L7522" s="11"/>
      <c r="M7522" s="11"/>
      <c r="N7522" s="11"/>
      <c r="O7522" s="20"/>
      <c r="P7522" s="11"/>
    </row>
    <row r="7523" spans="1:16">
      <c r="A7523" s="11"/>
      <c r="B7523" s="11"/>
      <c r="C7523" s="11"/>
      <c r="D7523" s="11"/>
      <c r="E7523" s="11"/>
      <c r="F7523" s="11"/>
      <c r="G7523" s="11"/>
      <c r="H7523" s="11"/>
      <c r="I7523" s="11"/>
      <c r="J7523" s="11"/>
      <c r="K7523" s="11"/>
      <c r="L7523" s="11"/>
      <c r="M7523" s="11"/>
      <c r="N7523" s="11"/>
      <c r="O7523" s="20"/>
      <c r="P7523" s="11"/>
    </row>
    <row r="7524" spans="1:16">
      <c r="A7524" s="11"/>
      <c r="B7524" s="11"/>
      <c r="C7524" s="11"/>
      <c r="D7524" s="11"/>
      <c r="E7524" s="11"/>
      <c r="F7524" s="11"/>
      <c r="G7524" s="11"/>
      <c r="H7524" s="11"/>
      <c r="I7524" s="11"/>
      <c r="J7524" s="11"/>
      <c r="K7524" s="11"/>
      <c r="L7524" s="11"/>
      <c r="M7524" s="11"/>
      <c r="N7524" s="11"/>
      <c r="O7524" s="20"/>
      <c r="P7524" s="11"/>
    </row>
    <row r="7525" spans="1:16">
      <c r="A7525" s="11"/>
      <c r="B7525" s="11"/>
      <c r="C7525" s="11"/>
      <c r="D7525" s="11"/>
      <c r="E7525" s="11"/>
      <c r="F7525" s="11"/>
      <c r="G7525" s="11"/>
      <c r="H7525" s="11"/>
      <c r="I7525" s="11"/>
      <c r="J7525" s="11"/>
      <c r="K7525" s="11"/>
      <c r="L7525" s="11"/>
      <c r="M7525" s="11"/>
      <c r="N7525" s="11"/>
      <c r="O7525" s="20"/>
      <c r="P7525" s="11"/>
    </row>
    <row r="7526" spans="1:16">
      <c r="A7526" s="11"/>
      <c r="B7526" s="11"/>
      <c r="C7526" s="11"/>
      <c r="D7526" s="11"/>
      <c r="E7526" s="11"/>
      <c r="F7526" s="11"/>
      <c r="G7526" s="11"/>
      <c r="H7526" s="11"/>
      <c r="I7526" s="11"/>
      <c r="J7526" s="11"/>
      <c r="K7526" s="11"/>
      <c r="L7526" s="11"/>
      <c r="M7526" s="11"/>
      <c r="N7526" s="11"/>
      <c r="O7526" s="20"/>
      <c r="P7526" s="11"/>
    </row>
    <row r="7527" spans="1:16">
      <c r="A7527" s="11"/>
      <c r="B7527" s="11"/>
      <c r="C7527" s="11"/>
      <c r="D7527" s="11"/>
      <c r="E7527" s="11"/>
      <c r="F7527" s="11"/>
      <c r="G7527" s="11"/>
      <c r="H7527" s="11"/>
      <c r="I7527" s="11"/>
      <c r="J7527" s="11"/>
      <c r="K7527" s="11"/>
      <c r="L7527" s="11"/>
      <c r="M7527" s="11"/>
      <c r="N7527" s="11"/>
      <c r="O7527" s="20"/>
      <c r="P7527" s="11"/>
    </row>
    <row r="7528" spans="1:16">
      <c r="A7528" s="11"/>
      <c r="B7528" s="11"/>
      <c r="C7528" s="11"/>
      <c r="D7528" s="11"/>
      <c r="E7528" s="11"/>
      <c r="F7528" s="11"/>
      <c r="G7528" s="11"/>
      <c r="H7528" s="11"/>
      <c r="I7528" s="11"/>
      <c r="J7528" s="11"/>
      <c r="K7528" s="11"/>
      <c r="L7528" s="11"/>
      <c r="M7528" s="11"/>
      <c r="N7528" s="11"/>
      <c r="O7528" s="20"/>
      <c r="P7528" s="11"/>
    </row>
    <row r="7529" spans="1:16">
      <c r="A7529" s="11"/>
      <c r="B7529" s="11"/>
      <c r="C7529" s="11"/>
      <c r="D7529" s="11"/>
      <c r="E7529" s="11"/>
      <c r="F7529" s="11"/>
      <c r="G7529" s="11"/>
      <c r="H7529" s="11"/>
      <c r="I7529" s="11"/>
      <c r="J7529" s="11"/>
      <c r="K7529" s="11"/>
      <c r="L7529" s="11"/>
      <c r="M7529" s="11"/>
      <c r="N7529" s="11"/>
      <c r="O7529" s="20"/>
      <c r="P7529" s="11"/>
    </row>
    <row r="7530" spans="1:16">
      <c r="A7530" s="11"/>
      <c r="B7530" s="11"/>
      <c r="C7530" s="11"/>
      <c r="D7530" s="11"/>
      <c r="E7530" s="11"/>
      <c r="F7530" s="11"/>
      <c r="G7530" s="11"/>
      <c r="H7530" s="11"/>
      <c r="I7530" s="11"/>
      <c r="J7530" s="11"/>
      <c r="K7530" s="11"/>
      <c r="L7530" s="11"/>
      <c r="M7530" s="11"/>
      <c r="N7530" s="11"/>
      <c r="O7530" s="20"/>
      <c r="P7530" s="11"/>
    </row>
    <row r="7531" spans="1:16">
      <c r="A7531" s="11"/>
      <c r="B7531" s="11"/>
      <c r="C7531" s="11"/>
      <c r="D7531" s="11"/>
      <c r="E7531" s="11"/>
      <c r="F7531" s="11"/>
      <c r="G7531" s="11"/>
      <c r="H7531" s="11"/>
      <c r="I7531" s="11"/>
      <c r="J7531" s="11"/>
      <c r="K7531" s="11"/>
      <c r="L7531" s="11"/>
      <c r="M7531" s="11"/>
      <c r="N7531" s="11"/>
      <c r="O7531" s="20"/>
      <c r="P7531" s="11"/>
    </row>
    <row r="7532" spans="1:16">
      <c r="A7532" s="11"/>
      <c r="B7532" s="11"/>
      <c r="C7532" s="11"/>
      <c r="D7532" s="11"/>
      <c r="E7532" s="11"/>
      <c r="F7532" s="11"/>
      <c r="G7532" s="11"/>
      <c r="H7532" s="11"/>
      <c r="I7532" s="11"/>
      <c r="J7532" s="11"/>
      <c r="K7532" s="11"/>
      <c r="L7532" s="11"/>
      <c r="M7532" s="11"/>
      <c r="N7532" s="11"/>
      <c r="O7532" s="20"/>
      <c r="P7532" s="11"/>
    </row>
    <row r="7533" spans="1:16">
      <c r="A7533" s="11"/>
      <c r="B7533" s="11"/>
      <c r="C7533" s="11"/>
      <c r="D7533" s="11"/>
      <c r="E7533" s="11"/>
      <c r="F7533" s="11"/>
      <c r="G7533" s="11"/>
      <c r="H7533" s="11"/>
      <c r="I7533" s="11"/>
      <c r="J7533" s="11"/>
      <c r="K7533" s="11"/>
      <c r="L7533" s="11"/>
      <c r="M7533" s="11"/>
      <c r="N7533" s="11"/>
      <c r="O7533" s="20"/>
      <c r="P7533" s="11"/>
    </row>
    <row r="7534" spans="1:16">
      <c r="A7534" s="11"/>
      <c r="B7534" s="11"/>
      <c r="C7534" s="11"/>
      <c r="D7534" s="11"/>
      <c r="E7534" s="11"/>
      <c r="F7534" s="11"/>
      <c r="G7534" s="11"/>
      <c r="H7534" s="11"/>
      <c r="I7534" s="11"/>
      <c r="J7534" s="11"/>
      <c r="K7534" s="11"/>
      <c r="L7534" s="11"/>
      <c r="M7534" s="11"/>
      <c r="N7534" s="11"/>
      <c r="O7534" s="20"/>
      <c r="P7534" s="11"/>
    </row>
    <row r="7535" spans="1:16">
      <c r="A7535" s="11"/>
      <c r="B7535" s="11"/>
      <c r="C7535" s="11"/>
      <c r="D7535" s="11"/>
      <c r="E7535" s="11"/>
      <c r="F7535" s="11"/>
      <c r="G7535" s="11"/>
      <c r="H7535" s="11"/>
      <c r="I7535" s="11"/>
      <c r="J7535" s="11"/>
      <c r="K7535" s="11"/>
      <c r="L7535" s="11"/>
      <c r="M7535" s="11"/>
      <c r="N7535" s="11"/>
      <c r="O7535" s="20"/>
      <c r="P7535" s="11"/>
    </row>
    <row r="7536" spans="1:16">
      <c r="A7536" s="11"/>
      <c r="B7536" s="11"/>
      <c r="C7536" s="11"/>
      <c r="D7536" s="11"/>
      <c r="E7536" s="11"/>
      <c r="F7536" s="11"/>
      <c r="G7536" s="11"/>
      <c r="H7536" s="11"/>
      <c r="I7536" s="11"/>
      <c r="J7536" s="11"/>
      <c r="K7536" s="11"/>
      <c r="L7536" s="11"/>
      <c r="M7536" s="11"/>
      <c r="N7536" s="11"/>
      <c r="O7536" s="20"/>
      <c r="P7536" s="11"/>
    </row>
    <row r="7537" spans="1:16">
      <c r="A7537" s="11"/>
      <c r="B7537" s="11"/>
      <c r="C7537" s="11"/>
      <c r="D7537" s="11"/>
      <c r="E7537" s="11"/>
      <c r="F7537" s="11"/>
      <c r="G7537" s="11"/>
      <c r="H7537" s="11"/>
      <c r="I7537" s="11"/>
      <c r="J7537" s="11"/>
      <c r="K7537" s="11"/>
      <c r="L7537" s="11"/>
      <c r="M7537" s="11"/>
      <c r="N7537" s="11"/>
      <c r="O7537" s="20"/>
      <c r="P7537" s="11"/>
    </row>
    <row r="7538" spans="1:16">
      <c r="A7538" s="11"/>
      <c r="B7538" s="11"/>
      <c r="C7538" s="11"/>
      <c r="D7538" s="11"/>
      <c r="E7538" s="11"/>
      <c r="F7538" s="11"/>
      <c r="G7538" s="11"/>
      <c r="H7538" s="11"/>
      <c r="I7538" s="11"/>
      <c r="J7538" s="11"/>
      <c r="K7538" s="11"/>
      <c r="L7538" s="11"/>
      <c r="M7538" s="11"/>
      <c r="N7538" s="11"/>
      <c r="O7538" s="20"/>
      <c r="P7538" s="11"/>
    </row>
    <row r="7539" spans="1:16">
      <c r="A7539" s="11"/>
      <c r="B7539" s="11"/>
      <c r="C7539" s="11"/>
      <c r="D7539" s="11"/>
      <c r="E7539" s="11"/>
      <c r="F7539" s="11"/>
      <c r="G7539" s="11"/>
      <c r="H7539" s="11"/>
      <c r="I7539" s="11"/>
      <c r="J7539" s="11"/>
      <c r="K7539" s="11"/>
      <c r="L7539" s="11"/>
      <c r="M7539" s="11"/>
      <c r="N7539" s="11"/>
      <c r="O7539" s="20"/>
      <c r="P7539" s="11"/>
    </row>
    <row r="7540" spans="1:16">
      <c r="A7540" s="11"/>
      <c r="B7540" s="11"/>
      <c r="C7540" s="11"/>
      <c r="D7540" s="11"/>
      <c r="E7540" s="11"/>
      <c r="F7540" s="11"/>
      <c r="G7540" s="11"/>
      <c r="H7540" s="11"/>
      <c r="I7540" s="11"/>
      <c r="J7540" s="11"/>
      <c r="K7540" s="11"/>
      <c r="L7540" s="11"/>
      <c r="M7540" s="11"/>
      <c r="N7540" s="11"/>
      <c r="O7540" s="20"/>
      <c r="P7540" s="11"/>
    </row>
    <row r="7541" spans="1:16">
      <c r="A7541" s="11"/>
      <c r="B7541" s="11"/>
      <c r="C7541" s="11"/>
      <c r="D7541" s="11"/>
      <c r="E7541" s="11"/>
      <c r="F7541" s="11"/>
      <c r="G7541" s="11"/>
      <c r="H7541" s="11"/>
      <c r="I7541" s="11"/>
      <c r="J7541" s="11"/>
      <c r="K7541" s="11"/>
      <c r="L7541" s="11"/>
      <c r="M7541" s="11"/>
      <c r="N7541" s="11"/>
      <c r="O7541" s="20"/>
      <c r="P7541" s="11"/>
    </row>
    <row r="7542" spans="1:16">
      <c r="A7542" s="11"/>
      <c r="B7542" s="11"/>
      <c r="C7542" s="11"/>
      <c r="D7542" s="11"/>
      <c r="E7542" s="11"/>
      <c r="F7542" s="11"/>
      <c r="G7542" s="11"/>
      <c r="H7542" s="11"/>
      <c r="I7542" s="11"/>
      <c r="J7542" s="11"/>
      <c r="K7542" s="11"/>
      <c r="L7542" s="11"/>
      <c r="M7542" s="11"/>
      <c r="N7542" s="11"/>
      <c r="O7542" s="20"/>
      <c r="P7542" s="11"/>
    </row>
    <row r="7543" spans="1:16">
      <c r="A7543" s="11"/>
      <c r="B7543" s="11"/>
      <c r="C7543" s="11"/>
      <c r="D7543" s="11"/>
      <c r="E7543" s="11"/>
      <c r="F7543" s="11"/>
      <c r="G7543" s="11"/>
      <c r="H7543" s="11"/>
      <c r="I7543" s="11"/>
      <c r="J7543" s="11"/>
      <c r="K7543" s="11"/>
      <c r="L7543" s="11"/>
      <c r="M7543" s="11"/>
      <c r="N7543" s="11"/>
      <c r="O7543" s="20"/>
      <c r="P7543" s="11"/>
    </row>
    <row r="7544" spans="1:16">
      <c r="A7544" s="11"/>
      <c r="B7544" s="11"/>
      <c r="C7544" s="11"/>
      <c r="D7544" s="11"/>
      <c r="E7544" s="11"/>
      <c r="F7544" s="11"/>
      <c r="G7544" s="11"/>
      <c r="H7544" s="11"/>
      <c r="I7544" s="11"/>
      <c r="J7544" s="11"/>
      <c r="K7544" s="11"/>
      <c r="L7544" s="11"/>
      <c r="M7544" s="11"/>
      <c r="N7544" s="11"/>
      <c r="O7544" s="20"/>
      <c r="P7544" s="11"/>
    </row>
    <row r="7545" spans="1:16">
      <c r="A7545" s="11"/>
      <c r="B7545" s="11"/>
      <c r="C7545" s="11"/>
      <c r="D7545" s="11"/>
      <c r="E7545" s="11"/>
      <c r="F7545" s="11"/>
      <c r="G7545" s="11"/>
      <c r="H7545" s="11"/>
      <c r="I7545" s="11"/>
      <c r="J7545" s="11"/>
      <c r="K7545" s="11"/>
      <c r="L7545" s="11"/>
      <c r="M7545" s="11"/>
      <c r="N7545" s="11"/>
      <c r="O7545" s="20"/>
      <c r="P7545" s="11"/>
    </row>
    <row r="7546" spans="1:16">
      <c r="A7546" s="11"/>
      <c r="B7546" s="11"/>
      <c r="C7546" s="11"/>
      <c r="D7546" s="11"/>
      <c r="E7546" s="11"/>
      <c r="F7546" s="11"/>
      <c r="G7546" s="11"/>
      <c r="H7546" s="11"/>
      <c r="I7546" s="11"/>
      <c r="J7546" s="11"/>
      <c r="K7546" s="11"/>
      <c r="L7546" s="11"/>
      <c r="M7546" s="11"/>
      <c r="N7546" s="11"/>
      <c r="O7546" s="20"/>
      <c r="P7546" s="11"/>
    </row>
    <row r="7547" spans="1:16">
      <c r="A7547" s="11"/>
      <c r="B7547" s="11"/>
      <c r="C7547" s="11"/>
      <c r="D7547" s="11"/>
      <c r="E7547" s="11"/>
      <c r="F7547" s="11"/>
      <c r="G7547" s="11"/>
      <c r="H7547" s="11"/>
      <c r="I7547" s="11"/>
      <c r="J7547" s="11"/>
      <c r="K7547" s="11"/>
      <c r="L7547" s="11"/>
      <c r="M7547" s="11"/>
      <c r="N7547" s="11"/>
      <c r="O7547" s="20"/>
      <c r="P7547" s="11"/>
    </row>
    <row r="7548" spans="1:16">
      <c r="A7548" s="11"/>
      <c r="B7548" s="11"/>
      <c r="C7548" s="11"/>
      <c r="D7548" s="11"/>
      <c r="E7548" s="11"/>
      <c r="F7548" s="11"/>
      <c r="G7548" s="11"/>
      <c r="H7548" s="11"/>
      <c r="I7548" s="11"/>
      <c r="J7548" s="11"/>
      <c r="K7548" s="11"/>
      <c r="L7548" s="11"/>
      <c r="M7548" s="11"/>
      <c r="N7548" s="11"/>
      <c r="O7548" s="20"/>
      <c r="P7548" s="11"/>
    </row>
    <row r="7549" spans="1:16">
      <c r="A7549" s="11"/>
      <c r="B7549" s="11"/>
      <c r="C7549" s="11"/>
      <c r="D7549" s="11"/>
      <c r="E7549" s="11"/>
      <c r="F7549" s="11"/>
      <c r="G7549" s="11"/>
      <c r="H7549" s="11"/>
      <c r="I7549" s="11"/>
      <c r="J7549" s="11"/>
      <c r="K7549" s="11"/>
      <c r="L7549" s="11"/>
      <c r="M7549" s="11"/>
      <c r="N7549" s="11"/>
      <c r="O7549" s="20"/>
      <c r="P7549" s="11"/>
    </row>
    <row r="7550" spans="1:16">
      <c r="A7550" s="11"/>
      <c r="B7550" s="11"/>
      <c r="C7550" s="11"/>
      <c r="D7550" s="11"/>
      <c r="E7550" s="11"/>
      <c r="F7550" s="11"/>
      <c r="G7550" s="11"/>
      <c r="H7550" s="11"/>
      <c r="I7550" s="11"/>
      <c r="J7550" s="11"/>
      <c r="K7550" s="11"/>
      <c r="L7550" s="11"/>
      <c r="M7550" s="11"/>
      <c r="N7550" s="11"/>
      <c r="O7550" s="20"/>
      <c r="P7550" s="11"/>
    </row>
    <row r="7551" spans="1:16">
      <c r="A7551" s="11"/>
      <c r="B7551" s="11"/>
      <c r="C7551" s="11"/>
      <c r="D7551" s="11"/>
      <c r="E7551" s="11"/>
      <c r="F7551" s="11"/>
      <c r="G7551" s="11"/>
      <c r="H7551" s="11"/>
      <c r="I7551" s="11"/>
      <c r="J7551" s="11"/>
      <c r="K7551" s="11"/>
      <c r="L7551" s="11"/>
      <c r="M7551" s="11"/>
      <c r="N7551" s="11"/>
      <c r="O7551" s="20"/>
      <c r="P7551" s="11"/>
    </row>
    <row r="7552" spans="1:16">
      <c r="A7552" s="11"/>
      <c r="B7552" s="11"/>
      <c r="C7552" s="11"/>
      <c r="D7552" s="11"/>
      <c r="E7552" s="11"/>
      <c r="F7552" s="11"/>
      <c r="G7552" s="11"/>
      <c r="H7552" s="11"/>
      <c r="I7552" s="11"/>
      <c r="J7552" s="11"/>
      <c r="K7552" s="11"/>
      <c r="L7552" s="11"/>
      <c r="M7552" s="11"/>
      <c r="N7552" s="11"/>
      <c r="O7552" s="20"/>
      <c r="P7552" s="11"/>
    </row>
    <row r="7553" spans="1:16">
      <c r="A7553" s="11"/>
      <c r="B7553" s="11"/>
      <c r="C7553" s="11"/>
      <c r="D7553" s="11"/>
      <c r="E7553" s="11"/>
      <c r="F7553" s="11"/>
      <c r="G7553" s="11"/>
      <c r="H7553" s="11"/>
      <c r="I7553" s="11"/>
      <c r="J7553" s="11"/>
      <c r="K7553" s="11"/>
      <c r="L7553" s="11"/>
      <c r="M7553" s="11"/>
      <c r="N7553" s="11"/>
      <c r="O7553" s="20"/>
      <c r="P7553" s="11"/>
    </row>
    <row r="7554" spans="1:16">
      <c r="A7554" s="11"/>
      <c r="B7554" s="11"/>
      <c r="C7554" s="11"/>
      <c r="D7554" s="11"/>
      <c r="E7554" s="11"/>
      <c r="F7554" s="11"/>
      <c r="G7554" s="11"/>
      <c r="H7554" s="11"/>
      <c r="I7554" s="11"/>
      <c r="J7554" s="11"/>
      <c r="K7554" s="11"/>
      <c r="L7554" s="11"/>
      <c r="M7554" s="11"/>
      <c r="N7554" s="11"/>
      <c r="O7554" s="20"/>
      <c r="P7554" s="11"/>
    </row>
    <row r="7555" spans="1:16">
      <c r="A7555" s="11"/>
      <c r="B7555" s="11"/>
      <c r="C7555" s="11"/>
      <c r="D7555" s="11"/>
      <c r="E7555" s="11"/>
      <c r="F7555" s="11"/>
      <c r="G7555" s="11"/>
      <c r="H7555" s="11"/>
      <c r="I7555" s="11"/>
      <c r="J7555" s="11"/>
      <c r="K7555" s="11"/>
      <c r="L7555" s="11"/>
      <c r="M7555" s="11"/>
      <c r="N7555" s="11"/>
      <c r="O7555" s="20"/>
      <c r="P7555" s="11"/>
    </row>
    <row r="7556" spans="1:16">
      <c r="A7556" s="11"/>
      <c r="B7556" s="11"/>
      <c r="C7556" s="11"/>
      <c r="D7556" s="11"/>
      <c r="E7556" s="11"/>
      <c r="F7556" s="11"/>
      <c r="G7556" s="11"/>
      <c r="H7556" s="11"/>
      <c r="I7556" s="11"/>
      <c r="J7556" s="11"/>
      <c r="K7556" s="11"/>
      <c r="L7556" s="11"/>
      <c r="M7556" s="11"/>
      <c r="N7556" s="11"/>
      <c r="O7556" s="20"/>
      <c r="P7556" s="11"/>
    </row>
    <row r="7557" spans="1:16">
      <c r="A7557" s="11"/>
      <c r="B7557" s="11"/>
      <c r="C7557" s="11"/>
      <c r="D7557" s="11"/>
      <c r="E7557" s="11"/>
      <c r="F7557" s="11"/>
      <c r="G7557" s="11"/>
      <c r="H7557" s="11"/>
      <c r="I7557" s="11"/>
      <c r="J7557" s="11"/>
      <c r="K7557" s="11"/>
      <c r="L7557" s="11"/>
      <c r="M7557" s="11"/>
      <c r="N7557" s="11"/>
      <c r="O7557" s="20"/>
      <c r="P7557" s="11"/>
    </row>
    <row r="7558" spans="1:16">
      <c r="A7558" s="11"/>
      <c r="B7558" s="11"/>
      <c r="C7558" s="11"/>
      <c r="D7558" s="11"/>
      <c r="E7558" s="11"/>
      <c r="F7558" s="11"/>
      <c r="G7558" s="11"/>
      <c r="H7558" s="11"/>
      <c r="I7558" s="11"/>
      <c r="J7558" s="11"/>
      <c r="K7558" s="11"/>
      <c r="L7558" s="11"/>
      <c r="M7558" s="11"/>
      <c r="N7558" s="11"/>
      <c r="O7558" s="20"/>
      <c r="P7558" s="11"/>
    </row>
    <row r="7559" spans="1:16">
      <c r="A7559" s="11"/>
      <c r="B7559" s="11"/>
      <c r="C7559" s="11"/>
      <c r="D7559" s="11"/>
      <c r="E7559" s="11"/>
      <c r="F7559" s="11"/>
      <c r="G7559" s="11"/>
      <c r="H7559" s="11"/>
      <c r="I7559" s="11"/>
      <c r="J7559" s="11"/>
      <c r="K7559" s="11"/>
      <c r="L7559" s="11"/>
      <c r="M7559" s="11"/>
      <c r="N7559" s="11"/>
      <c r="O7559" s="20"/>
      <c r="P7559" s="11"/>
    </row>
    <row r="7560" spans="1:16">
      <c r="A7560" s="11"/>
      <c r="B7560" s="11"/>
      <c r="C7560" s="11"/>
      <c r="D7560" s="11"/>
      <c r="E7560" s="11"/>
      <c r="F7560" s="11"/>
      <c r="G7560" s="11"/>
      <c r="H7560" s="11"/>
      <c r="I7560" s="11"/>
      <c r="J7560" s="11"/>
      <c r="K7560" s="11"/>
      <c r="L7560" s="11"/>
      <c r="M7560" s="11"/>
      <c r="N7560" s="11"/>
      <c r="O7560" s="20"/>
      <c r="P7560" s="11"/>
    </row>
    <row r="7561" spans="1:16">
      <c r="A7561" s="11"/>
      <c r="B7561" s="11"/>
      <c r="C7561" s="11"/>
      <c r="D7561" s="11"/>
      <c r="E7561" s="11"/>
      <c r="F7561" s="11"/>
      <c r="G7561" s="11"/>
      <c r="H7561" s="11"/>
      <c r="I7561" s="11"/>
      <c r="J7561" s="11"/>
      <c r="K7561" s="11"/>
      <c r="L7561" s="11"/>
      <c r="M7561" s="11"/>
      <c r="N7561" s="11"/>
      <c r="O7561" s="20"/>
      <c r="P7561" s="11"/>
    </row>
    <row r="7562" spans="1:16">
      <c r="A7562" s="11"/>
      <c r="B7562" s="11"/>
      <c r="C7562" s="11"/>
      <c r="D7562" s="11"/>
      <c r="E7562" s="11"/>
      <c r="F7562" s="11"/>
      <c r="G7562" s="11"/>
      <c r="H7562" s="11"/>
      <c r="I7562" s="11"/>
      <c r="J7562" s="11"/>
      <c r="K7562" s="11"/>
      <c r="L7562" s="11"/>
      <c r="M7562" s="11"/>
      <c r="N7562" s="11"/>
      <c r="O7562" s="20"/>
      <c r="P7562" s="11"/>
    </row>
    <row r="7563" spans="1:16">
      <c r="A7563" s="11"/>
      <c r="B7563" s="11"/>
      <c r="C7563" s="11"/>
      <c r="D7563" s="11"/>
      <c r="E7563" s="11"/>
      <c r="F7563" s="11"/>
      <c r="G7563" s="11"/>
      <c r="H7563" s="11"/>
      <c r="I7563" s="11"/>
      <c r="J7563" s="11"/>
      <c r="K7563" s="11"/>
      <c r="L7563" s="11"/>
      <c r="M7563" s="11"/>
      <c r="N7563" s="11"/>
      <c r="O7563" s="20"/>
      <c r="P7563" s="11"/>
    </row>
    <row r="7564" spans="1:16">
      <c r="A7564" s="11"/>
      <c r="B7564" s="11"/>
      <c r="C7564" s="11"/>
      <c r="D7564" s="11"/>
      <c r="E7564" s="11"/>
      <c r="F7564" s="11"/>
      <c r="G7564" s="11"/>
      <c r="H7564" s="11"/>
      <c r="I7564" s="11"/>
      <c r="J7564" s="11"/>
      <c r="K7564" s="11"/>
      <c r="L7564" s="11"/>
      <c r="M7564" s="11"/>
      <c r="N7564" s="11"/>
      <c r="O7564" s="20"/>
      <c r="P7564" s="11"/>
    </row>
    <row r="7565" spans="1:16">
      <c r="A7565" s="11"/>
      <c r="B7565" s="11"/>
      <c r="C7565" s="11"/>
      <c r="D7565" s="11"/>
      <c r="E7565" s="11"/>
      <c r="F7565" s="11"/>
      <c r="G7565" s="11"/>
      <c r="H7565" s="11"/>
      <c r="I7565" s="11"/>
      <c r="J7565" s="11"/>
      <c r="K7565" s="11"/>
      <c r="L7565" s="11"/>
      <c r="M7565" s="11"/>
      <c r="N7565" s="11"/>
      <c r="O7565" s="20"/>
      <c r="P7565" s="11"/>
    </row>
    <row r="7566" spans="1:16">
      <c r="A7566" s="11"/>
      <c r="B7566" s="11"/>
      <c r="C7566" s="11"/>
      <c r="D7566" s="11"/>
      <c r="E7566" s="11"/>
      <c r="F7566" s="11"/>
      <c r="G7566" s="11"/>
      <c r="H7566" s="11"/>
      <c r="I7566" s="11"/>
      <c r="J7566" s="11"/>
      <c r="K7566" s="11"/>
      <c r="L7566" s="11"/>
      <c r="M7566" s="11"/>
      <c r="N7566" s="11"/>
      <c r="O7566" s="20"/>
      <c r="P7566" s="11"/>
    </row>
    <row r="7567" spans="1:16">
      <c r="A7567" s="11"/>
      <c r="B7567" s="11"/>
      <c r="C7567" s="11"/>
      <c r="D7567" s="11"/>
      <c r="E7567" s="11"/>
      <c r="F7567" s="11"/>
      <c r="G7567" s="11"/>
      <c r="H7567" s="11"/>
      <c r="I7567" s="11"/>
      <c r="J7567" s="11"/>
      <c r="K7567" s="11"/>
      <c r="L7567" s="11"/>
      <c r="M7567" s="11"/>
      <c r="N7567" s="11"/>
      <c r="O7567" s="20"/>
      <c r="P7567" s="11"/>
    </row>
    <row r="7568" spans="1:16">
      <c r="A7568" s="11"/>
      <c r="B7568" s="11"/>
      <c r="C7568" s="11"/>
      <c r="D7568" s="11"/>
      <c r="E7568" s="11"/>
      <c r="F7568" s="11"/>
      <c r="G7568" s="11"/>
      <c r="H7568" s="11"/>
      <c r="I7568" s="11"/>
      <c r="J7568" s="11"/>
      <c r="K7568" s="11"/>
      <c r="L7568" s="11"/>
      <c r="M7568" s="11"/>
      <c r="N7568" s="11"/>
      <c r="O7568" s="20"/>
      <c r="P7568" s="11"/>
    </row>
    <row r="7569" spans="1:16">
      <c r="A7569" s="11"/>
      <c r="B7569" s="11"/>
      <c r="C7569" s="11"/>
      <c r="D7569" s="11"/>
      <c r="E7569" s="11"/>
      <c r="F7569" s="11"/>
      <c r="G7569" s="11"/>
      <c r="H7569" s="11"/>
      <c r="I7569" s="11"/>
      <c r="J7569" s="11"/>
      <c r="K7569" s="11"/>
      <c r="L7569" s="11"/>
      <c r="M7569" s="11"/>
      <c r="N7569" s="11"/>
      <c r="O7569" s="20"/>
      <c r="P7569" s="11"/>
    </row>
    <row r="7570" spans="1:16">
      <c r="A7570" s="11"/>
      <c r="B7570" s="11"/>
      <c r="C7570" s="11"/>
      <c r="D7570" s="11"/>
      <c r="E7570" s="11"/>
      <c r="F7570" s="11"/>
      <c r="G7570" s="11"/>
      <c r="H7570" s="11"/>
      <c r="I7570" s="11"/>
      <c r="J7570" s="11"/>
      <c r="K7570" s="11"/>
      <c r="L7570" s="11"/>
      <c r="M7570" s="11"/>
      <c r="N7570" s="11"/>
      <c r="O7570" s="20"/>
      <c r="P7570" s="11"/>
    </row>
    <row r="7571" spans="1:16">
      <c r="A7571" s="11"/>
      <c r="B7571" s="11"/>
      <c r="C7571" s="11"/>
      <c r="D7571" s="11"/>
      <c r="E7571" s="11"/>
      <c r="F7571" s="11"/>
      <c r="G7571" s="11"/>
      <c r="H7571" s="11"/>
      <c r="I7571" s="11"/>
      <c r="J7571" s="11"/>
      <c r="K7571" s="11"/>
      <c r="L7571" s="11"/>
      <c r="M7571" s="11"/>
      <c r="N7571" s="11"/>
      <c r="O7571" s="20"/>
      <c r="P7571" s="11"/>
    </row>
    <row r="7572" spans="1:16">
      <c r="A7572" s="11"/>
      <c r="B7572" s="11"/>
      <c r="C7572" s="11"/>
      <c r="D7572" s="11"/>
      <c r="E7572" s="11"/>
      <c r="F7572" s="11"/>
      <c r="G7572" s="11"/>
      <c r="H7572" s="11"/>
      <c r="I7572" s="11"/>
      <c r="J7572" s="11"/>
      <c r="K7572" s="11"/>
      <c r="L7572" s="11"/>
      <c r="M7572" s="11"/>
      <c r="N7572" s="11"/>
      <c r="O7572" s="20"/>
      <c r="P7572" s="11"/>
    </row>
    <row r="7573" spans="1:16">
      <c r="A7573" s="11"/>
      <c r="B7573" s="11"/>
      <c r="C7573" s="11"/>
      <c r="D7573" s="11"/>
      <c r="E7573" s="11"/>
      <c r="F7573" s="11"/>
      <c r="G7573" s="11"/>
      <c r="H7573" s="11"/>
      <c r="I7573" s="11"/>
      <c r="J7573" s="11"/>
      <c r="K7573" s="11"/>
      <c r="L7573" s="11"/>
      <c r="M7573" s="11"/>
      <c r="N7573" s="11"/>
      <c r="O7573" s="20"/>
      <c r="P7573" s="11"/>
    </row>
    <row r="7574" spans="1:16">
      <c r="A7574" s="11"/>
      <c r="B7574" s="11"/>
      <c r="C7574" s="11"/>
      <c r="D7574" s="11"/>
      <c r="E7574" s="11"/>
      <c r="F7574" s="11"/>
      <c r="G7574" s="11"/>
      <c r="H7574" s="11"/>
      <c r="I7574" s="11"/>
      <c r="J7574" s="11"/>
      <c r="K7574" s="11"/>
      <c r="L7574" s="11"/>
      <c r="M7574" s="11"/>
      <c r="N7574" s="11"/>
      <c r="O7574" s="20"/>
      <c r="P7574" s="11"/>
    </row>
    <row r="7575" spans="1:16">
      <c r="A7575" s="11"/>
      <c r="B7575" s="11"/>
      <c r="C7575" s="11"/>
      <c r="D7575" s="11"/>
      <c r="E7575" s="11"/>
      <c r="F7575" s="11"/>
      <c r="G7575" s="11"/>
      <c r="H7575" s="11"/>
      <c r="I7575" s="11"/>
      <c r="J7575" s="11"/>
      <c r="K7575" s="11"/>
      <c r="L7575" s="11"/>
      <c r="M7575" s="11"/>
      <c r="N7575" s="11"/>
      <c r="O7575" s="20"/>
      <c r="P7575" s="11"/>
    </row>
    <row r="7576" spans="1:16">
      <c r="A7576" s="11"/>
      <c r="B7576" s="11"/>
      <c r="C7576" s="11"/>
      <c r="D7576" s="11"/>
      <c r="E7576" s="11"/>
      <c r="F7576" s="11"/>
      <c r="G7576" s="11"/>
      <c r="H7576" s="11"/>
      <c r="I7576" s="11"/>
      <c r="J7576" s="11"/>
      <c r="K7576" s="11"/>
      <c r="L7576" s="11"/>
      <c r="M7576" s="11"/>
      <c r="N7576" s="11"/>
      <c r="O7576" s="20"/>
      <c r="P7576" s="11"/>
    </row>
    <row r="7577" spans="1:16">
      <c r="A7577" s="11"/>
      <c r="B7577" s="11"/>
      <c r="C7577" s="11"/>
      <c r="D7577" s="11"/>
      <c r="E7577" s="11"/>
      <c r="F7577" s="11"/>
      <c r="G7577" s="11"/>
      <c r="H7577" s="11"/>
      <c r="I7577" s="11"/>
      <c r="J7577" s="11"/>
      <c r="K7577" s="11"/>
      <c r="L7577" s="11"/>
      <c r="M7577" s="11"/>
      <c r="N7577" s="11"/>
      <c r="O7577" s="20"/>
      <c r="P7577" s="11"/>
    </row>
    <row r="7578" spans="1:16">
      <c r="A7578" s="11"/>
      <c r="B7578" s="11"/>
      <c r="C7578" s="11"/>
      <c r="D7578" s="11"/>
      <c r="E7578" s="11"/>
      <c r="F7578" s="11"/>
      <c r="G7578" s="11"/>
      <c r="H7578" s="11"/>
      <c r="I7578" s="11"/>
      <c r="J7578" s="11"/>
      <c r="K7578" s="11"/>
      <c r="L7578" s="11"/>
      <c r="M7578" s="11"/>
      <c r="N7578" s="11"/>
      <c r="O7578" s="20"/>
      <c r="P7578" s="11"/>
    </row>
    <row r="7579" spans="1:16">
      <c r="A7579" s="11"/>
      <c r="B7579" s="11"/>
      <c r="C7579" s="11"/>
      <c r="D7579" s="11"/>
      <c r="E7579" s="11"/>
      <c r="F7579" s="11"/>
      <c r="G7579" s="11"/>
      <c r="H7579" s="11"/>
      <c r="I7579" s="11"/>
      <c r="J7579" s="11"/>
      <c r="K7579" s="11"/>
      <c r="L7579" s="11"/>
      <c r="M7579" s="11"/>
      <c r="N7579" s="11"/>
      <c r="O7579" s="20"/>
      <c r="P7579" s="11"/>
    </row>
    <row r="7580" spans="1:16">
      <c r="A7580" s="11"/>
      <c r="B7580" s="11"/>
      <c r="C7580" s="11"/>
      <c r="D7580" s="11"/>
      <c r="E7580" s="11"/>
      <c r="F7580" s="11"/>
      <c r="G7580" s="11"/>
      <c r="H7580" s="11"/>
      <c r="I7580" s="11"/>
      <c r="J7580" s="11"/>
      <c r="K7580" s="11"/>
      <c r="L7580" s="11"/>
      <c r="M7580" s="11"/>
      <c r="N7580" s="11"/>
      <c r="O7580" s="20"/>
      <c r="P7580" s="11"/>
    </row>
    <row r="7581" spans="1:16">
      <c r="A7581" s="11"/>
      <c r="B7581" s="11"/>
      <c r="C7581" s="11"/>
      <c r="D7581" s="11"/>
      <c r="E7581" s="11"/>
      <c r="F7581" s="11"/>
      <c r="G7581" s="11"/>
      <c r="H7581" s="11"/>
      <c r="I7581" s="11"/>
      <c r="J7581" s="11"/>
      <c r="K7581" s="11"/>
      <c r="L7581" s="11"/>
      <c r="M7581" s="11"/>
      <c r="N7581" s="11"/>
      <c r="O7581" s="20"/>
      <c r="P7581" s="11"/>
    </row>
    <row r="7582" spans="1:16">
      <c r="A7582" s="11"/>
      <c r="B7582" s="11"/>
      <c r="C7582" s="11"/>
      <c r="D7582" s="11"/>
      <c r="E7582" s="11"/>
      <c r="F7582" s="11"/>
      <c r="G7582" s="11"/>
      <c r="H7582" s="11"/>
      <c r="I7582" s="11"/>
      <c r="J7582" s="11"/>
      <c r="K7582" s="11"/>
      <c r="L7582" s="11"/>
      <c r="M7582" s="11"/>
      <c r="N7582" s="11"/>
      <c r="O7582" s="20"/>
      <c r="P7582" s="11"/>
    </row>
    <row r="7583" spans="1:16">
      <c r="A7583" s="11"/>
      <c r="B7583" s="11"/>
      <c r="C7583" s="11"/>
      <c r="D7583" s="11"/>
      <c r="E7583" s="11"/>
      <c r="F7583" s="11"/>
      <c r="G7583" s="11"/>
      <c r="H7583" s="11"/>
      <c r="I7583" s="11"/>
      <c r="J7583" s="11"/>
      <c r="K7583" s="11"/>
      <c r="L7583" s="11"/>
      <c r="M7583" s="11"/>
      <c r="N7583" s="11"/>
      <c r="O7583" s="20"/>
      <c r="P7583" s="11"/>
    </row>
    <row r="7584" spans="1:16">
      <c r="A7584" s="11"/>
      <c r="B7584" s="11"/>
      <c r="C7584" s="11"/>
      <c r="D7584" s="11"/>
      <c r="E7584" s="11"/>
      <c r="F7584" s="11"/>
      <c r="G7584" s="11"/>
      <c r="H7584" s="11"/>
      <c r="I7584" s="11"/>
      <c r="J7584" s="11"/>
      <c r="K7584" s="11"/>
      <c r="L7584" s="11"/>
      <c r="M7584" s="11"/>
      <c r="N7584" s="11"/>
      <c r="O7584" s="20"/>
      <c r="P7584" s="11"/>
    </row>
    <row r="7585" spans="1:16">
      <c r="A7585" s="11"/>
      <c r="B7585" s="11"/>
      <c r="C7585" s="11"/>
      <c r="D7585" s="11"/>
      <c r="E7585" s="11"/>
      <c r="F7585" s="11"/>
      <c r="G7585" s="11"/>
      <c r="H7585" s="11"/>
      <c r="I7585" s="11"/>
      <c r="J7585" s="11"/>
      <c r="K7585" s="11"/>
      <c r="L7585" s="11"/>
      <c r="M7585" s="11"/>
      <c r="N7585" s="11"/>
      <c r="O7585" s="20"/>
      <c r="P7585" s="11"/>
    </row>
    <row r="7586" spans="1:16">
      <c r="A7586" s="11"/>
      <c r="B7586" s="11"/>
      <c r="C7586" s="11"/>
      <c r="D7586" s="11"/>
      <c r="E7586" s="11"/>
      <c r="F7586" s="11"/>
      <c r="G7586" s="11"/>
      <c r="H7586" s="11"/>
      <c r="I7586" s="11"/>
      <c r="J7586" s="11"/>
      <c r="K7586" s="11"/>
      <c r="L7586" s="11"/>
      <c r="M7586" s="11"/>
      <c r="N7586" s="11"/>
      <c r="O7586" s="20"/>
      <c r="P7586" s="11"/>
    </row>
    <row r="7587" spans="1:16">
      <c r="A7587" s="11"/>
      <c r="B7587" s="11"/>
      <c r="C7587" s="11"/>
      <c r="D7587" s="11"/>
      <c r="E7587" s="11"/>
      <c r="F7587" s="11"/>
      <c r="G7587" s="11"/>
      <c r="H7587" s="11"/>
      <c r="I7587" s="11"/>
      <c r="J7587" s="11"/>
      <c r="K7587" s="11"/>
      <c r="L7587" s="11"/>
      <c r="M7587" s="11"/>
      <c r="N7587" s="11"/>
      <c r="O7587" s="20"/>
      <c r="P7587" s="11"/>
    </row>
    <row r="7588" spans="1:16">
      <c r="A7588" s="11"/>
      <c r="B7588" s="11"/>
      <c r="C7588" s="11"/>
      <c r="D7588" s="11"/>
      <c r="E7588" s="11"/>
      <c r="F7588" s="11"/>
      <c r="G7588" s="11"/>
      <c r="H7588" s="11"/>
      <c r="I7588" s="11"/>
      <c r="J7588" s="11"/>
      <c r="K7588" s="11"/>
      <c r="L7588" s="11"/>
      <c r="M7588" s="11"/>
      <c r="N7588" s="11"/>
      <c r="O7588" s="20"/>
      <c r="P7588" s="11"/>
    </row>
    <row r="7589" spans="1:16">
      <c r="A7589" s="11"/>
      <c r="B7589" s="11"/>
      <c r="C7589" s="11"/>
      <c r="D7589" s="11"/>
      <c r="E7589" s="11"/>
      <c r="F7589" s="11"/>
      <c r="G7589" s="11"/>
      <c r="H7589" s="11"/>
      <c r="I7589" s="11"/>
      <c r="J7589" s="11"/>
      <c r="K7589" s="11"/>
      <c r="L7589" s="11"/>
      <c r="M7589" s="11"/>
      <c r="N7589" s="11"/>
      <c r="O7589" s="20"/>
      <c r="P7589" s="11"/>
    </row>
    <row r="7590" spans="1:16">
      <c r="A7590" s="11"/>
      <c r="B7590" s="11"/>
      <c r="C7590" s="11"/>
      <c r="D7590" s="11"/>
      <c r="E7590" s="11"/>
      <c r="F7590" s="11"/>
      <c r="G7590" s="11"/>
      <c r="H7590" s="11"/>
      <c r="I7590" s="11"/>
      <c r="J7590" s="11"/>
      <c r="K7590" s="11"/>
      <c r="L7590" s="11"/>
      <c r="M7590" s="11"/>
      <c r="N7590" s="11"/>
      <c r="O7590" s="20"/>
      <c r="P7590" s="11"/>
    </row>
    <row r="7591" spans="1:16">
      <c r="A7591" s="11"/>
      <c r="B7591" s="11"/>
      <c r="C7591" s="11"/>
      <c r="D7591" s="11"/>
      <c r="E7591" s="11"/>
      <c r="F7591" s="11"/>
      <c r="G7591" s="11"/>
      <c r="H7591" s="11"/>
      <c r="I7591" s="11"/>
      <c r="J7591" s="11"/>
      <c r="K7591" s="11"/>
      <c r="L7591" s="11"/>
      <c r="M7591" s="11"/>
      <c r="N7591" s="11"/>
      <c r="O7591" s="20"/>
      <c r="P7591" s="11"/>
    </row>
    <row r="7592" spans="1:16">
      <c r="A7592" s="11"/>
      <c r="B7592" s="11"/>
      <c r="C7592" s="11"/>
      <c r="D7592" s="11"/>
      <c r="E7592" s="11"/>
      <c r="F7592" s="11"/>
      <c r="G7592" s="11"/>
      <c r="H7592" s="11"/>
      <c r="I7592" s="11"/>
      <c r="J7592" s="11"/>
      <c r="K7592" s="11"/>
      <c r="L7592" s="11"/>
      <c r="M7592" s="11"/>
      <c r="N7592" s="11"/>
      <c r="O7592" s="20"/>
      <c r="P7592" s="11"/>
    </row>
    <row r="7593" spans="1:16">
      <c r="A7593" s="11"/>
      <c r="B7593" s="11"/>
      <c r="C7593" s="11"/>
      <c r="D7593" s="11"/>
      <c r="E7593" s="11"/>
      <c r="F7593" s="11"/>
      <c r="G7593" s="11"/>
      <c r="H7593" s="11"/>
      <c r="I7593" s="11"/>
      <c r="J7593" s="11"/>
      <c r="K7593" s="11"/>
      <c r="L7593" s="11"/>
      <c r="M7593" s="11"/>
      <c r="N7593" s="11"/>
      <c r="O7593" s="20"/>
      <c r="P7593" s="11"/>
    </row>
    <row r="7594" spans="1:16">
      <c r="A7594" s="11"/>
      <c r="B7594" s="11"/>
      <c r="C7594" s="11"/>
      <c r="D7594" s="11"/>
      <c r="E7594" s="11"/>
      <c r="F7594" s="11"/>
      <c r="G7594" s="11"/>
      <c r="H7594" s="11"/>
      <c r="I7594" s="11"/>
      <c r="J7594" s="11"/>
      <c r="K7594" s="11"/>
      <c r="L7594" s="11"/>
      <c r="M7594" s="11"/>
      <c r="N7594" s="11"/>
      <c r="O7594" s="20"/>
      <c r="P7594" s="11"/>
    </row>
    <row r="7595" spans="1:16">
      <c r="A7595" s="11"/>
      <c r="B7595" s="11"/>
      <c r="C7595" s="11"/>
      <c r="D7595" s="11"/>
      <c r="E7595" s="11"/>
      <c r="F7595" s="11"/>
      <c r="G7595" s="11"/>
      <c r="H7595" s="11"/>
      <c r="I7595" s="11"/>
      <c r="J7595" s="11"/>
      <c r="K7595" s="11"/>
      <c r="L7595" s="11"/>
      <c r="M7595" s="11"/>
      <c r="N7595" s="11"/>
      <c r="O7595" s="20"/>
      <c r="P7595" s="11"/>
    </row>
    <row r="7596" spans="1:16">
      <c r="A7596" s="11"/>
      <c r="B7596" s="11"/>
      <c r="C7596" s="11"/>
      <c r="D7596" s="11"/>
      <c r="E7596" s="11"/>
      <c r="F7596" s="11"/>
      <c r="G7596" s="11"/>
      <c r="H7596" s="11"/>
      <c r="I7596" s="11"/>
      <c r="J7596" s="11"/>
      <c r="K7596" s="11"/>
      <c r="L7596" s="11"/>
      <c r="M7596" s="11"/>
      <c r="N7596" s="11"/>
      <c r="O7596" s="20"/>
      <c r="P7596" s="11"/>
    </row>
    <row r="7597" spans="1:16">
      <c r="A7597" s="11"/>
      <c r="B7597" s="11"/>
      <c r="C7597" s="11"/>
      <c r="D7597" s="11"/>
      <c r="E7597" s="11"/>
      <c r="F7597" s="11"/>
      <c r="G7597" s="11"/>
      <c r="H7597" s="11"/>
      <c r="I7597" s="11"/>
      <c r="J7597" s="11"/>
      <c r="K7597" s="11"/>
      <c r="L7597" s="11"/>
      <c r="M7597" s="11"/>
      <c r="N7597" s="11"/>
      <c r="O7597" s="20"/>
      <c r="P7597" s="11"/>
    </row>
    <row r="7598" spans="1:16">
      <c r="A7598" s="11"/>
      <c r="B7598" s="11"/>
      <c r="C7598" s="11"/>
      <c r="D7598" s="11"/>
      <c r="E7598" s="11"/>
      <c r="F7598" s="11"/>
      <c r="G7598" s="11"/>
      <c r="H7598" s="11"/>
      <c r="I7598" s="11"/>
      <c r="J7598" s="11"/>
      <c r="K7598" s="11"/>
      <c r="L7598" s="11"/>
      <c r="M7598" s="11"/>
      <c r="N7598" s="11"/>
      <c r="O7598" s="20"/>
      <c r="P7598" s="11"/>
    </row>
    <row r="7599" spans="1:16">
      <c r="A7599" s="11"/>
      <c r="B7599" s="11"/>
      <c r="C7599" s="11"/>
      <c r="D7599" s="11"/>
      <c r="E7599" s="11"/>
      <c r="F7599" s="11"/>
      <c r="G7599" s="11"/>
      <c r="H7599" s="11"/>
      <c r="I7599" s="11"/>
      <c r="J7599" s="11"/>
      <c r="K7599" s="11"/>
      <c r="L7599" s="11"/>
      <c r="M7599" s="11"/>
      <c r="N7599" s="11"/>
      <c r="O7599" s="20"/>
      <c r="P7599" s="11"/>
    </row>
    <row r="7600" spans="1:16">
      <c r="A7600" s="11"/>
      <c r="B7600" s="11"/>
      <c r="C7600" s="11"/>
      <c r="D7600" s="11"/>
      <c r="E7600" s="11"/>
      <c r="F7600" s="11"/>
      <c r="G7600" s="11"/>
      <c r="H7600" s="11"/>
      <c r="I7600" s="11"/>
      <c r="J7600" s="11"/>
      <c r="K7600" s="11"/>
      <c r="L7600" s="11"/>
      <c r="M7600" s="11"/>
      <c r="N7600" s="11"/>
      <c r="O7600" s="20"/>
      <c r="P7600" s="11"/>
    </row>
    <row r="7601" spans="1:16">
      <c r="A7601" s="11"/>
      <c r="B7601" s="11"/>
      <c r="C7601" s="11"/>
      <c r="D7601" s="11"/>
      <c r="E7601" s="11"/>
      <c r="F7601" s="11"/>
      <c r="G7601" s="11"/>
      <c r="H7601" s="11"/>
      <c r="I7601" s="11"/>
      <c r="J7601" s="11"/>
      <c r="K7601" s="11"/>
      <c r="L7601" s="11"/>
      <c r="M7601" s="11"/>
      <c r="N7601" s="11"/>
      <c r="O7601" s="20"/>
      <c r="P7601" s="11"/>
    </row>
    <row r="7602" spans="1:16">
      <c r="A7602" s="11"/>
      <c r="B7602" s="11"/>
      <c r="C7602" s="11"/>
      <c r="D7602" s="11"/>
      <c r="E7602" s="11"/>
      <c r="F7602" s="11"/>
      <c r="G7602" s="11"/>
      <c r="H7602" s="11"/>
      <c r="I7602" s="11"/>
      <c r="J7602" s="11"/>
      <c r="K7602" s="11"/>
      <c r="L7602" s="11"/>
      <c r="M7602" s="11"/>
      <c r="N7602" s="11"/>
      <c r="O7602" s="20"/>
      <c r="P7602" s="11"/>
    </row>
    <row r="7603" spans="1:16">
      <c r="A7603" s="11"/>
      <c r="B7603" s="11"/>
      <c r="C7603" s="11"/>
      <c r="D7603" s="11"/>
      <c r="E7603" s="11"/>
      <c r="F7603" s="11"/>
      <c r="G7603" s="11"/>
      <c r="H7603" s="11"/>
      <c r="I7603" s="11"/>
      <c r="J7603" s="11"/>
      <c r="K7603" s="11"/>
      <c r="L7603" s="11"/>
      <c r="M7603" s="11"/>
      <c r="N7603" s="11"/>
      <c r="O7603" s="20"/>
      <c r="P7603" s="11"/>
    </row>
    <row r="7604" spans="1:16">
      <c r="A7604" s="11"/>
      <c r="B7604" s="11"/>
      <c r="C7604" s="11"/>
      <c r="D7604" s="11"/>
      <c r="E7604" s="11"/>
      <c r="F7604" s="11"/>
      <c r="G7604" s="11"/>
      <c r="H7604" s="11"/>
      <c r="I7604" s="11"/>
      <c r="J7604" s="11"/>
      <c r="K7604" s="11"/>
      <c r="L7604" s="11"/>
      <c r="M7604" s="11"/>
      <c r="N7604" s="11"/>
      <c r="O7604" s="20"/>
      <c r="P7604" s="11"/>
    </row>
    <row r="7605" spans="1:16">
      <c r="A7605" s="11"/>
      <c r="B7605" s="11"/>
      <c r="C7605" s="11"/>
      <c r="D7605" s="11"/>
      <c r="E7605" s="11"/>
      <c r="F7605" s="11"/>
      <c r="G7605" s="11"/>
      <c r="H7605" s="11"/>
      <c r="I7605" s="11"/>
      <c r="J7605" s="11"/>
      <c r="K7605" s="11"/>
      <c r="L7605" s="11"/>
      <c r="M7605" s="11"/>
      <c r="N7605" s="11"/>
      <c r="O7605" s="20"/>
      <c r="P7605" s="11"/>
    </row>
    <row r="7606" spans="1:16">
      <c r="A7606" s="11"/>
      <c r="B7606" s="11"/>
      <c r="C7606" s="11"/>
      <c r="D7606" s="11"/>
      <c r="E7606" s="11"/>
      <c r="F7606" s="11"/>
      <c r="G7606" s="11"/>
      <c r="H7606" s="11"/>
      <c r="I7606" s="11"/>
      <c r="J7606" s="11"/>
      <c r="K7606" s="11"/>
      <c r="L7606" s="11"/>
      <c r="M7606" s="11"/>
      <c r="N7606" s="11"/>
      <c r="O7606" s="20"/>
      <c r="P7606" s="11"/>
    </row>
    <row r="7607" spans="1:16">
      <c r="A7607" s="11"/>
      <c r="B7607" s="11"/>
      <c r="C7607" s="11"/>
      <c r="D7607" s="11"/>
      <c r="E7607" s="11"/>
      <c r="F7607" s="11"/>
      <c r="G7607" s="11"/>
      <c r="H7607" s="11"/>
      <c r="I7607" s="11"/>
      <c r="J7607" s="11"/>
      <c r="K7607" s="11"/>
      <c r="L7607" s="11"/>
      <c r="M7607" s="11"/>
      <c r="N7607" s="11"/>
      <c r="O7607" s="20"/>
      <c r="P7607" s="11"/>
    </row>
    <row r="7608" spans="1:16">
      <c r="A7608" s="11"/>
      <c r="B7608" s="11"/>
      <c r="C7608" s="11"/>
      <c r="D7608" s="11"/>
      <c r="E7608" s="11"/>
      <c r="F7608" s="11"/>
      <c r="G7608" s="11"/>
      <c r="H7608" s="11"/>
      <c r="I7608" s="11"/>
      <c r="J7608" s="11"/>
      <c r="K7608" s="11"/>
      <c r="L7608" s="11"/>
      <c r="M7608" s="11"/>
      <c r="N7608" s="11"/>
      <c r="O7608" s="20"/>
      <c r="P7608" s="11"/>
    </row>
    <row r="7609" spans="1:16">
      <c r="A7609" s="11"/>
      <c r="B7609" s="11"/>
      <c r="C7609" s="11"/>
      <c r="D7609" s="11"/>
      <c r="E7609" s="11"/>
      <c r="F7609" s="11"/>
      <c r="G7609" s="11"/>
      <c r="H7609" s="11"/>
      <c r="I7609" s="11"/>
      <c r="J7609" s="11"/>
      <c r="K7609" s="11"/>
      <c r="L7609" s="11"/>
      <c r="M7609" s="11"/>
      <c r="N7609" s="11"/>
      <c r="O7609" s="20"/>
      <c r="P7609" s="11"/>
    </row>
    <row r="7610" spans="1:16">
      <c r="A7610" s="11"/>
      <c r="B7610" s="11"/>
      <c r="C7610" s="11"/>
      <c r="D7610" s="11"/>
      <c r="E7610" s="11"/>
      <c r="F7610" s="11"/>
      <c r="G7610" s="11"/>
      <c r="H7610" s="11"/>
      <c r="I7610" s="11"/>
      <c r="J7610" s="11"/>
      <c r="K7610" s="11"/>
      <c r="L7610" s="11"/>
      <c r="M7610" s="11"/>
      <c r="N7610" s="11"/>
      <c r="O7610" s="20"/>
      <c r="P7610" s="11"/>
    </row>
    <row r="7611" spans="1:16">
      <c r="A7611" s="11"/>
      <c r="B7611" s="11"/>
      <c r="C7611" s="11"/>
      <c r="D7611" s="11"/>
      <c r="E7611" s="11"/>
      <c r="F7611" s="11"/>
      <c r="G7611" s="11"/>
      <c r="H7611" s="11"/>
      <c r="I7611" s="11"/>
      <c r="J7611" s="11"/>
      <c r="K7611" s="11"/>
      <c r="L7611" s="11"/>
      <c r="M7611" s="11"/>
      <c r="N7611" s="11"/>
      <c r="O7611" s="20"/>
      <c r="P7611" s="11"/>
    </row>
    <row r="7612" spans="1:16">
      <c r="A7612" s="11"/>
      <c r="B7612" s="11"/>
      <c r="C7612" s="11"/>
      <c r="D7612" s="11"/>
      <c r="E7612" s="11"/>
      <c r="F7612" s="11"/>
      <c r="G7612" s="11"/>
      <c r="H7612" s="11"/>
      <c r="I7612" s="11"/>
      <c r="J7612" s="11"/>
      <c r="K7612" s="11"/>
      <c r="L7612" s="11"/>
      <c r="M7612" s="11"/>
      <c r="N7612" s="11"/>
      <c r="O7612" s="20"/>
      <c r="P7612" s="11"/>
    </row>
    <row r="7613" spans="1:16">
      <c r="A7613" s="11"/>
      <c r="B7613" s="11"/>
      <c r="C7613" s="11"/>
      <c r="D7613" s="11"/>
      <c r="E7613" s="11"/>
      <c r="F7613" s="11"/>
      <c r="G7613" s="11"/>
      <c r="H7613" s="11"/>
      <c r="I7613" s="11"/>
      <c r="J7613" s="11"/>
      <c r="K7613" s="11"/>
      <c r="L7613" s="11"/>
      <c r="M7613" s="11"/>
      <c r="N7613" s="11"/>
      <c r="O7613" s="20"/>
      <c r="P7613" s="11"/>
    </row>
    <row r="7614" spans="1:16">
      <c r="A7614" s="11"/>
      <c r="B7614" s="11"/>
      <c r="C7614" s="11"/>
      <c r="D7614" s="11"/>
      <c r="E7614" s="11"/>
      <c r="F7614" s="11"/>
      <c r="G7614" s="11"/>
      <c r="H7614" s="11"/>
      <c r="I7614" s="11"/>
      <c r="J7614" s="11"/>
      <c r="K7614" s="11"/>
      <c r="L7614" s="11"/>
      <c r="M7614" s="11"/>
      <c r="N7614" s="11"/>
      <c r="O7614" s="20"/>
      <c r="P7614" s="11"/>
    </row>
    <row r="7615" spans="1:16">
      <c r="A7615" s="11"/>
      <c r="B7615" s="11"/>
      <c r="C7615" s="11"/>
      <c r="D7615" s="11"/>
      <c r="E7615" s="11"/>
      <c r="F7615" s="11"/>
      <c r="G7615" s="11"/>
      <c r="H7615" s="11"/>
      <c r="I7615" s="11"/>
      <c r="J7615" s="11"/>
      <c r="K7615" s="11"/>
      <c r="L7615" s="11"/>
      <c r="M7615" s="11"/>
      <c r="N7615" s="11"/>
      <c r="O7615" s="20"/>
      <c r="P7615" s="11"/>
    </row>
    <row r="7616" spans="1:16">
      <c r="A7616" s="11"/>
      <c r="B7616" s="11"/>
      <c r="C7616" s="11"/>
      <c r="D7616" s="11"/>
      <c r="E7616" s="11"/>
      <c r="F7616" s="11"/>
      <c r="G7616" s="11"/>
      <c r="H7616" s="11"/>
      <c r="I7616" s="11"/>
      <c r="J7616" s="11"/>
      <c r="K7616" s="11"/>
      <c r="L7616" s="11"/>
      <c r="M7616" s="11"/>
      <c r="N7616" s="11"/>
      <c r="O7616" s="20"/>
      <c r="P7616" s="11"/>
    </row>
    <row r="7617" spans="1:16">
      <c r="A7617" s="11"/>
      <c r="B7617" s="11"/>
      <c r="C7617" s="11"/>
      <c r="D7617" s="11"/>
      <c r="E7617" s="11"/>
      <c r="F7617" s="11"/>
      <c r="G7617" s="11"/>
      <c r="H7617" s="11"/>
      <c r="I7617" s="11"/>
      <c r="J7617" s="11"/>
      <c r="K7617" s="11"/>
      <c r="L7617" s="11"/>
      <c r="M7617" s="11"/>
      <c r="N7617" s="11"/>
      <c r="O7617" s="20"/>
      <c r="P7617" s="11"/>
    </row>
    <row r="7618" spans="1:16">
      <c r="A7618" s="11"/>
      <c r="B7618" s="11"/>
      <c r="C7618" s="11"/>
      <c r="D7618" s="11"/>
      <c r="E7618" s="11"/>
      <c r="F7618" s="11"/>
      <c r="G7618" s="11"/>
      <c r="H7618" s="11"/>
      <c r="I7618" s="11"/>
      <c r="J7618" s="11"/>
      <c r="K7618" s="11"/>
      <c r="L7618" s="11"/>
      <c r="M7618" s="11"/>
      <c r="N7618" s="11"/>
      <c r="O7618" s="20"/>
      <c r="P7618" s="11"/>
    </row>
    <row r="7619" spans="1:16">
      <c r="A7619" s="11"/>
      <c r="B7619" s="11"/>
      <c r="C7619" s="11"/>
      <c r="D7619" s="11"/>
      <c r="E7619" s="11"/>
      <c r="F7619" s="11"/>
      <c r="G7619" s="11"/>
      <c r="H7619" s="11"/>
      <c r="I7619" s="11"/>
      <c r="J7619" s="11"/>
      <c r="K7619" s="11"/>
      <c r="L7619" s="11"/>
      <c r="M7619" s="11"/>
      <c r="N7619" s="11"/>
      <c r="O7619" s="20"/>
      <c r="P7619" s="11"/>
    </row>
    <row r="7620" spans="1:16">
      <c r="A7620" s="11"/>
      <c r="B7620" s="11"/>
      <c r="C7620" s="11"/>
      <c r="D7620" s="11"/>
      <c r="E7620" s="11"/>
      <c r="F7620" s="11"/>
      <c r="G7620" s="11"/>
      <c r="H7620" s="11"/>
      <c r="I7620" s="11"/>
      <c r="J7620" s="11"/>
      <c r="K7620" s="11"/>
      <c r="L7620" s="11"/>
      <c r="M7620" s="11"/>
      <c r="N7620" s="11"/>
      <c r="O7620" s="20"/>
      <c r="P7620" s="11"/>
    </row>
    <row r="7621" spans="1:16">
      <c r="A7621" s="11"/>
      <c r="B7621" s="11"/>
      <c r="C7621" s="11"/>
      <c r="D7621" s="11"/>
      <c r="E7621" s="11"/>
      <c r="F7621" s="11"/>
      <c r="G7621" s="11"/>
      <c r="H7621" s="11"/>
      <c r="I7621" s="11"/>
      <c r="J7621" s="11"/>
      <c r="K7621" s="11"/>
      <c r="L7621" s="11"/>
      <c r="M7621" s="11"/>
      <c r="N7621" s="11"/>
      <c r="O7621" s="20"/>
      <c r="P7621" s="11"/>
    </row>
    <row r="7622" spans="1:16">
      <c r="A7622" s="11"/>
      <c r="B7622" s="11"/>
      <c r="C7622" s="11"/>
      <c r="D7622" s="11"/>
      <c r="E7622" s="11"/>
      <c r="F7622" s="11"/>
      <c r="G7622" s="11"/>
      <c r="H7622" s="11"/>
      <c r="I7622" s="11"/>
      <c r="J7622" s="11"/>
      <c r="K7622" s="11"/>
      <c r="L7622" s="11"/>
      <c r="M7622" s="11"/>
      <c r="N7622" s="11"/>
      <c r="O7622" s="20"/>
      <c r="P7622" s="11"/>
    </row>
    <row r="7623" spans="1:16">
      <c r="A7623" s="11"/>
      <c r="B7623" s="11"/>
      <c r="C7623" s="11"/>
      <c r="D7623" s="11"/>
      <c r="E7623" s="11"/>
      <c r="F7623" s="11"/>
      <c r="G7623" s="11"/>
      <c r="H7623" s="11"/>
      <c r="I7623" s="11"/>
      <c r="J7623" s="11"/>
      <c r="K7623" s="11"/>
      <c r="L7623" s="11"/>
      <c r="M7623" s="11"/>
      <c r="N7623" s="11"/>
      <c r="O7623" s="20"/>
      <c r="P7623" s="11"/>
    </row>
    <row r="7624" spans="1:16">
      <c r="A7624" s="11"/>
      <c r="B7624" s="11"/>
      <c r="C7624" s="11"/>
      <c r="D7624" s="11"/>
      <c r="E7624" s="11"/>
      <c r="F7624" s="11"/>
      <c r="G7624" s="11"/>
      <c r="H7624" s="11"/>
      <c r="I7624" s="11"/>
      <c r="J7624" s="11"/>
      <c r="K7624" s="11"/>
      <c r="L7624" s="11"/>
      <c r="M7624" s="11"/>
      <c r="N7624" s="11"/>
      <c r="O7624" s="20"/>
      <c r="P7624" s="11"/>
    </row>
    <row r="7625" spans="1:16">
      <c r="A7625" s="11"/>
      <c r="B7625" s="11"/>
      <c r="C7625" s="11"/>
      <c r="D7625" s="11"/>
      <c r="E7625" s="11"/>
      <c r="F7625" s="11"/>
      <c r="G7625" s="11"/>
      <c r="H7625" s="11"/>
      <c r="I7625" s="11"/>
      <c r="J7625" s="11"/>
      <c r="K7625" s="11"/>
      <c r="L7625" s="11"/>
      <c r="M7625" s="11"/>
      <c r="N7625" s="11"/>
      <c r="O7625" s="20"/>
      <c r="P7625" s="11"/>
    </row>
    <row r="7626" spans="1:16">
      <c r="A7626" s="11"/>
      <c r="B7626" s="11"/>
      <c r="C7626" s="11"/>
      <c r="D7626" s="11"/>
      <c r="E7626" s="11"/>
      <c r="F7626" s="11"/>
      <c r="G7626" s="11"/>
      <c r="H7626" s="11"/>
      <c r="I7626" s="11"/>
      <c r="J7626" s="11"/>
      <c r="K7626" s="11"/>
      <c r="L7626" s="11"/>
      <c r="M7626" s="11"/>
      <c r="N7626" s="11"/>
      <c r="O7626" s="20"/>
      <c r="P7626" s="11"/>
    </row>
    <row r="7627" spans="1:16">
      <c r="A7627" s="11"/>
      <c r="B7627" s="11"/>
      <c r="C7627" s="11"/>
      <c r="D7627" s="11"/>
      <c r="E7627" s="11"/>
      <c r="F7627" s="11"/>
      <c r="G7627" s="11"/>
      <c r="H7627" s="11"/>
      <c r="I7627" s="11"/>
      <c r="J7627" s="11"/>
      <c r="K7627" s="11"/>
      <c r="L7627" s="11"/>
      <c r="M7627" s="11"/>
      <c r="N7627" s="11"/>
      <c r="O7627" s="20"/>
      <c r="P7627" s="11"/>
    </row>
    <row r="7628" spans="1:16">
      <c r="A7628" s="11"/>
      <c r="B7628" s="11"/>
      <c r="C7628" s="11"/>
      <c r="D7628" s="11"/>
      <c r="E7628" s="11"/>
      <c r="F7628" s="11"/>
      <c r="G7628" s="11"/>
      <c r="H7628" s="11"/>
      <c r="I7628" s="11"/>
      <c r="J7628" s="11"/>
      <c r="K7628" s="11"/>
      <c r="L7628" s="11"/>
      <c r="M7628" s="11"/>
      <c r="N7628" s="11"/>
      <c r="O7628" s="20"/>
      <c r="P7628" s="11"/>
    </row>
    <row r="7629" spans="1:16">
      <c r="A7629" s="11"/>
      <c r="B7629" s="11"/>
      <c r="C7629" s="11"/>
      <c r="D7629" s="11"/>
      <c r="E7629" s="11"/>
      <c r="F7629" s="11"/>
      <c r="G7629" s="11"/>
      <c r="H7629" s="11"/>
      <c r="I7629" s="11"/>
      <c r="J7629" s="11"/>
      <c r="K7629" s="11"/>
      <c r="L7629" s="11"/>
      <c r="M7629" s="11"/>
      <c r="N7629" s="11"/>
      <c r="O7629" s="20"/>
      <c r="P7629" s="11"/>
    </row>
    <row r="7630" spans="1:16">
      <c r="A7630" s="11"/>
      <c r="B7630" s="11"/>
      <c r="C7630" s="11"/>
      <c r="D7630" s="11"/>
      <c r="E7630" s="11"/>
      <c r="F7630" s="11"/>
      <c r="G7630" s="11"/>
      <c r="H7630" s="11"/>
      <c r="I7630" s="11"/>
      <c r="J7630" s="11"/>
      <c r="K7630" s="11"/>
      <c r="L7630" s="11"/>
      <c r="M7630" s="11"/>
      <c r="N7630" s="11"/>
      <c r="O7630" s="20"/>
      <c r="P7630" s="11"/>
    </row>
    <row r="7631" spans="1:16">
      <c r="A7631" s="11"/>
      <c r="B7631" s="11"/>
      <c r="C7631" s="11"/>
      <c r="D7631" s="11"/>
      <c r="E7631" s="11"/>
      <c r="F7631" s="11"/>
      <c r="G7631" s="11"/>
      <c r="H7631" s="11"/>
      <c r="I7631" s="11"/>
      <c r="J7631" s="11"/>
      <c r="K7631" s="11"/>
      <c r="L7631" s="11"/>
      <c r="M7631" s="11"/>
      <c r="N7631" s="11"/>
      <c r="O7631" s="20"/>
      <c r="P7631" s="11"/>
    </row>
    <row r="7632" spans="1:16">
      <c r="A7632" s="11"/>
      <c r="B7632" s="11"/>
      <c r="C7632" s="11"/>
      <c r="D7632" s="11"/>
      <c r="E7632" s="11"/>
      <c r="F7632" s="11"/>
      <c r="G7632" s="11"/>
      <c r="H7632" s="11"/>
      <c r="I7632" s="11"/>
      <c r="J7632" s="11"/>
      <c r="K7632" s="11"/>
      <c r="L7632" s="11"/>
      <c r="M7632" s="11"/>
      <c r="N7632" s="11"/>
      <c r="O7632" s="20"/>
      <c r="P7632" s="11"/>
    </row>
    <row r="7633" spans="1:16">
      <c r="A7633" s="11"/>
      <c r="B7633" s="11"/>
      <c r="C7633" s="11"/>
      <c r="D7633" s="11"/>
      <c r="E7633" s="11"/>
      <c r="F7633" s="11"/>
      <c r="G7633" s="11"/>
      <c r="H7633" s="11"/>
      <c r="I7633" s="11"/>
      <c r="J7633" s="11"/>
      <c r="K7633" s="11"/>
      <c r="L7633" s="11"/>
      <c r="M7633" s="11"/>
      <c r="N7633" s="11"/>
      <c r="O7633" s="20"/>
      <c r="P7633" s="11"/>
    </row>
    <row r="7634" spans="1:16">
      <c r="A7634" s="11"/>
      <c r="B7634" s="11"/>
      <c r="C7634" s="11"/>
      <c r="D7634" s="11"/>
      <c r="E7634" s="11"/>
      <c r="F7634" s="11"/>
      <c r="G7634" s="11"/>
      <c r="H7634" s="11"/>
      <c r="I7634" s="11"/>
      <c r="J7634" s="11"/>
      <c r="K7634" s="11"/>
      <c r="L7634" s="11"/>
      <c r="M7634" s="11"/>
      <c r="N7634" s="11"/>
      <c r="O7634" s="20"/>
      <c r="P7634" s="11"/>
    </row>
    <row r="7635" spans="1:16">
      <c r="A7635" s="11"/>
      <c r="B7635" s="11"/>
      <c r="C7635" s="11"/>
      <c r="D7635" s="11"/>
      <c r="E7635" s="11"/>
      <c r="F7635" s="11"/>
      <c r="G7635" s="11"/>
      <c r="H7635" s="11"/>
      <c r="I7635" s="11"/>
      <c r="J7635" s="11"/>
      <c r="K7635" s="11"/>
      <c r="L7635" s="11"/>
      <c r="M7635" s="11"/>
      <c r="N7635" s="11"/>
      <c r="O7635" s="20"/>
      <c r="P7635" s="11"/>
    </row>
    <row r="7636" spans="1:16">
      <c r="A7636" s="11"/>
      <c r="B7636" s="11"/>
      <c r="C7636" s="11"/>
      <c r="D7636" s="11"/>
      <c r="E7636" s="11"/>
      <c r="F7636" s="11"/>
      <c r="G7636" s="11"/>
      <c r="H7636" s="11"/>
      <c r="I7636" s="11"/>
      <c r="J7636" s="11"/>
      <c r="K7636" s="11"/>
      <c r="L7636" s="11"/>
      <c r="M7636" s="11"/>
      <c r="N7636" s="11"/>
      <c r="O7636" s="20"/>
      <c r="P7636" s="11"/>
    </row>
    <row r="7637" spans="1:16">
      <c r="A7637" s="11"/>
      <c r="B7637" s="11"/>
      <c r="C7637" s="11"/>
      <c r="D7637" s="11"/>
      <c r="E7637" s="11"/>
      <c r="F7637" s="11"/>
      <c r="G7637" s="11"/>
      <c r="H7637" s="11"/>
      <c r="I7637" s="11"/>
      <c r="J7637" s="11"/>
      <c r="K7637" s="11"/>
      <c r="L7637" s="11"/>
      <c r="M7637" s="11"/>
      <c r="N7637" s="11"/>
      <c r="O7637" s="20"/>
      <c r="P7637" s="11"/>
    </row>
    <row r="7638" spans="1:16">
      <c r="A7638" s="11"/>
      <c r="B7638" s="11"/>
      <c r="C7638" s="11"/>
      <c r="D7638" s="11"/>
      <c r="E7638" s="11"/>
      <c r="F7638" s="11"/>
      <c r="G7638" s="11"/>
      <c r="H7638" s="11"/>
      <c r="I7638" s="11"/>
      <c r="J7638" s="11"/>
      <c r="K7638" s="11"/>
      <c r="L7638" s="11"/>
      <c r="M7638" s="11"/>
      <c r="N7638" s="11"/>
      <c r="O7638" s="20"/>
      <c r="P7638" s="11"/>
    </row>
    <row r="7639" spans="1:16">
      <c r="A7639" s="11"/>
      <c r="B7639" s="11"/>
      <c r="C7639" s="11"/>
      <c r="D7639" s="11"/>
      <c r="E7639" s="11"/>
      <c r="F7639" s="11"/>
      <c r="G7639" s="11"/>
      <c r="H7639" s="11"/>
      <c r="I7639" s="11"/>
      <c r="J7639" s="11"/>
      <c r="K7639" s="11"/>
      <c r="L7639" s="11"/>
      <c r="M7639" s="11"/>
      <c r="N7639" s="11"/>
      <c r="O7639" s="20"/>
      <c r="P7639" s="11"/>
    </row>
    <row r="7640" spans="1:16">
      <c r="A7640" s="11"/>
      <c r="B7640" s="11"/>
      <c r="C7640" s="11"/>
      <c r="D7640" s="11"/>
      <c r="E7640" s="11"/>
      <c r="F7640" s="11"/>
      <c r="G7640" s="11"/>
      <c r="H7640" s="11"/>
      <c r="I7640" s="11"/>
      <c r="J7640" s="11"/>
      <c r="K7640" s="11"/>
      <c r="L7640" s="11"/>
      <c r="M7640" s="11"/>
      <c r="N7640" s="11"/>
      <c r="O7640" s="20"/>
      <c r="P7640" s="11"/>
    </row>
    <row r="7641" spans="1:16">
      <c r="A7641" s="11"/>
      <c r="B7641" s="11"/>
      <c r="C7641" s="11"/>
      <c r="D7641" s="11"/>
      <c r="E7641" s="11"/>
      <c r="F7641" s="11"/>
      <c r="G7641" s="11"/>
      <c r="H7641" s="11"/>
      <c r="I7641" s="11"/>
      <c r="J7641" s="11"/>
      <c r="K7641" s="11"/>
      <c r="L7641" s="11"/>
      <c r="M7641" s="11"/>
      <c r="N7641" s="11"/>
      <c r="O7641" s="20"/>
      <c r="P7641" s="11"/>
    </row>
    <row r="7642" spans="1:16">
      <c r="A7642" s="11"/>
      <c r="B7642" s="11"/>
      <c r="C7642" s="11"/>
      <c r="D7642" s="11"/>
      <c r="E7642" s="11"/>
      <c r="F7642" s="11"/>
      <c r="G7642" s="11"/>
      <c r="H7642" s="11"/>
      <c r="I7642" s="11"/>
      <c r="J7642" s="11"/>
      <c r="K7642" s="11"/>
      <c r="L7642" s="11"/>
      <c r="M7642" s="11"/>
      <c r="N7642" s="11"/>
      <c r="O7642" s="20"/>
      <c r="P7642" s="11"/>
    </row>
    <row r="7643" spans="1:16">
      <c r="A7643" s="11"/>
      <c r="B7643" s="11"/>
      <c r="C7643" s="11"/>
      <c r="D7643" s="11"/>
      <c r="E7643" s="11"/>
      <c r="F7643" s="11"/>
      <c r="G7643" s="11"/>
      <c r="H7643" s="11"/>
      <c r="I7643" s="11"/>
      <c r="J7643" s="11"/>
      <c r="K7643" s="11"/>
      <c r="L7643" s="11"/>
      <c r="M7643" s="11"/>
      <c r="N7643" s="11"/>
      <c r="O7643" s="20"/>
      <c r="P7643" s="11"/>
    </row>
    <row r="7644" spans="1:16">
      <c r="A7644" s="11"/>
      <c r="B7644" s="11"/>
      <c r="C7644" s="11"/>
      <c r="D7644" s="11"/>
      <c r="E7644" s="11"/>
      <c r="F7644" s="11"/>
      <c r="G7644" s="11"/>
      <c r="H7644" s="11"/>
      <c r="I7644" s="11"/>
      <c r="J7644" s="11"/>
      <c r="K7644" s="11"/>
      <c r="L7644" s="11"/>
      <c r="M7644" s="11"/>
      <c r="N7644" s="11"/>
      <c r="O7644" s="20"/>
      <c r="P7644" s="11"/>
    </row>
    <row r="7645" spans="1:16">
      <c r="A7645" s="11"/>
      <c r="B7645" s="11"/>
      <c r="C7645" s="11"/>
      <c r="D7645" s="11"/>
      <c r="E7645" s="11"/>
      <c r="F7645" s="11"/>
      <c r="G7645" s="11"/>
      <c r="H7645" s="11"/>
      <c r="I7645" s="11"/>
      <c r="J7645" s="11"/>
      <c r="K7645" s="11"/>
      <c r="L7645" s="11"/>
      <c r="M7645" s="11"/>
      <c r="N7645" s="11"/>
      <c r="O7645" s="20"/>
      <c r="P7645" s="11"/>
    </row>
    <row r="7646" spans="1:16">
      <c r="A7646" s="11"/>
      <c r="B7646" s="11"/>
      <c r="C7646" s="11"/>
      <c r="D7646" s="11"/>
      <c r="E7646" s="11"/>
      <c r="F7646" s="11"/>
      <c r="G7646" s="11"/>
      <c r="H7646" s="11"/>
      <c r="I7646" s="11"/>
      <c r="J7646" s="11"/>
      <c r="K7646" s="11"/>
      <c r="L7646" s="11"/>
      <c r="M7646" s="11"/>
      <c r="N7646" s="11"/>
      <c r="O7646" s="20"/>
      <c r="P7646" s="11"/>
    </row>
    <row r="7647" spans="1:16">
      <c r="A7647" s="11"/>
      <c r="B7647" s="11"/>
      <c r="C7647" s="11"/>
      <c r="D7647" s="11"/>
      <c r="E7647" s="11"/>
      <c r="F7647" s="11"/>
      <c r="G7647" s="11"/>
      <c r="H7647" s="11"/>
      <c r="I7647" s="11"/>
      <c r="J7647" s="11"/>
      <c r="K7647" s="11"/>
      <c r="L7647" s="11"/>
      <c r="M7647" s="11"/>
      <c r="N7647" s="11"/>
      <c r="O7647" s="20"/>
      <c r="P7647" s="11"/>
    </row>
    <row r="7648" spans="1:16">
      <c r="A7648" s="11"/>
      <c r="B7648" s="11"/>
      <c r="C7648" s="11"/>
      <c r="D7648" s="11"/>
      <c r="E7648" s="11"/>
      <c r="F7648" s="11"/>
      <c r="G7648" s="11"/>
      <c r="H7648" s="11"/>
      <c r="I7648" s="11"/>
      <c r="J7648" s="11"/>
      <c r="K7648" s="11"/>
      <c r="L7648" s="11"/>
      <c r="M7648" s="11"/>
      <c r="N7648" s="11"/>
      <c r="O7648" s="20"/>
      <c r="P7648" s="11"/>
    </row>
    <row r="7649" spans="1:16">
      <c r="A7649" s="11"/>
      <c r="B7649" s="11"/>
      <c r="C7649" s="11"/>
      <c r="D7649" s="11"/>
      <c r="E7649" s="11"/>
      <c r="F7649" s="11"/>
      <c r="G7649" s="11"/>
      <c r="H7649" s="11"/>
      <c r="I7649" s="11"/>
      <c r="J7649" s="11"/>
      <c r="K7649" s="11"/>
      <c r="L7649" s="11"/>
      <c r="M7649" s="11"/>
      <c r="N7649" s="11"/>
      <c r="O7649" s="20"/>
      <c r="P7649" s="11"/>
    </row>
    <row r="7650" spans="1:16">
      <c r="A7650" s="11"/>
      <c r="B7650" s="11"/>
      <c r="C7650" s="11"/>
      <c r="D7650" s="11"/>
      <c r="E7650" s="11"/>
      <c r="F7650" s="11"/>
      <c r="G7650" s="11"/>
      <c r="H7650" s="11"/>
      <c r="I7650" s="11"/>
      <c r="J7650" s="11"/>
      <c r="K7650" s="11"/>
      <c r="L7650" s="11"/>
      <c r="M7650" s="11"/>
      <c r="N7650" s="11"/>
      <c r="O7650" s="20"/>
      <c r="P7650" s="11"/>
    </row>
    <row r="7651" spans="1:16">
      <c r="A7651" s="11"/>
      <c r="B7651" s="11"/>
      <c r="C7651" s="11"/>
      <c r="D7651" s="11"/>
      <c r="E7651" s="11"/>
      <c r="F7651" s="11"/>
      <c r="G7651" s="11"/>
      <c r="H7651" s="11"/>
      <c r="I7651" s="11"/>
      <c r="J7651" s="11"/>
      <c r="K7651" s="11"/>
      <c r="L7651" s="11"/>
      <c r="M7651" s="11"/>
      <c r="N7651" s="11"/>
      <c r="O7651" s="20"/>
      <c r="P7651" s="11"/>
    </row>
    <row r="7652" spans="1:16">
      <c r="A7652" s="11"/>
      <c r="B7652" s="11"/>
      <c r="C7652" s="11"/>
      <c r="D7652" s="11"/>
      <c r="E7652" s="11"/>
      <c r="F7652" s="11"/>
      <c r="G7652" s="11"/>
      <c r="H7652" s="11"/>
      <c r="I7652" s="11"/>
      <c r="J7652" s="11"/>
      <c r="K7652" s="11"/>
      <c r="L7652" s="11"/>
      <c r="M7652" s="11"/>
      <c r="N7652" s="11"/>
      <c r="O7652" s="20"/>
      <c r="P7652" s="11"/>
    </row>
    <row r="7653" spans="1:16">
      <c r="A7653" s="11"/>
      <c r="B7653" s="11"/>
      <c r="C7653" s="11"/>
      <c r="D7653" s="11"/>
      <c r="E7653" s="11"/>
      <c r="F7653" s="11"/>
      <c r="G7653" s="11"/>
      <c r="H7653" s="11"/>
      <c r="I7653" s="11"/>
      <c r="J7653" s="11"/>
      <c r="K7653" s="11"/>
      <c r="L7653" s="11"/>
      <c r="M7653" s="11"/>
      <c r="N7653" s="11"/>
      <c r="O7653" s="20"/>
      <c r="P7653" s="11"/>
    </row>
    <row r="7654" spans="1:16">
      <c r="A7654" s="11"/>
      <c r="B7654" s="11"/>
      <c r="C7654" s="11"/>
      <c r="D7654" s="11"/>
      <c r="E7654" s="11"/>
      <c r="F7654" s="11"/>
      <c r="G7654" s="11"/>
      <c r="H7654" s="11"/>
      <c r="I7654" s="11"/>
      <c r="J7654" s="11"/>
      <c r="K7654" s="11"/>
      <c r="L7654" s="11"/>
      <c r="M7654" s="11"/>
      <c r="N7654" s="11"/>
      <c r="O7654" s="20"/>
      <c r="P7654" s="11"/>
    </row>
    <row r="7655" spans="1:16">
      <c r="A7655" s="11"/>
      <c r="B7655" s="11"/>
      <c r="C7655" s="11"/>
      <c r="D7655" s="11"/>
      <c r="E7655" s="11"/>
      <c r="F7655" s="11"/>
      <c r="G7655" s="11"/>
      <c r="H7655" s="11"/>
      <c r="I7655" s="11"/>
      <c r="J7655" s="11"/>
      <c r="K7655" s="11"/>
      <c r="L7655" s="11"/>
      <c r="M7655" s="11"/>
      <c r="N7655" s="11"/>
      <c r="O7655" s="20"/>
      <c r="P7655" s="11"/>
    </row>
    <row r="7656" spans="1:16">
      <c r="A7656" s="11"/>
      <c r="B7656" s="11"/>
      <c r="C7656" s="11"/>
      <c r="D7656" s="11"/>
      <c r="E7656" s="11"/>
      <c r="F7656" s="11"/>
      <c r="G7656" s="11"/>
      <c r="H7656" s="11"/>
      <c r="I7656" s="11"/>
      <c r="J7656" s="11"/>
      <c r="K7656" s="11"/>
      <c r="L7656" s="11"/>
      <c r="M7656" s="11"/>
      <c r="N7656" s="11"/>
      <c r="O7656" s="20"/>
      <c r="P7656" s="11"/>
    </row>
    <row r="7657" spans="1:16">
      <c r="A7657" s="11"/>
      <c r="B7657" s="11"/>
      <c r="C7657" s="11"/>
      <c r="D7657" s="11"/>
      <c r="E7657" s="11"/>
      <c r="F7657" s="11"/>
      <c r="G7657" s="11"/>
      <c r="H7657" s="11"/>
      <c r="I7657" s="11"/>
      <c r="J7657" s="11"/>
      <c r="K7657" s="11"/>
      <c r="L7657" s="11"/>
      <c r="M7657" s="11"/>
      <c r="N7657" s="11"/>
      <c r="O7657" s="20"/>
      <c r="P7657" s="11"/>
    </row>
    <row r="7658" spans="1:16">
      <c r="A7658" s="11"/>
      <c r="B7658" s="11"/>
      <c r="C7658" s="11"/>
      <c r="D7658" s="11"/>
      <c r="E7658" s="11"/>
      <c r="F7658" s="11"/>
      <c r="G7658" s="11"/>
      <c r="H7658" s="11"/>
      <c r="I7658" s="11"/>
      <c r="J7658" s="11"/>
      <c r="K7658" s="11"/>
      <c r="L7658" s="11"/>
      <c r="M7658" s="11"/>
      <c r="N7658" s="11"/>
      <c r="O7658" s="20"/>
      <c r="P7658" s="11"/>
    </row>
    <row r="7659" spans="1:16">
      <c r="A7659" s="11"/>
      <c r="B7659" s="11"/>
      <c r="C7659" s="11"/>
      <c r="D7659" s="11"/>
      <c r="E7659" s="11"/>
      <c r="F7659" s="11"/>
      <c r="G7659" s="11"/>
      <c r="H7659" s="11"/>
      <c r="I7659" s="11"/>
      <c r="J7659" s="11"/>
      <c r="K7659" s="11"/>
      <c r="L7659" s="11"/>
      <c r="M7659" s="11"/>
      <c r="N7659" s="11"/>
      <c r="O7659" s="20"/>
      <c r="P7659" s="11"/>
    </row>
    <row r="7660" spans="1:16">
      <c r="A7660" s="11"/>
      <c r="B7660" s="11"/>
      <c r="C7660" s="11"/>
      <c r="D7660" s="11"/>
      <c r="E7660" s="11"/>
      <c r="F7660" s="11"/>
      <c r="G7660" s="11"/>
      <c r="H7660" s="11"/>
      <c r="I7660" s="11"/>
      <c r="J7660" s="11"/>
      <c r="K7660" s="11"/>
      <c r="L7660" s="11"/>
      <c r="M7660" s="11"/>
      <c r="N7660" s="11"/>
      <c r="O7660" s="20"/>
      <c r="P7660" s="11"/>
    </row>
    <row r="7661" spans="1:16">
      <c r="A7661" s="11"/>
      <c r="B7661" s="11"/>
      <c r="C7661" s="11"/>
      <c r="D7661" s="11"/>
      <c r="E7661" s="11"/>
      <c r="F7661" s="11"/>
      <c r="G7661" s="11"/>
      <c r="H7661" s="11"/>
      <c r="I7661" s="11"/>
      <c r="J7661" s="11"/>
      <c r="K7661" s="11"/>
      <c r="L7661" s="11"/>
      <c r="M7661" s="11"/>
      <c r="N7661" s="11"/>
      <c r="O7661" s="20"/>
      <c r="P7661" s="11"/>
    </row>
    <row r="7662" spans="1:16">
      <c r="A7662" s="11"/>
      <c r="B7662" s="11"/>
      <c r="C7662" s="11"/>
      <c r="D7662" s="11"/>
      <c r="E7662" s="11"/>
      <c r="F7662" s="11"/>
      <c r="G7662" s="11"/>
      <c r="H7662" s="11"/>
      <c r="I7662" s="11"/>
      <c r="J7662" s="11"/>
      <c r="K7662" s="11"/>
      <c r="L7662" s="11"/>
      <c r="M7662" s="11"/>
      <c r="N7662" s="11"/>
      <c r="O7662" s="20"/>
      <c r="P7662" s="11"/>
    </row>
    <row r="7663" spans="1:16">
      <c r="A7663" s="11"/>
      <c r="B7663" s="11"/>
      <c r="C7663" s="11"/>
      <c r="D7663" s="11"/>
      <c r="E7663" s="11"/>
      <c r="F7663" s="11"/>
      <c r="G7663" s="11"/>
      <c r="H7663" s="11"/>
      <c r="I7663" s="11"/>
      <c r="J7663" s="11"/>
      <c r="K7663" s="11"/>
      <c r="L7663" s="11"/>
      <c r="M7663" s="11"/>
      <c r="N7663" s="11"/>
      <c r="O7663" s="20"/>
      <c r="P7663" s="11"/>
    </row>
    <row r="7664" spans="1:16">
      <c r="A7664" s="11"/>
      <c r="B7664" s="11"/>
      <c r="C7664" s="11"/>
      <c r="D7664" s="11"/>
      <c r="E7664" s="11"/>
      <c r="F7664" s="11"/>
      <c r="G7664" s="11"/>
      <c r="H7664" s="11"/>
      <c r="I7664" s="11"/>
      <c r="J7664" s="11"/>
      <c r="K7664" s="11"/>
      <c r="L7664" s="11"/>
      <c r="M7664" s="11"/>
      <c r="N7664" s="11"/>
      <c r="O7664" s="20"/>
      <c r="P7664" s="11"/>
    </row>
    <row r="7665" spans="1:16">
      <c r="A7665" s="11"/>
      <c r="B7665" s="11"/>
      <c r="C7665" s="11"/>
      <c r="D7665" s="11"/>
      <c r="E7665" s="11"/>
      <c r="F7665" s="11"/>
      <c r="G7665" s="11"/>
      <c r="H7665" s="11"/>
      <c r="I7665" s="11"/>
      <c r="J7665" s="11"/>
      <c r="K7665" s="11"/>
      <c r="L7665" s="11"/>
      <c r="M7665" s="11"/>
      <c r="N7665" s="11"/>
      <c r="O7665" s="20"/>
      <c r="P7665" s="11"/>
    </row>
    <row r="7666" spans="1:16">
      <c r="A7666" s="11"/>
      <c r="B7666" s="11"/>
      <c r="C7666" s="11"/>
      <c r="D7666" s="11"/>
      <c r="E7666" s="11"/>
      <c r="F7666" s="11"/>
      <c r="G7666" s="11"/>
      <c r="H7666" s="11"/>
      <c r="I7666" s="11"/>
      <c r="J7666" s="11"/>
      <c r="K7666" s="11"/>
      <c r="L7666" s="11"/>
      <c r="M7666" s="11"/>
      <c r="N7666" s="11"/>
      <c r="O7666" s="20"/>
      <c r="P7666" s="11"/>
    </row>
    <row r="7667" spans="1:16">
      <c r="A7667" s="11"/>
      <c r="B7667" s="11"/>
      <c r="C7667" s="11"/>
      <c r="D7667" s="11"/>
      <c r="E7667" s="11"/>
      <c r="F7667" s="11"/>
      <c r="G7667" s="11"/>
      <c r="H7667" s="11"/>
      <c r="I7667" s="11"/>
      <c r="J7667" s="11"/>
      <c r="K7667" s="11"/>
      <c r="L7667" s="11"/>
      <c r="M7667" s="11"/>
      <c r="N7667" s="11"/>
      <c r="O7667" s="20"/>
      <c r="P7667" s="11"/>
    </row>
    <row r="7668" spans="1:16">
      <c r="A7668" s="11"/>
      <c r="B7668" s="11"/>
      <c r="C7668" s="11"/>
      <c r="D7668" s="11"/>
      <c r="E7668" s="11"/>
      <c r="F7668" s="11"/>
      <c r="G7668" s="11"/>
      <c r="H7668" s="11"/>
      <c r="I7668" s="11"/>
      <c r="J7668" s="11"/>
      <c r="K7668" s="11"/>
      <c r="L7668" s="11"/>
      <c r="M7668" s="11"/>
      <c r="N7668" s="11"/>
      <c r="O7668" s="20"/>
      <c r="P7668" s="11"/>
    </row>
    <row r="7669" spans="1:16">
      <c r="A7669" s="11"/>
      <c r="B7669" s="11"/>
      <c r="C7669" s="11"/>
      <c r="D7669" s="11"/>
      <c r="E7669" s="11"/>
      <c r="F7669" s="11"/>
      <c r="G7669" s="11"/>
      <c r="H7669" s="11"/>
      <c r="I7669" s="11"/>
      <c r="J7669" s="11"/>
      <c r="K7669" s="11"/>
      <c r="L7669" s="11"/>
      <c r="M7669" s="11"/>
      <c r="N7669" s="11"/>
      <c r="O7669" s="20"/>
      <c r="P7669" s="11"/>
    </row>
    <row r="7670" spans="1:16">
      <c r="A7670" s="11"/>
      <c r="B7670" s="11"/>
      <c r="C7670" s="11"/>
      <c r="D7670" s="11"/>
      <c r="E7670" s="11"/>
      <c r="F7670" s="11"/>
      <c r="G7670" s="11"/>
      <c r="H7670" s="11"/>
      <c r="I7670" s="11"/>
      <c r="J7670" s="11"/>
      <c r="K7670" s="11"/>
      <c r="L7670" s="11"/>
      <c r="M7670" s="11"/>
      <c r="N7670" s="11"/>
      <c r="O7670" s="20"/>
      <c r="P7670" s="11"/>
    </row>
    <row r="7671" spans="1:16">
      <c r="A7671" s="11"/>
      <c r="B7671" s="11"/>
      <c r="C7671" s="11"/>
      <c r="D7671" s="11"/>
      <c r="E7671" s="11"/>
      <c r="F7671" s="11"/>
      <c r="G7671" s="11"/>
      <c r="H7671" s="11"/>
      <c r="I7671" s="11"/>
      <c r="J7671" s="11"/>
      <c r="K7671" s="11"/>
      <c r="L7671" s="11"/>
      <c r="M7671" s="11"/>
      <c r="N7671" s="11"/>
      <c r="O7671" s="20"/>
      <c r="P7671" s="11"/>
    </row>
    <row r="7672" spans="1:16">
      <c r="A7672" s="11"/>
      <c r="B7672" s="11"/>
      <c r="C7672" s="11"/>
      <c r="D7672" s="11"/>
      <c r="E7672" s="11"/>
      <c r="F7672" s="11"/>
      <c r="G7672" s="11"/>
      <c r="H7672" s="11"/>
      <c r="I7672" s="11"/>
      <c r="J7672" s="11"/>
      <c r="K7672" s="11"/>
      <c r="L7672" s="11"/>
      <c r="M7672" s="11"/>
      <c r="N7672" s="11"/>
      <c r="O7672" s="20"/>
      <c r="P7672" s="11"/>
    </row>
    <row r="7673" spans="1:16">
      <c r="A7673" s="11"/>
      <c r="B7673" s="11"/>
      <c r="C7673" s="11"/>
      <c r="D7673" s="11"/>
      <c r="E7673" s="11"/>
      <c r="F7673" s="11"/>
      <c r="G7673" s="11"/>
      <c r="H7673" s="11"/>
      <c r="I7673" s="11"/>
      <c r="J7673" s="11"/>
      <c r="K7673" s="11"/>
      <c r="L7673" s="11"/>
      <c r="M7673" s="11"/>
      <c r="N7673" s="11"/>
      <c r="O7673" s="20"/>
      <c r="P7673" s="11"/>
    </row>
    <row r="7674" spans="1:16">
      <c r="A7674" s="11"/>
      <c r="B7674" s="11"/>
      <c r="C7674" s="11"/>
      <c r="D7674" s="11"/>
      <c r="E7674" s="11"/>
      <c r="F7674" s="11"/>
      <c r="G7674" s="11"/>
      <c r="H7674" s="11"/>
      <c r="I7674" s="11"/>
      <c r="J7674" s="11"/>
      <c r="K7674" s="11"/>
      <c r="L7674" s="11"/>
      <c r="M7674" s="11"/>
      <c r="N7674" s="11"/>
      <c r="O7674" s="20"/>
      <c r="P7674" s="11"/>
    </row>
    <row r="7675" spans="1:16">
      <c r="A7675" s="11"/>
      <c r="B7675" s="11"/>
      <c r="C7675" s="11"/>
      <c r="D7675" s="11"/>
      <c r="E7675" s="11"/>
      <c r="F7675" s="11"/>
      <c r="G7675" s="11"/>
      <c r="H7675" s="11"/>
      <c r="I7675" s="11"/>
      <c r="J7675" s="11"/>
      <c r="K7675" s="11"/>
      <c r="L7675" s="11"/>
      <c r="M7675" s="11"/>
      <c r="N7675" s="11"/>
      <c r="O7675" s="20"/>
      <c r="P7675" s="11"/>
    </row>
    <row r="7676" spans="1:16">
      <c r="A7676" s="11"/>
      <c r="B7676" s="11"/>
      <c r="C7676" s="11"/>
      <c r="D7676" s="11"/>
      <c r="E7676" s="11"/>
      <c r="F7676" s="11"/>
      <c r="G7676" s="11"/>
      <c r="H7676" s="11"/>
      <c r="I7676" s="11"/>
      <c r="J7676" s="11"/>
      <c r="K7676" s="11"/>
      <c r="L7676" s="11"/>
      <c r="M7676" s="11"/>
      <c r="N7676" s="11"/>
      <c r="O7676" s="20"/>
      <c r="P7676" s="11"/>
    </row>
    <row r="7677" spans="1:16">
      <c r="A7677" s="11"/>
      <c r="B7677" s="11"/>
      <c r="C7677" s="11"/>
      <c r="D7677" s="11"/>
      <c r="E7677" s="11"/>
      <c r="F7677" s="11"/>
      <c r="G7677" s="11"/>
      <c r="H7677" s="11"/>
      <c r="I7677" s="11"/>
      <c r="J7677" s="11"/>
      <c r="K7677" s="11"/>
      <c r="L7677" s="11"/>
      <c r="M7677" s="11"/>
      <c r="N7677" s="11"/>
      <c r="O7677" s="20"/>
      <c r="P7677" s="11"/>
    </row>
    <row r="7678" spans="1:16">
      <c r="A7678" s="11"/>
      <c r="B7678" s="11"/>
      <c r="C7678" s="11"/>
      <c r="D7678" s="11"/>
      <c r="E7678" s="11"/>
      <c r="F7678" s="11"/>
      <c r="G7678" s="11"/>
      <c r="H7678" s="11"/>
      <c r="I7678" s="11"/>
      <c r="J7678" s="11"/>
      <c r="K7678" s="11"/>
      <c r="L7678" s="11"/>
      <c r="M7678" s="11"/>
      <c r="N7678" s="11"/>
      <c r="O7678" s="20"/>
      <c r="P7678" s="11"/>
    </row>
    <row r="7679" spans="1:16">
      <c r="A7679" s="11"/>
      <c r="B7679" s="11"/>
      <c r="C7679" s="11"/>
      <c r="D7679" s="11"/>
      <c r="E7679" s="11"/>
      <c r="F7679" s="11"/>
      <c r="G7679" s="11"/>
      <c r="H7679" s="11"/>
      <c r="I7679" s="11"/>
      <c r="J7679" s="11"/>
      <c r="K7679" s="11"/>
      <c r="L7679" s="11"/>
      <c r="M7679" s="11"/>
      <c r="N7679" s="11"/>
      <c r="O7679" s="20"/>
      <c r="P7679" s="11"/>
    </row>
    <row r="7680" spans="1:16">
      <c r="A7680" s="11"/>
      <c r="B7680" s="11"/>
      <c r="C7680" s="11"/>
      <c r="D7680" s="11"/>
      <c r="E7680" s="11"/>
      <c r="F7680" s="11"/>
      <c r="G7680" s="11"/>
      <c r="H7680" s="11"/>
      <c r="I7680" s="11"/>
      <c r="J7680" s="11"/>
      <c r="K7680" s="11"/>
      <c r="L7680" s="11"/>
      <c r="M7680" s="11"/>
      <c r="N7680" s="11"/>
      <c r="O7680" s="20"/>
      <c r="P7680" s="11"/>
    </row>
    <row r="7681" spans="1:16">
      <c r="A7681" s="11"/>
      <c r="B7681" s="11"/>
      <c r="C7681" s="11"/>
      <c r="D7681" s="11"/>
      <c r="E7681" s="11"/>
      <c r="F7681" s="11"/>
      <c r="G7681" s="11"/>
      <c r="H7681" s="11"/>
      <c r="I7681" s="11"/>
      <c r="J7681" s="11"/>
      <c r="K7681" s="11"/>
      <c r="L7681" s="11"/>
      <c r="M7681" s="11"/>
      <c r="N7681" s="11"/>
      <c r="O7681" s="20"/>
      <c r="P7681" s="11"/>
    </row>
    <row r="7682" spans="1:16">
      <c r="A7682" s="11"/>
      <c r="B7682" s="11"/>
      <c r="C7682" s="11"/>
      <c r="D7682" s="11"/>
      <c r="E7682" s="11"/>
      <c r="F7682" s="11"/>
      <c r="G7682" s="11"/>
      <c r="H7682" s="11"/>
      <c r="I7682" s="11"/>
      <c r="J7682" s="11"/>
      <c r="K7682" s="11"/>
      <c r="L7682" s="11"/>
      <c r="M7682" s="11"/>
      <c r="N7682" s="11"/>
      <c r="O7682" s="20"/>
      <c r="P7682" s="11"/>
    </row>
    <row r="7683" spans="1:16">
      <c r="A7683" s="11"/>
      <c r="B7683" s="11"/>
      <c r="C7683" s="11"/>
      <c r="D7683" s="11"/>
      <c r="E7683" s="11"/>
      <c r="F7683" s="11"/>
      <c r="G7683" s="11"/>
      <c r="H7683" s="11"/>
      <c r="I7683" s="11"/>
      <c r="J7683" s="11"/>
      <c r="K7683" s="11"/>
      <c r="L7683" s="11"/>
      <c r="M7683" s="11"/>
      <c r="N7683" s="11"/>
      <c r="O7683" s="20"/>
      <c r="P7683" s="11"/>
    </row>
    <row r="7684" spans="1:16">
      <c r="A7684" s="11"/>
      <c r="B7684" s="11"/>
      <c r="C7684" s="11"/>
      <c r="D7684" s="11"/>
      <c r="E7684" s="11"/>
      <c r="F7684" s="11"/>
      <c r="G7684" s="11"/>
      <c r="H7684" s="11"/>
      <c r="I7684" s="11"/>
      <c r="J7684" s="11"/>
      <c r="K7684" s="11"/>
      <c r="L7684" s="11"/>
      <c r="M7684" s="11"/>
      <c r="N7684" s="11"/>
      <c r="O7684" s="20"/>
      <c r="P7684" s="11"/>
    </row>
    <row r="7685" spans="1:16">
      <c r="A7685" s="11"/>
      <c r="B7685" s="11"/>
      <c r="C7685" s="11"/>
      <c r="D7685" s="11"/>
      <c r="E7685" s="11"/>
      <c r="F7685" s="11"/>
      <c r="G7685" s="11"/>
      <c r="H7685" s="11"/>
      <c r="I7685" s="11"/>
      <c r="J7685" s="11"/>
      <c r="K7685" s="11"/>
      <c r="L7685" s="11"/>
      <c r="M7685" s="11"/>
      <c r="N7685" s="11"/>
      <c r="O7685" s="20"/>
      <c r="P7685" s="11"/>
    </row>
    <row r="7686" spans="1:16">
      <c r="A7686" s="11"/>
      <c r="B7686" s="11"/>
      <c r="C7686" s="11"/>
      <c r="D7686" s="11"/>
      <c r="E7686" s="11"/>
      <c r="F7686" s="11"/>
      <c r="G7686" s="11"/>
      <c r="H7686" s="11"/>
      <c r="I7686" s="11"/>
      <c r="J7686" s="11"/>
      <c r="K7686" s="11"/>
      <c r="L7686" s="11"/>
      <c r="M7686" s="11"/>
      <c r="N7686" s="11"/>
      <c r="O7686" s="20"/>
      <c r="P7686" s="11"/>
    </row>
    <row r="7687" spans="1:16">
      <c r="A7687" s="11"/>
      <c r="B7687" s="11"/>
      <c r="C7687" s="11"/>
      <c r="D7687" s="11"/>
      <c r="E7687" s="11"/>
      <c r="F7687" s="11"/>
      <c r="G7687" s="11"/>
      <c r="H7687" s="11"/>
      <c r="I7687" s="11"/>
      <c r="J7687" s="11"/>
      <c r="K7687" s="11"/>
      <c r="L7687" s="11"/>
      <c r="M7687" s="11"/>
      <c r="N7687" s="11"/>
      <c r="O7687" s="20"/>
      <c r="P7687" s="11"/>
    </row>
    <row r="7688" spans="1:16">
      <c r="A7688" s="11"/>
      <c r="B7688" s="11"/>
      <c r="C7688" s="11"/>
      <c r="D7688" s="11"/>
      <c r="E7688" s="11"/>
      <c r="F7688" s="11"/>
      <c r="G7688" s="11"/>
      <c r="H7688" s="11"/>
      <c r="I7688" s="11"/>
      <c r="J7688" s="11"/>
      <c r="K7688" s="11"/>
      <c r="L7688" s="11"/>
      <c r="M7688" s="11"/>
      <c r="N7688" s="11"/>
      <c r="O7688" s="20"/>
      <c r="P7688" s="11"/>
    </row>
    <row r="7689" spans="1:16">
      <c r="A7689" s="11"/>
      <c r="B7689" s="11"/>
      <c r="C7689" s="11"/>
      <c r="D7689" s="11"/>
      <c r="E7689" s="11"/>
      <c r="F7689" s="11"/>
      <c r="G7689" s="11"/>
      <c r="H7689" s="11"/>
      <c r="I7689" s="11"/>
      <c r="J7689" s="11"/>
      <c r="K7689" s="11"/>
      <c r="L7689" s="11"/>
      <c r="M7689" s="11"/>
      <c r="N7689" s="11"/>
      <c r="O7689" s="20"/>
      <c r="P7689" s="11"/>
    </row>
    <row r="7690" spans="1:16">
      <c r="A7690" s="11"/>
      <c r="B7690" s="11"/>
      <c r="C7690" s="11"/>
      <c r="D7690" s="11"/>
      <c r="E7690" s="11"/>
      <c r="F7690" s="11"/>
      <c r="G7690" s="11"/>
      <c r="H7690" s="11"/>
      <c r="I7690" s="11"/>
      <c r="J7690" s="11"/>
      <c r="K7690" s="11"/>
      <c r="L7690" s="11"/>
      <c r="M7690" s="11"/>
      <c r="N7690" s="11"/>
      <c r="O7690" s="20"/>
      <c r="P7690" s="11"/>
    </row>
    <row r="7691" spans="1:16">
      <c r="A7691" s="11"/>
      <c r="B7691" s="11"/>
      <c r="C7691" s="11"/>
      <c r="D7691" s="11"/>
      <c r="E7691" s="11"/>
      <c r="F7691" s="11"/>
      <c r="G7691" s="11"/>
      <c r="H7691" s="11"/>
      <c r="I7691" s="11"/>
      <c r="J7691" s="11"/>
      <c r="K7691" s="11"/>
      <c r="L7691" s="11"/>
      <c r="M7691" s="11"/>
      <c r="N7691" s="11"/>
      <c r="O7691" s="20"/>
      <c r="P7691" s="11"/>
    </row>
    <row r="7692" spans="1:16">
      <c r="A7692" s="11"/>
      <c r="B7692" s="11"/>
      <c r="C7692" s="11"/>
      <c r="D7692" s="11"/>
      <c r="E7692" s="11"/>
      <c r="F7692" s="11"/>
      <c r="G7692" s="11"/>
      <c r="H7692" s="11"/>
      <c r="I7692" s="11"/>
      <c r="J7692" s="11"/>
      <c r="K7692" s="11"/>
      <c r="L7692" s="11"/>
      <c r="M7692" s="11"/>
      <c r="N7692" s="11"/>
      <c r="O7692" s="20"/>
      <c r="P7692" s="11"/>
    </row>
    <row r="7693" spans="1:16">
      <c r="A7693" s="11"/>
      <c r="B7693" s="11"/>
      <c r="C7693" s="11"/>
      <c r="D7693" s="11"/>
      <c r="E7693" s="11"/>
      <c r="F7693" s="11"/>
      <c r="G7693" s="11"/>
      <c r="H7693" s="11"/>
      <c r="I7693" s="11"/>
      <c r="J7693" s="11"/>
      <c r="K7693" s="11"/>
      <c r="L7693" s="11"/>
      <c r="M7693" s="11"/>
      <c r="N7693" s="11"/>
      <c r="O7693" s="20"/>
      <c r="P7693" s="11"/>
    </row>
    <row r="7694" spans="1:16">
      <c r="A7694" s="11"/>
      <c r="B7694" s="11"/>
      <c r="C7694" s="11"/>
      <c r="D7694" s="11"/>
      <c r="E7694" s="11"/>
      <c r="F7694" s="11"/>
      <c r="G7694" s="11"/>
      <c r="H7694" s="11"/>
      <c r="I7694" s="11"/>
      <c r="J7694" s="11"/>
      <c r="K7694" s="11"/>
      <c r="L7694" s="11"/>
      <c r="M7694" s="11"/>
      <c r="N7694" s="11"/>
      <c r="O7694" s="20"/>
      <c r="P7694" s="11"/>
    </row>
    <row r="7695" spans="1:16">
      <c r="A7695" s="11"/>
      <c r="B7695" s="11"/>
      <c r="C7695" s="11"/>
      <c r="D7695" s="11"/>
      <c r="E7695" s="11"/>
      <c r="F7695" s="11"/>
      <c r="G7695" s="11"/>
      <c r="H7695" s="11"/>
      <c r="I7695" s="11"/>
      <c r="J7695" s="11"/>
      <c r="K7695" s="11"/>
      <c r="L7695" s="11"/>
      <c r="M7695" s="11"/>
      <c r="N7695" s="11"/>
      <c r="O7695" s="20"/>
      <c r="P7695" s="11"/>
    </row>
    <row r="7696" spans="1:16">
      <c r="A7696" s="11"/>
      <c r="B7696" s="11"/>
      <c r="C7696" s="11"/>
      <c r="D7696" s="11"/>
      <c r="E7696" s="11"/>
      <c r="F7696" s="11"/>
      <c r="G7696" s="11"/>
      <c r="H7696" s="11"/>
      <c r="I7696" s="11"/>
      <c r="J7696" s="11"/>
      <c r="K7696" s="11"/>
      <c r="L7696" s="11"/>
      <c r="M7696" s="11"/>
      <c r="N7696" s="11"/>
      <c r="O7696" s="20"/>
      <c r="P7696" s="11"/>
    </row>
    <row r="7697" spans="1:16">
      <c r="A7697" s="11"/>
      <c r="B7697" s="11"/>
      <c r="C7697" s="11"/>
      <c r="D7697" s="11"/>
      <c r="E7697" s="11"/>
      <c r="F7697" s="11"/>
      <c r="G7697" s="11"/>
      <c r="H7697" s="11"/>
      <c r="I7697" s="11"/>
      <c r="J7697" s="11"/>
      <c r="K7697" s="11"/>
      <c r="L7697" s="11"/>
      <c r="M7697" s="11"/>
      <c r="N7697" s="11"/>
      <c r="O7697" s="20"/>
      <c r="P7697" s="11"/>
    </row>
    <row r="7698" spans="1:16">
      <c r="A7698" s="11"/>
      <c r="B7698" s="11"/>
      <c r="C7698" s="11"/>
      <c r="D7698" s="11"/>
      <c r="E7698" s="11"/>
      <c r="F7698" s="11"/>
      <c r="G7698" s="11"/>
      <c r="H7698" s="11"/>
      <c r="I7698" s="11"/>
      <c r="J7698" s="11"/>
      <c r="K7698" s="11"/>
      <c r="L7698" s="11"/>
      <c r="M7698" s="11"/>
      <c r="N7698" s="11"/>
      <c r="O7698" s="20"/>
      <c r="P7698" s="11"/>
    </row>
    <row r="7699" spans="1:16">
      <c r="A7699" s="11"/>
      <c r="B7699" s="11"/>
      <c r="C7699" s="11"/>
      <c r="D7699" s="11"/>
      <c r="E7699" s="11"/>
      <c r="F7699" s="11"/>
      <c r="G7699" s="11"/>
      <c r="H7699" s="11"/>
      <c r="I7699" s="11"/>
      <c r="J7699" s="11"/>
      <c r="K7699" s="11"/>
      <c r="L7699" s="11"/>
      <c r="M7699" s="11"/>
      <c r="N7699" s="11"/>
      <c r="O7699" s="20"/>
      <c r="P7699" s="11"/>
    </row>
    <row r="7700" spans="1:16">
      <c r="A7700" s="11"/>
      <c r="B7700" s="11"/>
      <c r="C7700" s="11"/>
      <c r="D7700" s="11"/>
      <c r="E7700" s="11"/>
      <c r="F7700" s="11"/>
      <c r="G7700" s="11"/>
      <c r="H7700" s="11"/>
      <c r="I7700" s="11"/>
      <c r="J7700" s="11"/>
      <c r="K7700" s="11"/>
      <c r="L7700" s="11"/>
      <c r="M7700" s="11"/>
      <c r="N7700" s="11"/>
      <c r="O7700" s="20"/>
      <c r="P7700" s="11"/>
    </row>
    <row r="7701" spans="1:16">
      <c r="A7701" s="11"/>
      <c r="B7701" s="11"/>
      <c r="C7701" s="11"/>
      <c r="D7701" s="11"/>
      <c r="E7701" s="11"/>
      <c r="F7701" s="11"/>
      <c r="G7701" s="11"/>
      <c r="H7701" s="11"/>
      <c r="I7701" s="11"/>
      <c r="J7701" s="11"/>
      <c r="K7701" s="11"/>
      <c r="L7701" s="11"/>
      <c r="M7701" s="11"/>
      <c r="N7701" s="11"/>
      <c r="O7701" s="20"/>
      <c r="P7701" s="11"/>
    </row>
    <row r="7702" spans="1:16">
      <c r="A7702" s="11"/>
      <c r="B7702" s="11"/>
      <c r="C7702" s="11"/>
      <c r="D7702" s="11"/>
      <c r="E7702" s="11"/>
      <c r="F7702" s="11"/>
      <c r="G7702" s="11"/>
      <c r="H7702" s="11"/>
      <c r="I7702" s="11"/>
      <c r="J7702" s="11"/>
      <c r="K7702" s="11"/>
      <c r="L7702" s="11"/>
      <c r="M7702" s="11"/>
      <c r="N7702" s="11"/>
      <c r="O7702" s="20"/>
      <c r="P7702" s="11"/>
    </row>
    <row r="7703" spans="1:16">
      <c r="A7703" s="11"/>
      <c r="B7703" s="11"/>
      <c r="C7703" s="11"/>
      <c r="D7703" s="11"/>
      <c r="E7703" s="11"/>
      <c r="F7703" s="11"/>
      <c r="G7703" s="11"/>
      <c r="H7703" s="11"/>
      <c r="I7703" s="11"/>
      <c r="J7703" s="11"/>
      <c r="K7703" s="11"/>
      <c r="L7703" s="11"/>
      <c r="M7703" s="11"/>
      <c r="N7703" s="11"/>
      <c r="O7703" s="20"/>
      <c r="P7703" s="11"/>
    </row>
    <row r="7704" spans="1:16">
      <c r="A7704" s="11"/>
      <c r="B7704" s="11"/>
      <c r="C7704" s="11"/>
      <c r="D7704" s="11"/>
      <c r="E7704" s="11"/>
      <c r="F7704" s="11"/>
      <c r="G7704" s="11"/>
      <c r="H7704" s="11"/>
      <c r="I7704" s="11"/>
      <c r="J7704" s="11"/>
      <c r="K7704" s="11"/>
      <c r="L7704" s="11"/>
      <c r="M7704" s="11"/>
      <c r="N7704" s="11"/>
      <c r="O7704" s="20"/>
      <c r="P7704" s="11"/>
    </row>
    <row r="7705" spans="1:16">
      <c r="A7705" s="11"/>
      <c r="B7705" s="11"/>
      <c r="C7705" s="11"/>
      <c r="D7705" s="11"/>
      <c r="E7705" s="11"/>
      <c r="F7705" s="11"/>
      <c r="G7705" s="11"/>
      <c r="H7705" s="11"/>
      <c r="I7705" s="11"/>
      <c r="J7705" s="11"/>
      <c r="K7705" s="11"/>
      <c r="L7705" s="11"/>
      <c r="M7705" s="11"/>
      <c r="N7705" s="11"/>
      <c r="O7705" s="20"/>
      <c r="P7705" s="11"/>
    </row>
    <row r="7706" spans="1:16">
      <c r="A7706" s="11"/>
      <c r="B7706" s="11"/>
      <c r="C7706" s="11"/>
      <c r="D7706" s="11"/>
      <c r="E7706" s="11"/>
      <c r="F7706" s="11"/>
      <c r="G7706" s="11"/>
      <c r="H7706" s="11"/>
      <c r="I7706" s="11"/>
      <c r="J7706" s="11"/>
      <c r="K7706" s="11"/>
      <c r="L7706" s="11"/>
      <c r="M7706" s="11"/>
      <c r="N7706" s="11"/>
      <c r="O7706" s="20"/>
      <c r="P7706" s="11"/>
    </row>
    <row r="7707" spans="1:16">
      <c r="A7707" s="11"/>
      <c r="B7707" s="11"/>
      <c r="C7707" s="11"/>
      <c r="D7707" s="11"/>
      <c r="E7707" s="11"/>
      <c r="F7707" s="11"/>
      <c r="G7707" s="11"/>
      <c r="H7707" s="11"/>
      <c r="I7707" s="11"/>
      <c r="J7707" s="11"/>
      <c r="K7707" s="11"/>
      <c r="L7707" s="11"/>
      <c r="M7707" s="11"/>
      <c r="N7707" s="11"/>
      <c r="O7707" s="20"/>
      <c r="P7707" s="11"/>
    </row>
    <row r="7708" spans="1:16">
      <c r="A7708" s="11"/>
      <c r="B7708" s="11"/>
      <c r="C7708" s="11"/>
      <c r="D7708" s="11"/>
      <c r="E7708" s="11"/>
      <c r="F7708" s="11"/>
      <c r="G7708" s="11"/>
      <c r="H7708" s="11"/>
      <c r="I7708" s="11"/>
      <c r="J7708" s="11"/>
      <c r="K7708" s="11"/>
      <c r="L7708" s="11"/>
      <c r="M7708" s="11"/>
      <c r="N7708" s="11"/>
      <c r="O7708" s="20"/>
      <c r="P7708" s="11"/>
    </row>
    <row r="7709" spans="1:16">
      <c r="A7709" s="11"/>
      <c r="B7709" s="11"/>
      <c r="C7709" s="11"/>
      <c r="D7709" s="11"/>
      <c r="E7709" s="11"/>
      <c r="F7709" s="11"/>
      <c r="G7709" s="11"/>
      <c r="H7709" s="11"/>
      <c r="I7709" s="11"/>
      <c r="J7709" s="11"/>
      <c r="K7709" s="11"/>
      <c r="L7709" s="11"/>
      <c r="M7709" s="11"/>
      <c r="N7709" s="11"/>
      <c r="O7709" s="20"/>
      <c r="P7709" s="11"/>
    </row>
    <row r="7710" spans="1:16">
      <c r="A7710" s="11"/>
      <c r="B7710" s="11"/>
      <c r="C7710" s="11"/>
      <c r="D7710" s="11"/>
      <c r="E7710" s="11"/>
      <c r="F7710" s="11"/>
      <c r="G7710" s="11"/>
      <c r="H7710" s="11"/>
      <c r="I7710" s="11"/>
      <c r="J7710" s="11"/>
      <c r="K7710" s="11"/>
      <c r="L7710" s="11"/>
      <c r="M7710" s="11"/>
      <c r="N7710" s="11"/>
      <c r="O7710" s="20"/>
      <c r="P7710" s="11"/>
    </row>
    <row r="7711" spans="1:16">
      <c r="A7711" s="11"/>
      <c r="B7711" s="11"/>
      <c r="C7711" s="11"/>
      <c r="D7711" s="11"/>
      <c r="E7711" s="11"/>
      <c r="F7711" s="11"/>
      <c r="G7711" s="11"/>
      <c r="H7711" s="11"/>
      <c r="I7711" s="11"/>
      <c r="J7711" s="11"/>
      <c r="K7711" s="11"/>
      <c r="L7711" s="11"/>
      <c r="M7711" s="11"/>
      <c r="N7711" s="11"/>
      <c r="O7711" s="20"/>
      <c r="P7711" s="11"/>
    </row>
    <row r="7712" spans="1:16">
      <c r="A7712" s="11"/>
      <c r="B7712" s="11"/>
      <c r="C7712" s="11"/>
      <c r="D7712" s="11"/>
      <c r="E7712" s="11"/>
      <c r="F7712" s="11"/>
      <c r="G7712" s="11"/>
      <c r="H7712" s="11"/>
      <c r="I7712" s="11"/>
      <c r="J7712" s="11"/>
      <c r="K7712" s="11"/>
      <c r="L7712" s="11"/>
      <c r="M7712" s="11"/>
      <c r="N7712" s="11"/>
      <c r="O7712" s="20"/>
      <c r="P7712" s="11"/>
    </row>
    <row r="7713" spans="1:16">
      <c r="A7713" s="11"/>
      <c r="B7713" s="11"/>
      <c r="C7713" s="11"/>
      <c r="D7713" s="11"/>
      <c r="E7713" s="11"/>
      <c r="F7713" s="11"/>
      <c r="G7713" s="11"/>
      <c r="H7713" s="11"/>
      <c r="I7713" s="11"/>
      <c r="J7713" s="11"/>
      <c r="K7713" s="11"/>
      <c r="L7713" s="11"/>
      <c r="M7713" s="11"/>
      <c r="N7713" s="11"/>
      <c r="O7713" s="20"/>
      <c r="P7713" s="11"/>
    </row>
    <row r="7714" spans="1:16">
      <c r="A7714" s="11"/>
      <c r="B7714" s="11"/>
      <c r="C7714" s="11"/>
      <c r="D7714" s="11"/>
      <c r="E7714" s="11"/>
      <c r="F7714" s="11"/>
      <c r="G7714" s="11"/>
      <c r="H7714" s="11"/>
      <c r="I7714" s="11"/>
      <c r="J7714" s="11"/>
      <c r="K7714" s="11"/>
      <c r="L7714" s="11"/>
      <c r="M7714" s="11"/>
      <c r="N7714" s="11"/>
      <c r="O7714" s="20"/>
      <c r="P7714" s="11"/>
    </row>
    <row r="7715" spans="1:16">
      <c r="A7715" s="11"/>
      <c r="B7715" s="11"/>
      <c r="C7715" s="11"/>
      <c r="D7715" s="11"/>
      <c r="E7715" s="11"/>
      <c r="F7715" s="11"/>
      <c r="G7715" s="11"/>
      <c r="H7715" s="11"/>
      <c r="I7715" s="11"/>
      <c r="J7715" s="11"/>
      <c r="K7715" s="11"/>
      <c r="L7715" s="11"/>
      <c r="M7715" s="11"/>
      <c r="N7715" s="11"/>
      <c r="O7715" s="20"/>
      <c r="P7715" s="11"/>
    </row>
    <row r="7716" spans="1:16">
      <c r="A7716" s="11"/>
      <c r="B7716" s="11"/>
      <c r="C7716" s="11"/>
      <c r="D7716" s="11"/>
      <c r="E7716" s="11"/>
      <c r="F7716" s="11"/>
      <c r="G7716" s="11"/>
      <c r="H7716" s="11"/>
      <c r="I7716" s="11"/>
      <c r="J7716" s="11"/>
      <c r="K7716" s="11"/>
      <c r="L7716" s="11"/>
      <c r="M7716" s="11"/>
      <c r="N7716" s="11"/>
      <c r="O7716" s="20"/>
      <c r="P7716" s="11"/>
    </row>
    <row r="7717" spans="1:16">
      <c r="A7717" s="11"/>
      <c r="B7717" s="11"/>
      <c r="C7717" s="11"/>
      <c r="D7717" s="11"/>
      <c r="E7717" s="11"/>
      <c r="F7717" s="11"/>
      <c r="G7717" s="11"/>
      <c r="H7717" s="11"/>
      <c r="I7717" s="11"/>
      <c r="J7717" s="11"/>
      <c r="K7717" s="11"/>
      <c r="L7717" s="11"/>
      <c r="M7717" s="11"/>
      <c r="N7717" s="11"/>
      <c r="O7717" s="20"/>
      <c r="P7717" s="11"/>
    </row>
    <row r="7718" spans="1:16">
      <c r="A7718" s="11"/>
      <c r="B7718" s="11"/>
      <c r="C7718" s="11"/>
      <c r="D7718" s="11"/>
      <c r="E7718" s="11"/>
      <c r="F7718" s="11"/>
      <c r="G7718" s="11"/>
      <c r="H7718" s="11"/>
      <c r="I7718" s="11"/>
      <c r="J7718" s="11"/>
      <c r="K7718" s="11"/>
      <c r="L7718" s="11"/>
      <c r="M7718" s="11"/>
      <c r="N7718" s="11"/>
      <c r="O7718" s="20"/>
      <c r="P7718" s="11"/>
    </row>
    <row r="7719" spans="1:16">
      <c r="A7719" s="11"/>
      <c r="B7719" s="11"/>
      <c r="C7719" s="11"/>
      <c r="D7719" s="11"/>
      <c r="E7719" s="11"/>
      <c r="F7719" s="11"/>
      <c r="G7719" s="11"/>
      <c r="H7719" s="11"/>
      <c r="I7719" s="11"/>
      <c r="J7719" s="11"/>
      <c r="K7719" s="11"/>
      <c r="L7719" s="11"/>
      <c r="M7719" s="11"/>
      <c r="N7719" s="11"/>
      <c r="O7719" s="20"/>
      <c r="P7719" s="11"/>
    </row>
    <row r="7720" spans="1:16">
      <c r="A7720" s="11"/>
      <c r="B7720" s="11"/>
      <c r="C7720" s="11"/>
      <c r="D7720" s="11"/>
      <c r="E7720" s="11"/>
      <c r="F7720" s="11"/>
      <c r="G7720" s="11"/>
      <c r="H7720" s="11"/>
      <c r="I7720" s="11"/>
      <c r="J7720" s="11"/>
      <c r="K7720" s="11"/>
      <c r="L7720" s="11"/>
      <c r="M7720" s="11"/>
      <c r="N7720" s="11"/>
      <c r="O7720" s="20"/>
      <c r="P7720" s="11"/>
    </row>
    <row r="7721" spans="1:16">
      <c r="A7721" s="11"/>
      <c r="B7721" s="11"/>
      <c r="C7721" s="11"/>
      <c r="D7721" s="11"/>
      <c r="E7721" s="11"/>
      <c r="F7721" s="11"/>
      <c r="G7721" s="11"/>
      <c r="H7721" s="11"/>
      <c r="I7721" s="11"/>
      <c r="J7721" s="11"/>
      <c r="K7721" s="11"/>
      <c r="L7721" s="11"/>
      <c r="M7721" s="11"/>
      <c r="N7721" s="11"/>
      <c r="O7721" s="20"/>
      <c r="P7721" s="11"/>
    </row>
    <row r="7722" spans="1:16">
      <c r="A7722" s="11"/>
      <c r="B7722" s="11"/>
      <c r="C7722" s="11"/>
      <c r="D7722" s="11"/>
      <c r="E7722" s="11"/>
      <c r="F7722" s="11"/>
      <c r="G7722" s="11"/>
      <c r="H7722" s="11"/>
      <c r="I7722" s="11"/>
      <c r="J7722" s="11"/>
      <c r="K7722" s="11"/>
      <c r="L7722" s="11"/>
      <c r="M7722" s="11"/>
      <c r="N7722" s="11"/>
      <c r="O7722" s="20"/>
      <c r="P7722" s="11"/>
    </row>
    <row r="7723" spans="1:16">
      <c r="A7723" s="11"/>
      <c r="B7723" s="11"/>
      <c r="C7723" s="11"/>
      <c r="D7723" s="11"/>
      <c r="E7723" s="11"/>
      <c r="F7723" s="11"/>
      <c r="G7723" s="11"/>
      <c r="H7723" s="11"/>
      <c r="I7723" s="11"/>
      <c r="J7723" s="11"/>
      <c r="K7723" s="11"/>
      <c r="L7723" s="11"/>
      <c r="M7723" s="11"/>
      <c r="N7723" s="11"/>
      <c r="O7723" s="20"/>
      <c r="P7723" s="11"/>
    </row>
    <row r="7724" spans="1:16">
      <c r="A7724" s="11"/>
      <c r="B7724" s="11"/>
      <c r="C7724" s="11"/>
      <c r="D7724" s="11"/>
      <c r="E7724" s="11"/>
      <c r="F7724" s="11"/>
      <c r="G7724" s="11"/>
      <c r="H7724" s="11"/>
      <c r="I7724" s="11"/>
      <c r="J7724" s="11"/>
      <c r="K7724" s="11"/>
      <c r="L7724" s="11"/>
      <c r="M7724" s="11"/>
      <c r="N7724" s="11"/>
      <c r="O7724" s="20"/>
      <c r="P7724" s="11"/>
    </row>
    <row r="7725" spans="1:16">
      <c r="A7725" s="11"/>
      <c r="B7725" s="11"/>
      <c r="C7725" s="11"/>
      <c r="D7725" s="11"/>
      <c r="E7725" s="11"/>
      <c r="F7725" s="11"/>
      <c r="G7725" s="11"/>
      <c r="H7725" s="11"/>
      <c r="I7725" s="11"/>
      <c r="J7725" s="11"/>
      <c r="K7725" s="11"/>
      <c r="L7725" s="11"/>
      <c r="M7725" s="11"/>
      <c r="N7725" s="11"/>
      <c r="O7725" s="20"/>
      <c r="P7725" s="11"/>
    </row>
    <row r="7726" spans="1:16">
      <c r="A7726" s="11"/>
      <c r="B7726" s="11"/>
      <c r="C7726" s="11"/>
      <c r="D7726" s="11"/>
      <c r="E7726" s="11"/>
      <c r="F7726" s="11"/>
      <c r="G7726" s="11"/>
      <c r="H7726" s="11"/>
      <c r="I7726" s="11"/>
      <c r="J7726" s="11"/>
      <c r="K7726" s="11"/>
      <c r="L7726" s="11"/>
      <c r="M7726" s="11"/>
      <c r="N7726" s="11"/>
      <c r="O7726" s="20"/>
      <c r="P7726" s="11"/>
    </row>
    <row r="7727" spans="1:16">
      <c r="A7727" s="11"/>
      <c r="B7727" s="11"/>
      <c r="C7727" s="11"/>
      <c r="D7727" s="11"/>
      <c r="E7727" s="11"/>
      <c r="F7727" s="11"/>
      <c r="G7727" s="11"/>
      <c r="H7727" s="11"/>
      <c r="I7727" s="11"/>
      <c r="J7727" s="11"/>
      <c r="K7727" s="11"/>
      <c r="L7727" s="11"/>
      <c r="M7727" s="11"/>
      <c r="N7727" s="11"/>
      <c r="O7727" s="20"/>
      <c r="P7727" s="11"/>
    </row>
    <row r="7728" spans="1:16">
      <c r="A7728" s="11"/>
      <c r="B7728" s="11"/>
      <c r="C7728" s="11"/>
      <c r="D7728" s="11"/>
      <c r="E7728" s="11"/>
      <c r="F7728" s="11"/>
      <c r="G7728" s="11"/>
      <c r="H7728" s="11"/>
      <c r="I7728" s="11"/>
      <c r="J7728" s="11"/>
      <c r="K7728" s="11"/>
      <c r="L7728" s="11"/>
      <c r="M7728" s="11"/>
      <c r="N7728" s="11"/>
      <c r="O7728" s="20"/>
      <c r="P7728" s="11"/>
    </row>
    <row r="7729" spans="1:16">
      <c r="A7729" s="11"/>
      <c r="B7729" s="11"/>
      <c r="C7729" s="11"/>
      <c r="D7729" s="11"/>
      <c r="E7729" s="11"/>
      <c r="F7729" s="11"/>
      <c r="G7729" s="11"/>
      <c r="H7729" s="11"/>
      <c r="I7729" s="11"/>
      <c r="J7729" s="11"/>
      <c r="K7729" s="11"/>
      <c r="L7729" s="11"/>
      <c r="M7729" s="11"/>
      <c r="N7729" s="11"/>
      <c r="O7729" s="20"/>
      <c r="P7729" s="11"/>
    </row>
    <row r="7730" spans="1:16">
      <c r="A7730" s="11"/>
      <c r="B7730" s="11"/>
      <c r="C7730" s="11"/>
      <c r="D7730" s="11"/>
      <c r="E7730" s="11"/>
      <c r="F7730" s="11"/>
      <c r="G7730" s="11"/>
      <c r="H7730" s="11"/>
      <c r="I7730" s="11"/>
      <c r="J7730" s="11"/>
      <c r="K7730" s="11"/>
      <c r="L7730" s="11"/>
      <c r="M7730" s="11"/>
      <c r="N7730" s="11"/>
      <c r="O7730" s="20"/>
      <c r="P7730" s="11"/>
    </row>
    <row r="7731" spans="1:16">
      <c r="A7731" s="11"/>
      <c r="B7731" s="11"/>
      <c r="C7731" s="11"/>
      <c r="D7731" s="11"/>
      <c r="E7731" s="11"/>
      <c r="F7731" s="11"/>
      <c r="G7731" s="11"/>
      <c r="H7731" s="11"/>
      <c r="I7731" s="11"/>
      <c r="J7731" s="11"/>
      <c r="K7731" s="11"/>
      <c r="L7731" s="11"/>
      <c r="M7731" s="11"/>
      <c r="N7731" s="11"/>
      <c r="O7731" s="20"/>
      <c r="P7731" s="11"/>
    </row>
    <row r="7732" spans="1:16">
      <c r="A7732" s="11"/>
      <c r="B7732" s="11"/>
      <c r="C7732" s="11"/>
      <c r="D7732" s="11"/>
      <c r="E7732" s="11"/>
      <c r="F7732" s="11"/>
      <c r="G7732" s="11"/>
      <c r="H7732" s="11"/>
      <c r="I7732" s="11"/>
      <c r="J7732" s="11"/>
      <c r="K7732" s="11"/>
      <c r="L7732" s="11"/>
      <c r="M7732" s="11"/>
      <c r="N7732" s="11"/>
      <c r="O7732" s="20"/>
      <c r="P7732" s="11"/>
    </row>
    <row r="7733" spans="1:16">
      <c r="A7733" s="11"/>
      <c r="B7733" s="11"/>
      <c r="C7733" s="11"/>
      <c r="D7733" s="11"/>
      <c r="E7733" s="11"/>
      <c r="F7733" s="11"/>
      <c r="G7733" s="11"/>
      <c r="H7733" s="11"/>
      <c r="I7733" s="11"/>
      <c r="J7733" s="11"/>
      <c r="K7733" s="11"/>
      <c r="L7733" s="11"/>
      <c r="M7733" s="11"/>
      <c r="N7733" s="11"/>
      <c r="O7733" s="20"/>
      <c r="P7733" s="11"/>
    </row>
    <row r="7734" spans="1:16">
      <c r="A7734" s="11"/>
      <c r="B7734" s="11"/>
      <c r="C7734" s="11"/>
      <c r="D7734" s="11"/>
      <c r="E7734" s="11"/>
      <c r="F7734" s="11"/>
      <c r="G7734" s="11"/>
      <c r="H7734" s="11"/>
      <c r="I7734" s="11"/>
      <c r="J7734" s="11"/>
      <c r="K7734" s="11"/>
      <c r="L7734" s="11"/>
      <c r="M7734" s="11"/>
      <c r="N7734" s="11"/>
      <c r="O7734" s="20"/>
      <c r="P7734" s="11"/>
    </row>
    <row r="7735" spans="1:16">
      <c r="A7735" s="11"/>
      <c r="B7735" s="11"/>
      <c r="C7735" s="11"/>
      <c r="D7735" s="11"/>
      <c r="E7735" s="11"/>
      <c r="F7735" s="11"/>
      <c r="G7735" s="11"/>
      <c r="H7735" s="11"/>
      <c r="I7735" s="11"/>
      <c r="J7735" s="11"/>
      <c r="K7735" s="11"/>
      <c r="L7735" s="11"/>
      <c r="M7735" s="11"/>
      <c r="N7735" s="11"/>
      <c r="O7735" s="20"/>
      <c r="P7735" s="11"/>
    </row>
    <row r="7736" spans="1:16">
      <c r="A7736" s="11"/>
      <c r="B7736" s="11"/>
      <c r="C7736" s="11"/>
      <c r="D7736" s="11"/>
      <c r="E7736" s="11"/>
      <c r="F7736" s="11"/>
      <c r="G7736" s="11"/>
      <c r="H7736" s="11"/>
      <c r="I7736" s="11"/>
      <c r="J7736" s="11"/>
      <c r="K7736" s="11"/>
      <c r="L7736" s="11"/>
      <c r="M7736" s="11"/>
      <c r="N7736" s="11"/>
      <c r="O7736" s="20"/>
      <c r="P7736" s="11"/>
    </row>
    <row r="7737" spans="1:16">
      <c r="A7737" s="11"/>
      <c r="B7737" s="11"/>
      <c r="C7737" s="11"/>
      <c r="D7737" s="11"/>
      <c r="E7737" s="11"/>
      <c r="F7737" s="11"/>
      <c r="G7737" s="11"/>
      <c r="H7737" s="11"/>
      <c r="I7737" s="11"/>
      <c r="J7737" s="11"/>
      <c r="K7737" s="11"/>
      <c r="L7737" s="11"/>
      <c r="M7737" s="11"/>
      <c r="N7737" s="11"/>
      <c r="O7737" s="20"/>
      <c r="P7737" s="11"/>
    </row>
    <row r="7738" spans="1:16">
      <c r="A7738" s="11"/>
      <c r="B7738" s="11"/>
      <c r="C7738" s="11"/>
      <c r="D7738" s="11"/>
      <c r="E7738" s="11"/>
      <c r="F7738" s="11"/>
      <c r="G7738" s="11"/>
      <c r="H7738" s="11"/>
      <c r="I7738" s="11"/>
      <c r="J7738" s="11"/>
      <c r="K7738" s="11"/>
      <c r="L7738" s="11"/>
      <c r="M7738" s="11"/>
      <c r="N7738" s="11"/>
      <c r="O7738" s="20"/>
      <c r="P7738" s="11"/>
    </row>
    <row r="7739" spans="1:16">
      <c r="A7739" s="11"/>
      <c r="B7739" s="11"/>
      <c r="C7739" s="11"/>
      <c r="D7739" s="11"/>
      <c r="E7739" s="11"/>
      <c r="F7739" s="11"/>
      <c r="G7739" s="11"/>
      <c r="H7739" s="11"/>
      <c r="I7739" s="11"/>
      <c r="J7739" s="11"/>
      <c r="K7739" s="11"/>
      <c r="L7739" s="11"/>
      <c r="M7739" s="11"/>
      <c r="N7739" s="11"/>
      <c r="O7739" s="20"/>
      <c r="P7739" s="11"/>
    </row>
    <row r="7740" spans="1:16">
      <c r="A7740" s="11"/>
      <c r="B7740" s="11"/>
      <c r="C7740" s="11"/>
      <c r="D7740" s="11"/>
      <c r="E7740" s="11"/>
      <c r="F7740" s="11"/>
      <c r="G7740" s="11"/>
      <c r="H7740" s="11"/>
      <c r="I7740" s="11"/>
      <c r="J7740" s="11"/>
      <c r="K7740" s="11"/>
      <c r="L7740" s="11"/>
      <c r="M7740" s="11"/>
      <c r="N7740" s="11"/>
      <c r="O7740" s="20"/>
      <c r="P7740" s="11"/>
    </row>
    <row r="7741" spans="1:16">
      <c r="A7741" s="11"/>
      <c r="B7741" s="11"/>
      <c r="C7741" s="11"/>
      <c r="D7741" s="11"/>
      <c r="E7741" s="11"/>
      <c r="F7741" s="11"/>
      <c r="G7741" s="11"/>
      <c r="H7741" s="11"/>
      <c r="I7741" s="11"/>
      <c r="J7741" s="11"/>
      <c r="K7741" s="11"/>
      <c r="L7741" s="11"/>
      <c r="M7741" s="11"/>
      <c r="N7741" s="11"/>
      <c r="O7741" s="20"/>
      <c r="P7741" s="11"/>
    </row>
    <row r="7742" spans="1:16">
      <c r="A7742" s="11"/>
      <c r="B7742" s="11"/>
      <c r="C7742" s="11"/>
      <c r="D7742" s="11"/>
      <c r="E7742" s="11"/>
      <c r="F7742" s="11"/>
      <c r="G7742" s="11"/>
      <c r="H7742" s="11"/>
      <c r="I7742" s="11"/>
      <c r="J7742" s="11"/>
      <c r="K7742" s="11"/>
      <c r="L7742" s="11"/>
      <c r="M7742" s="11"/>
      <c r="N7742" s="11"/>
      <c r="O7742" s="20"/>
      <c r="P7742" s="11"/>
    </row>
    <row r="7743" spans="1:16">
      <c r="A7743" s="11"/>
      <c r="B7743" s="11"/>
      <c r="C7743" s="11"/>
      <c r="D7743" s="11"/>
      <c r="E7743" s="11"/>
      <c r="F7743" s="11"/>
      <c r="G7743" s="11"/>
      <c r="H7743" s="11"/>
      <c r="I7743" s="11"/>
      <c r="J7743" s="11"/>
      <c r="K7743" s="11"/>
      <c r="L7743" s="11"/>
      <c r="M7743" s="11"/>
      <c r="N7743" s="11"/>
      <c r="O7743" s="20"/>
      <c r="P7743" s="11"/>
    </row>
    <row r="7744" spans="1:16">
      <c r="A7744" s="11"/>
      <c r="B7744" s="11"/>
      <c r="C7744" s="11"/>
      <c r="D7744" s="11"/>
      <c r="E7744" s="11"/>
      <c r="F7744" s="11"/>
      <c r="G7744" s="11"/>
      <c r="H7744" s="11"/>
      <c r="I7744" s="11"/>
      <c r="J7744" s="11"/>
      <c r="K7744" s="11"/>
      <c r="L7744" s="11"/>
      <c r="M7744" s="11"/>
      <c r="N7744" s="11"/>
      <c r="O7744" s="20"/>
      <c r="P7744" s="11"/>
    </row>
    <row r="7745" spans="1:16">
      <c r="A7745" s="11"/>
      <c r="B7745" s="11"/>
      <c r="C7745" s="11"/>
      <c r="D7745" s="11"/>
      <c r="E7745" s="11"/>
      <c r="F7745" s="11"/>
      <c r="G7745" s="11"/>
      <c r="H7745" s="11"/>
      <c r="I7745" s="11"/>
      <c r="J7745" s="11"/>
      <c r="K7745" s="11"/>
      <c r="L7745" s="11"/>
      <c r="M7745" s="11"/>
      <c r="N7745" s="11"/>
      <c r="O7745" s="20"/>
      <c r="P7745" s="11"/>
    </row>
    <row r="7746" spans="1:16">
      <c r="A7746" s="11"/>
      <c r="B7746" s="11"/>
      <c r="C7746" s="11"/>
      <c r="D7746" s="11"/>
      <c r="E7746" s="11"/>
      <c r="F7746" s="11"/>
      <c r="G7746" s="11"/>
      <c r="H7746" s="11"/>
      <c r="I7746" s="11"/>
      <c r="J7746" s="11"/>
      <c r="K7746" s="11"/>
      <c r="L7746" s="11"/>
      <c r="M7746" s="11"/>
      <c r="N7746" s="11"/>
      <c r="O7746" s="20"/>
      <c r="P7746" s="11"/>
    </row>
    <row r="7747" spans="1:16">
      <c r="A7747" s="11"/>
      <c r="B7747" s="11"/>
      <c r="C7747" s="11"/>
      <c r="D7747" s="11"/>
      <c r="E7747" s="11"/>
      <c r="F7747" s="11"/>
      <c r="G7747" s="11"/>
      <c r="H7747" s="11"/>
      <c r="I7747" s="11"/>
      <c r="J7747" s="11"/>
      <c r="K7747" s="11"/>
      <c r="L7747" s="11"/>
      <c r="M7747" s="11"/>
      <c r="N7747" s="11"/>
      <c r="O7747" s="20"/>
      <c r="P7747" s="11"/>
    </row>
    <row r="7748" spans="1:16">
      <c r="A7748" s="11"/>
      <c r="B7748" s="11"/>
      <c r="C7748" s="11"/>
      <c r="D7748" s="11"/>
      <c r="E7748" s="11"/>
      <c r="F7748" s="11"/>
      <c r="G7748" s="11"/>
      <c r="H7748" s="11"/>
      <c r="I7748" s="11"/>
      <c r="J7748" s="11"/>
      <c r="K7748" s="11"/>
      <c r="L7748" s="11"/>
      <c r="M7748" s="11"/>
      <c r="N7748" s="11"/>
      <c r="O7748" s="20"/>
      <c r="P7748" s="11"/>
    </row>
    <row r="7749" spans="1:16">
      <c r="A7749" s="11"/>
      <c r="B7749" s="11"/>
      <c r="C7749" s="11"/>
      <c r="D7749" s="11"/>
      <c r="E7749" s="11"/>
      <c r="F7749" s="11"/>
      <c r="G7749" s="11"/>
      <c r="H7749" s="11"/>
      <c r="I7749" s="11"/>
      <c r="J7749" s="11"/>
      <c r="K7749" s="11"/>
      <c r="L7749" s="11"/>
      <c r="M7749" s="11"/>
      <c r="N7749" s="11"/>
      <c r="O7749" s="20"/>
      <c r="P7749" s="11"/>
    </row>
    <row r="7750" spans="1:16">
      <c r="A7750" s="11"/>
      <c r="B7750" s="11"/>
      <c r="C7750" s="11"/>
      <c r="D7750" s="11"/>
      <c r="E7750" s="11"/>
      <c r="F7750" s="11"/>
      <c r="G7750" s="11"/>
      <c r="H7750" s="11"/>
      <c r="I7750" s="11"/>
      <c r="J7750" s="11"/>
      <c r="K7750" s="11"/>
      <c r="L7750" s="11"/>
      <c r="M7750" s="11"/>
      <c r="N7750" s="11"/>
      <c r="O7750" s="20"/>
      <c r="P7750" s="11"/>
    </row>
    <row r="7751" spans="1:16">
      <c r="A7751" s="11"/>
      <c r="B7751" s="11"/>
      <c r="C7751" s="11"/>
      <c r="D7751" s="11"/>
      <c r="E7751" s="11"/>
      <c r="F7751" s="11"/>
      <c r="G7751" s="11"/>
      <c r="H7751" s="11"/>
      <c r="I7751" s="11"/>
      <c r="J7751" s="11"/>
      <c r="K7751" s="11"/>
      <c r="L7751" s="11"/>
      <c r="M7751" s="11"/>
      <c r="N7751" s="11"/>
      <c r="O7751" s="20"/>
      <c r="P7751" s="11"/>
    </row>
    <row r="7752" spans="1:16">
      <c r="A7752" s="11"/>
      <c r="B7752" s="11"/>
      <c r="C7752" s="11"/>
      <c r="D7752" s="11"/>
      <c r="E7752" s="11"/>
      <c r="F7752" s="11"/>
      <c r="G7752" s="11"/>
      <c r="H7752" s="11"/>
      <c r="I7752" s="11"/>
      <c r="J7752" s="11"/>
      <c r="K7752" s="11"/>
      <c r="L7752" s="11"/>
      <c r="M7752" s="11"/>
      <c r="N7752" s="11"/>
      <c r="O7752" s="20"/>
      <c r="P7752" s="11"/>
    </row>
    <row r="7753" spans="1:16">
      <c r="A7753" s="11"/>
      <c r="B7753" s="11"/>
      <c r="C7753" s="11"/>
      <c r="D7753" s="11"/>
      <c r="E7753" s="11"/>
      <c r="F7753" s="11"/>
      <c r="G7753" s="11"/>
      <c r="H7753" s="11"/>
      <c r="I7753" s="11"/>
      <c r="J7753" s="11"/>
      <c r="K7753" s="11"/>
      <c r="L7753" s="11"/>
      <c r="M7753" s="11"/>
      <c r="N7753" s="11"/>
      <c r="O7753" s="20"/>
      <c r="P7753" s="11"/>
    </row>
    <row r="7754" spans="1:16">
      <c r="A7754" s="11"/>
      <c r="B7754" s="11"/>
      <c r="C7754" s="11"/>
      <c r="D7754" s="11"/>
      <c r="E7754" s="11"/>
      <c r="F7754" s="11"/>
      <c r="G7754" s="11"/>
      <c r="H7754" s="11"/>
      <c r="I7754" s="11"/>
      <c r="J7754" s="11"/>
      <c r="K7754" s="11"/>
      <c r="L7754" s="11"/>
      <c r="M7754" s="11"/>
      <c r="N7754" s="11"/>
      <c r="O7754" s="20"/>
      <c r="P7754" s="11"/>
    </row>
    <row r="7755" spans="1:16">
      <c r="A7755" s="11"/>
      <c r="B7755" s="11"/>
      <c r="C7755" s="11"/>
      <c r="D7755" s="11"/>
      <c r="E7755" s="11"/>
      <c r="F7755" s="11"/>
      <c r="G7755" s="11"/>
      <c r="H7755" s="11"/>
      <c r="I7755" s="11"/>
      <c r="J7755" s="11"/>
      <c r="K7755" s="11"/>
      <c r="L7755" s="11"/>
      <c r="M7755" s="11"/>
      <c r="N7755" s="11"/>
      <c r="O7755" s="20"/>
      <c r="P7755" s="11"/>
    </row>
    <row r="7756" spans="1:16">
      <c r="A7756" s="11"/>
      <c r="B7756" s="11"/>
      <c r="C7756" s="11"/>
      <c r="D7756" s="11"/>
      <c r="E7756" s="11"/>
      <c r="F7756" s="11"/>
      <c r="G7756" s="11"/>
      <c r="H7756" s="11"/>
      <c r="I7756" s="11"/>
      <c r="J7756" s="11"/>
      <c r="K7756" s="11"/>
      <c r="L7756" s="11"/>
      <c r="M7756" s="11"/>
      <c r="N7756" s="11"/>
      <c r="O7756" s="20"/>
      <c r="P7756" s="11"/>
    </row>
    <row r="7757" spans="1:16">
      <c r="A7757" s="11"/>
      <c r="B7757" s="11"/>
      <c r="C7757" s="11"/>
      <c r="D7757" s="11"/>
      <c r="E7757" s="11"/>
      <c r="F7757" s="11"/>
      <c r="G7757" s="11"/>
      <c r="H7757" s="11"/>
      <c r="I7757" s="11"/>
      <c r="J7757" s="11"/>
      <c r="K7757" s="11"/>
      <c r="L7757" s="11"/>
      <c r="M7757" s="11"/>
      <c r="N7757" s="11"/>
      <c r="O7757" s="20"/>
      <c r="P7757" s="11"/>
    </row>
    <row r="7758" spans="1:16">
      <c r="A7758" s="11"/>
      <c r="B7758" s="11"/>
      <c r="C7758" s="11"/>
      <c r="D7758" s="11"/>
      <c r="E7758" s="11"/>
      <c r="F7758" s="11"/>
      <c r="G7758" s="11"/>
      <c r="H7758" s="11"/>
      <c r="I7758" s="11"/>
      <c r="J7758" s="11"/>
      <c r="K7758" s="11"/>
      <c r="L7758" s="11"/>
      <c r="M7758" s="11"/>
      <c r="N7758" s="11"/>
      <c r="O7758" s="20"/>
      <c r="P7758" s="11"/>
    </row>
    <row r="7759" spans="1:16">
      <c r="A7759" s="11"/>
      <c r="B7759" s="11"/>
      <c r="C7759" s="11"/>
      <c r="D7759" s="11"/>
      <c r="E7759" s="11"/>
      <c r="F7759" s="11"/>
      <c r="G7759" s="11"/>
      <c r="H7759" s="11"/>
      <c r="I7759" s="11"/>
      <c r="J7759" s="11"/>
      <c r="K7759" s="11"/>
      <c r="L7759" s="11"/>
      <c r="M7759" s="11"/>
      <c r="N7759" s="11"/>
      <c r="O7759" s="20"/>
      <c r="P7759" s="11"/>
    </row>
    <row r="7760" spans="1:16">
      <c r="A7760" s="11"/>
      <c r="B7760" s="11"/>
      <c r="C7760" s="11"/>
      <c r="D7760" s="11"/>
      <c r="E7760" s="11"/>
      <c r="F7760" s="11"/>
      <c r="G7760" s="11"/>
      <c r="H7760" s="11"/>
      <c r="I7760" s="11"/>
      <c r="J7760" s="11"/>
      <c r="K7760" s="11"/>
      <c r="L7760" s="11"/>
      <c r="M7760" s="11"/>
      <c r="N7760" s="11"/>
      <c r="O7760" s="20"/>
      <c r="P7760" s="11"/>
    </row>
    <row r="7761" spans="1:16">
      <c r="A7761" s="11"/>
      <c r="B7761" s="11"/>
      <c r="C7761" s="11"/>
      <c r="D7761" s="11"/>
      <c r="E7761" s="11"/>
      <c r="F7761" s="11"/>
      <c r="G7761" s="11"/>
      <c r="H7761" s="11"/>
      <c r="I7761" s="11"/>
      <c r="J7761" s="11"/>
      <c r="K7761" s="11"/>
      <c r="L7761" s="11"/>
      <c r="M7761" s="11"/>
      <c r="N7761" s="11"/>
      <c r="O7761" s="20"/>
      <c r="P7761" s="11"/>
    </row>
    <row r="7762" spans="1:16">
      <c r="A7762" s="11"/>
      <c r="B7762" s="11"/>
      <c r="C7762" s="11"/>
      <c r="D7762" s="11"/>
      <c r="E7762" s="11"/>
      <c r="F7762" s="11"/>
      <c r="G7762" s="11"/>
      <c r="H7762" s="11"/>
      <c r="I7762" s="11"/>
      <c r="J7762" s="11"/>
      <c r="K7762" s="11"/>
      <c r="L7762" s="11"/>
      <c r="M7762" s="11"/>
      <c r="N7762" s="11"/>
      <c r="O7762" s="20"/>
      <c r="P7762" s="11"/>
    </row>
    <row r="7763" spans="1:16">
      <c r="A7763" s="11"/>
      <c r="B7763" s="11"/>
      <c r="C7763" s="11"/>
      <c r="D7763" s="11"/>
      <c r="E7763" s="11"/>
      <c r="F7763" s="11"/>
      <c r="G7763" s="11"/>
      <c r="H7763" s="11"/>
      <c r="I7763" s="11"/>
      <c r="J7763" s="11"/>
      <c r="K7763" s="11"/>
      <c r="L7763" s="11"/>
      <c r="M7763" s="11"/>
      <c r="N7763" s="11"/>
      <c r="O7763" s="20"/>
      <c r="P7763" s="11"/>
    </row>
    <row r="7764" spans="1:16">
      <c r="A7764" s="11"/>
      <c r="B7764" s="11"/>
      <c r="C7764" s="11"/>
      <c r="D7764" s="11"/>
      <c r="E7764" s="11"/>
      <c r="F7764" s="11"/>
      <c r="G7764" s="11"/>
      <c r="H7764" s="11"/>
      <c r="I7764" s="11"/>
      <c r="J7764" s="11"/>
      <c r="K7764" s="11"/>
      <c r="L7764" s="11"/>
      <c r="M7764" s="11"/>
      <c r="N7764" s="11"/>
      <c r="O7764" s="20"/>
      <c r="P7764" s="11"/>
    </row>
    <row r="7765" spans="1:16">
      <c r="A7765" s="11"/>
      <c r="B7765" s="11"/>
      <c r="C7765" s="11"/>
      <c r="D7765" s="11"/>
      <c r="E7765" s="11"/>
      <c r="F7765" s="11"/>
      <c r="G7765" s="11"/>
      <c r="H7765" s="11"/>
      <c r="I7765" s="11"/>
      <c r="J7765" s="11"/>
      <c r="K7765" s="11"/>
      <c r="L7765" s="11"/>
      <c r="M7765" s="11"/>
      <c r="N7765" s="11"/>
      <c r="O7765" s="20"/>
      <c r="P7765" s="11"/>
    </row>
    <row r="7766" spans="1:16">
      <c r="A7766" s="11"/>
      <c r="B7766" s="11"/>
      <c r="C7766" s="11"/>
      <c r="D7766" s="11"/>
      <c r="E7766" s="11"/>
      <c r="F7766" s="11"/>
      <c r="G7766" s="11"/>
      <c r="H7766" s="11"/>
      <c r="I7766" s="11"/>
      <c r="J7766" s="11"/>
      <c r="K7766" s="11"/>
      <c r="L7766" s="11"/>
      <c r="M7766" s="11"/>
      <c r="N7766" s="11"/>
      <c r="O7766" s="20"/>
      <c r="P7766" s="11"/>
    </row>
    <row r="7767" spans="1:16">
      <c r="A7767" s="11"/>
      <c r="B7767" s="11"/>
      <c r="C7767" s="11"/>
      <c r="D7767" s="11"/>
      <c r="E7767" s="11"/>
      <c r="F7767" s="11"/>
      <c r="G7767" s="11"/>
      <c r="H7767" s="11"/>
      <c r="I7767" s="11"/>
      <c r="J7767" s="11"/>
      <c r="K7767" s="11"/>
      <c r="L7767" s="11"/>
      <c r="M7767" s="11"/>
      <c r="N7767" s="11"/>
      <c r="O7767" s="20"/>
      <c r="P7767" s="11"/>
    </row>
    <row r="7768" spans="1:16">
      <c r="A7768" s="11"/>
      <c r="B7768" s="11"/>
      <c r="C7768" s="11"/>
      <c r="D7768" s="11"/>
      <c r="E7768" s="11"/>
      <c r="F7768" s="11"/>
      <c r="G7768" s="11"/>
      <c r="H7768" s="11"/>
      <c r="I7768" s="11"/>
      <c r="J7768" s="11"/>
      <c r="K7768" s="11"/>
      <c r="L7768" s="11"/>
      <c r="M7768" s="11"/>
      <c r="N7768" s="11"/>
      <c r="O7768" s="20"/>
      <c r="P7768" s="11"/>
    </row>
    <row r="7769" spans="1:16">
      <c r="A7769" s="11"/>
      <c r="B7769" s="11"/>
      <c r="C7769" s="11"/>
      <c r="D7769" s="11"/>
      <c r="E7769" s="11"/>
      <c r="F7769" s="11"/>
      <c r="G7769" s="11"/>
      <c r="H7769" s="11"/>
      <c r="I7769" s="11"/>
      <c r="J7769" s="11"/>
      <c r="K7769" s="11"/>
      <c r="L7769" s="11"/>
      <c r="M7769" s="11"/>
      <c r="N7769" s="11"/>
      <c r="O7769" s="20"/>
      <c r="P7769" s="11"/>
    </row>
    <row r="7770" spans="1:16">
      <c r="A7770" s="11"/>
      <c r="B7770" s="11"/>
      <c r="C7770" s="11"/>
      <c r="D7770" s="11"/>
      <c r="E7770" s="11"/>
      <c r="F7770" s="11"/>
      <c r="G7770" s="11"/>
      <c r="H7770" s="11"/>
      <c r="I7770" s="11"/>
      <c r="J7770" s="11"/>
      <c r="K7770" s="11"/>
      <c r="L7770" s="11"/>
      <c r="M7770" s="11"/>
      <c r="N7770" s="11"/>
      <c r="O7770" s="20"/>
      <c r="P7770" s="11"/>
    </row>
    <row r="7771" spans="1:16">
      <c r="A7771" s="11"/>
      <c r="B7771" s="11"/>
      <c r="C7771" s="11"/>
      <c r="D7771" s="11"/>
      <c r="E7771" s="11"/>
      <c r="F7771" s="11"/>
      <c r="G7771" s="11"/>
      <c r="H7771" s="11"/>
      <c r="I7771" s="11"/>
      <c r="J7771" s="11"/>
      <c r="K7771" s="11"/>
      <c r="L7771" s="11"/>
      <c r="M7771" s="11"/>
      <c r="N7771" s="11"/>
      <c r="O7771" s="20"/>
      <c r="P7771" s="11"/>
    </row>
    <row r="7772" spans="1:16">
      <c r="A7772" s="11"/>
      <c r="B7772" s="11"/>
      <c r="C7772" s="11"/>
      <c r="D7772" s="11"/>
      <c r="E7772" s="11"/>
      <c r="F7772" s="11"/>
      <c r="G7772" s="11"/>
      <c r="H7772" s="11"/>
      <c r="I7772" s="11"/>
      <c r="J7772" s="11"/>
      <c r="K7772" s="11"/>
      <c r="L7772" s="11"/>
      <c r="M7772" s="11"/>
      <c r="N7772" s="11"/>
      <c r="O7772" s="20"/>
      <c r="P7772" s="11"/>
    </row>
    <row r="7773" spans="1:16">
      <c r="A7773" s="11"/>
      <c r="B7773" s="11"/>
      <c r="C7773" s="11"/>
      <c r="D7773" s="11"/>
      <c r="E7773" s="11"/>
      <c r="F7773" s="11"/>
      <c r="G7773" s="11"/>
      <c r="H7773" s="11"/>
      <c r="I7773" s="11"/>
      <c r="J7773" s="11"/>
      <c r="K7773" s="11"/>
      <c r="L7773" s="11"/>
      <c r="M7773" s="11"/>
      <c r="N7773" s="11"/>
      <c r="O7773" s="20"/>
      <c r="P7773" s="11"/>
    </row>
    <row r="7774" spans="1:16">
      <c r="A7774" s="11"/>
      <c r="B7774" s="11"/>
      <c r="C7774" s="11"/>
      <c r="D7774" s="11"/>
      <c r="E7774" s="11"/>
      <c r="F7774" s="11"/>
      <c r="G7774" s="11"/>
      <c r="H7774" s="11"/>
      <c r="I7774" s="11"/>
      <c r="J7774" s="11"/>
      <c r="K7774" s="11"/>
      <c r="L7774" s="11"/>
      <c r="M7774" s="11"/>
      <c r="N7774" s="11"/>
      <c r="O7774" s="20"/>
      <c r="P7774" s="11"/>
    </row>
    <row r="7775" spans="1:16">
      <c r="A7775" s="11"/>
      <c r="B7775" s="11"/>
      <c r="C7775" s="11"/>
      <c r="D7775" s="11"/>
      <c r="E7775" s="11"/>
      <c r="F7775" s="11"/>
      <c r="G7775" s="11"/>
      <c r="H7775" s="11"/>
      <c r="I7775" s="11"/>
      <c r="J7775" s="11"/>
      <c r="K7775" s="11"/>
      <c r="L7775" s="11"/>
      <c r="M7775" s="11"/>
      <c r="N7775" s="11"/>
      <c r="O7775" s="20"/>
      <c r="P7775" s="11"/>
    </row>
    <row r="7776" spans="1:16">
      <c r="A7776" s="11"/>
      <c r="B7776" s="11"/>
      <c r="C7776" s="11"/>
      <c r="D7776" s="11"/>
      <c r="E7776" s="11"/>
      <c r="F7776" s="11"/>
      <c r="G7776" s="11"/>
      <c r="H7776" s="11"/>
      <c r="I7776" s="11"/>
      <c r="J7776" s="11"/>
      <c r="K7776" s="11"/>
      <c r="L7776" s="11"/>
      <c r="M7776" s="11"/>
      <c r="N7776" s="11"/>
      <c r="O7776" s="20"/>
      <c r="P7776" s="11"/>
    </row>
    <row r="7777" spans="1:16">
      <c r="A7777" s="11"/>
      <c r="B7777" s="11"/>
      <c r="C7777" s="11"/>
      <c r="D7777" s="11"/>
      <c r="E7777" s="11"/>
      <c r="F7777" s="11"/>
      <c r="G7777" s="11"/>
      <c r="H7777" s="11"/>
      <c r="I7777" s="11"/>
      <c r="J7777" s="11"/>
      <c r="K7777" s="11"/>
      <c r="L7777" s="11"/>
      <c r="M7777" s="11"/>
      <c r="N7777" s="11"/>
      <c r="O7777" s="20"/>
      <c r="P7777" s="11"/>
    </row>
    <row r="7778" spans="1:16">
      <c r="A7778" s="11"/>
      <c r="B7778" s="11"/>
      <c r="C7778" s="11"/>
      <c r="D7778" s="11"/>
      <c r="E7778" s="11"/>
      <c r="F7778" s="11"/>
      <c r="G7778" s="11"/>
      <c r="H7778" s="11"/>
      <c r="I7778" s="11"/>
      <c r="J7778" s="11"/>
      <c r="K7778" s="11"/>
      <c r="L7778" s="11"/>
      <c r="M7778" s="11"/>
      <c r="N7778" s="11"/>
      <c r="O7778" s="20"/>
      <c r="P7778" s="11"/>
    </row>
    <row r="7779" spans="1:16">
      <c r="A7779" s="11"/>
      <c r="B7779" s="11"/>
      <c r="C7779" s="11"/>
      <c r="D7779" s="11"/>
      <c r="E7779" s="11"/>
      <c r="F7779" s="11"/>
      <c r="G7779" s="11"/>
      <c r="H7779" s="11"/>
      <c r="I7779" s="11"/>
      <c r="J7779" s="11"/>
      <c r="K7779" s="11"/>
      <c r="L7779" s="11"/>
      <c r="M7779" s="11"/>
      <c r="N7779" s="11"/>
      <c r="O7779" s="20"/>
      <c r="P7779" s="11"/>
    </row>
    <row r="7780" spans="1:16">
      <c r="A7780" s="11"/>
      <c r="B7780" s="11"/>
      <c r="C7780" s="11"/>
      <c r="D7780" s="11"/>
      <c r="E7780" s="11"/>
      <c r="F7780" s="11"/>
      <c r="G7780" s="11"/>
      <c r="H7780" s="11"/>
      <c r="I7780" s="11"/>
      <c r="J7780" s="11"/>
      <c r="K7780" s="11"/>
      <c r="L7780" s="11"/>
      <c r="M7780" s="11"/>
      <c r="N7780" s="11"/>
      <c r="O7780" s="20"/>
      <c r="P7780" s="11"/>
    </row>
    <row r="7781" spans="1:16">
      <c r="A7781" s="11"/>
      <c r="B7781" s="11"/>
      <c r="C7781" s="11"/>
      <c r="D7781" s="11"/>
      <c r="E7781" s="11"/>
      <c r="F7781" s="11"/>
      <c r="G7781" s="11"/>
      <c r="H7781" s="11"/>
      <c r="I7781" s="11"/>
      <c r="J7781" s="11"/>
      <c r="K7781" s="11"/>
      <c r="L7781" s="11"/>
      <c r="M7781" s="11"/>
      <c r="N7781" s="11"/>
      <c r="O7781" s="20"/>
      <c r="P7781" s="11"/>
    </row>
    <row r="7782" spans="1:16">
      <c r="A7782" s="11"/>
      <c r="B7782" s="11"/>
      <c r="C7782" s="11"/>
      <c r="D7782" s="11"/>
      <c r="E7782" s="11"/>
      <c r="F7782" s="11"/>
      <c r="G7782" s="11"/>
      <c r="H7782" s="11"/>
      <c r="I7782" s="11"/>
      <c r="J7782" s="11"/>
      <c r="K7782" s="11"/>
      <c r="L7782" s="11"/>
      <c r="M7782" s="11"/>
      <c r="N7782" s="11"/>
      <c r="O7782" s="20"/>
      <c r="P7782" s="11"/>
    </row>
    <row r="7783" spans="1:16">
      <c r="A7783" s="11"/>
      <c r="B7783" s="11"/>
      <c r="C7783" s="11"/>
      <c r="D7783" s="11"/>
      <c r="E7783" s="11"/>
      <c r="F7783" s="11"/>
      <c r="G7783" s="11"/>
      <c r="H7783" s="11"/>
      <c r="I7783" s="11"/>
      <c r="J7783" s="11"/>
      <c r="K7783" s="11"/>
      <c r="L7783" s="11"/>
      <c r="M7783" s="11"/>
      <c r="N7783" s="11"/>
      <c r="O7783" s="20"/>
      <c r="P7783" s="11"/>
    </row>
    <row r="7784" spans="1:16">
      <c r="A7784" s="11"/>
      <c r="B7784" s="11"/>
      <c r="C7784" s="11"/>
      <c r="D7784" s="11"/>
      <c r="E7784" s="11"/>
      <c r="F7784" s="11"/>
      <c r="G7784" s="11"/>
      <c r="H7784" s="11"/>
      <c r="I7784" s="11"/>
      <c r="J7784" s="11"/>
      <c r="K7784" s="11"/>
      <c r="L7784" s="11"/>
      <c r="M7784" s="11"/>
      <c r="N7784" s="11"/>
      <c r="O7784" s="20"/>
      <c r="P7784" s="11"/>
    </row>
    <row r="7785" spans="1:16">
      <c r="A7785" s="11"/>
      <c r="B7785" s="11"/>
      <c r="C7785" s="11"/>
      <c r="D7785" s="11"/>
      <c r="E7785" s="11"/>
      <c r="F7785" s="11"/>
      <c r="G7785" s="11"/>
      <c r="H7785" s="11"/>
      <c r="I7785" s="11"/>
      <c r="J7785" s="11"/>
      <c r="K7785" s="11"/>
      <c r="L7785" s="11"/>
      <c r="M7785" s="11"/>
      <c r="N7785" s="11"/>
      <c r="O7785" s="20"/>
      <c r="P7785" s="11"/>
    </row>
    <row r="7786" spans="1:16">
      <c r="A7786" s="11"/>
      <c r="B7786" s="11"/>
      <c r="C7786" s="11"/>
      <c r="D7786" s="11"/>
      <c r="E7786" s="11"/>
      <c r="F7786" s="11"/>
      <c r="G7786" s="11"/>
      <c r="H7786" s="11"/>
      <c r="I7786" s="11"/>
      <c r="J7786" s="11"/>
      <c r="K7786" s="11"/>
      <c r="L7786" s="11"/>
      <c r="M7786" s="11"/>
      <c r="N7786" s="11"/>
      <c r="O7786" s="20"/>
      <c r="P7786" s="11"/>
    </row>
    <row r="7787" spans="1:16">
      <c r="A7787" s="11"/>
      <c r="B7787" s="11"/>
      <c r="C7787" s="11"/>
      <c r="D7787" s="11"/>
      <c r="E7787" s="11"/>
      <c r="F7787" s="11"/>
      <c r="G7787" s="11"/>
      <c r="H7787" s="11"/>
      <c r="I7787" s="11"/>
      <c r="J7787" s="11"/>
      <c r="K7787" s="11"/>
      <c r="L7787" s="11"/>
      <c r="M7787" s="11"/>
      <c r="N7787" s="11"/>
      <c r="O7787" s="20"/>
      <c r="P7787" s="11"/>
    </row>
    <row r="7788" spans="1:16">
      <c r="A7788" s="11"/>
      <c r="B7788" s="11"/>
      <c r="C7788" s="11"/>
      <c r="D7788" s="11"/>
      <c r="E7788" s="11"/>
      <c r="F7788" s="11"/>
      <c r="G7788" s="11"/>
      <c r="H7788" s="11"/>
      <c r="I7788" s="11"/>
      <c r="J7788" s="11"/>
      <c r="K7788" s="11"/>
      <c r="L7788" s="11"/>
      <c r="M7788" s="11"/>
      <c r="N7788" s="11"/>
      <c r="O7788" s="20"/>
      <c r="P7788" s="11"/>
    </row>
    <row r="7789" spans="1:16">
      <c r="A7789" s="11"/>
      <c r="B7789" s="11"/>
      <c r="C7789" s="11"/>
      <c r="D7789" s="11"/>
      <c r="E7789" s="11"/>
      <c r="F7789" s="11"/>
      <c r="G7789" s="11"/>
      <c r="H7789" s="11"/>
      <c r="I7789" s="11"/>
      <c r="J7789" s="11"/>
      <c r="K7789" s="11"/>
      <c r="L7789" s="11"/>
      <c r="M7789" s="11"/>
      <c r="N7789" s="11"/>
      <c r="O7789" s="20"/>
      <c r="P7789" s="11"/>
    </row>
    <row r="7790" spans="1:16">
      <c r="A7790" s="11"/>
      <c r="B7790" s="11"/>
      <c r="C7790" s="11"/>
      <c r="D7790" s="11"/>
      <c r="E7790" s="11"/>
      <c r="F7790" s="11"/>
      <c r="G7790" s="11"/>
      <c r="H7790" s="11"/>
      <c r="I7790" s="11"/>
      <c r="J7790" s="11"/>
      <c r="K7790" s="11"/>
      <c r="L7790" s="11"/>
      <c r="M7790" s="11"/>
      <c r="N7790" s="11"/>
      <c r="O7790" s="20"/>
      <c r="P7790" s="11"/>
    </row>
    <row r="7791" spans="1:16">
      <c r="A7791" s="11"/>
      <c r="B7791" s="11"/>
      <c r="C7791" s="11"/>
      <c r="D7791" s="11"/>
      <c r="E7791" s="11"/>
      <c r="F7791" s="11"/>
      <c r="G7791" s="11"/>
      <c r="H7791" s="11"/>
      <c r="I7791" s="11"/>
      <c r="J7791" s="11"/>
      <c r="K7791" s="11"/>
      <c r="L7791" s="11"/>
      <c r="M7791" s="11"/>
      <c r="N7791" s="11"/>
      <c r="O7791" s="20"/>
      <c r="P7791" s="11"/>
    </row>
    <row r="7792" spans="1:16">
      <c r="A7792" s="11"/>
      <c r="B7792" s="11"/>
      <c r="C7792" s="11"/>
      <c r="D7792" s="11"/>
      <c r="E7792" s="11"/>
      <c r="F7792" s="11"/>
      <c r="G7792" s="11"/>
      <c r="H7792" s="11"/>
      <c r="I7792" s="11"/>
      <c r="J7792" s="11"/>
      <c r="K7792" s="11"/>
      <c r="L7792" s="11"/>
      <c r="M7792" s="11"/>
      <c r="N7792" s="11"/>
      <c r="O7792" s="20"/>
      <c r="P7792" s="11"/>
    </row>
    <row r="7793" spans="1:16">
      <c r="A7793" s="11"/>
      <c r="B7793" s="11"/>
      <c r="C7793" s="11"/>
      <c r="D7793" s="11"/>
      <c r="E7793" s="11"/>
      <c r="F7793" s="11"/>
      <c r="G7793" s="11"/>
      <c r="H7793" s="11"/>
      <c r="I7793" s="11"/>
      <c r="J7793" s="11"/>
      <c r="K7793" s="11"/>
      <c r="L7793" s="11"/>
      <c r="M7793" s="11"/>
      <c r="N7793" s="11"/>
      <c r="O7793" s="20"/>
      <c r="P7793" s="11"/>
    </row>
    <row r="7794" spans="1:16">
      <c r="A7794" s="11"/>
      <c r="B7794" s="11"/>
      <c r="C7794" s="11"/>
      <c r="D7794" s="11"/>
      <c r="E7794" s="11"/>
      <c r="F7794" s="11"/>
      <c r="G7794" s="11"/>
      <c r="H7794" s="11"/>
      <c r="I7794" s="11"/>
      <c r="J7794" s="11"/>
      <c r="K7794" s="11"/>
      <c r="L7794" s="11"/>
      <c r="M7794" s="11"/>
      <c r="N7794" s="11"/>
      <c r="O7794" s="20"/>
      <c r="P7794" s="11"/>
    </row>
    <row r="7795" spans="1:16">
      <c r="A7795" s="11"/>
      <c r="B7795" s="11"/>
      <c r="C7795" s="11"/>
      <c r="D7795" s="11"/>
      <c r="E7795" s="11"/>
      <c r="F7795" s="11"/>
      <c r="G7795" s="11"/>
      <c r="H7795" s="11"/>
      <c r="I7795" s="11"/>
      <c r="J7795" s="11"/>
      <c r="K7795" s="11"/>
      <c r="L7795" s="11"/>
      <c r="M7795" s="11"/>
      <c r="N7795" s="11"/>
      <c r="O7795" s="20"/>
      <c r="P7795" s="11"/>
    </row>
    <row r="7796" spans="1:16">
      <c r="A7796" s="11"/>
      <c r="B7796" s="11"/>
      <c r="C7796" s="11"/>
      <c r="D7796" s="11"/>
      <c r="E7796" s="11"/>
      <c r="F7796" s="11"/>
      <c r="G7796" s="11"/>
      <c r="H7796" s="11"/>
      <c r="I7796" s="11"/>
      <c r="J7796" s="11"/>
      <c r="K7796" s="11"/>
      <c r="L7796" s="11"/>
      <c r="M7796" s="11"/>
      <c r="N7796" s="11"/>
      <c r="O7796" s="20"/>
      <c r="P7796" s="11"/>
    </row>
    <row r="7797" spans="1:16">
      <c r="A7797" s="11"/>
      <c r="B7797" s="11"/>
      <c r="C7797" s="11"/>
      <c r="D7797" s="11"/>
      <c r="E7797" s="11"/>
      <c r="F7797" s="11"/>
      <c r="G7797" s="11"/>
      <c r="H7797" s="11"/>
      <c r="I7797" s="11"/>
      <c r="J7797" s="11"/>
      <c r="K7797" s="11"/>
      <c r="L7797" s="11"/>
      <c r="M7797" s="11"/>
      <c r="N7797" s="11"/>
      <c r="O7797" s="20"/>
      <c r="P7797" s="11"/>
    </row>
    <row r="7798" spans="1:16">
      <c r="A7798" s="11"/>
      <c r="B7798" s="11"/>
      <c r="C7798" s="11"/>
      <c r="D7798" s="11"/>
      <c r="E7798" s="11"/>
      <c r="F7798" s="11"/>
      <c r="G7798" s="11"/>
      <c r="H7798" s="11"/>
      <c r="I7798" s="11"/>
      <c r="J7798" s="11"/>
      <c r="K7798" s="11"/>
      <c r="L7798" s="11"/>
      <c r="M7798" s="11"/>
      <c r="N7798" s="11"/>
      <c r="O7798" s="20"/>
      <c r="P7798" s="11"/>
    </row>
    <row r="7799" spans="1:16">
      <c r="A7799" s="11"/>
      <c r="B7799" s="11"/>
      <c r="C7799" s="11"/>
      <c r="D7799" s="11"/>
      <c r="E7799" s="11"/>
      <c r="F7799" s="11"/>
      <c r="G7799" s="11"/>
      <c r="H7799" s="11"/>
      <c r="I7799" s="11"/>
      <c r="J7799" s="11"/>
      <c r="K7799" s="11"/>
      <c r="L7799" s="11"/>
      <c r="M7799" s="11"/>
      <c r="N7799" s="11"/>
      <c r="O7799" s="20"/>
      <c r="P7799" s="11"/>
    </row>
    <row r="7800" spans="1:16">
      <c r="A7800" s="11"/>
      <c r="B7800" s="11"/>
      <c r="C7800" s="11"/>
      <c r="D7800" s="11"/>
      <c r="E7800" s="11"/>
      <c r="F7800" s="11"/>
      <c r="G7800" s="11"/>
      <c r="H7800" s="11"/>
      <c r="I7800" s="11"/>
      <c r="J7800" s="11"/>
      <c r="K7800" s="11"/>
      <c r="L7800" s="11"/>
      <c r="M7800" s="11"/>
      <c r="N7800" s="11"/>
      <c r="O7800" s="20"/>
      <c r="P7800" s="11"/>
    </row>
    <row r="7801" spans="1:16">
      <c r="A7801" s="11"/>
      <c r="B7801" s="11"/>
      <c r="C7801" s="11"/>
      <c r="D7801" s="11"/>
      <c r="E7801" s="11"/>
      <c r="F7801" s="11"/>
      <c r="G7801" s="11"/>
      <c r="H7801" s="11"/>
      <c r="I7801" s="11"/>
      <c r="J7801" s="11"/>
      <c r="K7801" s="11"/>
      <c r="L7801" s="11"/>
      <c r="M7801" s="11"/>
      <c r="N7801" s="11"/>
      <c r="O7801" s="20"/>
      <c r="P7801" s="11"/>
    </row>
    <row r="7802" spans="1:16">
      <c r="A7802" s="11"/>
      <c r="B7802" s="11"/>
      <c r="C7802" s="11"/>
      <c r="D7802" s="11"/>
      <c r="E7802" s="11"/>
      <c r="F7802" s="11"/>
      <c r="G7802" s="11"/>
      <c r="H7802" s="11"/>
      <c r="I7802" s="11"/>
      <c r="J7802" s="11"/>
      <c r="K7802" s="11"/>
      <c r="L7802" s="11"/>
      <c r="M7802" s="11"/>
      <c r="N7802" s="11"/>
      <c r="O7802" s="20"/>
      <c r="P7802" s="11"/>
    </row>
    <row r="7803" spans="1:16">
      <c r="A7803" s="11"/>
      <c r="B7803" s="11"/>
      <c r="C7803" s="11"/>
      <c r="D7803" s="11"/>
      <c r="E7803" s="11"/>
      <c r="F7803" s="11"/>
      <c r="G7803" s="11"/>
      <c r="H7803" s="11"/>
      <c r="I7803" s="11"/>
      <c r="J7803" s="11"/>
      <c r="K7803" s="11"/>
      <c r="L7803" s="11"/>
      <c r="M7803" s="11"/>
      <c r="N7803" s="11"/>
      <c r="O7803" s="20"/>
      <c r="P7803" s="11"/>
    </row>
    <row r="7804" spans="1:16">
      <c r="A7804" s="11"/>
      <c r="B7804" s="11"/>
      <c r="C7804" s="11"/>
      <c r="D7804" s="11"/>
      <c r="E7804" s="11"/>
      <c r="F7804" s="11"/>
      <c r="G7804" s="11"/>
      <c r="H7804" s="11"/>
      <c r="I7804" s="11"/>
      <c r="J7804" s="11"/>
      <c r="K7804" s="11"/>
      <c r="L7804" s="11"/>
      <c r="M7804" s="11"/>
      <c r="N7804" s="11"/>
      <c r="O7804" s="20"/>
      <c r="P7804" s="11"/>
    </row>
    <row r="7805" spans="1:16">
      <c r="A7805" s="11"/>
      <c r="B7805" s="11"/>
      <c r="C7805" s="11"/>
      <c r="D7805" s="11"/>
      <c r="E7805" s="11"/>
      <c r="F7805" s="11"/>
      <c r="G7805" s="11"/>
      <c r="H7805" s="11"/>
      <c r="I7805" s="11"/>
      <c r="J7805" s="11"/>
      <c r="K7805" s="11"/>
      <c r="L7805" s="11"/>
      <c r="M7805" s="11"/>
      <c r="N7805" s="11"/>
      <c r="O7805" s="20"/>
      <c r="P7805" s="11"/>
    </row>
    <row r="7806" spans="1:16">
      <c r="A7806" s="11"/>
      <c r="B7806" s="11"/>
      <c r="C7806" s="11"/>
      <c r="D7806" s="11"/>
      <c r="E7806" s="11"/>
      <c r="F7806" s="11"/>
      <c r="G7806" s="11"/>
      <c r="H7806" s="11"/>
      <c r="I7806" s="11"/>
      <c r="J7806" s="11"/>
      <c r="K7806" s="11"/>
      <c r="L7806" s="11"/>
      <c r="M7806" s="11"/>
      <c r="N7806" s="11"/>
      <c r="O7806" s="20"/>
      <c r="P7806" s="11"/>
    </row>
    <row r="7807" spans="1:16">
      <c r="A7807" s="11"/>
      <c r="B7807" s="11"/>
      <c r="C7807" s="11"/>
      <c r="D7807" s="11"/>
      <c r="E7807" s="11"/>
      <c r="F7807" s="11"/>
      <c r="G7807" s="11"/>
      <c r="H7807" s="11"/>
      <c r="I7807" s="11"/>
      <c r="J7807" s="11"/>
      <c r="K7807" s="11"/>
      <c r="L7807" s="11"/>
      <c r="M7807" s="11"/>
      <c r="N7807" s="11"/>
      <c r="O7807" s="20"/>
      <c r="P7807" s="11"/>
    </row>
    <row r="7808" spans="1:16">
      <c r="A7808" s="11"/>
      <c r="B7808" s="11"/>
      <c r="C7808" s="11"/>
      <c r="D7808" s="11"/>
      <c r="E7808" s="11"/>
      <c r="F7808" s="11"/>
      <c r="G7808" s="11"/>
      <c r="H7808" s="11"/>
      <c r="I7808" s="11"/>
      <c r="J7808" s="11"/>
      <c r="K7808" s="11"/>
      <c r="L7808" s="11"/>
      <c r="M7808" s="11"/>
      <c r="N7808" s="11"/>
      <c r="O7808" s="20"/>
      <c r="P7808" s="11"/>
    </row>
    <row r="7809" spans="1:16">
      <c r="A7809" s="11"/>
      <c r="B7809" s="11"/>
      <c r="C7809" s="11"/>
      <c r="D7809" s="11"/>
      <c r="E7809" s="11"/>
      <c r="F7809" s="11"/>
      <c r="G7809" s="11"/>
      <c r="H7809" s="11"/>
      <c r="I7809" s="11"/>
      <c r="J7809" s="11"/>
      <c r="K7809" s="11"/>
      <c r="L7809" s="11"/>
      <c r="M7809" s="11"/>
      <c r="N7809" s="11"/>
      <c r="O7809" s="20"/>
      <c r="P7809" s="11"/>
    </row>
    <row r="7810" spans="1:16">
      <c r="A7810" s="11"/>
      <c r="B7810" s="11"/>
      <c r="C7810" s="11"/>
      <c r="D7810" s="11"/>
      <c r="E7810" s="11"/>
      <c r="F7810" s="11"/>
      <c r="G7810" s="11"/>
      <c r="H7810" s="11"/>
      <c r="I7810" s="11"/>
      <c r="J7810" s="11"/>
      <c r="K7810" s="11"/>
      <c r="L7810" s="11"/>
      <c r="M7810" s="11"/>
      <c r="N7810" s="11"/>
      <c r="O7810" s="20"/>
      <c r="P7810" s="11"/>
    </row>
    <row r="7811" spans="1:16">
      <c r="A7811" s="11"/>
      <c r="B7811" s="11"/>
      <c r="C7811" s="11"/>
      <c r="D7811" s="11"/>
      <c r="E7811" s="11"/>
      <c r="F7811" s="11"/>
      <c r="G7811" s="11"/>
      <c r="H7811" s="11"/>
      <c r="I7811" s="11"/>
      <c r="J7811" s="11"/>
      <c r="K7811" s="11"/>
      <c r="L7811" s="11"/>
      <c r="M7811" s="11"/>
      <c r="N7811" s="11"/>
      <c r="O7811" s="20"/>
      <c r="P7811" s="11"/>
    </row>
    <row r="7812" spans="1:16">
      <c r="A7812" s="11"/>
      <c r="B7812" s="11"/>
      <c r="C7812" s="11"/>
      <c r="D7812" s="11"/>
      <c r="E7812" s="11"/>
      <c r="F7812" s="11"/>
      <c r="G7812" s="11"/>
      <c r="H7812" s="11"/>
      <c r="I7812" s="11"/>
      <c r="J7812" s="11"/>
      <c r="K7812" s="11"/>
      <c r="L7812" s="11"/>
      <c r="M7812" s="11"/>
      <c r="N7812" s="11"/>
      <c r="O7812" s="20"/>
      <c r="P7812" s="11"/>
    </row>
    <row r="7813" spans="1:16">
      <c r="A7813" s="11"/>
      <c r="B7813" s="11"/>
      <c r="C7813" s="11"/>
      <c r="D7813" s="11"/>
      <c r="E7813" s="11"/>
      <c r="F7813" s="11"/>
      <c r="G7813" s="11"/>
      <c r="H7813" s="11"/>
      <c r="I7813" s="11"/>
      <c r="J7813" s="11"/>
      <c r="K7813" s="11"/>
      <c r="L7813" s="11"/>
      <c r="M7813" s="11"/>
      <c r="N7813" s="11"/>
      <c r="O7813" s="20"/>
      <c r="P7813" s="11"/>
    </row>
    <row r="7814" spans="1:16">
      <c r="A7814" s="11"/>
      <c r="B7814" s="11"/>
      <c r="C7814" s="11"/>
      <c r="D7814" s="11"/>
      <c r="E7814" s="11"/>
      <c r="F7814" s="11"/>
      <c r="G7814" s="11"/>
      <c r="H7814" s="11"/>
      <c r="I7814" s="11"/>
      <c r="J7814" s="11"/>
      <c r="K7814" s="11"/>
      <c r="L7814" s="11"/>
      <c r="M7814" s="11"/>
      <c r="N7814" s="11"/>
      <c r="O7814" s="20"/>
      <c r="P7814" s="11"/>
    </row>
    <row r="7815" spans="1:16">
      <c r="A7815" s="11"/>
      <c r="B7815" s="11"/>
      <c r="C7815" s="11"/>
      <c r="D7815" s="11"/>
      <c r="E7815" s="11"/>
      <c r="F7815" s="11"/>
      <c r="G7815" s="11"/>
      <c r="H7815" s="11"/>
      <c r="I7815" s="11"/>
      <c r="J7815" s="11"/>
      <c r="K7815" s="11"/>
      <c r="L7815" s="11"/>
      <c r="M7815" s="11"/>
      <c r="N7815" s="11"/>
      <c r="O7815" s="20"/>
      <c r="P7815" s="11"/>
    </row>
    <row r="7816" spans="1:16">
      <c r="A7816" s="11"/>
      <c r="B7816" s="11"/>
      <c r="C7816" s="11"/>
      <c r="D7816" s="11"/>
      <c r="E7816" s="11"/>
      <c r="F7816" s="11"/>
      <c r="G7816" s="11"/>
      <c r="H7816" s="11"/>
      <c r="I7816" s="11"/>
      <c r="J7816" s="11"/>
      <c r="K7816" s="11"/>
      <c r="L7816" s="11"/>
      <c r="M7816" s="11"/>
      <c r="N7816" s="11"/>
      <c r="O7816" s="20"/>
      <c r="P7816" s="11"/>
    </row>
    <row r="7817" spans="1:16">
      <c r="A7817" s="11"/>
      <c r="B7817" s="11"/>
      <c r="C7817" s="11"/>
      <c r="D7817" s="11"/>
      <c r="E7817" s="11"/>
      <c r="F7817" s="11"/>
      <c r="G7817" s="11"/>
      <c r="H7817" s="11"/>
      <c r="I7817" s="11"/>
      <c r="J7817" s="11"/>
      <c r="K7817" s="11"/>
      <c r="L7817" s="11"/>
      <c r="M7817" s="11"/>
      <c r="N7817" s="11"/>
      <c r="O7817" s="20"/>
      <c r="P7817" s="11"/>
    </row>
    <row r="7818" spans="1:16">
      <c r="A7818" s="11"/>
      <c r="B7818" s="11"/>
      <c r="C7818" s="11"/>
      <c r="D7818" s="11"/>
      <c r="E7818" s="11"/>
      <c r="F7818" s="11"/>
      <c r="G7818" s="11"/>
      <c r="H7818" s="11"/>
      <c r="I7818" s="11"/>
      <c r="J7818" s="11"/>
      <c r="K7818" s="11"/>
      <c r="L7818" s="11"/>
      <c r="M7818" s="11"/>
      <c r="N7818" s="11"/>
      <c r="O7818" s="20"/>
      <c r="P7818" s="11"/>
    </row>
    <row r="7819" spans="1:16">
      <c r="A7819" s="11"/>
      <c r="B7819" s="11"/>
      <c r="C7819" s="11"/>
      <c r="D7819" s="11"/>
      <c r="E7819" s="11"/>
      <c r="F7819" s="11"/>
      <c r="G7819" s="11"/>
      <c r="H7819" s="11"/>
      <c r="I7819" s="11"/>
      <c r="J7819" s="11"/>
      <c r="K7819" s="11"/>
      <c r="L7819" s="11"/>
      <c r="M7819" s="11"/>
      <c r="N7819" s="11"/>
      <c r="O7819" s="20"/>
      <c r="P7819" s="11"/>
    </row>
    <row r="7820" spans="1:16">
      <c r="A7820" s="11"/>
      <c r="B7820" s="11"/>
      <c r="C7820" s="11"/>
      <c r="D7820" s="11"/>
      <c r="E7820" s="11"/>
      <c r="F7820" s="11"/>
      <c r="G7820" s="11"/>
      <c r="H7820" s="11"/>
      <c r="I7820" s="11"/>
      <c r="J7820" s="11"/>
      <c r="K7820" s="11"/>
      <c r="L7820" s="11"/>
      <c r="M7820" s="11"/>
      <c r="N7820" s="11"/>
      <c r="O7820" s="20"/>
      <c r="P7820" s="11"/>
    </row>
    <row r="7821" spans="1:16">
      <c r="A7821" s="11"/>
      <c r="B7821" s="11"/>
      <c r="C7821" s="11"/>
      <c r="D7821" s="11"/>
      <c r="E7821" s="11"/>
      <c r="F7821" s="11"/>
      <c r="G7821" s="11"/>
      <c r="H7821" s="11"/>
      <c r="I7821" s="11"/>
      <c r="J7821" s="11"/>
      <c r="K7821" s="11"/>
      <c r="L7821" s="11"/>
      <c r="M7821" s="11"/>
      <c r="N7821" s="11"/>
      <c r="O7821" s="20"/>
      <c r="P7821" s="11"/>
    </row>
    <row r="7822" spans="1:16">
      <c r="A7822" s="11"/>
      <c r="B7822" s="11"/>
      <c r="C7822" s="11"/>
      <c r="D7822" s="11"/>
      <c r="E7822" s="11"/>
      <c r="F7822" s="11"/>
      <c r="G7822" s="11"/>
      <c r="H7822" s="11"/>
      <c r="I7822" s="11"/>
      <c r="J7822" s="11"/>
      <c r="K7822" s="11"/>
      <c r="L7822" s="11"/>
      <c r="M7822" s="11"/>
      <c r="N7822" s="11"/>
      <c r="O7822" s="20"/>
      <c r="P7822" s="11"/>
    </row>
    <row r="7823" spans="1:16">
      <c r="A7823" s="11"/>
      <c r="B7823" s="11"/>
      <c r="C7823" s="11"/>
      <c r="D7823" s="11"/>
      <c r="E7823" s="11"/>
      <c r="F7823" s="11"/>
      <c r="G7823" s="11"/>
      <c r="H7823" s="11"/>
      <c r="I7823" s="11"/>
      <c r="J7823" s="11"/>
      <c r="K7823" s="11"/>
      <c r="L7823" s="11"/>
      <c r="M7823" s="11"/>
      <c r="N7823" s="11"/>
      <c r="O7823" s="20"/>
      <c r="P7823" s="11"/>
    </row>
    <row r="7824" spans="1:16">
      <c r="A7824" s="11"/>
      <c r="B7824" s="11"/>
      <c r="C7824" s="11"/>
      <c r="D7824" s="11"/>
      <c r="E7824" s="11"/>
      <c r="F7824" s="11"/>
      <c r="G7824" s="11"/>
      <c r="H7824" s="11"/>
      <c r="I7824" s="11"/>
      <c r="J7824" s="11"/>
      <c r="K7824" s="11"/>
      <c r="L7824" s="11"/>
      <c r="M7824" s="11"/>
      <c r="N7824" s="11"/>
      <c r="O7824" s="20"/>
      <c r="P7824" s="11"/>
    </row>
    <row r="7825" spans="1:16">
      <c r="A7825" s="11"/>
      <c r="B7825" s="11"/>
      <c r="C7825" s="11"/>
      <c r="D7825" s="11"/>
      <c r="E7825" s="11"/>
      <c r="F7825" s="11"/>
      <c r="G7825" s="11"/>
      <c r="H7825" s="11"/>
      <c r="I7825" s="11"/>
      <c r="J7825" s="11"/>
      <c r="K7825" s="11"/>
      <c r="L7825" s="11"/>
      <c r="M7825" s="11"/>
      <c r="N7825" s="11"/>
      <c r="O7825" s="20"/>
      <c r="P7825" s="11"/>
    </row>
    <row r="7826" spans="1:16">
      <c r="A7826" s="11"/>
      <c r="B7826" s="11"/>
      <c r="C7826" s="11"/>
      <c r="D7826" s="11"/>
      <c r="E7826" s="11"/>
      <c r="F7826" s="11"/>
      <c r="G7826" s="11"/>
      <c r="H7826" s="11"/>
      <c r="I7826" s="11"/>
      <c r="J7826" s="11"/>
      <c r="K7826" s="11"/>
      <c r="L7826" s="11"/>
      <c r="M7826" s="11"/>
      <c r="N7826" s="11"/>
      <c r="O7826" s="20"/>
      <c r="P7826" s="11"/>
    </row>
    <row r="7827" spans="1:16">
      <c r="A7827" s="11"/>
      <c r="B7827" s="11"/>
      <c r="C7827" s="11"/>
      <c r="D7827" s="11"/>
      <c r="E7827" s="11"/>
      <c r="F7827" s="11"/>
      <c r="G7827" s="11"/>
      <c r="H7827" s="11"/>
      <c r="I7827" s="11"/>
      <c r="J7827" s="11"/>
      <c r="K7827" s="11"/>
      <c r="L7827" s="11"/>
      <c r="M7827" s="11"/>
      <c r="N7827" s="11"/>
      <c r="O7827" s="20"/>
      <c r="P7827" s="11"/>
    </row>
    <row r="7828" spans="1:16">
      <c r="A7828" s="11"/>
      <c r="B7828" s="11"/>
      <c r="C7828" s="11"/>
      <c r="D7828" s="11"/>
      <c r="E7828" s="11"/>
      <c r="F7828" s="11"/>
      <c r="G7828" s="11"/>
      <c r="H7828" s="11"/>
      <c r="I7828" s="11"/>
      <c r="J7828" s="11"/>
      <c r="K7828" s="11"/>
      <c r="L7828" s="11"/>
      <c r="M7828" s="11"/>
      <c r="N7828" s="11"/>
      <c r="O7828" s="20"/>
      <c r="P7828" s="11"/>
    </row>
    <row r="7829" spans="1:16">
      <c r="A7829" s="11"/>
      <c r="B7829" s="11"/>
      <c r="C7829" s="11"/>
      <c r="D7829" s="11"/>
      <c r="E7829" s="11"/>
      <c r="F7829" s="11"/>
      <c r="G7829" s="11"/>
      <c r="H7829" s="11"/>
      <c r="I7829" s="11"/>
      <c r="J7829" s="11"/>
      <c r="K7829" s="11"/>
      <c r="L7829" s="11"/>
      <c r="M7829" s="11"/>
      <c r="N7829" s="11"/>
      <c r="O7829" s="20"/>
      <c r="P7829" s="11"/>
    </row>
    <row r="7830" spans="1:16">
      <c r="A7830" s="11"/>
      <c r="B7830" s="11"/>
      <c r="C7830" s="11"/>
      <c r="D7830" s="11"/>
      <c r="E7830" s="11"/>
      <c r="F7830" s="11"/>
      <c r="G7830" s="11"/>
      <c r="H7830" s="11"/>
      <c r="I7830" s="11"/>
      <c r="J7830" s="11"/>
      <c r="K7830" s="11"/>
      <c r="L7830" s="11"/>
      <c r="M7830" s="11"/>
      <c r="N7830" s="11"/>
      <c r="O7830" s="20"/>
      <c r="P7830" s="11"/>
    </row>
    <row r="7831" spans="1:16">
      <c r="A7831" s="11"/>
      <c r="B7831" s="11"/>
      <c r="C7831" s="11"/>
      <c r="D7831" s="11"/>
      <c r="E7831" s="11"/>
      <c r="F7831" s="11"/>
      <c r="G7831" s="11"/>
      <c r="H7831" s="11"/>
      <c r="I7831" s="11"/>
      <c r="J7831" s="11"/>
      <c r="K7831" s="11"/>
      <c r="L7831" s="11"/>
      <c r="M7831" s="11"/>
      <c r="N7831" s="11"/>
      <c r="O7831" s="20"/>
      <c r="P7831" s="11"/>
    </row>
    <row r="7832" spans="1:16">
      <c r="A7832" s="11"/>
      <c r="B7832" s="11"/>
      <c r="C7832" s="11"/>
      <c r="D7832" s="11"/>
      <c r="E7832" s="11"/>
      <c r="F7832" s="11"/>
      <c r="G7832" s="11"/>
      <c r="H7832" s="11"/>
      <c r="I7832" s="11"/>
      <c r="J7832" s="11"/>
      <c r="K7832" s="11"/>
      <c r="L7832" s="11"/>
      <c r="M7832" s="11"/>
      <c r="N7832" s="11"/>
      <c r="O7832" s="20"/>
      <c r="P7832" s="11"/>
    </row>
    <row r="7833" spans="1:16">
      <c r="A7833" s="11"/>
      <c r="B7833" s="11"/>
      <c r="C7833" s="11"/>
      <c r="D7833" s="11"/>
      <c r="E7833" s="11"/>
      <c r="F7833" s="11"/>
      <c r="G7833" s="11"/>
      <c r="H7833" s="11"/>
      <c r="I7833" s="11"/>
      <c r="J7833" s="11"/>
      <c r="K7833" s="11"/>
      <c r="L7833" s="11"/>
      <c r="M7833" s="11"/>
      <c r="N7833" s="11"/>
      <c r="O7833" s="20"/>
      <c r="P7833" s="11"/>
    </row>
    <row r="7834" spans="1:16">
      <c r="A7834" s="11"/>
      <c r="B7834" s="11"/>
      <c r="C7834" s="11"/>
      <c r="D7834" s="11"/>
      <c r="E7834" s="11"/>
      <c r="F7834" s="11"/>
      <c r="G7834" s="11"/>
      <c r="H7834" s="11"/>
      <c r="I7834" s="11"/>
      <c r="J7834" s="11"/>
      <c r="K7834" s="11"/>
      <c r="L7834" s="11"/>
      <c r="M7834" s="11"/>
      <c r="N7834" s="11"/>
      <c r="O7834" s="20"/>
      <c r="P7834" s="11"/>
    </row>
    <row r="7835" spans="1:16">
      <c r="A7835" s="11"/>
      <c r="B7835" s="11"/>
      <c r="C7835" s="11"/>
      <c r="D7835" s="11"/>
      <c r="E7835" s="11"/>
      <c r="F7835" s="11"/>
      <c r="G7835" s="11"/>
      <c r="H7835" s="11"/>
      <c r="I7835" s="11"/>
      <c r="J7835" s="11"/>
      <c r="K7835" s="11"/>
      <c r="L7835" s="11"/>
      <c r="M7835" s="11"/>
      <c r="N7835" s="11"/>
      <c r="O7835" s="20"/>
      <c r="P7835" s="11"/>
    </row>
    <row r="7836" spans="1:16">
      <c r="A7836" s="11"/>
      <c r="B7836" s="11"/>
      <c r="C7836" s="11"/>
      <c r="D7836" s="11"/>
      <c r="E7836" s="11"/>
      <c r="F7836" s="11"/>
      <c r="G7836" s="11"/>
      <c r="H7836" s="11"/>
      <c r="I7836" s="11"/>
      <c r="J7836" s="11"/>
      <c r="K7836" s="11"/>
      <c r="L7836" s="11"/>
      <c r="M7836" s="11"/>
      <c r="N7836" s="11"/>
      <c r="O7836" s="20"/>
      <c r="P7836" s="11"/>
    </row>
    <row r="7837" spans="1:16">
      <c r="A7837" s="11"/>
      <c r="B7837" s="11"/>
      <c r="C7837" s="11"/>
      <c r="D7837" s="11"/>
      <c r="E7837" s="11"/>
      <c r="F7837" s="11"/>
      <c r="G7837" s="11"/>
      <c r="H7837" s="11"/>
      <c r="I7837" s="11"/>
      <c r="J7837" s="11"/>
      <c r="K7837" s="11"/>
      <c r="L7837" s="11"/>
      <c r="M7837" s="11"/>
      <c r="N7837" s="11"/>
      <c r="O7837" s="20"/>
      <c r="P7837" s="11"/>
    </row>
    <row r="7838" spans="1:16">
      <c r="A7838" s="11"/>
      <c r="B7838" s="11"/>
      <c r="C7838" s="11"/>
      <c r="D7838" s="11"/>
      <c r="E7838" s="11"/>
      <c r="F7838" s="11"/>
      <c r="G7838" s="11"/>
      <c r="H7838" s="11"/>
      <c r="I7838" s="11"/>
      <c r="J7838" s="11"/>
      <c r="K7838" s="11"/>
      <c r="L7838" s="11"/>
      <c r="M7838" s="11"/>
      <c r="N7838" s="11"/>
      <c r="O7838" s="20"/>
      <c r="P7838" s="11"/>
    </row>
    <row r="7839" spans="1:16">
      <c r="A7839" s="11"/>
      <c r="B7839" s="11"/>
      <c r="C7839" s="11"/>
      <c r="D7839" s="11"/>
      <c r="E7839" s="11"/>
      <c r="F7839" s="11"/>
      <c r="G7839" s="11"/>
      <c r="H7839" s="11"/>
      <c r="I7839" s="11"/>
      <c r="J7839" s="11"/>
      <c r="K7839" s="11"/>
      <c r="L7839" s="11"/>
      <c r="M7839" s="11"/>
      <c r="N7839" s="11"/>
      <c r="O7839" s="20"/>
      <c r="P7839" s="11"/>
    </row>
    <row r="7840" spans="1:16">
      <c r="A7840" s="11"/>
      <c r="B7840" s="11"/>
      <c r="C7840" s="11"/>
      <c r="D7840" s="11"/>
      <c r="E7840" s="11"/>
      <c r="F7840" s="11"/>
      <c r="G7840" s="11"/>
      <c r="H7840" s="11"/>
      <c r="I7840" s="11"/>
      <c r="J7840" s="11"/>
      <c r="K7840" s="11"/>
      <c r="L7840" s="11"/>
      <c r="M7840" s="11"/>
      <c r="N7840" s="11"/>
      <c r="O7840" s="20"/>
      <c r="P7840" s="11"/>
    </row>
    <row r="7841" spans="1:16">
      <c r="A7841" s="11"/>
      <c r="B7841" s="11"/>
      <c r="C7841" s="11"/>
      <c r="D7841" s="11"/>
      <c r="E7841" s="11"/>
      <c r="F7841" s="11"/>
      <c r="G7841" s="11"/>
      <c r="H7841" s="11"/>
      <c r="I7841" s="11"/>
      <c r="J7841" s="11"/>
      <c r="K7841" s="11"/>
      <c r="L7841" s="11"/>
      <c r="M7841" s="11"/>
      <c r="N7841" s="11"/>
      <c r="O7841" s="20"/>
      <c r="P7841" s="11"/>
    </row>
    <row r="7842" spans="1:16">
      <c r="A7842" s="11"/>
      <c r="B7842" s="11"/>
      <c r="C7842" s="11"/>
      <c r="D7842" s="11"/>
      <c r="E7842" s="11"/>
      <c r="F7842" s="11"/>
      <c r="G7842" s="11"/>
      <c r="H7842" s="11"/>
      <c r="I7842" s="11"/>
      <c r="J7842" s="11"/>
      <c r="K7842" s="11"/>
      <c r="L7842" s="11"/>
      <c r="M7842" s="11"/>
      <c r="N7842" s="11"/>
      <c r="O7842" s="20"/>
      <c r="P7842" s="11"/>
    </row>
    <row r="7843" spans="1:16">
      <c r="A7843" s="11"/>
      <c r="B7843" s="11"/>
      <c r="C7843" s="11"/>
      <c r="D7843" s="11"/>
      <c r="E7843" s="11"/>
      <c r="F7843" s="11"/>
      <c r="G7843" s="11"/>
      <c r="H7843" s="11"/>
      <c r="I7843" s="11"/>
      <c r="J7843" s="11"/>
      <c r="K7843" s="11"/>
      <c r="L7843" s="11"/>
      <c r="M7843" s="11"/>
      <c r="N7843" s="11"/>
      <c r="O7843" s="20"/>
      <c r="P7843" s="11"/>
    </row>
    <row r="7844" spans="1:16">
      <c r="A7844" s="11"/>
      <c r="B7844" s="11"/>
      <c r="C7844" s="11"/>
      <c r="D7844" s="11"/>
      <c r="E7844" s="11"/>
      <c r="F7844" s="11"/>
      <c r="G7844" s="11"/>
      <c r="H7844" s="11"/>
      <c r="I7844" s="11"/>
      <c r="J7844" s="11"/>
      <c r="K7844" s="11"/>
      <c r="L7844" s="11"/>
      <c r="M7844" s="11"/>
      <c r="N7844" s="11"/>
      <c r="O7844" s="20"/>
      <c r="P7844" s="11"/>
    </row>
    <row r="7845" spans="1:16">
      <c r="A7845" s="11"/>
      <c r="B7845" s="11"/>
      <c r="C7845" s="11"/>
      <c r="D7845" s="11"/>
      <c r="E7845" s="11"/>
      <c r="F7845" s="11"/>
      <c r="G7845" s="11"/>
      <c r="H7845" s="11"/>
      <c r="I7845" s="11"/>
      <c r="J7845" s="11"/>
      <c r="K7845" s="11"/>
      <c r="L7845" s="11"/>
      <c r="M7845" s="11"/>
      <c r="N7845" s="11"/>
      <c r="O7845" s="20"/>
      <c r="P7845" s="11"/>
    </row>
    <row r="7846" spans="1:16">
      <c r="A7846" s="11"/>
      <c r="B7846" s="11"/>
      <c r="C7846" s="11"/>
      <c r="D7846" s="11"/>
      <c r="E7846" s="11"/>
      <c r="F7846" s="11"/>
      <c r="G7846" s="11"/>
      <c r="H7846" s="11"/>
      <c r="I7846" s="11"/>
      <c r="J7846" s="11"/>
      <c r="K7846" s="11"/>
      <c r="L7846" s="11"/>
      <c r="M7846" s="11"/>
      <c r="N7846" s="11"/>
      <c r="O7846" s="20"/>
      <c r="P7846" s="11"/>
    </row>
    <row r="7847" spans="1:16">
      <c r="A7847" s="11"/>
      <c r="B7847" s="11"/>
      <c r="C7847" s="11"/>
      <c r="D7847" s="11"/>
      <c r="E7847" s="11"/>
      <c r="F7847" s="11"/>
      <c r="G7847" s="11"/>
      <c r="H7847" s="11"/>
      <c r="I7847" s="11"/>
      <c r="J7847" s="11"/>
      <c r="K7847" s="11"/>
      <c r="L7847" s="11"/>
      <c r="M7847" s="11"/>
      <c r="N7847" s="11"/>
      <c r="O7847" s="20"/>
      <c r="P7847" s="11"/>
    </row>
    <row r="7848" spans="1:16">
      <c r="A7848" s="11"/>
      <c r="B7848" s="11"/>
      <c r="C7848" s="11"/>
      <c r="D7848" s="11"/>
      <c r="E7848" s="11"/>
      <c r="F7848" s="11"/>
      <c r="G7848" s="11"/>
      <c r="H7848" s="11"/>
      <c r="I7848" s="11"/>
      <c r="J7848" s="11"/>
      <c r="K7848" s="11"/>
      <c r="L7848" s="11"/>
      <c r="M7848" s="11"/>
      <c r="N7848" s="11"/>
      <c r="O7848" s="20"/>
      <c r="P7848" s="11"/>
    </row>
    <row r="7849" spans="1:16">
      <c r="A7849" s="11"/>
      <c r="B7849" s="11"/>
      <c r="C7849" s="11"/>
      <c r="D7849" s="11"/>
      <c r="E7849" s="11"/>
      <c r="F7849" s="11"/>
      <c r="G7849" s="11"/>
      <c r="H7849" s="11"/>
      <c r="I7849" s="11"/>
      <c r="J7849" s="11"/>
      <c r="K7849" s="11"/>
      <c r="L7849" s="11"/>
      <c r="M7849" s="11"/>
      <c r="N7849" s="11"/>
      <c r="O7849" s="20"/>
      <c r="P7849" s="11"/>
    </row>
    <row r="7850" spans="1:16">
      <c r="A7850" s="11"/>
      <c r="B7850" s="11"/>
      <c r="C7850" s="11"/>
      <c r="D7850" s="11"/>
      <c r="E7850" s="11"/>
      <c r="F7850" s="11"/>
      <c r="G7850" s="11"/>
      <c r="H7850" s="11"/>
      <c r="I7850" s="11"/>
      <c r="J7850" s="11"/>
      <c r="K7850" s="11"/>
      <c r="L7850" s="11"/>
      <c r="M7850" s="11"/>
      <c r="N7850" s="11"/>
      <c r="O7850" s="20"/>
      <c r="P7850" s="11"/>
    </row>
    <row r="7851" spans="1:16">
      <c r="A7851" s="11"/>
      <c r="B7851" s="11"/>
      <c r="C7851" s="11"/>
      <c r="D7851" s="11"/>
      <c r="E7851" s="11"/>
      <c r="F7851" s="11"/>
      <c r="G7851" s="11"/>
      <c r="H7851" s="11"/>
      <c r="I7851" s="11"/>
      <c r="J7851" s="11"/>
      <c r="K7851" s="11"/>
      <c r="L7851" s="11"/>
      <c r="M7851" s="11"/>
      <c r="N7851" s="11"/>
      <c r="O7851" s="20"/>
      <c r="P7851" s="11"/>
    </row>
    <row r="7852" spans="1:16">
      <c r="A7852" s="11"/>
      <c r="B7852" s="11"/>
      <c r="C7852" s="11"/>
      <c r="D7852" s="11"/>
      <c r="E7852" s="11"/>
      <c r="F7852" s="11"/>
      <c r="G7852" s="11"/>
      <c r="H7852" s="11"/>
      <c r="I7852" s="11"/>
      <c r="J7852" s="11"/>
      <c r="K7852" s="11"/>
      <c r="L7852" s="11"/>
      <c r="M7852" s="11"/>
      <c r="N7852" s="11"/>
      <c r="O7852" s="20"/>
      <c r="P7852" s="11"/>
    </row>
    <row r="7853" spans="1:16">
      <c r="A7853" s="11"/>
      <c r="B7853" s="11"/>
      <c r="C7853" s="11"/>
      <c r="D7853" s="11"/>
      <c r="E7853" s="11"/>
      <c r="F7853" s="11"/>
      <c r="G7853" s="11"/>
      <c r="H7853" s="11"/>
      <c r="I7853" s="11"/>
      <c r="J7853" s="11"/>
      <c r="K7853" s="11"/>
      <c r="L7853" s="11"/>
      <c r="M7853" s="11"/>
      <c r="N7853" s="11"/>
      <c r="O7853" s="20"/>
      <c r="P7853" s="11"/>
    </row>
    <row r="7854" spans="1:16">
      <c r="A7854" s="11"/>
      <c r="B7854" s="11"/>
      <c r="C7854" s="11"/>
      <c r="D7854" s="11"/>
      <c r="E7854" s="11"/>
      <c r="F7854" s="11"/>
      <c r="G7854" s="11"/>
      <c r="H7854" s="11"/>
      <c r="I7854" s="11"/>
      <c r="J7854" s="11"/>
      <c r="K7854" s="11"/>
      <c r="L7854" s="11"/>
      <c r="M7854" s="11"/>
      <c r="N7854" s="11"/>
      <c r="O7854" s="20"/>
      <c r="P7854" s="11"/>
    </row>
    <row r="7855" spans="1:16">
      <c r="A7855" s="11"/>
      <c r="B7855" s="11"/>
      <c r="C7855" s="11"/>
      <c r="D7855" s="11"/>
      <c r="E7855" s="11"/>
      <c r="F7855" s="11"/>
      <c r="G7855" s="11"/>
      <c r="H7855" s="11"/>
      <c r="I7855" s="11"/>
      <c r="J7855" s="11"/>
      <c r="K7855" s="11"/>
      <c r="L7855" s="11"/>
      <c r="M7855" s="11"/>
      <c r="N7855" s="11"/>
      <c r="O7855" s="20"/>
      <c r="P7855" s="11"/>
    </row>
    <row r="7856" spans="1:16">
      <c r="A7856" s="11"/>
      <c r="B7856" s="11"/>
      <c r="C7856" s="11"/>
      <c r="D7856" s="11"/>
      <c r="E7856" s="11"/>
      <c r="F7856" s="11"/>
      <c r="G7856" s="11"/>
      <c r="H7856" s="11"/>
      <c r="I7856" s="11"/>
      <c r="J7856" s="11"/>
      <c r="K7856" s="11"/>
      <c r="L7856" s="11"/>
      <c r="M7856" s="11"/>
      <c r="N7856" s="11"/>
      <c r="O7856" s="20"/>
      <c r="P7856" s="11"/>
    </row>
    <row r="7857" spans="1:16">
      <c r="A7857" s="11"/>
      <c r="B7857" s="11"/>
      <c r="C7857" s="11"/>
      <c r="D7857" s="11"/>
      <c r="E7857" s="11"/>
      <c r="F7857" s="11"/>
      <c r="G7857" s="11"/>
      <c r="H7857" s="11"/>
      <c r="I7857" s="11"/>
      <c r="J7857" s="11"/>
      <c r="K7857" s="11"/>
      <c r="L7857" s="11"/>
      <c r="M7857" s="11"/>
      <c r="N7857" s="11"/>
      <c r="O7857" s="20"/>
      <c r="P7857" s="11"/>
    </row>
    <row r="7858" spans="1:16">
      <c r="A7858" s="11"/>
      <c r="B7858" s="11"/>
      <c r="C7858" s="11"/>
      <c r="D7858" s="11"/>
      <c r="E7858" s="11"/>
      <c r="F7858" s="11"/>
      <c r="G7858" s="11"/>
      <c r="H7858" s="11"/>
      <c r="I7858" s="11"/>
      <c r="J7858" s="11"/>
      <c r="K7858" s="11"/>
      <c r="L7858" s="11"/>
      <c r="M7858" s="11"/>
      <c r="N7858" s="11"/>
      <c r="O7858" s="20"/>
      <c r="P7858" s="11"/>
    </row>
    <row r="7859" spans="1:16">
      <c r="A7859" s="11"/>
      <c r="B7859" s="11"/>
      <c r="C7859" s="11"/>
      <c r="D7859" s="11"/>
      <c r="E7859" s="11"/>
      <c r="F7859" s="11"/>
      <c r="G7859" s="11"/>
      <c r="H7859" s="11"/>
      <c r="I7859" s="11"/>
      <c r="J7859" s="11"/>
      <c r="K7859" s="11"/>
      <c r="L7859" s="11"/>
      <c r="M7859" s="11"/>
      <c r="N7859" s="11"/>
      <c r="O7859" s="20"/>
      <c r="P7859" s="11"/>
    </row>
    <row r="7860" spans="1:16">
      <c r="A7860" s="11"/>
      <c r="B7860" s="11"/>
      <c r="C7860" s="11"/>
      <c r="D7860" s="11"/>
      <c r="E7860" s="11"/>
      <c r="F7860" s="11"/>
      <c r="G7860" s="11"/>
      <c r="H7860" s="11"/>
      <c r="I7860" s="11"/>
      <c r="J7860" s="11"/>
      <c r="K7860" s="11"/>
      <c r="L7860" s="11"/>
      <c r="M7860" s="11"/>
      <c r="N7860" s="11"/>
      <c r="O7860" s="20"/>
      <c r="P7860" s="11"/>
    </row>
    <row r="7861" spans="1:16">
      <c r="A7861" s="11"/>
      <c r="B7861" s="11"/>
      <c r="C7861" s="11"/>
      <c r="D7861" s="11"/>
      <c r="E7861" s="11"/>
      <c r="F7861" s="11"/>
      <c r="G7861" s="11"/>
      <c r="H7861" s="11"/>
      <c r="I7861" s="11"/>
      <c r="J7861" s="11"/>
      <c r="K7861" s="11"/>
      <c r="L7861" s="11"/>
      <c r="M7861" s="11"/>
      <c r="N7861" s="11"/>
      <c r="O7861" s="20"/>
      <c r="P7861" s="11"/>
    </row>
    <row r="7862" spans="1:16">
      <c r="A7862" s="11"/>
      <c r="B7862" s="11"/>
      <c r="C7862" s="11"/>
      <c r="D7862" s="11"/>
      <c r="E7862" s="11"/>
      <c r="F7862" s="11"/>
      <c r="G7862" s="11"/>
      <c r="H7862" s="11"/>
      <c r="I7862" s="11"/>
      <c r="J7862" s="11"/>
      <c r="K7862" s="11"/>
      <c r="L7862" s="11"/>
      <c r="M7862" s="11"/>
      <c r="N7862" s="11"/>
      <c r="O7862" s="20"/>
      <c r="P7862" s="11"/>
    </row>
    <row r="7863" spans="1:16">
      <c r="A7863" s="11"/>
      <c r="B7863" s="11"/>
      <c r="C7863" s="11"/>
      <c r="D7863" s="11"/>
      <c r="E7863" s="11"/>
      <c r="F7863" s="11"/>
      <c r="G7863" s="11"/>
      <c r="H7863" s="11"/>
      <c r="I7863" s="11"/>
      <c r="J7863" s="11"/>
      <c r="K7863" s="11"/>
      <c r="L7863" s="11"/>
      <c r="M7863" s="11"/>
      <c r="N7863" s="11"/>
      <c r="O7863" s="20"/>
      <c r="P7863" s="11"/>
    </row>
    <row r="7864" spans="1:16">
      <c r="A7864" s="11"/>
      <c r="B7864" s="11"/>
      <c r="C7864" s="11"/>
      <c r="D7864" s="11"/>
      <c r="E7864" s="11"/>
      <c r="F7864" s="11"/>
      <c r="G7864" s="11"/>
      <c r="H7864" s="11"/>
      <c r="I7864" s="11"/>
      <c r="J7864" s="11"/>
      <c r="K7864" s="11"/>
      <c r="L7864" s="11"/>
      <c r="M7864" s="11"/>
      <c r="N7864" s="11"/>
      <c r="O7864" s="20"/>
      <c r="P7864" s="11"/>
    </row>
    <row r="7865" spans="1:16">
      <c r="A7865" s="11"/>
      <c r="B7865" s="11"/>
      <c r="C7865" s="11"/>
      <c r="D7865" s="11"/>
      <c r="E7865" s="11"/>
      <c r="F7865" s="11"/>
      <c r="G7865" s="11"/>
      <c r="H7865" s="11"/>
      <c r="I7865" s="11"/>
      <c r="J7865" s="11"/>
      <c r="K7865" s="11"/>
      <c r="L7865" s="11"/>
      <c r="M7865" s="11"/>
      <c r="N7865" s="11"/>
      <c r="O7865" s="20"/>
      <c r="P7865" s="11"/>
    </row>
    <row r="7866" spans="1:16">
      <c r="A7866" s="11"/>
      <c r="B7866" s="11"/>
      <c r="C7866" s="11"/>
      <c r="D7866" s="11"/>
      <c r="E7866" s="11"/>
      <c r="F7866" s="11"/>
      <c r="G7866" s="11"/>
      <c r="H7866" s="11"/>
      <c r="I7866" s="11"/>
      <c r="J7866" s="11"/>
      <c r="K7866" s="11"/>
      <c r="L7866" s="11"/>
      <c r="M7866" s="11"/>
      <c r="N7866" s="11"/>
      <c r="O7866" s="20"/>
      <c r="P7866" s="11"/>
    </row>
    <row r="7867" spans="1:16">
      <c r="A7867" s="11"/>
      <c r="B7867" s="11"/>
      <c r="C7867" s="11"/>
      <c r="D7867" s="11"/>
      <c r="E7867" s="11"/>
      <c r="F7867" s="11"/>
      <c r="G7867" s="11"/>
      <c r="H7867" s="11"/>
      <c r="I7867" s="11"/>
      <c r="J7867" s="11"/>
      <c r="K7867" s="11"/>
      <c r="L7867" s="11"/>
      <c r="M7867" s="11"/>
      <c r="N7867" s="11"/>
      <c r="O7867" s="20"/>
      <c r="P7867" s="11"/>
    </row>
    <row r="7868" spans="1:16">
      <c r="A7868" s="11"/>
      <c r="B7868" s="11"/>
      <c r="C7868" s="11"/>
      <c r="D7868" s="11"/>
      <c r="E7868" s="11"/>
      <c r="F7868" s="11"/>
      <c r="G7868" s="11"/>
      <c r="H7868" s="11"/>
      <c r="I7868" s="11"/>
      <c r="J7868" s="11"/>
      <c r="K7868" s="11"/>
      <c r="L7868" s="11"/>
      <c r="M7868" s="11"/>
      <c r="N7868" s="11"/>
      <c r="O7868" s="20"/>
      <c r="P7868" s="11"/>
    </row>
    <row r="7869" spans="1:16">
      <c r="A7869" s="11"/>
      <c r="B7869" s="11"/>
      <c r="C7869" s="11"/>
      <c r="D7869" s="11"/>
      <c r="E7869" s="11"/>
      <c r="F7869" s="11"/>
      <c r="G7869" s="11"/>
      <c r="H7869" s="11"/>
      <c r="I7869" s="11"/>
      <c r="J7869" s="11"/>
      <c r="K7869" s="11"/>
      <c r="L7869" s="11"/>
      <c r="M7869" s="11"/>
      <c r="N7869" s="11"/>
      <c r="O7869" s="20"/>
      <c r="P7869" s="11"/>
    </row>
    <row r="7870" spans="1:16">
      <c r="A7870" s="11"/>
      <c r="B7870" s="11"/>
      <c r="C7870" s="11"/>
      <c r="D7870" s="11"/>
      <c r="E7870" s="11"/>
      <c r="F7870" s="11"/>
      <c r="G7870" s="11"/>
      <c r="H7870" s="11"/>
      <c r="I7870" s="11"/>
      <c r="J7870" s="11"/>
      <c r="K7870" s="11"/>
      <c r="L7870" s="11"/>
      <c r="M7870" s="11"/>
      <c r="N7870" s="11"/>
      <c r="O7870" s="20"/>
      <c r="P7870" s="11"/>
    </row>
    <row r="7871" spans="1:16">
      <c r="A7871" s="11"/>
      <c r="B7871" s="11"/>
      <c r="C7871" s="11"/>
      <c r="D7871" s="11"/>
      <c r="E7871" s="11"/>
      <c r="F7871" s="11"/>
      <c r="G7871" s="11"/>
      <c r="H7871" s="11"/>
      <c r="I7871" s="11"/>
      <c r="J7871" s="11"/>
      <c r="K7871" s="11"/>
      <c r="L7871" s="11"/>
      <c r="M7871" s="11"/>
      <c r="N7871" s="11"/>
      <c r="O7871" s="20"/>
      <c r="P7871" s="11"/>
    </row>
    <row r="7872" spans="1:16">
      <c r="A7872" s="11"/>
      <c r="B7872" s="11"/>
      <c r="C7872" s="11"/>
      <c r="D7872" s="11"/>
      <c r="E7872" s="11"/>
      <c r="F7872" s="11"/>
      <c r="G7872" s="11"/>
      <c r="H7872" s="11"/>
      <c r="I7872" s="11"/>
      <c r="J7872" s="11"/>
      <c r="K7872" s="11"/>
      <c r="L7872" s="11"/>
      <c r="M7872" s="11"/>
      <c r="N7872" s="11"/>
      <c r="O7872" s="20"/>
      <c r="P7872" s="11"/>
    </row>
    <row r="7873" spans="1:16">
      <c r="A7873" s="11"/>
      <c r="B7873" s="11"/>
      <c r="C7873" s="11"/>
      <c r="D7873" s="11"/>
      <c r="E7873" s="11"/>
      <c r="F7873" s="11"/>
      <c r="G7873" s="11"/>
      <c r="H7873" s="11"/>
      <c r="I7873" s="11"/>
      <c r="J7873" s="11"/>
      <c r="K7873" s="11"/>
      <c r="L7873" s="11"/>
      <c r="M7873" s="11"/>
      <c r="N7873" s="11"/>
      <c r="O7873" s="20"/>
      <c r="P7873" s="11"/>
    </row>
    <row r="7874" spans="1:16">
      <c r="A7874" s="11"/>
      <c r="B7874" s="11"/>
      <c r="C7874" s="11"/>
      <c r="D7874" s="11"/>
      <c r="E7874" s="11"/>
      <c r="F7874" s="11"/>
      <c r="G7874" s="11"/>
      <c r="H7874" s="11"/>
      <c r="I7874" s="11"/>
      <c r="J7874" s="11"/>
      <c r="K7874" s="11"/>
      <c r="L7874" s="11"/>
      <c r="M7874" s="11"/>
      <c r="N7874" s="11"/>
      <c r="O7874" s="20"/>
      <c r="P7874" s="11"/>
    </row>
    <row r="7875" spans="1:16">
      <c r="A7875" s="11"/>
      <c r="B7875" s="11"/>
      <c r="C7875" s="11"/>
      <c r="D7875" s="11"/>
      <c r="E7875" s="11"/>
      <c r="F7875" s="11"/>
      <c r="G7875" s="11"/>
      <c r="H7875" s="11"/>
      <c r="I7875" s="11"/>
      <c r="J7875" s="11"/>
      <c r="K7875" s="11"/>
      <c r="L7875" s="11"/>
      <c r="M7875" s="11"/>
      <c r="N7875" s="11"/>
      <c r="O7875" s="20"/>
      <c r="P7875" s="11"/>
    </row>
    <row r="7876" spans="1:16">
      <c r="A7876" s="11"/>
      <c r="B7876" s="11"/>
      <c r="C7876" s="11"/>
      <c r="D7876" s="11"/>
      <c r="E7876" s="11"/>
      <c r="F7876" s="11"/>
      <c r="G7876" s="11"/>
      <c r="H7876" s="11"/>
      <c r="I7876" s="11"/>
      <c r="J7876" s="11"/>
      <c r="K7876" s="11"/>
      <c r="L7876" s="11"/>
      <c r="M7876" s="11"/>
      <c r="N7876" s="11"/>
      <c r="O7876" s="20"/>
      <c r="P7876" s="11"/>
    </row>
    <row r="7877" spans="1:16">
      <c r="A7877" s="11"/>
      <c r="B7877" s="11"/>
      <c r="C7877" s="11"/>
      <c r="D7877" s="11"/>
      <c r="E7877" s="11"/>
      <c r="F7877" s="11"/>
      <c r="G7877" s="11"/>
      <c r="H7877" s="11"/>
      <c r="I7877" s="11"/>
      <c r="J7877" s="11"/>
      <c r="K7877" s="11"/>
      <c r="L7877" s="11"/>
      <c r="M7877" s="11"/>
      <c r="N7877" s="11"/>
      <c r="O7877" s="20"/>
      <c r="P7877" s="11"/>
    </row>
    <row r="7878" spans="1:16">
      <c r="A7878" s="11"/>
      <c r="B7878" s="11"/>
      <c r="C7878" s="11"/>
      <c r="D7878" s="11"/>
      <c r="E7878" s="11"/>
      <c r="F7878" s="11"/>
      <c r="G7878" s="11"/>
      <c r="H7878" s="11"/>
      <c r="I7878" s="11"/>
      <c r="J7878" s="11"/>
      <c r="K7878" s="11"/>
      <c r="L7878" s="11"/>
      <c r="M7878" s="11"/>
      <c r="N7878" s="11"/>
      <c r="O7878" s="20"/>
      <c r="P7878" s="11"/>
    </row>
    <row r="7879" spans="1:16">
      <c r="B7879" s="11"/>
      <c r="C7879" s="11"/>
      <c r="D7879" s="11"/>
      <c r="E7879" s="11"/>
      <c r="F7879" s="11"/>
      <c r="G7879" s="11"/>
      <c r="H7879" s="11"/>
      <c r="I7879" s="11"/>
      <c r="J7879" s="11"/>
      <c r="K7879" s="11"/>
      <c r="L7879" s="11"/>
      <c r="M7879" s="11"/>
      <c r="N7879" s="11"/>
      <c r="O7879" s="20"/>
      <c r="P7879" s="11"/>
    </row>
    <row r="7880" spans="1:16">
      <c r="B7880" s="11"/>
      <c r="C7880" s="11"/>
      <c r="D7880" s="11"/>
      <c r="E7880" s="11"/>
      <c r="F7880" s="11"/>
      <c r="G7880" s="11"/>
      <c r="H7880" s="11"/>
      <c r="I7880" s="11"/>
      <c r="J7880" s="11"/>
      <c r="K7880" s="11"/>
      <c r="L7880" s="11"/>
      <c r="M7880" s="11"/>
      <c r="N7880" s="11"/>
      <c r="O7880" s="20"/>
      <c r="P7880" s="11"/>
    </row>
    <row r="7881" spans="1:16">
      <c r="B7881" s="11"/>
      <c r="C7881" s="11"/>
      <c r="D7881" s="11"/>
      <c r="E7881" s="11"/>
      <c r="F7881" s="11"/>
      <c r="G7881" s="11"/>
      <c r="H7881" s="11"/>
      <c r="I7881" s="11"/>
      <c r="J7881" s="11"/>
      <c r="K7881" s="11"/>
      <c r="L7881" s="11"/>
      <c r="M7881" s="11"/>
      <c r="N7881" s="11"/>
      <c r="O7881" s="20"/>
      <c r="P7881" s="11"/>
    </row>
    <row r="7882" spans="1:16">
      <c r="B7882" s="11"/>
      <c r="C7882" s="11"/>
      <c r="D7882" s="11"/>
      <c r="E7882" s="11"/>
      <c r="F7882" s="11"/>
      <c r="G7882" s="11"/>
      <c r="H7882" s="11"/>
      <c r="I7882" s="11"/>
      <c r="J7882" s="11"/>
      <c r="K7882" s="11"/>
      <c r="L7882" s="11"/>
      <c r="M7882" s="11"/>
      <c r="N7882" s="11"/>
      <c r="O7882" s="20"/>
      <c r="P7882" s="11"/>
    </row>
    <row r="7883" spans="1:16">
      <c r="P7883" s="11"/>
    </row>
    <row r="7884" spans="1:16">
      <c r="P7884" s="11"/>
    </row>
    <row r="7885" spans="1:16">
      <c r="P7885" s="11"/>
    </row>
    <row r="7886" spans="1:16">
      <c r="P7886" s="11"/>
    </row>
    <row r="7887" spans="1:16">
      <c r="P7887" s="11"/>
    </row>
    <row r="7888" spans="1:16">
      <c r="P7888" s="11"/>
    </row>
    <row r="7889" spans="16:16">
      <c r="P7889" s="11"/>
    </row>
    <row r="7890" spans="16:16">
      <c r="P7890" s="11"/>
    </row>
    <row r="7891" spans="16:16">
      <c r="P7891" s="11"/>
    </row>
    <row r="7892" spans="16:16">
      <c r="P7892" s="11"/>
    </row>
    <row r="7893" spans="16:16">
      <c r="P7893" s="11"/>
    </row>
    <row r="7894" spans="16:16">
      <c r="P7894" s="11"/>
    </row>
  </sheetData>
  <sheetProtection algorithmName="SHA-512" hashValue="iwE1wxGyisnCKiXikiaOVEvzWQl5NrLwpVWGcCXk9hh8R2OUDi0ZMNbpe7AGLHmrlvDQ1X6uzH1CwRiO83rf4A==" saltValue="HenijmEWN2HB24I8C9AaXw==" spinCount="100000" sheet="1" objects="1" scenarios="1" selectLockedCells="1"/>
  <mergeCells count="75">
    <mergeCell ref="B3:O3"/>
    <mergeCell ref="C92:N92"/>
    <mergeCell ref="B11:E11"/>
    <mergeCell ref="R36:S36"/>
    <mergeCell ref="C36:E36"/>
    <mergeCell ref="C45:E45"/>
    <mergeCell ref="R45:S45"/>
    <mergeCell ref="C37:D37"/>
    <mergeCell ref="C41:D41"/>
    <mergeCell ref="C42:D42"/>
    <mergeCell ref="C44:D44"/>
    <mergeCell ref="C39:D39"/>
    <mergeCell ref="C43:D43"/>
    <mergeCell ref="C38:D38"/>
    <mergeCell ref="C25:D25"/>
    <mergeCell ref="C14:D14"/>
    <mergeCell ref="B90:D90"/>
    <mergeCell ref="C88:D88"/>
    <mergeCell ref="C87:D87"/>
    <mergeCell ref="C84:D84"/>
    <mergeCell ref="C70:D70"/>
    <mergeCell ref="C71:D71"/>
    <mergeCell ref="C72:D72"/>
    <mergeCell ref="C81:D81"/>
    <mergeCell ref="C82:D82"/>
    <mergeCell ref="C73:D73"/>
    <mergeCell ref="C75:D75"/>
    <mergeCell ref="C74:D74"/>
    <mergeCell ref="C78:D78"/>
    <mergeCell ref="C76:D76"/>
    <mergeCell ref="C77:D77"/>
    <mergeCell ref="B79:D79"/>
    <mergeCell ref="C13:D13"/>
    <mergeCell ref="C23:D23"/>
    <mergeCell ref="C24:D24"/>
    <mergeCell ref="C16:D16"/>
    <mergeCell ref="C17:D17"/>
    <mergeCell ref="B19:D19"/>
    <mergeCell ref="C21:D21"/>
    <mergeCell ref="C22:D22"/>
    <mergeCell ref="C15:D15"/>
    <mergeCell ref="C86:D86"/>
    <mergeCell ref="C83:D83"/>
    <mergeCell ref="C69:D69"/>
    <mergeCell ref="C85:D85"/>
    <mergeCell ref="B4:O4"/>
    <mergeCell ref="B5:O5"/>
    <mergeCell ref="B6:O6"/>
    <mergeCell ref="B7:D7"/>
    <mergeCell ref="C9:N9"/>
    <mergeCell ref="C53:D53"/>
    <mergeCell ref="C29:O29"/>
    <mergeCell ref="B27:D27"/>
    <mergeCell ref="C31:D31"/>
    <mergeCell ref="C32:D32"/>
    <mergeCell ref="C35:D35"/>
    <mergeCell ref="C33:D33"/>
    <mergeCell ref="C34:D34"/>
    <mergeCell ref="C47:D47"/>
    <mergeCell ref="C48:D48"/>
    <mergeCell ref="C49:D49"/>
    <mergeCell ref="C50:D50"/>
    <mergeCell ref="C52:D52"/>
    <mergeCell ref="D68:N68"/>
    <mergeCell ref="C67:D67"/>
    <mergeCell ref="C61:D61"/>
    <mergeCell ref="C54:D54"/>
    <mergeCell ref="C62:D62"/>
    <mergeCell ref="B64:D64"/>
    <mergeCell ref="C58:O58"/>
    <mergeCell ref="C60:D60"/>
    <mergeCell ref="C57:D57"/>
    <mergeCell ref="C55:D55"/>
    <mergeCell ref="C66:D66"/>
    <mergeCell ref="C56:D56"/>
  </mergeCells>
  <printOptions horizontalCentered="1"/>
  <pageMargins left="0.66" right="0.5" top="0.52" bottom="0.4" header="0.5" footer="0.25"/>
  <pageSetup scale="95" orientation="landscape" r:id="rId1"/>
  <headerFooter alignWithMargins="0">
    <oddFooter xml:space="preserve">&amp;C
</oddFooter>
  </headerFooter>
  <ignoredErrors>
    <ignoredError sqref="B13:B17 B21:B25 B52:B62 B69:B77 B81:B88 B30:B45 B47:B50 B66:B67" numberStoredAsText="1"/>
    <ignoredError sqref="F69:N69 F71:N71 F70:I70 K70:N70 F74:N74 F76:N76 G66 I66 I31 H37:N38 H41:H42 J41:J42 L41:L42 N41:N42 H52:N52 H60:H61 J60:J61 L60:L61 N60:N61 H33:N34 I32 M72 K72 I72 G72 F72 H72 J72 L72 N72 H21:N21 M32 K32 K31 M31 H48:N48 K66 M66" unlockedFormula="1"/>
    <ignoredError sqref="J70" formula="1" unlockedFormula="1"/>
    <ignoredError sqref="G39" evalError="1"/>
    <ignoredError sqref="I39 K39 M39" evalError="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ASS772"/>
  <sheetViews>
    <sheetView showGridLines="0" showRowColHeaders="0" topLeftCell="B1" workbookViewId="0">
      <selection activeCell="Y13" sqref="Y13"/>
    </sheetView>
  </sheetViews>
  <sheetFormatPr defaultRowHeight="12.75"/>
  <cols>
    <col min="2" max="2" width="1.7109375" customWidth="1"/>
    <col min="24" max="24" width="1.7109375" customWidth="1"/>
    <col min="26" max="1189" width="9.140625" style="195"/>
  </cols>
  <sheetData>
    <row r="40" spans="1:25" ht="13.5" thickBot="1"/>
    <row r="41" spans="1:25" ht="9" customHeight="1">
      <c r="B41" s="336"/>
      <c r="C41" s="337"/>
      <c r="D41" s="337"/>
      <c r="E41" s="337"/>
      <c r="F41" s="337"/>
      <c r="G41" s="337"/>
      <c r="H41" s="337"/>
      <c r="I41" s="337"/>
      <c r="J41" s="337"/>
      <c r="K41" s="337"/>
      <c r="L41" s="337"/>
      <c r="M41" s="337"/>
      <c r="N41" s="337"/>
      <c r="O41" s="337"/>
      <c r="P41" s="337"/>
      <c r="Q41" s="337"/>
      <c r="R41" s="337"/>
      <c r="S41" s="337"/>
      <c r="T41" s="337"/>
      <c r="U41" s="337"/>
      <c r="V41" s="337"/>
      <c r="W41" s="337"/>
      <c r="X41" s="338"/>
    </row>
    <row r="42" spans="1:25">
      <c r="B42" s="339"/>
      <c r="C42" s="481" t="s">
        <v>151</v>
      </c>
      <c r="D42" s="481"/>
      <c r="E42" s="481"/>
      <c r="F42" s="481"/>
      <c r="G42" s="481"/>
      <c r="H42" s="481"/>
      <c r="I42" s="481"/>
      <c r="J42" s="481"/>
      <c r="K42" s="481"/>
      <c r="L42" s="481"/>
      <c r="M42" s="481"/>
      <c r="N42" s="481"/>
      <c r="O42" s="481"/>
      <c r="P42" s="481"/>
      <c r="Q42" s="481"/>
      <c r="R42" s="481"/>
      <c r="S42" s="481"/>
      <c r="T42" s="481"/>
      <c r="U42" s="481"/>
      <c r="V42" s="481"/>
      <c r="W42" s="481"/>
      <c r="X42" s="340"/>
    </row>
    <row r="43" spans="1:25" ht="9" customHeight="1">
      <c r="B43" s="339"/>
      <c r="C43" s="347"/>
      <c r="D43" s="347"/>
      <c r="E43" s="347"/>
      <c r="F43" s="347"/>
      <c r="G43" s="347"/>
      <c r="H43" s="347"/>
      <c r="I43" s="347"/>
      <c r="J43" s="347"/>
      <c r="K43" s="347"/>
      <c r="L43" s="347"/>
      <c r="M43" s="347"/>
      <c r="N43" s="347"/>
      <c r="O43" s="347"/>
      <c r="P43" s="347"/>
      <c r="Q43" s="347"/>
      <c r="R43" s="347"/>
      <c r="S43" s="347"/>
      <c r="T43" s="347"/>
      <c r="U43" s="347"/>
      <c r="V43" s="347"/>
      <c r="W43" s="347"/>
      <c r="X43" s="340"/>
    </row>
    <row r="44" spans="1:25" s="195" customFormat="1" ht="12.75" customHeight="1">
      <c r="A44" s="335"/>
      <c r="B44" s="341"/>
      <c r="C44" s="480" t="s">
        <v>153</v>
      </c>
      <c r="D44" s="480"/>
      <c r="E44" s="480"/>
      <c r="F44" s="480"/>
      <c r="G44" s="480"/>
      <c r="H44" s="480"/>
      <c r="I44" s="480"/>
      <c r="J44" s="480"/>
      <c r="K44" s="480"/>
      <c r="L44" s="480"/>
      <c r="M44" s="480"/>
      <c r="N44" s="480"/>
      <c r="O44" s="480"/>
      <c r="P44" s="480"/>
      <c r="Q44" s="480"/>
      <c r="R44" s="480"/>
      <c r="S44" s="480"/>
      <c r="T44" s="480"/>
      <c r="U44" s="480"/>
      <c r="V44" s="480"/>
      <c r="W44" s="480"/>
      <c r="X44" s="342"/>
      <c r="Y44" s="335"/>
    </row>
    <row r="45" spans="1:25" s="195" customFormat="1">
      <c r="A45" s="335"/>
      <c r="B45" s="343"/>
      <c r="C45" s="480"/>
      <c r="D45" s="480"/>
      <c r="E45" s="480"/>
      <c r="F45" s="480"/>
      <c r="G45" s="480"/>
      <c r="H45" s="480"/>
      <c r="I45" s="480"/>
      <c r="J45" s="480"/>
      <c r="K45" s="480"/>
      <c r="L45" s="480"/>
      <c r="M45" s="480"/>
      <c r="N45" s="480"/>
      <c r="O45" s="480"/>
      <c r="P45" s="480"/>
      <c r="Q45" s="480"/>
      <c r="R45" s="480"/>
      <c r="S45" s="480"/>
      <c r="T45" s="480"/>
      <c r="U45" s="480"/>
      <c r="V45" s="480"/>
      <c r="W45" s="480"/>
      <c r="X45" s="342"/>
      <c r="Y45" s="335"/>
    </row>
    <row r="46" spans="1:25" s="195" customFormat="1">
      <c r="A46" s="335"/>
      <c r="B46" s="343"/>
      <c r="C46" s="480"/>
      <c r="D46" s="480"/>
      <c r="E46" s="480"/>
      <c r="F46" s="480"/>
      <c r="G46" s="480"/>
      <c r="H46" s="480"/>
      <c r="I46" s="480"/>
      <c r="J46" s="480"/>
      <c r="K46" s="480"/>
      <c r="L46" s="480"/>
      <c r="M46" s="480"/>
      <c r="N46" s="480"/>
      <c r="O46" s="480"/>
      <c r="P46" s="480"/>
      <c r="Q46" s="480"/>
      <c r="R46" s="480"/>
      <c r="S46" s="480"/>
      <c r="T46" s="480"/>
      <c r="U46" s="480"/>
      <c r="V46" s="480"/>
      <c r="W46" s="480"/>
      <c r="X46" s="342"/>
      <c r="Y46" s="335"/>
    </row>
    <row r="47" spans="1:25" s="195" customFormat="1">
      <c r="A47" s="335"/>
      <c r="B47" s="343"/>
      <c r="C47" s="480"/>
      <c r="D47" s="480"/>
      <c r="E47" s="480"/>
      <c r="F47" s="480"/>
      <c r="G47" s="480"/>
      <c r="H47" s="480"/>
      <c r="I47" s="480"/>
      <c r="J47" s="480"/>
      <c r="K47" s="480"/>
      <c r="L47" s="480"/>
      <c r="M47" s="480"/>
      <c r="N47" s="480"/>
      <c r="O47" s="480"/>
      <c r="P47" s="480"/>
      <c r="Q47" s="480"/>
      <c r="R47" s="480"/>
      <c r="S47" s="480"/>
      <c r="T47" s="480"/>
      <c r="U47" s="480"/>
      <c r="V47" s="480"/>
      <c r="W47" s="480"/>
      <c r="X47" s="342"/>
      <c r="Y47" s="335"/>
    </row>
    <row r="48" spans="1:25" s="195" customFormat="1">
      <c r="A48" s="335"/>
      <c r="B48" s="343"/>
      <c r="C48" s="480"/>
      <c r="D48" s="480"/>
      <c r="E48" s="480"/>
      <c r="F48" s="480"/>
      <c r="G48" s="480"/>
      <c r="H48" s="480"/>
      <c r="I48" s="480"/>
      <c r="J48" s="480"/>
      <c r="K48" s="480"/>
      <c r="L48" s="480"/>
      <c r="M48" s="480"/>
      <c r="N48" s="480"/>
      <c r="O48" s="480"/>
      <c r="P48" s="480"/>
      <c r="Q48" s="480"/>
      <c r="R48" s="480"/>
      <c r="S48" s="480"/>
      <c r="T48" s="480"/>
      <c r="U48" s="480"/>
      <c r="V48" s="480"/>
      <c r="W48" s="480"/>
      <c r="X48" s="342"/>
      <c r="Y48" s="335"/>
    </row>
    <row r="49" spans="1:25" s="195" customFormat="1" ht="9" customHeight="1" thickBot="1">
      <c r="A49" s="335"/>
      <c r="B49" s="344"/>
      <c r="C49" s="345"/>
      <c r="D49" s="345"/>
      <c r="E49" s="345"/>
      <c r="F49" s="345"/>
      <c r="G49" s="345"/>
      <c r="H49" s="345"/>
      <c r="I49" s="345"/>
      <c r="J49" s="345"/>
      <c r="K49" s="345"/>
      <c r="L49" s="345"/>
      <c r="M49" s="345"/>
      <c r="N49" s="345"/>
      <c r="O49" s="345"/>
      <c r="P49" s="345"/>
      <c r="Q49" s="345"/>
      <c r="R49" s="345"/>
      <c r="S49" s="345"/>
      <c r="T49" s="345"/>
      <c r="U49" s="345"/>
      <c r="V49" s="345"/>
      <c r="W49" s="345"/>
      <c r="X49" s="346"/>
      <c r="Y49" s="335"/>
    </row>
    <row r="50" spans="1:25" s="195" customFormat="1">
      <c r="A50" s="33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row>
    <row r="51" spans="1:25" s="195" customFormat="1"/>
    <row r="52" spans="1:25" s="195" customFormat="1"/>
    <row r="53" spans="1:25" s="195" customFormat="1"/>
    <row r="54" spans="1:25" s="195" customFormat="1"/>
    <row r="55" spans="1:25" s="195" customFormat="1"/>
    <row r="56" spans="1:25" s="195" customFormat="1"/>
    <row r="57" spans="1:25" s="195" customFormat="1"/>
    <row r="58" spans="1:25" s="195" customFormat="1"/>
    <row r="59" spans="1:25" s="195" customFormat="1"/>
    <row r="60" spans="1:25" s="195" customFormat="1"/>
    <row r="61" spans="1:25" s="195" customFormat="1"/>
    <row r="62" spans="1:25" s="195" customFormat="1"/>
    <row r="63" spans="1:25" s="195" customFormat="1"/>
    <row r="64" spans="1:25" s="195" customFormat="1"/>
    <row r="65" s="195" customFormat="1"/>
    <row r="66" s="195" customFormat="1"/>
    <row r="67" s="195" customFormat="1"/>
    <row r="68" s="195" customFormat="1"/>
    <row r="69" s="195" customFormat="1"/>
    <row r="70" s="195" customFormat="1"/>
    <row r="71" s="195" customFormat="1"/>
    <row r="72" s="195" customFormat="1"/>
    <row r="73" s="195" customFormat="1"/>
    <row r="74" s="195" customFormat="1"/>
    <row r="75" s="195" customFormat="1"/>
    <row r="76" s="195" customFormat="1"/>
    <row r="77" s="195" customFormat="1"/>
    <row r="78" s="195" customFormat="1"/>
    <row r="79" s="195" customFormat="1"/>
    <row r="80" s="195" customFormat="1"/>
    <row r="81" s="195" customFormat="1"/>
    <row r="82" s="195" customFormat="1"/>
    <row r="83" s="195" customFormat="1"/>
    <row r="84" s="195" customFormat="1"/>
    <row r="85" s="195" customFormat="1"/>
    <row r="86" s="195" customFormat="1"/>
    <row r="87" s="195" customFormat="1"/>
    <row r="88" s="195" customFormat="1"/>
    <row r="89" s="195" customFormat="1"/>
    <row r="90" s="195" customFormat="1"/>
    <row r="91" s="195" customFormat="1"/>
    <row r="92" s="195" customFormat="1"/>
    <row r="93" s="195" customFormat="1"/>
    <row r="94" s="195" customFormat="1"/>
    <row r="95" s="195" customFormat="1"/>
    <row r="96" s="195" customFormat="1"/>
    <row r="97" s="195" customFormat="1"/>
    <row r="98" s="195" customFormat="1"/>
    <row r="99" s="195" customFormat="1"/>
    <row r="100" s="195" customFormat="1"/>
    <row r="101" s="195" customFormat="1"/>
    <row r="102" s="195" customFormat="1"/>
    <row r="103" s="195" customFormat="1"/>
    <row r="104" s="195" customFormat="1"/>
    <row r="105" s="195" customFormat="1"/>
    <row r="106" s="195" customFormat="1"/>
    <row r="107" s="195" customFormat="1"/>
    <row r="108" s="195" customFormat="1"/>
    <row r="109" s="195" customFormat="1"/>
    <row r="110" s="195" customFormat="1"/>
    <row r="111" s="195" customFormat="1"/>
    <row r="112" s="195" customFormat="1"/>
    <row r="113" s="195" customFormat="1"/>
    <row r="114" s="195" customFormat="1"/>
    <row r="115" s="195" customFormat="1"/>
    <row r="116" s="195" customFormat="1"/>
    <row r="117" s="195" customFormat="1"/>
    <row r="118" s="195" customFormat="1"/>
    <row r="119" s="195" customFormat="1"/>
    <row r="120" s="195" customFormat="1"/>
    <row r="121" s="195" customForma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row r="149" s="195" customFormat="1"/>
    <row r="150" s="195" customFormat="1"/>
    <row r="151" s="195" customFormat="1"/>
    <row r="152" s="195" customFormat="1"/>
    <row r="153" s="195" customFormat="1"/>
    <row r="154" s="195" customFormat="1"/>
    <row r="155" s="195" customFormat="1"/>
    <row r="156" s="195" customFormat="1"/>
    <row r="157" s="195" customFormat="1"/>
    <row r="158" s="195" customFormat="1"/>
    <row r="159" s="195" customFormat="1"/>
    <row r="160" s="195" customFormat="1"/>
    <row r="161" s="195" customFormat="1"/>
    <row r="162" s="195" customFormat="1"/>
    <row r="163" s="195" customFormat="1"/>
    <row r="164" s="195" customFormat="1"/>
    <row r="165" s="195" customFormat="1"/>
    <row r="166" s="195" customFormat="1"/>
    <row r="167" s="195" customFormat="1"/>
    <row r="168" s="195" customFormat="1"/>
    <row r="169" s="195" customFormat="1"/>
    <row r="170" s="195" customFormat="1"/>
    <row r="171" s="195" customFormat="1"/>
    <row r="172" s="195" customFormat="1"/>
    <row r="173" s="195" customFormat="1"/>
    <row r="174" s="195" customFormat="1"/>
    <row r="175" s="195" customFormat="1"/>
    <row r="176" s="195" customFormat="1"/>
    <row r="177" s="195" customFormat="1"/>
    <row r="178" s="195" customFormat="1"/>
    <row r="179" s="195" customFormat="1"/>
    <row r="180" s="195" customFormat="1"/>
    <row r="181" s="195" customFormat="1"/>
    <row r="182" s="195" customFormat="1"/>
    <row r="183" s="195" customFormat="1"/>
    <row r="184" s="195" customFormat="1"/>
    <row r="185" s="195" customFormat="1"/>
    <row r="186" s="195" customFormat="1"/>
    <row r="187" s="195" customFormat="1"/>
    <row r="188" s="195" customFormat="1"/>
    <row r="189" s="195" customFormat="1"/>
    <row r="190" s="195" customFormat="1"/>
    <row r="191" s="195" customFormat="1"/>
    <row r="192" s="195" customFormat="1"/>
    <row r="193" s="195" customFormat="1"/>
    <row r="194" s="195" customFormat="1"/>
    <row r="195" s="195" customFormat="1"/>
    <row r="196" s="195" customFormat="1"/>
    <row r="197" s="195" customFormat="1"/>
    <row r="198" s="195" customFormat="1"/>
    <row r="199" s="195" customFormat="1"/>
    <row r="200" s="195" customFormat="1"/>
    <row r="201" s="195" customFormat="1"/>
    <row r="202" s="195" customFormat="1"/>
    <row r="203" s="195" customFormat="1"/>
    <row r="204" s="195" customFormat="1"/>
    <row r="205" s="195" customFormat="1"/>
    <row r="206" s="195" customFormat="1"/>
    <row r="207" s="195" customFormat="1"/>
    <row r="208" s="195" customFormat="1"/>
    <row r="209" s="195" customFormat="1"/>
    <row r="210" s="195" customFormat="1"/>
    <row r="211" s="195" customFormat="1"/>
    <row r="212" s="195" customFormat="1"/>
    <row r="213" s="195" customFormat="1"/>
    <row r="214" s="195" customFormat="1"/>
    <row r="215" s="195" customFormat="1"/>
    <row r="216" s="195" customFormat="1"/>
    <row r="217" s="195" customFormat="1"/>
    <row r="218" s="195" customFormat="1"/>
    <row r="219" s="195" customFormat="1"/>
    <row r="220" s="195" customFormat="1"/>
    <row r="221" s="195" customFormat="1"/>
    <row r="222" s="195" customFormat="1"/>
    <row r="223" s="195" customFormat="1"/>
    <row r="224" s="195" customFormat="1"/>
    <row r="225" s="195" customFormat="1"/>
    <row r="226" s="195" customFormat="1"/>
    <row r="227" s="195" customFormat="1"/>
    <row r="228" s="195" customFormat="1"/>
    <row r="229" s="195" customFormat="1"/>
    <row r="230" s="195" customFormat="1"/>
    <row r="231" s="195" customFormat="1"/>
    <row r="232" s="195" customFormat="1"/>
    <row r="233" s="195" customFormat="1"/>
    <row r="234" s="195" customFormat="1"/>
    <row r="235" s="195" customFormat="1"/>
    <row r="236" s="195" customFormat="1"/>
    <row r="237" s="195" customFormat="1"/>
    <row r="238" s="195" customFormat="1"/>
    <row r="239" s="195" customFormat="1"/>
    <row r="240" s="195" customFormat="1"/>
    <row r="241" s="195" customFormat="1"/>
    <row r="242" s="195" customFormat="1"/>
    <row r="243" s="195" customFormat="1"/>
    <row r="244" s="195" customFormat="1"/>
    <row r="245" s="195" customFormat="1"/>
    <row r="246" s="195" customFormat="1"/>
    <row r="247" s="195" customFormat="1"/>
    <row r="248" s="195" customFormat="1"/>
    <row r="249" s="195" customFormat="1"/>
    <row r="250" s="195" customFormat="1"/>
    <row r="251" s="195" customFormat="1"/>
    <row r="252" s="195" customFormat="1"/>
    <row r="253" s="195" customFormat="1"/>
    <row r="254" s="195" customFormat="1"/>
    <row r="255" s="195" customFormat="1"/>
    <row r="256" s="195" customFormat="1"/>
    <row r="257" s="195" customFormat="1"/>
    <row r="258" s="195" customFormat="1"/>
    <row r="259" s="195" customFormat="1"/>
    <row r="260" s="195" customFormat="1"/>
    <row r="261" s="195" customFormat="1"/>
    <row r="262" s="195" customFormat="1"/>
    <row r="263" s="195" customFormat="1"/>
    <row r="264" s="195" customFormat="1"/>
    <row r="265" s="195" customFormat="1"/>
    <row r="266" s="195" customFormat="1"/>
    <row r="267" s="195" customFormat="1"/>
    <row r="268" s="195" customFormat="1"/>
    <row r="269" s="195" customFormat="1"/>
    <row r="270" s="195" customFormat="1"/>
    <row r="271" s="195" customFormat="1"/>
    <row r="272" s="195" customFormat="1"/>
    <row r="273" s="195" customFormat="1"/>
    <row r="274" s="195" customFormat="1"/>
    <row r="275" s="195" customFormat="1"/>
    <row r="276" s="195" customFormat="1"/>
    <row r="277" s="195" customFormat="1"/>
    <row r="278" s="195" customFormat="1"/>
    <row r="279" s="195" customFormat="1"/>
    <row r="280" s="195" customFormat="1"/>
    <row r="281" s="195" customFormat="1"/>
    <row r="282" s="195" customFormat="1"/>
    <row r="283" s="195" customFormat="1"/>
    <row r="284" s="195" customFormat="1"/>
    <row r="285" s="195" customFormat="1"/>
    <row r="286" s="195" customFormat="1"/>
    <row r="287" s="195" customFormat="1"/>
    <row r="288" s="195" customFormat="1"/>
    <row r="289" s="195" customFormat="1"/>
    <row r="290" s="195" customFormat="1"/>
    <row r="291" s="195" customFormat="1"/>
    <row r="292" s="195" customFormat="1"/>
    <row r="293" s="195" customFormat="1"/>
    <row r="294" s="195" customFormat="1"/>
    <row r="295" s="195" customFormat="1"/>
    <row r="296" s="195" customFormat="1"/>
    <row r="297" s="195" customFormat="1"/>
    <row r="298" s="195" customFormat="1"/>
    <row r="299" s="195" customFormat="1"/>
    <row r="300" s="195" customFormat="1"/>
    <row r="301" s="195" customFormat="1"/>
    <row r="302" s="195" customFormat="1"/>
    <row r="303" s="195" customFormat="1"/>
    <row r="304" s="195" customFormat="1"/>
    <row r="305" s="195" customFormat="1"/>
    <row r="306" s="195" customFormat="1"/>
    <row r="307" s="195" customFormat="1"/>
    <row r="308" s="195" customFormat="1"/>
    <row r="309" s="195" customFormat="1"/>
    <row r="310" s="195" customFormat="1"/>
    <row r="311" s="195" customFormat="1"/>
    <row r="312" s="195" customFormat="1"/>
    <row r="313" s="195" customFormat="1"/>
    <row r="314" s="195" customFormat="1"/>
    <row r="315" s="195" customFormat="1"/>
    <row r="316" s="195" customFormat="1"/>
    <row r="317" s="195" customFormat="1"/>
    <row r="318" s="195" customFormat="1"/>
    <row r="319" s="195" customFormat="1"/>
    <row r="320" s="195" customFormat="1"/>
    <row r="321" s="195" customFormat="1"/>
    <row r="322" s="195" customFormat="1"/>
    <row r="323" s="195" customFormat="1"/>
    <row r="324" s="195" customFormat="1"/>
    <row r="325" s="195" customFormat="1"/>
    <row r="326" s="195" customFormat="1"/>
    <row r="327" s="195" customFormat="1"/>
    <row r="328" s="195" customFormat="1"/>
    <row r="329" s="195" customFormat="1"/>
    <row r="330" s="195" customFormat="1"/>
    <row r="331" s="195" customFormat="1"/>
    <row r="332" s="195" customFormat="1"/>
    <row r="333" s="195" customFormat="1"/>
    <row r="334" s="195" customFormat="1"/>
    <row r="335" s="195" customFormat="1"/>
    <row r="336" s="195" customFormat="1"/>
    <row r="337" s="195" customFormat="1"/>
    <row r="338" s="195" customFormat="1"/>
    <row r="339" s="195" customFormat="1"/>
    <row r="340" s="195" customFormat="1"/>
    <row r="341" s="195" customFormat="1"/>
    <row r="342" s="195" customFormat="1"/>
    <row r="343" s="195" customFormat="1"/>
    <row r="344" s="195" customFormat="1"/>
    <row r="345" s="195" customFormat="1"/>
    <row r="346" s="195" customFormat="1"/>
    <row r="347" s="195" customFormat="1"/>
    <row r="348" s="195" customFormat="1"/>
    <row r="349" s="195" customFormat="1"/>
    <row r="350" s="195" customFormat="1"/>
    <row r="351" s="195" customFormat="1"/>
    <row r="352" s="195" customFormat="1"/>
    <row r="353" s="195" customFormat="1"/>
    <row r="354" s="195" customFormat="1"/>
    <row r="355" s="195" customFormat="1"/>
    <row r="356" s="195" customFormat="1"/>
    <row r="357" s="195" customFormat="1"/>
    <row r="358" s="195" customFormat="1"/>
    <row r="359" s="195" customFormat="1"/>
    <row r="360" s="195" customFormat="1"/>
    <row r="361" s="195" customFormat="1"/>
    <row r="362" s="195" customFormat="1"/>
    <row r="363" s="195" customFormat="1"/>
    <row r="364" s="195" customFormat="1"/>
    <row r="365" s="195" customFormat="1"/>
    <row r="366" s="195" customFormat="1"/>
    <row r="367" s="195" customFormat="1"/>
    <row r="368" s="195" customFormat="1"/>
    <row r="369" s="195" customFormat="1"/>
    <row r="370" s="195" customFormat="1"/>
    <row r="371" s="195" customFormat="1"/>
    <row r="372" s="195" customFormat="1"/>
    <row r="373" s="195" customFormat="1"/>
    <row r="374" s="195" customFormat="1"/>
    <row r="375" s="195" customFormat="1"/>
    <row r="376" s="195" customFormat="1"/>
    <row r="377" s="195" customFormat="1"/>
    <row r="378" s="195" customFormat="1"/>
    <row r="379" s="195" customFormat="1"/>
    <row r="380" s="195" customFormat="1"/>
    <row r="381" s="195" customFormat="1"/>
    <row r="382" s="195" customFormat="1"/>
    <row r="383" s="195" customFormat="1"/>
    <row r="384" s="195" customFormat="1"/>
    <row r="385" s="195" customFormat="1"/>
    <row r="386" s="195" customFormat="1"/>
    <row r="387" s="195" customFormat="1"/>
    <row r="388" s="195" customFormat="1"/>
    <row r="389" s="195" customFormat="1"/>
    <row r="390" s="195" customFormat="1"/>
    <row r="391" s="195" customFormat="1"/>
    <row r="392" s="195" customFormat="1"/>
    <row r="393" s="195" customFormat="1"/>
    <row r="394" s="195" customFormat="1"/>
    <row r="395" s="195" customFormat="1"/>
    <row r="396" s="195" customFormat="1"/>
    <row r="397" s="195" customFormat="1"/>
    <row r="398" s="195" customFormat="1"/>
    <row r="399" s="195" customFormat="1"/>
    <row r="400" s="195" customFormat="1"/>
    <row r="401" s="195" customFormat="1"/>
    <row r="402" s="195" customFormat="1"/>
    <row r="403" s="195" customFormat="1"/>
    <row r="404" s="195" customFormat="1"/>
    <row r="405" s="195" customFormat="1"/>
    <row r="406" s="195" customFormat="1"/>
    <row r="407" s="195" customFormat="1"/>
    <row r="408" s="195" customFormat="1"/>
    <row r="409" s="195" customFormat="1"/>
    <row r="410" s="195" customFormat="1"/>
    <row r="411" s="195" customFormat="1"/>
    <row r="412" s="195" customFormat="1"/>
    <row r="413" s="195" customFormat="1"/>
    <row r="414" s="195" customFormat="1"/>
    <row r="415" s="195" customFormat="1"/>
    <row r="416" s="195" customFormat="1"/>
    <row r="417" s="195" customFormat="1"/>
    <row r="418" s="195" customFormat="1"/>
    <row r="419" s="195" customFormat="1"/>
    <row r="420" s="195" customFormat="1"/>
    <row r="421" s="195" customFormat="1"/>
    <row r="422" s="195" customFormat="1"/>
    <row r="423" s="195" customFormat="1"/>
    <row r="424" s="195" customFormat="1"/>
    <row r="425" s="195" customFormat="1"/>
    <row r="426" s="195" customFormat="1"/>
    <row r="427" s="195" customFormat="1"/>
    <row r="428" s="195" customFormat="1"/>
    <row r="429" s="195" customFormat="1"/>
    <row r="430" s="195" customFormat="1"/>
    <row r="431" s="195" customFormat="1"/>
    <row r="432" s="195" customFormat="1"/>
    <row r="433" s="195" customFormat="1"/>
    <row r="434" s="195" customFormat="1"/>
    <row r="435" s="195" customFormat="1"/>
    <row r="436" s="195" customFormat="1"/>
    <row r="437" s="195" customFormat="1"/>
    <row r="438" s="195" customFormat="1"/>
    <row r="439" s="195" customFormat="1"/>
    <row r="440" s="195" customFormat="1"/>
    <row r="441" s="195" customFormat="1"/>
    <row r="442" s="195" customFormat="1"/>
    <row r="443" s="195" customFormat="1"/>
    <row r="444" s="195" customFormat="1"/>
    <row r="445" s="195" customFormat="1"/>
    <row r="446" s="195" customFormat="1"/>
    <row r="447" s="195" customFormat="1"/>
    <row r="448" s="195" customFormat="1"/>
    <row r="449" s="195" customFormat="1"/>
    <row r="450" s="195" customFormat="1"/>
    <row r="451" s="195" customFormat="1"/>
    <row r="452" s="195" customFormat="1"/>
    <row r="453" s="195" customFormat="1"/>
    <row r="454" s="195" customFormat="1"/>
    <row r="455" s="195" customFormat="1"/>
    <row r="456" s="195" customFormat="1"/>
    <row r="457" s="195" customFormat="1"/>
    <row r="458" s="195" customFormat="1"/>
    <row r="459" s="195" customFormat="1"/>
    <row r="460" s="195" customFormat="1"/>
    <row r="461" s="195" customFormat="1"/>
    <row r="462" s="195" customFormat="1"/>
    <row r="463" s="195" customFormat="1"/>
    <row r="464" s="195" customFormat="1"/>
    <row r="465" s="195" customFormat="1"/>
    <row r="466" s="195" customFormat="1"/>
    <row r="467" s="195" customFormat="1"/>
    <row r="468" s="195" customFormat="1"/>
    <row r="469" s="195" customFormat="1"/>
    <row r="470" s="195" customFormat="1"/>
    <row r="471" s="195" customFormat="1"/>
    <row r="472" s="195" customFormat="1"/>
    <row r="473" s="195" customFormat="1"/>
    <row r="474" s="195" customFormat="1"/>
    <row r="475" s="195" customFormat="1"/>
    <row r="476" s="195" customFormat="1"/>
    <row r="477" s="195" customFormat="1"/>
    <row r="478" s="195" customFormat="1"/>
    <row r="479" s="195" customFormat="1"/>
    <row r="480" s="195" customFormat="1"/>
    <row r="481" s="195" customFormat="1"/>
    <row r="482" s="195" customFormat="1"/>
    <row r="483" s="195" customFormat="1"/>
    <row r="484" s="195" customFormat="1"/>
    <row r="485" s="195" customFormat="1"/>
    <row r="486" s="195" customFormat="1"/>
    <row r="487" s="195" customFormat="1"/>
    <row r="488" s="195" customFormat="1"/>
    <row r="489" s="195" customFormat="1"/>
    <row r="490" s="195" customFormat="1"/>
    <row r="491" s="195" customFormat="1"/>
    <row r="492" s="195" customFormat="1"/>
    <row r="493" s="195" customFormat="1"/>
    <row r="494" s="195" customFormat="1"/>
    <row r="495" s="195" customFormat="1"/>
    <row r="496" s="195" customFormat="1"/>
    <row r="497" s="195" customFormat="1"/>
    <row r="498" s="195" customFormat="1"/>
    <row r="499" s="195" customFormat="1"/>
    <row r="500" s="195" customFormat="1"/>
    <row r="501" s="195" customFormat="1"/>
    <row r="502" s="195" customFormat="1"/>
    <row r="503" s="195" customFormat="1"/>
    <row r="504" s="195" customFormat="1"/>
    <row r="505" s="195" customFormat="1"/>
    <row r="506" s="195" customFormat="1"/>
    <row r="507" s="195" customFormat="1"/>
    <row r="508" s="195" customFormat="1"/>
    <row r="509" s="195" customFormat="1"/>
    <row r="510" s="195" customFormat="1"/>
    <row r="511" s="195" customFormat="1"/>
    <row r="512" s="195" customFormat="1"/>
    <row r="513" s="195" customFormat="1"/>
    <row r="514" s="195" customFormat="1"/>
    <row r="515" s="195" customFormat="1"/>
    <row r="516" s="195" customFormat="1"/>
    <row r="517" s="195" customFormat="1"/>
    <row r="518" s="195" customFormat="1"/>
    <row r="519" s="195" customFormat="1"/>
    <row r="520" s="195" customFormat="1"/>
    <row r="521" s="195" customFormat="1"/>
    <row r="522" s="195" customFormat="1"/>
    <row r="523" s="195" customFormat="1"/>
    <row r="524" s="195" customFormat="1"/>
    <row r="525" s="195" customFormat="1"/>
    <row r="526" s="195" customFormat="1"/>
    <row r="527" s="195" customFormat="1"/>
    <row r="528" s="195" customFormat="1"/>
    <row r="529" s="195" customFormat="1"/>
    <row r="530" s="195" customFormat="1"/>
    <row r="531" s="195" customFormat="1"/>
    <row r="532" s="195" customFormat="1"/>
    <row r="533" s="195" customFormat="1"/>
    <row r="534" s="195" customFormat="1"/>
    <row r="535" s="195" customFormat="1"/>
    <row r="536" s="195" customFormat="1"/>
    <row r="537" s="195" customFormat="1"/>
    <row r="538" s="195" customFormat="1"/>
    <row r="539" s="195" customFormat="1"/>
    <row r="540" s="195" customFormat="1"/>
    <row r="541" s="195" customFormat="1"/>
    <row r="542" s="195" customFormat="1"/>
    <row r="543" s="195" customFormat="1"/>
    <row r="544" s="195" customFormat="1"/>
    <row r="545" s="195" customFormat="1"/>
    <row r="546" s="195" customFormat="1"/>
    <row r="547" s="195" customFormat="1"/>
    <row r="548" s="195" customFormat="1"/>
    <row r="549" s="195" customFormat="1"/>
    <row r="550" s="195" customFormat="1"/>
    <row r="551" s="195" customFormat="1"/>
    <row r="552" s="195" customFormat="1"/>
    <row r="553" s="195" customFormat="1"/>
    <row r="554" s="195" customFormat="1"/>
    <row r="555" s="195" customFormat="1"/>
    <row r="556" s="195" customFormat="1"/>
    <row r="557" s="195" customFormat="1"/>
    <row r="558" s="195" customFormat="1"/>
    <row r="559" s="195" customFormat="1"/>
    <row r="560" s="195" customFormat="1"/>
    <row r="561" s="195" customFormat="1"/>
    <row r="562" s="195" customFormat="1"/>
    <row r="563" s="195" customFormat="1"/>
    <row r="564" s="195" customFormat="1"/>
    <row r="565" s="195" customFormat="1"/>
    <row r="566" s="195" customFormat="1"/>
    <row r="567" s="195" customFormat="1"/>
    <row r="568" s="195" customFormat="1"/>
    <row r="569" s="195" customFormat="1"/>
    <row r="570" s="195" customFormat="1"/>
    <row r="571" s="195" customFormat="1"/>
    <row r="572" s="195" customFormat="1"/>
    <row r="573" s="195" customFormat="1"/>
    <row r="574" s="195" customFormat="1"/>
    <row r="575" s="195" customFormat="1"/>
    <row r="576" s="195" customFormat="1"/>
    <row r="577" s="195" customFormat="1"/>
    <row r="578" s="195" customFormat="1"/>
    <row r="579" s="195" customFormat="1"/>
    <row r="580" s="195" customFormat="1"/>
    <row r="581" s="195" customFormat="1"/>
    <row r="582" s="195" customFormat="1"/>
    <row r="583" s="195" customFormat="1"/>
    <row r="584" s="195" customFormat="1"/>
    <row r="585" s="195" customFormat="1"/>
    <row r="586" s="195" customFormat="1"/>
    <row r="587" s="195" customFormat="1"/>
    <row r="588" s="195" customFormat="1"/>
    <row r="589" s="195" customFormat="1"/>
    <row r="590" s="195" customFormat="1"/>
    <row r="591" s="195" customFormat="1"/>
    <row r="592" s="195" customFormat="1"/>
    <row r="593" s="195" customFormat="1"/>
    <row r="594" s="195" customFormat="1"/>
    <row r="595" s="195" customFormat="1"/>
    <row r="596" s="195" customFormat="1"/>
    <row r="597" s="195" customFormat="1"/>
    <row r="598" s="195" customFormat="1"/>
    <row r="599" s="195" customFormat="1"/>
    <row r="600" s="195" customFormat="1"/>
    <row r="601" s="195" customFormat="1"/>
    <row r="602" s="195" customFormat="1"/>
    <row r="603" s="195" customFormat="1"/>
    <row r="604" s="195" customFormat="1"/>
    <row r="605" s="195" customFormat="1"/>
    <row r="606" s="195" customFormat="1"/>
    <row r="607" s="195" customFormat="1"/>
    <row r="608" s="195" customFormat="1"/>
    <row r="609" s="195" customFormat="1"/>
    <row r="610" s="195" customFormat="1"/>
    <row r="611" s="195" customFormat="1"/>
    <row r="612" s="195" customFormat="1"/>
    <row r="613" s="195" customFormat="1"/>
    <row r="614" s="195" customFormat="1"/>
    <row r="615" s="195" customFormat="1"/>
    <row r="616" s="195" customFormat="1"/>
    <row r="617" s="195" customFormat="1"/>
    <row r="618" s="195" customFormat="1"/>
    <row r="619" s="195" customFormat="1"/>
    <row r="620" s="195" customFormat="1"/>
    <row r="621" s="195" customFormat="1"/>
    <row r="622" s="195" customFormat="1"/>
    <row r="623" s="195" customFormat="1"/>
    <row r="624" s="195" customFormat="1"/>
    <row r="625" s="195" customFormat="1"/>
    <row r="626" s="195" customFormat="1"/>
    <row r="627" s="195" customFormat="1"/>
    <row r="628" s="195" customFormat="1"/>
    <row r="629" s="195" customFormat="1"/>
    <row r="630" s="195" customFormat="1"/>
    <row r="631" s="195" customFormat="1"/>
    <row r="632" s="195" customFormat="1"/>
    <row r="633" s="195" customFormat="1"/>
    <row r="634" s="195" customFormat="1"/>
    <row r="635" s="195" customFormat="1"/>
    <row r="636" s="195" customFormat="1"/>
    <row r="637" s="195" customFormat="1"/>
    <row r="638" s="195" customFormat="1"/>
    <row r="639" s="195" customFormat="1"/>
    <row r="640" s="195" customFormat="1"/>
    <row r="641" s="195" customFormat="1"/>
    <row r="642" s="195" customFormat="1"/>
    <row r="643" s="195" customFormat="1"/>
    <row r="644" s="195" customFormat="1"/>
    <row r="645" s="195" customFormat="1"/>
    <row r="646" s="195" customFormat="1"/>
    <row r="647" s="195" customFormat="1"/>
    <row r="648" s="195" customFormat="1"/>
    <row r="649" s="195" customFormat="1"/>
    <row r="650" s="195" customFormat="1"/>
    <row r="651" s="195" customFormat="1"/>
    <row r="652" s="195" customFormat="1"/>
    <row r="653" s="195" customFormat="1"/>
    <row r="654" s="195" customFormat="1"/>
    <row r="655" s="195" customFormat="1"/>
    <row r="656" s="195" customFormat="1"/>
    <row r="657" s="195" customFormat="1"/>
    <row r="658" s="195" customFormat="1"/>
    <row r="659" s="195" customFormat="1"/>
    <row r="660" s="195" customFormat="1"/>
    <row r="661" s="195" customFormat="1"/>
    <row r="662" s="195" customFormat="1"/>
    <row r="663" s="195" customFormat="1"/>
    <row r="664" s="195" customFormat="1"/>
    <row r="665" s="195" customFormat="1"/>
    <row r="666" s="195" customFormat="1"/>
    <row r="667" s="195" customFormat="1"/>
    <row r="668" s="195" customFormat="1"/>
    <row r="669" s="195" customFormat="1"/>
    <row r="670" s="195" customFormat="1"/>
    <row r="671" s="195" customFormat="1"/>
    <row r="672" s="195" customFormat="1"/>
    <row r="673" s="195" customFormat="1"/>
    <row r="674" s="195" customFormat="1"/>
    <row r="675" s="195" customFormat="1"/>
    <row r="676" s="195" customFormat="1"/>
    <row r="677" s="195" customFormat="1"/>
    <row r="678" s="195" customFormat="1"/>
    <row r="679" s="195" customFormat="1"/>
    <row r="680" s="195" customFormat="1"/>
    <row r="681" s="195" customFormat="1"/>
    <row r="682" s="195" customFormat="1"/>
    <row r="683" s="195" customFormat="1"/>
    <row r="684" s="195" customFormat="1"/>
    <row r="685" s="195" customFormat="1"/>
    <row r="686" s="195" customFormat="1"/>
    <row r="687" s="195" customFormat="1"/>
    <row r="688" s="195" customFormat="1"/>
    <row r="689" s="195" customFormat="1"/>
    <row r="690" s="195" customFormat="1"/>
    <row r="691" s="195" customFormat="1"/>
    <row r="692" s="195" customFormat="1"/>
    <row r="693" s="195" customFormat="1"/>
    <row r="694" s="195" customFormat="1"/>
    <row r="695" s="195" customFormat="1"/>
    <row r="696" s="195" customFormat="1"/>
    <row r="697" s="195" customFormat="1"/>
    <row r="698" s="195" customFormat="1"/>
    <row r="699" s="195" customFormat="1"/>
    <row r="700" s="195" customFormat="1"/>
    <row r="701" s="195" customFormat="1"/>
    <row r="702" s="195" customFormat="1"/>
    <row r="703" s="195" customFormat="1"/>
    <row r="704" s="195" customFormat="1"/>
    <row r="705" s="195" customFormat="1"/>
    <row r="706" s="195" customFormat="1"/>
    <row r="707" s="195" customFormat="1"/>
    <row r="708" s="195" customFormat="1"/>
    <row r="709" s="195" customFormat="1"/>
    <row r="710" s="195" customFormat="1"/>
    <row r="711" s="195" customFormat="1"/>
    <row r="712" s="195" customFormat="1"/>
    <row r="713" s="195" customFormat="1"/>
    <row r="714" s="195" customFormat="1"/>
    <row r="715" s="195" customFormat="1"/>
    <row r="716" s="195" customFormat="1"/>
    <row r="717" s="195" customFormat="1"/>
    <row r="718" s="195" customFormat="1"/>
    <row r="719" s="195" customFormat="1"/>
    <row r="720" s="195" customFormat="1"/>
    <row r="721" s="195" customFormat="1"/>
    <row r="722" s="195" customFormat="1"/>
    <row r="723" s="195" customFormat="1"/>
    <row r="724" s="195" customFormat="1"/>
    <row r="725" s="195" customFormat="1"/>
    <row r="726" s="195" customFormat="1"/>
    <row r="727" s="195" customFormat="1"/>
    <row r="728" s="195" customFormat="1"/>
    <row r="729" s="195" customFormat="1"/>
    <row r="730" s="195" customFormat="1"/>
    <row r="731" s="195" customFormat="1"/>
    <row r="732" s="195" customFormat="1"/>
    <row r="733" s="195" customFormat="1"/>
    <row r="734" s="195" customFormat="1"/>
    <row r="735" s="195" customFormat="1"/>
    <row r="736" s="195" customFormat="1"/>
    <row r="737" s="195" customFormat="1"/>
    <row r="738" s="195" customFormat="1"/>
    <row r="739" s="195" customFormat="1"/>
    <row r="740" s="195" customFormat="1"/>
    <row r="741" s="195" customFormat="1"/>
    <row r="742" s="195" customFormat="1"/>
    <row r="743" s="195" customFormat="1"/>
    <row r="744" s="195" customFormat="1"/>
    <row r="745" s="195" customFormat="1"/>
    <row r="746" s="195" customFormat="1"/>
    <row r="747" s="195" customFormat="1"/>
    <row r="748" s="195" customFormat="1"/>
    <row r="749" s="195" customFormat="1"/>
    <row r="750" s="195" customFormat="1"/>
    <row r="751" s="195" customFormat="1"/>
    <row r="752" s="195" customFormat="1"/>
    <row r="753" s="195" customFormat="1"/>
    <row r="754" s="195" customFormat="1"/>
    <row r="755" s="195" customFormat="1"/>
    <row r="756" s="195" customFormat="1"/>
    <row r="757" s="195" customFormat="1"/>
    <row r="758" s="195" customFormat="1"/>
    <row r="759" s="195" customFormat="1"/>
    <row r="760" s="195" customFormat="1"/>
    <row r="761" s="195" customFormat="1"/>
    <row r="762" s="195" customFormat="1"/>
    <row r="763" s="195" customFormat="1"/>
    <row r="764" s="195" customFormat="1"/>
    <row r="765" s="195" customFormat="1"/>
    <row r="766" s="195" customFormat="1"/>
    <row r="767" s="195" customFormat="1"/>
    <row r="768" s="195" customFormat="1"/>
    <row r="769" s="195" customFormat="1"/>
    <row r="770" s="195" customFormat="1"/>
    <row r="771" s="195" customFormat="1"/>
    <row r="772" s="195" customFormat="1"/>
  </sheetData>
  <sheetProtection algorithmName="SHA-512" hashValue="a6JODg8MbPVDNpt2xIgms2chDjFjUmqZYkpH5565IUgY9WxlKL7E5gYz3yt412vNlEsmImiJSAKJ29nPk43WsQ==" saltValue="2WytcFBbaBkII3O5VSubyw==" spinCount="100000" sheet="1" objects="1" scenarios="1" selectLockedCells="1" selectUnlockedCells="1"/>
  <mergeCells count="2">
    <mergeCell ref="C44:W48"/>
    <mergeCell ref="C42:W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BGI866"/>
  <sheetViews>
    <sheetView showGridLines="0" showRowColHeaders="0" topLeftCell="B1" workbookViewId="0">
      <selection activeCell="Y15" sqref="Y15"/>
    </sheetView>
  </sheetViews>
  <sheetFormatPr defaultRowHeight="12.75"/>
  <cols>
    <col min="2" max="2" width="1.7109375" customWidth="1"/>
    <col min="24" max="24" width="1.7109375" customWidth="1"/>
    <col min="26" max="1543" width="9.140625" style="195"/>
  </cols>
  <sheetData>
    <row r="40" spans="1:25 1190:1543" ht="13.5" thickBot="1">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row>
    <row r="41" spans="1:25 1190:1543" ht="9" customHeight="1">
      <c r="B41" s="336"/>
      <c r="C41" s="337"/>
      <c r="D41" s="337"/>
      <c r="E41" s="337"/>
      <c r="F41" s="337"/>
      <c r="G41" s="337"/>
      <c r="H41" s="337"/>
      <c r="I41" s="337"/>
      <c r="J41" s="337"/>
      <c r="K41" s="337"/>
      <c r="L41" s="337"/>
      <c r="M41" s="337"/>
      <c r="N41" s="337"/>
      <c r="O41" s="337"/>
      <c r="P41" s="337"/>
      <c r="Q41" s="337"/>
      <c r="R41" s="337"/>
      <c r="S41" s="337"/>
      <c r="T41" s="337"/>
      <c r="U41" s="337"/>
      <c r="V41" s="337"/>
      <c r="W41" s="337"/>
      <c r="X41" s="338"/>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row>
    <row r="42" spans="1:25 1190:1543">
      <c r="B42" s="339"/>
      <c r="C42" s="481" t="s">
        <v>151</v>
      </c>
      <c r="D42" s="481"/>
      <c r="E42" s="481"/>
      <c r="F42" s="481"/>
      <c r="G42" s="481"/>
      <c r="H42" s="481"/>
      <c r="I42" s="481"/>
      <c r="J42" s="481"/>
      <c r="K42" s="481"/>
      <c r="L42" s="481"/>
      <c r="M42" s="481"/>
      <c r="N42" s="481"/>
      <c r="O42" s="481"/>
      <c r="P42" s="481"/>
      <c r="Q42" s="481"/>
      <c r="R42" s="481"/>
      <c r="S42" s="481"/>
      <c r="T42" s="481"/>
      <c r="U42" s="481"/>
      <c r="V42" s="481"/>
      <c r="W42" s="481"/>
      <c r="X42" s="340"/>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row>
    <row r="43" spans="1:25 1190:1543" ht="9" customHeight="1">
      <c r="B43" s="339"/>
      <c r="C43" s="347"/>
      <c r="D43" s="347"/>
      <c r="E43" s="347"/>
      <c r="F43" s="347"/>
      <c r="G43" s="347"/>
      <c r="H43" s="347"/>
      <c r="I43" s="347"/>
      <c r="J43" s="347"/>
      <c r="K43" s="347"/>
      <c r="L43" s="347"/>
      <c r="M43" s="347"/>
      <c r="N43" s="347"/>
      <c r="O43" s="347"/>
      <c r="P43" s="347"/>
      <c r="Q43" s="347"/>
      <c r="R43" s="347"/>
      <c r="S43" s="347"/>
      <c r="T43" s="347"/>
      <c r="U43" s="347"/>
      <c r="V43" s="347"/>
      <c r="W43" s="347"/>
      <c r="X43" s="340"/>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row>
    <row r="44" spans="1:25 1190:1543" s="195" customFormat="1" ht="12.75" customHeight="1">
      <c r="A44" s="335"/>
      <c r="B44" s="341"/>
      <c r="C44" s="480" t="s">
        <v>153</v>
      </c>
      <c r="D44" s="480"/>
      <c r="E44" s="480"/>
      <c r="F44" s="480"/>
      <c r="G44" s="480"/>
      <c r="H44" s="480"/>
      <c r="I44" s="480"/>
      <c r="J44" s="480"/>
      <c r="K44" s="480"/>
      <c r="L44" s="480"/>
      <c r="M44" s="480"/>
      <c r="N44" s="480"/>
      <c r="O44" s="480"/>
      <c r="P44" s="480"/>
      <c r="Q44" s="480"/>
      <c r="R44" s="480"/>
      <c r="S44" s="480"/>
      <c r="T44" s="480"/>
      <c r="U44" s="480"/>
      <c r="V44" s="480"/>
      <c r="W44" s="480"/>
      <c r="X44" s="342"/>
      <c r="Y44" s="335"/>
    </row>
    <row r="45" spans="1:25 1190:1543" s="195" customFormat="1">
      <c r="A45" s="335"/>
      <c r="B45" s="343"/>
      <c r="C45" s="480"/>
      <c r="D45" s="480"/>
      <c r="E45" s="480"/>
      <c r="F45" s="480"/>
      <c r="G45" s="480"/>
      <c r="H45" s="480"/>
      <c r="I45" s="480"/>
      <c r="J45" s="480"/>
      <c r="K45" s="480"/>
      <c r="L45" s="480"/>
      <c r="M45" s="480"/>
      <c r="N45" s="480"/>
      <c r="O45" s="480"/>
      <c r="P45" s="480"/>
      <c r="Q45" s="480"/>
      <c r="R45" s="480"/>
      <c r="S45" s="480"/>
      <c r="T45" s="480"/>
      <c r="U45" s="480"/>
      <c r="V45" s="480"/>
      <c r="W45" s="480"/>
      <c r="X45" s="342"/>
      <c r="Y45" s="335"/>
    </row>
    <row r="46" spans="1:25 1190:1543" s="195" customFormat="1">
      <c r="A46" s="335"/>
      <c r="B46" s="343"/>
      <c r="C46" s="480"/>
      <c r="D46" s="480"/>
      <c r="E46" s="480"/>
      <c r="F46" s="480"/>
      <c r="G46" s="480"/>
      <c r="H46" s="480"/>
      <c r="I46" s="480"/>
      <c r="J46" s="480"/>
      <c r="K46" s="480"/>
      <c r="L46" s="480"/>
      <c r="M46" s="480"/>
      <c r="N46" s="480"/>
      <c r="O46" s="480"/>
      <c r="P46" s="480"/>
      <c r="Q46" s="480"/>
      <c r="R46" s="480"/>
      <c r="S46" s="480"/>
      <c r="T46" s="480"/>
      <c r="U46" s="480"/>
      <c r="V46" s="480"/>
      <c r="W46" s="480"/>
      <c r="X46" s="342"/>
      <c r="Y46" s="335"/>
    </row>
    <row r="47" spans="1:25 1190:1543" s="195" customFormat="1">
      <c r="A47" s="335"/>
      <c r="B47" s="343"/>
      <c r="C47" s="480"/>
      <c r="D47" s="480"/>
      <c r="E47" s="480"/>
      <c r="F47" s="480"/>
      <c r="G47" s="480"/>
      <c r="H47" s="480"/>
      <c r="I47" s="480"/>
      <c r="J47" s="480"/>
      <c r="K47" s="480"/>
      <c r="L47" s="480"/>
      <c r="M47" s="480"/>
      <c r="N47" s="480"/>
      <c r="O47" s="480"/>
      <c r="P47" s="480"/>
      <c r="Q47" s="480"/>
      <c r="R47" s="480"/>
      <c r="S47" s="480"/>
      <c r="T47" s="480"/>
      <c r="U47" s="480"/>
      <c r="V47" s="480"/>
      <c r="W47" s="480"/>
      <c r="X47" s="342"/>
      <c r="Y47" s="335"/>
    </row>
    <row r="48" spans="1:25 1190:1543" s="195" customFormat="1">
      <c r="A48" s="335"/>
      <c r="B48" s="343"/>
      <c r="C48" s="480"/>
      <c r="D48" s="480"/>
      <c r="E48" s="480"/>
      <c r="F48" s="480"/>
      <c r="G48" s="480"/>
      <c r="H48" s="480"/>
      <c r="I48" s="480"/>
      <c r="J48" s="480"/>
      <c r="K48" s="480"/>
      <c r="L48" s="480"/>
      <c r="M48" s="480"/>
      <c r="N48" s="480"/>
      <c r="O48" s="480"/>
      <c r="P48" s="480"/>
      <c r="Q48" s="480"/>
      <c r="R48" s="480"/>
      <c r="S48" s="480"/>
      <c r="T48" s="480"/>
      <c r="U48" s="480"/>
      <c r="V48" s="480"/>
      <c r="W48" s="480"/>
      <c r="X48" s="342"/>
      <c r="Y48" s="335"/>
    </row>
    <row r="49" spans="1:25" s="195" customFormat="1" ht="9" customHeight="1" thickBot="1">
      <c r="A49" s="335"/>
      <c r="B49" s="344"/>
      <c r="C49" s="345"/>
      <c r="D49" s="345"/>
      <c r="E49" s="345"/>
      <c r="F49" s="345"/>
      <c r="G49" s="345"/>
      <c r="H49" s="345"/>
      <c r="I49" s="345"/>
      <c r="J49" s="345"/>
      <c r="K49" s="345"/>
      <c r="L49" s="345"/>
      <c r="M49" s="345"/>
      <c r="N49" s="345"/>
      <c r="O49" s="345"/>
      <c r="P49" s="345"/>
      <c r="Q49" s="345"/>
      <c r="R49" s="345"/>
      <c r="S49" s="345"/>
      <c r="T49" s="345"/>
      <c r="U49" s="345"/>
      <c r="V49" s="345"/>
      <c r="W49" s="345"/>
      <c r="X49" s="346"/>
      <c r="Y49" s="335"/>
    </row>
    <row r="50" spans="1:25" s="195" customFormat="1">
      <c r="A50" s="33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row>
    <row r="51" spans="1:25" s="195" customFormat="1"/>
    <row r="52" spans="1:25" s="195" customFormat="1"/>
    <row r="53" spans="1:25" s="195" customFormat="1"/>
    <row r="54" spans="1:25" s="195" customFormat="1"/>
    <row r="55" spans="1:25" s="195" customFormat="1"/>
    <row r="56" spans="1:25" s="195" customFormat="1"/>
    <row r="57" spans="1:25" s="195" customFormat="1"/>
    <row r="58" spans="1:25" s="195" customFormat="1"/>
    <row r="59" spans="1:25" s="195" customFormat="1"/>
    <row r="60" spans="1:25" s="195" customFormat="1"/>
    <row r="61" spans="1:25" s="195" customFormat="1"/>
    <row r="62" spans="1:25" s="195" customFormat="1"/>
    <row r="63" spans="1:25" s="195" customFormat="1"/>
    <row r="64" spans="1:25" s="195" customFormat="1"/>
    <row r="65" s="195" customFormat="1"/>
    <row r="66" s="195" customFormat="1"/>
    <row r="67" s="195" customFormat="1"/>
    <row r="68" s="195" customFormat="1"/>
    <row r="69" s="195" customFormat="1"/>
    <row r="70" s="195" customFormat="1"/>
    <row r="71" s="195" customFormat="1"/>
    <row r="72" s="195" customFormat="1"/>
    <row r="73" s="195" customFormat="1"/>
    <row r="74" s="195" customFormat="1"/>
    <row r="75" s="195" customFormat="1"/>
    <row r="76" s="195" customFormat="1"/>
    <row r="77" s="195" customFormat="1"/>
    <row r="78" s="195" customFormat="1"/>
    <row r="79" s="195" customFormat="1"/>
    <row r="80" s="195" customFormat="1"/>
    <row r="81" s="195" customFormat="1"/>
    <row r="82" s="195" customFormat="1"/>
    <row r="83" s="195" customFormat="1"/>
    <row r="84" s="195" customFormat="1"/>
    <row r="85" s="195" customFormat="1"/>
    <row r="86" s="195" customFormat="1"/>
    <row r="87" s="195" customFormat="1"/>
    <row r="88" s="195" customFormat="1"/>
    <row r="89" s="195" customFormat="1"/>
    <row r="90" s="195" customFormat="1"/>
    <row r="91" s="195" customFormat="1"/>
    <row r="92" s="195" customFormat="1"/>
    <row r="93" s="195" customFormat="1"/>
    <row r="94" s="195" customFormat="1"/>
    <row r="95" s="195" customFormat="1"/>
    <row r="96" s="195" customFormat="1"/>
    <row r="97" s="195" customFormat="1"/>
    <row r="98" s="195" customFormat="1"/>
    <row r="99" s="195" customFormat="1"/>
    <row r="100" s="195" customFormat="1"/>
    <row r="101" s="195" customFormat="1"/>
    <row r="102" s="195" customFormat="1"/>
    <row r="103" s="195" customFormat="1"/>
    <row r="104" s="195" customFormat="1"/>
    <row r="105" s="195" customFormat="1"/>
    <row r="106" s="195" customFormat="1"/>
    <row r="107" s="195" customFormat="1"/>
    <row r="108" s="195" customFormat="1"/>
    <row r="109" s="195" customFormat="1"/>
    <row r="110" s="195" customFormat="1"/>
    <row r="111" s="195" customFormat="1"/>
    <row r="112" s="195" customFormat="1"/>
    <row r="113" s="195" customFormat="1"/>
    <row r="114" s="195" customFormat="1"/>
    <row r="115" s="195" customFormat="1"/>
    <row r="116" s="195" customFormat="1"/>
    <row r="117" s="195" customFormat="1"/>
    <row r="118" s="195" customFormat="1"/>
    <row r="119" s="195" customFormat="1"/>
    <row r="120" s="195" customFormat="1"/>
    <row r="121" s="195" customForma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row r="149" s="195" customFormat="1"/>
    <row r="150" s="195" customFormat="1"/>
    <row r="151" s="195" customFormat="1"/>
    <row r="152" s="195" customFormat="1"/>
    <row r="153" s="195" customFormat="1"/>
    <row r="154" s="195" customFormat="1"/>
    <row r="155" s="195" customFormat="1"/>
    <row r="156" s="195" customFormat="1"/>
    <row r="157" s="195" customFormat="1"/>
    <row r="158" s="195" customFormat="1"/>
    <row r="159" s="195" customFormat="1"/>
    <row r="160" s="195" customFormat="1"/>
    <row r="161" s="195" customFormat="1"/>
    <row r="162" s="195" customFormat="1"/>
    <row r="163" s="195" customFormat="1"/>
    <row r="164" s="195" customFormat="1"/>
    <row r="165" s="195" customFormat="1"/>
    <row r="166" s="195" customFormat="1"/>
    <row r="167" s="195" customFormat="1"/>
    <row r="168" s="195" customFormat="1"/>
    <row r="169" s="195" customFormat="1"/>
    <row r="170" s="195" customFormat="1"/>
    <row r="171" s="195" customFormat="1"/>
    <row r="172" s="195" customFormat="1"/>
    <row r="173" s="195" customFormat="1"/>
    <row r="174" s="195" customFormat="1"/>
    <row r="175" s="195" customFormat="1"/>
    <row r="176" s="195" customFormat="1"/>
    <row r="177" s="195" customFormat="1"/>
    <row r="178" s="195" customFormat="1"/>
    <row r="179" s="195" customFormat="1"/>
    <row r="180" s="195" customFormat="1"/>
    <row r="181" s="195" customFormat="1"/>
    <row r="182" s="195" customFormat="1"/>
    <row r="183" s="195" customFormat="1"/>
    <row r="184" s="195" customFormat="1"/>
    <row r="185" s="195" customFormat="1"/>
    <row r="186" s="195" customFormat="1"/>
    <row r="187" s="195" customFormat="1"/>
    <row r="188" s="195" customFormat="1"/>
    <row r="189" s="195" customFormat="1"/>
    <row r="190" s="195" customFormat="1"/>
    <row r="191" s="195" customFormat="1"/>
    <row r="192" s="195" customFormat="1"/>
    <row r="193" s="195" customFormat="1"/>
    <row r="194" s="195" customFormat="1"/>
    <row r="195" s="195" customFormat="1"/>
    <row r="196" s="195" customFormat="1"/>
    <row r="197" s="195" customFormat="1"/>
    <row r="198" s="195" customFormat="1"/>
    <row r="199" s="195" customFormat="1"/>
    <row r="200" s="195" customFormat="1"/>
    <row r="201" s="195" customFormat="1"/>
    <row r="202" s="195" customFormat="1"/>
    <row r="203" s="195" customFormat="1"/>
    <row r="204" s="195" customFormat="1"/>
    <row r="205" s="195" customFormat="1"/>
    <row r="206" s="195" customFormat="1"/>
    <row r="207" s="195" customFormat="1"/>
    <row r="208" s="195" customFormat="1"/>
    <row r="209" s="195" customFormat="1"/>
    <row r="210" s="195" customFormat="1"/>
    <row r="211" s="195" customFormat="1"/>
    <row r="212" s="195" customFormat="1"/>
    <row r="213" s="195" customFormat="1"/>
    <row r="214" s="195" customFormat="1"/>
    <row r="215" s="195" customFormat="1"/>
    <row r="216" s="195" customFormat="1"/>
    <row r="217" s="195" customFormat="1"/>
    <row r="218" s="195" customFormat="1"/>
    <row r="219" s="195" customFormat="1"/>
    <row r="220" s="195" customFormat="1"/>
    <row r="221" s="195" customFormat="1"/>
    <row r="222" s="195" customFormat="1"/>
    <row r="223" s="195" customFormat="1"/>
    <row r="224" s="195" customFormat="1"/>
    <row r="225" s="195" customFormat="1"/>
    <row r="226" s="195" customFormat="1"/>
    <row r="227" s="195" customFormat="1"/>
    <row r="228" s="195" customFormat="1"/>
    <row r="229" s="195" customFormat="1"/>
    <row r="230" s="195" customFormat="1"/>
    <row r="231" s="195" customFormat="1"/>
    <row r="232" s="195" customFormat="1"/>
    <row r="233" s="195" customFormat="1"/>
    <row r="234" s="195" customFormat="1"/>
    <row r="235" s="195" customFormat="1"/>
    <row r="236" s="195" customFormat="1"/>
    <row r="237" s="195" customFormat="1"/>
    <row r="238" s="195" customFormat="1"/>
    <row r="239" s="195" customFormat="1"/>
    <row r="240" s="195" customFormat="1"/>
    <row r="241" s="195" customFormat="1"/>
    <row r="242" s="195" customFormat="1"/>
    <row r="243" s="195" customFormat="1"/>
    <row r="244" s="195" customFormat="1"/>
    <row r="245" s="195" customFormat="1"/>
    <row r="246" s="195" customFormat="1"/>
    <row r="247" s="195" customFormat="1"/>
    <row r="248" s="195" customFormat="1"/>
    <row r="249" s="195" customFormat="1"/>
    <row r="250" s="195" customFormat="1"/>
    <row r="251" s="195" customFormat="1"/>
    <row r="252" s="195" customFormat="1"/>
    <row r="253" s="195" customFormat="1"/>
    <row r="254" s="195" customFormat="1"/>
    <row r="255" s="195" customFormat="1"/>
    <row r="256" s="195" customFormat="1"/>
    <row r="257" s="195" customFormat="1"/>
    <row r="258" s="195" customFormat="1"/>
    <row r="259" s="195" customFormat="1"/>
    <row r="260" s="195" customFormat="1"/>
    <row r="261" s="195" customFormat="1"/>
    <row r="262" s="195" customFormat="1"/>
    <row r="263" s="195" customFormat="1"/>
    <row r="264" s="195" customFormat="1"/>
    <row r="265" s="195" customFormat="1"/>
    <row r="266" s="195" customFormat="1"/>
    <row r="267" s="195" customFormat="1"/>
    <row r="268" s="195" customFormat="1"/>
    <row r="269" s="195" customFormat="1"/>
    <row r="270" s="195" customFormat="1"/>
    <row r="271" s="195" customFormat="1"/>
    <row r="272" s="195" customFormat="1"/>
    <row r="273" s="195" customFormat="1"/>
    <row r="274" s="195" customFormat="1"/>
    <row r="275" s="195" customFormat="1"/>
    <row r="276" s="195" customFormat="1"/>
    <row r="277" s="195" customFormat="1"/>
    <row r="278" s="195" customFormat="1"/>
    <row r="279" s="195" customFormat="1"/>
    <row r="280" s="195" customFormat="1"/>
    <row r="281" s="195" customFormat="1"/>
    <row r="282" s="195" customFormat="1"/>
    <row r="283" s="195" customFormat="1"/>
    <row r="284" s="195" customFormat="1"/>
    <row r="285" s="195" customFormat="1"/>
    <row r="286" s="195" customFormat="1"/>
    <row r="287" s="195" customFormat="1"/>
    <row r="288" s="195" customFormat="1"/>
    <row r="289" s="195" customFormat="1"/>
    <row r="290" s="195" customFormat="1"/>
    <row r="291" s="195" customFormat="1"/>
    <row r="292" s="195" customFormat="1"/>
    <row r="293" s="195" customFormat="1"/>
    <row r="294" s="195" customFormat="1"/>
    <row r="295" s="195" customFormat="1"/>
    <row r="296" s="195" customFormat="1"/>
    <row r="297" s="195" customFormat="1"/>
    <row r="298" s="195" customFormat="1"/>
    <row r="299" s="195" customFormat="1"/>
    <row r="300" s="195" customFormat="1"/>
    <row r="301" s="195" customFormat="1"/>
    <row r="302" s="195" customFormat="1"/>
    <row r="303" s="195" customFormat="1"/>
    <row r="304" s="195" customFormat="1"/>
    <row r="305" s="195" customFormat="1"/>
    <row r="306" s="195" customFormat="1"/>
    <row r="307" s="195" customFormat="1"/>
    <row r="308" s="195" customFormat="1"/>
    <row r="309" s="195" customFormat="1"/>
    <row r="310" s="195" customFormat="1"/>
    <row r="311" s="195" customFormat="1"/>
    <row r="312" s="195" customFormat="1"/>
    <row r="313" s="195" customFormat="1"/>
    <row r="314" s="195" customFormat="1"/>
    <row r="315" s="195" customFormat="1"/>
    <row r="316" s="195" customFormat="1"/>
    <row r="317" s="195" customFormat="1"/>
    <row r="318" s="195" customFormat="1"/>
    <row r="319" s="195" customFormat="1"/>
    <row r="320" s="195" customFormat="1"/>
    <row r="321" s="195" customFormat="1"/>
    <row r="322" s="195" customFormat="1"/>
    <row r="323" s="195" customFormat="1"/>
    <row r="324" s="195" customFormat="1"/>
    <row r="325" s="195" customFormat="1"/>
    <row r="326" s="195" customFormat="1"/>
    <row r="327" s="195" customFormat="1"/>
    <row r="328" s="195" customFormat="1"/>
    <row r="329" s="195" customFormat="1"/>
    <row r="330" s="195" customFormat="1"/>
    <row r="331" s="195" customFormat="1"/>
    <row r="332" s="195" customFormat="1"/>
    <row r="333" s="195" customFormat="1"/>
    <row r="334" s="195" customFormat="1"/>
    <row r="335" s="195" customFormat="1"/>
    <row r="336" s="195" customFormat="1"/>
    <row r="337" s="195" customFormat="1"/>
    <row r="338" s="195" customFormat="1"/>
    <row r="339" s="195" customFormat="1"/>
    <row r="340" s="195" customFormat="1"/>
    <row r="341" s="195" customFormat="1"/>
    <row r="342" s="195" customFormat="1"/>
    <row r="343" s="195" customFormat="1"/>
    <row r="344" s="195" customFormat="1"/>
    <row r="345" s="195" customFormat="1"/>
    <row r="346" s="195" customFormat="1"/>
    <row r="347" s="195" customFormat="1"/>
    <row r="348" s="195" customFormat="1"/>
    <row r="349" s="195" customFormat="1"/>
    <row r="350" s="195" customFormat="1"/>
    <row r="351" s="195" customFormat="1"/>
    <row r="352" s="195" customFormat="1"/>
    <row r="353" s="195" customFormat="1"/>
    <row r="354" s="195" customFormat="1"/>
    <row r="355" s="195" customFormat="1"/>
    <row r="356" s="195" customFormat="1"/>
    <row r="357" s="195" customFormat="1"/>
    <row r="358" s="195" customFormat="1"/>
    <row r="359" s="195" customFormat="1"/>
    <row r="360" s="195" customFormat="1"/>
    <row r="361" s="195" customFormat="1"/>
    <row r="362" s="195" customFormat="1"/>
    <row r="363" s="195" customFormat="1"/>
    <row r="364" s="195" customFormat="1"/>
    <row r="365" s="195" customFormat="1"/>
    <row r="366" s="195" customFormat="1"/>
    <row r="367" s="195" customFormat="1"/>
    <row r="368" s="195" customFormat="1"/>
    <row r="369" s="195" customFormat="1"/>
    <row r="370" s="195" customFormat="1"/>
    <row r="371" s="195" customFormat="1"/>
    <row r="372" s="195" customFormat="1"/>
    <row r="373" s="195" customFormat="1"/>
    <row r="374" s="195" customFormat="1"/>
    <row r="375" s="195" customFormat="1"/>
    <row r="376" s="195" customFormat="1"/>
    <row r="377" s="195" customFormat="1"/>
    <row r="378" s="195" customFormat="1"/>
    <row r="379" s="195" customFormat="1"/>
    <row r="380" s="195" customFormat="1"/>
    <row r="381" s="195" customFormat="1"/>
    <row r="382" s="195" customFormat="1"/>
    <row r="383" s="195" customFormat="1"/>
    <row r="384" s="195" customFormat="1"/>
    <row r="385" s="195" customFormat="1"/>
    <row r="386" s="195" customFormat="1"/>
    <row r="387" s="195" customFormat="1"/>
    <row r="388" s="195" customFormat="1"/>
    <row r="389" s="195" customFormat="1"/>
    <row r="390" s="195" customFormat="1"/>
    <row r="391" s="195" customFormat="1"/>
    <row r="392" s="195" customFormat="1"/>
    <row r="393" s="195" customFormat="1"/>
    <row r="394" s="195" customFormat="1"/>
    <row r="395" s="195" customFormat="1"/>
    <row r="396" s="195" customFormat="1"/>
    <row r="397" s="195" customFormat="1"/>
    <row r="398" s="195" customFormat="1"/>
    <row r="399" s="195" customFormat="1"/>
    <row r="400" s="195" customFormat="1"/>
    <row r="401" s="195" customFormat="1"/>
    <row r="402" s="195" customFormat="1"/>
    <row r="403" s="195" customFormat="1"/>
    <row r="404" s="195" customFormat="1"/>
    <row r="405" s="195" customFormat="1"/>
    <row r="406" s="195" customFormat="1"/>
    <row r="407" s="195" customFormat="1"/>
    <row r="408" s="195" customFormat="1"/>
    <row r="409" s="195" customFormat="1"/>
    <row r="410" s="195" customFormat="1"/>
    <row r="411" s="195" customFormat="1"/>
    <row r="412" s="195" customFormat="1"/>
    <row r="413" s="195" customFormat="1"/>
    <row r="414" s="195" customFormat="1"/>
    <row r="415" s="195" customFormat="1"/>
    <row r="416" s="195" customFormat="1"/>
    <row r="417" s="195" customFormat="1"/>
    <row r="418" s="195" customFormat="1"/>
    <row r="419" s="195" customFormat="1"/>
    <row r="420" s="195" customFormat="1"/>
    <row r="421" s="195" customFormat="1"/>
    <row r="422" s="195" customFormat="1"/>
    <row r="423" s="195" customFormat="1"/>
    <row r="424" s="195" customFormat="1"/>
    <row r="425" s="195" customFormat="1"/>
    <row r="426" s="195" customFormat="1"/>
    <row r="427" s="195" customFormat="1"/>
    <row r="428" s="195" customFormat="1"/>
    <row r="429" s="195" customFormat="1"/>
    <row r="430" s="195" customFormat="1"/>
    <row r="431" s="195" customFormat="1"/>
    <row r="432" s="195" customFormat="1"/>
    <row r="433" s="195" customFormat="1"/>
    <row r="434" s="195" customFormat="1"/>
    <row r="435" s="195" customFormat="1"/>
    <row r="436" s="195" customFormat="1"/>
    <row r="437" s="195" customFormat="1"/>
    <row r="438" s="195" customFormat="1"/>
    <row r="439" s="195" customFormat="1"/>
    <row r="440" s="195" customFormat="1"/>
    <row r="441" s="195" customFormat="1"/>
    <row r="442" s="195" customFormat="1"/>
    <row r="443" s="195" customFormat="1"/>
    <row r="444" s="195" customFormat="1"/>
    <row r="445" s="195" customFormat="1"/>
    <row r="446" s="195" customFormat="1"/>
    <row r="447" s="195" customFormat="1"/>
    <row r="448" s="195" customFormat="1"/>
    <row r="449" s="195" customFormat="1"/>
    <row r="450" s="195" customFormat="1"/>
    <row r="451" s="195" customFormat="1"/>
    <row r="452" s="195" customFormat="1"/>
    <row r="453" s="195" customFormat="1"/>
    <row r="454" s="195" customFormat="1"/>
    <row r="455" s="195" customFormat="1"/>
    <row r="456" s="195" customFormat="1"/>
    <row r="457" s="195" customFormat="1"/>
    <row r="458" s="195" customFormat="1"/>
    <row r="459" s="195" customFormat="1"/>
    <row r="460" s="195" customFormat="1"/>
    <row r="461" s="195" customFormat="1"/>
    <row r="462" s="195" customFormat="1"/>
    <row r="463" s="195" customFormat="1"/>
    <row r="464" s="195" customFormat="1"/>
    <row r="465" s="195" customFormat="1"/>
    <row r="466" s="195" customFormat="1"/>
    <row r="467" s="195" customFormat="1"/>
    <row r="468" s="195" customFormat="1"/>
    <row r="469" s="195" customFormat="1"/>
    <row r="470" s="195" customFormat="1"/>
    <row r="471" s="195" customFormat="1"/>
    <row r="472" s="195" customFormat="1"/>
    <row r="473" s="195" customFormat="1"/>
    <row r="474" s="195" customFormat="1"/>
    <row r="475" s="195" customFormat="1"/>
    <row r="476" s="195" customFormat="1"/>
    <row r="477" s="195" customFormat="1"/>
    <row r="478" s="195" customFormat="1"/>
    <row r="479" s="195" customFormat="1"/>
    <row r="480" s="195" customFormat="1"/>
    <row r="481" s="195" customFormat="1"/>
    <row r="482" s="195" customFormat="1"/>
    <row r="483" s="195" customFormat="1"/>
    <row r="484" s="195" customFormat="1"/>
    <row r="485" s="195" customFormat="1"/>
    <row r="486" s="195" customFormat="1"/>
    <row r="487" s="195" customFormat="1"/>
    <row r="488" s="195" customFormat="1"/>
    <row r="489" s="195" customFormat="1"/>
    <row r="490" s="195" customFormat="1"/>
    <row r="491" s="195" customFormat="1"/>
    <row r="492" s="195" customFormat="1"/>
    <row r="493" s="195" customFormat="1"/>
    <row r="494" s="195" customFormat="1"/>
    <row r="495" s="195" customFormat="1"/>
    <row r="496" s="195" customFormat="1"/>
    <row r="497" s="195" customFormat="1"/>
    <row r="498" s="195" customFormat="1"/>
    <row r="499" s="195" customFormat="1"/>
    <row r="500" s="195" customFormat="1"/>
    <row r="501" s="195" customFormat="1"/>
    <row r="502" s="195" customFormat="1"/>
    <row r="503" s="195" customFormat="1"/>
    <row r="504" s="195" customFormat="1"/>
    <row r="505" s="195" customFormat="1"/>
    <row r="506" s="195" customFormat="1"/>
    <row r="507" s="195" customFormat="1"/>
    <row r="508" s="195" customFormat="1"/>
    <row r="509" s="195" customFormat="1"/>
    <row r="510" s="195" customFormat="1"/>
    <row r="511" s="195" customFormat="1"/>
    <row r="512" s="195" customFormat="1"/>
    <row r="513" s="195" customFormat="1"/>
    <row r="514" s="195" customFormat="1"/>
    <row r="515" s="195" customFormat="1"/>
    <row r="516" s="195" customFormat="1"/>
    <row r="517" s="195" customFormat="1"/>
    <row r="518" s="195" customFormat="1"/>
    <row r="519" s="195" customFormat="1"/>
    <row r="520" s="195" customFormat="1"/>
    <row r="521" s="195" customFormat="1"/>
    <row r="522" s="195" customFormat="1"/>
    <row r="523" s="195" customFormat="1"/>
    <row r="524" s="195" customFormat="1"/>
    <row r="525" s="195" customFormat="1"/>
    <row r="526" s="195" customFormat="1"/>
    <row r="527" s="195" customFormat="1"/>
    <row r="528" s="195" customFormat="1"/>
    <row r="529" s="195" customFormat="1"/>
    <row r="530" s="195" customFormat="1"/>
    <row r="531" s="195" customFormat="1"/>
    <row r="532" s="195" customFormat="1"/>
    <row r="533" s="195" customFormat="1"/>
    <row r="534" s="195" customFormat="1"/>
    <row r="535" s="195" customFormat="1"/>
    <row r="536" s="195" customFormat="1"/>
    <row r="537" s="195" customFormat="1"/>
    <row r="538" s="195" customFormat="1"/>
    <row r="539" s="195" customFormat="1"/>
    <row r="540" s="195" customFormat="1"/>
    <row r="541" s="195" customFormat="1"/>
    <row r="542" s="195" customFormat="1"/>
    <row r="543" s="195" customFormat="1"/>
    <row r="544" s="195" customFormat="1"/>
    <row r="545" s="195" customFormat="1"/>
    <row r="546" s="195" customFormat="1"/>
    <row r="547" s="195" customFormat="1"/>
    <row r="548" s="195" customFormat="1"/>
    <row r="549" s="195" customFormat="1"/>
    <row r="550" s="195" customFormat="1"/>
    <row r="551" s="195" customFormat="1"/>
    <row r="552" s="195" customFormat="1"/>
    <row r="553" s="195" customFormat="1"/>
    <row r="554" s="195" customFormat="1"/>
    <row r="555" s="195" customFormat="1"/>
    <row r="556" s="195" customFormat="1"/>
    <row r="557" s="195" customFormat="1"/>
    <row r="558" s="195" customFormat="1"/>
    <row r="559" s="195" customFormat="1"/>
    <row r="560" s="195" customFormat="1"/>
    <row r="561" s="195" customFormat="1"/>
    <row r="562" s="195" customFormat="1"/>
    <row r="563" s="195" customFormat="1"/>
    <row r="564" s="195" customFormat="1"/>
    <row r="565" s="195" customFormat="1"/>
    <row r="566" s="195" customFormat="1"/>
    <row r="567" s="195" customFormat="1"/>
    <row r="568" s="195" customFormat="1"/>
    <row r="569" s="195" customFormat="1"/>
    <row r="570" s="195" customFormat="1"/>
    <row r="571" s="195" customFormat="1"/>
    <row r="572" s="195" customFormat="1"/>
    <row r="573" s="195" customFormat="1"/>
    <row r="574" s="195" customFormat="1"/>
    <row r="575" s="195" customFormat="1"/>
    <row r="576" s="195" customFormat="1"/>
    <row r="577" s="195" customFormat="1"/>
    <row r="578" s="195" customFormat="1"/>
    <row r="579" s="195" customFormat="1"/>
    <row r="580" s="195" customFormat="1"/>
    <row r="581" s="195" customFormat="1"/>
    <row r="582" s="195" customFormat="1"/>
    <row r="583" s="195" customFormat="1"/>
    <row r="584" s="195" customFormat="1"/>
    <row r="585" s="195" customFormat="1"/>
    <row r="586" s="195" customFormat="1"/>
    <row r="587" s="195" customFormat="1"/>
    <row r="588" s="195" customFormat="1"/>
    <row r="589" s="195" customFormat="1"/>
    <row r="590" s="195" customFormat="1"/>
    <row r="591" s="195" customFormat="1"/>
    <row r="592" s="195" customFormat="1"/>
    <row r="593" s="195" customFormat="1"/>
    <row r="594" s="195" customFormat="1"/>
    <row r="595" s="195" customFormat="1"/>
    <row r="596" s="195" customFormat="1"/>
    <row r="597" s="195" customFormat="1"/>
    <row r="598" s="195" customFormat="1"/>
    <row r="599" s="195" customFormat="1"/>
    <row r="600" s="195" customFormat="1"/>
    <row r="601" s="195" customFormat="1"/>
    <row r="602" s="195" customFormat="1"/>
    <row r="603" s="195" customFormat="1"/>
    <row r="604" s="195" customFormat="1"/>
    <row r="605" s="195" customFormat="1"/>
    <row r="606" s="195" customFormat="1"/>
    <row r="607" s="195" customFormat="1"/>
    <row r="608" s="195" customFormat="1"/>
    <row r="609" s="195" customFormat="1"/>
    <row r="610" s="195" customFormat="1"/>
    <row r="611" s="195" customFormat="1"/>
    <row r="612" s="195" customFormat="1"/>
    <row r="613" s="195" customFormat="1"/>
    <row r="614" s="195" customFormat="1"/>
    <row r="615" s="195" customFormat="1"/>
    <row r="616" s="195" customFormat="1"/>
    <row r="617" s="195" customFormat="1"/>
    <row r="618" s="195" customFormat="1"/>
    <row r="619" s="195" customFormat="1"/>
    <row r="620" s="195" customFormat="1"/>
    <row r="621" s="195" customFormat="1"/>
    <row r="622" s="195" customFormat="1"/>
    <row r="623" s="195" customFormat="1"/>
    <row r="624" s="195" customFormat="1"/>
    <row r="625" s="195" customFormat="1"/>
    <row r="626" s="195" customFormat="1"/>
    <row r="627" s="195" customFormat="1"/>
    <row r="628" s="195" customFormat="1"/>
    <row r="629" s="195" customFormat="1"/>
    <row r="630" s="195" customFormat="1"/>
    <row r="631" s="195" customFormat="1"/>
    <row r="632" s="195" customFormat="1"/>
    <row r="633" s="195" customFormat="1"/>
    <row r="634" s="195" customFormat="1"/>
    <row r="635" s="195" customFormat="1"/>
    <row r="636" s="195" customFormat="1"/>
    <row r="637" s="195" customFormat="1"/>
    <row r="638" s="195" customFormat="1"/>
    <row r="639" s="195" customFormat="1"/>
    <row r="640" s="195" customFormat="1"/>
    <row r="641" s="195" customFormat="1"/>
    <row r="642" s="195" customFormat="1"/>
    <row r="643" s="195" customFormat="1"/>
    <row r="644" s="195" customFormat="1"/>
    <row r="645" s="195" customFormat="1"/>
    <row r="646" s="195" customFormat="1"/>
    <row r="647" s="195" customFormat="1"/>
    <row r="648" s="195" customFormat="1"/>
    <row r="649" s="195" customFormat="1"/>
    <row r="650" s="195" customFormat="1"/>
    <row r="651" s="195" customFormat="1"/>
    <row r="652" s="195" customFormat="1"/>
    <row r="653" s="195" customFormat="1"/>
    <row r="654" s="195" customFormat="1"/>
    <row r="655" s="195" customFormat="1"/>
    <row r="656" s="195" customFormat="1"/>
    <row r="657" s="195" customFormat="1"/>
    <row r="658" s="195" customFormat="1"/>
    <row r="659" s="195" customFormat="1"/>
    <row r="660" s="195" customFormat="1"/>
    <row r="661" s="195" customFormat="1"/>
    <row r="662" s="195" customFormat="1"/>
    <row r="663" s="195" customFormat="1"/>
    <row r="664" s="195" customFormat="1"/>
    <row r="665" s="195" customFormat="1"/>
    <row r="666" s="195" customFormat="1"/>
    <row r="667" s="195" customFormat="1"/>
    <row r="668" s="195" customFormat="1"/>
    <row r="669" s="195" customFormat="1"/>
    <row r="670" s="195" customFormat="1"/>
    <row r="671" s="195" customFormat="1"/>
    <row r="672" s="195" customFormat="1"/>
    <row r="673" s="195" customFormat="1"/>
    <row r="674" s="195" customFormat="1"/>
    <row r="675" s="195" customFormat="1"/>
    <row r="676" s="195" customFormat="1"/>
    <row r="677" s="195" customFormat="1"/>
    <row r="678" s="195" customFormat="1"/>
    <row r="679" s="195" customFormat="1"/>
    <row r="680" s="195" customFormat="1"/>
    <row r="681" s="195" customFormat="1"/>
    <row r="682" s="195" customFormat="1"/>
    <row r="683" s="195" customFormat="1"/>
    <row r="684" s="195" customFormat="1"/>
    <row r="685" s="195" customFormat="1"/>
    <row r="686" s="195" customFormat="1"/>
    <row r="687" s="195" customFormat="1"/>
    <row r="688" s="195" customFormat="1"/>
    <row r="689" s="195" customFormat="1"/>
    <row r="690" s="195" customFormat="1"/>
    <row r="691" s="195" customFormat="1"/>
    <row r="692" s="195" customFormat="1"/>
    <row r="693" s="195" customFormat="1"/>
    <row r="694" s="195" customFormat="1"/>
    <row r="695" s="195" customFormat="1"/>
    <row r="696" s="195" customFormat="1"/>
    <row r="697" s="195" customFormat="1"/>
    <row r="698" s="195" customFormat="1"/>
    <row r="699" s="195" customFormat="1"/>
    <row r="700" s="195" customFormat="1"/>
    <row r="701" s="195" customFormat="1"/>
    <row r="702" s="195" customFormat="1"/>
    <row r="703" s="195" customFormat="1"/>
    <row r="704" s="195" customFormat="1"/>
    <row r="705" s="195" customFormat="1"/>
    <row r="706" s="195" customFormat="1"/>
    <row r="707" s="195" customFormat="1"/>
    <row r="708" s="195" customFormat="1"/>
    <row r="709" s="195" customFormat="1"/>
    <row r="710" s="195" customFormat="1"/>
    <row r="711" s="195" customFormat="1"/>
    <row r="712" s="195" customFormat="1"/>
    <row r="713" s="195" customFormat="1"/>
    <row r="714" s="195" customFormat="1"/>
    <row r="715" s="195" customFormat="1"/>
    <row r="716" s="195" customFormat="1"/>
    <row r="717" s="195" customFormat="1"/>
    <row r="718" s="195" customFormat="1"/>
    <row r="719" s="195" customFormat="1"/>
    <row r="720" s="195" customFormat="1"/>
    <row r="721" s="195" customFormat="1"/>
    <row r="722" s="195" customFormat="1"/>
    <row r="723" s="195" customFormat="1"/>
    <row r="724" s="195" customFormat="1"/>
    <row r="725" s="195" customFormat="1"/>
    <row r="726" s="195" customFormat="1"/>
    <row r="727" s="195" customFormat="1"/>
    <row r="728" s="195" customFormat="1"/>
    <row r="729" s="195" customFormat="1"/>
    <row r="730" s="195" customFormat="1"/>
    <row r="731" s="195" customFormat="1"/>
    <row r="732" s="195" customFormat="1"/>
    <row r="733" s="195" customFormat="1"/>
    <row r="734" s="195" customFormat="1"/>
    <row r="735" s="195" customFormat="1"/>
    <row r="736" s="195" customFormat="1"/>
    <row r="737" s="195" customFormat="1"/>
    <row r="738" s="195" customFormat="1"/>
    <row r="739" s="195" customFormat="1"/>
    <row r="740" s="195" customFormat="1"/>
    <row r="741" s="195" customFormat="1"/>
    <row r="742" s="195" customFormat="1"/>
    <row r="743" s="195" customFormat="1"/>
    <row r="744" s="195" customFormat="1"/>
    <row r="745" s="195" customFormat="1"/>
    <row r="746" s="195" customFormat="1"/>
    <row r="747" s="195" customFormat="1"/>
    <row r="748" s="195" customFormat="1"/>
    <row r="749" s="195" customFormat="1"/>
    <row r="750" s="195" customFormat="1"/>
    <row r="751" s="195" customFormat="1"/>
    <row r="752" s="195" customFormat="1"/>
    <row r="753" s="195" customFormat="1"/>
    <row r="754" s="195" customFormat="1"/>
    <row r="755" s="195" customFormat="1"/>
    <row r="756" s="195" customFormat="1"/>
    <row r="757" s="195" customFormat="1"/>
    <row r="758" s="195" customFormat="1"/>
    <row r="759" s="195" customFormat="1"/>
    <row r="760" s="195" customFormat="1"/>
    <row r="761" s="195" customFormat="1"/>
    <row r="762" s="195" customFormat="1"/>
    <row r="763" s="195" customFormat="1"/>
    <row r="764" s="195" customFormat="1"/>
    <row r="765" s="195" customFormat="1"/>
    <row r="766" s="195" customFormat="1"/>
    <row r="767" s="195" customFormat="1"/>
    <row r="768" s="195" customFormat="1"/>
    <row r="769" s="195" customFormat="1"/>
    <row r="770" s="195" customFormat="1"/>
    <row r="771" s="195" customFormat="1"/>
    <row r="772" s="195" customFormat="1"/>
    <row r="773" s="195" customFormat="1"/>
    <row r="774" s="195" customFormat="1"/>
    <row r="775" s="195" customFormat="1"/>
    <row r="776" s="195" customFormat="1"/>
    <row r="777" s="195" customFormat="1"/>
    <row r="778" s="195" customFormat="1"/>
    <row r="779" s="195" customFormat="1"/>
    <row r="780" s="195" customFormat="1"/>
    <row r="781" s="195" customFormat="1"/>
    <row r="782" s="195" customFormat="1"/>
    <row r="783" s="195" customFormat="1"/>
    <row r="784" s="195" customFormat="1"/>
    <row r="785" s="195" customFormat="1"/>
    <row r="786" s="195" customFormat="1"/>
    <row r="787" s="195" customFormat="1"/>
    <row r="788" s="195" customFormat="1"/>
    <row r="789" s="195" customFormat="1"/>
    <row r="790" s="195" customFormat="1"/>
    <row r="791" s="195" customFormat="1"/>
    <row r="792" s="195" customFormat="1"/>
    <row r="793" s="195" customFormat="1"/>
    <row r="794" s="195" customFormat="1"/>
    <row r="795" s="195" customFormat="1"/>
    <row r="796" s="195" customFormat="1"/>
    <row r="797" s="195" customFormat="1"/>
    <row r="798" s="195" customFormat="1"/>
    <row r="799" s="195" customFormat="1"/>
    <row r="800" s="195" customFormat="1"/>
    <row r="801" s="195" customFormat="1"/>
    <row r="802" s="195" customFormat="1"/>
    <row r="803" s="195" customFormat="1"/>
    <row r="804" s="195" customFormat="1"/>
    <row r="805" s="195" customFormat="1"/>
    <row r="806" s="195" customFormat="1"/>
    <row r="807" s="195" customFormat="1"/>
    <row r="808" s="195" customFormat="1"/>
    <row r="809" s="195" customFormat="1"/>
    <row r="810" s="195" customFormat="1"/>
    <row r="811" s="195" customFormat="1"/>
    <row r="812" s="195" customFormat="1"/>
    <row r="813" s="195" customFormat="1"/>
    <row r="814" s="195" customFormat="1"/>
    <row r="815" s="195" customFormat="1"/>
    <row r="816" s="195" customFormat="1"/>
    <row r="817" s="195" customFormat="1"/>
    <row r="818" s="195" customFormat="1"/>
    <row r="819" s="195" customFormat="1"/>
    <row r="820" s="195" customFormat="1"/>
    <row r="821" s="195" customFormat="1"/>
    <row r="822" s="195" customFormat="1"/>
    <row r="823" s="195" customFormat="1"/>
    <row r="824" s="195" customFormat="1"/>
    <row r="825" s="195" customFormat="1"/>
    <row r="826" s="195" customFormat="1"/>
    <row r="827" s="195" customFormat="1"/>
    <row r="828" s="195" customFormat="1"/>
    <row r="829" s="195" customFormat="1"/>
    <row r="830" s="195" customFormat="1"/>
    <row r="831" s="195" customFormat="1"/>
    <row r="832" s="195" customFormat="1"/>
    <row r="833" s="195" customFormat="1"/>
    <row r="834" s="195" customFormat="1"/>
    <row r="835" s="195" customFormat="1"/>
    <row r="836" s="195" customFormat="1"/>
    <row r="837" s="195" customFormat="1"/>
    <row r="838" s="195" customFormat="1"/>
    <row r="839" s="195" customFormat="1"/>
    <row r="840" s="195" customFormat="1"/>
    <row r="841" s="195" customFormat="1"/>
    <row r="842" s="195" customFormat="1"/>
    <row r="843" s="195" customFormat="1"/>
    <row r="844" s="195" customFormat="1"/>
    <row r="845" s="195" customFormat="1"/>
    <row r="846" s="195" customFormat="1"/>
    <row r="847" s="195" customFormat="1"/>
    <row r="848" s="195" customFormat="1"/>
    <row r="849" s="195" customFormat="1"/>
    <row r="850" s="195" customFormat="1"/>
    <row r="851" s="195" customFormat="1"/>
    <row r="852" s="195" customFormat="1"/>
    <row r="853" s="195" customFormat="1"/>
    <row r="854" s="195" customFormat="1"/>
    <row r="855" s="195" customFormat="1"/>
    <row r="856" s="195" customFormat="1"/>
    <row r="857" s="195" customFormat="1"/>
    <row r="858" s="195" customFormat="1"/>
    <row r="859" s="195" customFormat="1"/>
    <row r="860" s="195" customFormat="1"/>
    <row r="861" s="195" customFormat="1"/>
    <row r="862" s="195" customFormat="1"/>
    <row r="863" s="195" customFormat="1"/>
    <row r="864" s="195" customFormat="1"/>
    <row r="865" s="195" customFormat="1"/>
    <row r="866" s="195" customFormat="1"/>
  </sheetData>
  <sheetProtection algorithmName="SHA-512" hashValue="0+WzC56f4hjbx4oe+tO8L72PacmYD+OsNGQUuCgKDTKphaRwojy5NBuYYAeM8wRVwSqtntrf882KNk/NQeitjA==" saltValue="/KXHvipsXcq3BL/4ARrVuQ==" spinCount="100000" sheet="1" objects="1" scenarios="1" selectLockedCells="1" selectUnlockedCells="1"/>
  <mergeCells count="2">
    <mergeCell ref="C42:W42"/>
    <mergeCell ref="C44:W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BJK781"/>
  <sheetViews>
    <sheetView showGridLines="0" showRowColHeaders="0" topLeftCell="B1" workbookViewId="0">
      <selection activeCell="Y15" sqref="Y15"/>
    </sheetView>
  </sheetViews>
  <sheetFormatPr defaultRowHeight="12.75"/>
  <cols>
    <col min="2" max="2" width="1.7109375" customWidth="1"/>
    <col min="24" max="24" width="1.7109375" customWidth="1"/>
    <col min="26" max="1623" width="9.140625" style="195"/>
  </cols>
  <sheetData>
    <row r="40" spans="1:25 1190:1623" ht="13.5" thickBot="1">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row>
    <row r="41" spans="1:25 1190:1623" ht="9" customHeight="1">
      <c r="B41" s="336"/>
      <c r="C41" s="337"/>
      <c r="D41" s="337"/>
      <c r="E41" s="337"/>
      <c r="F41" s="337"/>
      <c r="G41" s="337"/>
      <c r="H41" s="337"/>
      <c r="I41" s="337"/>
      <c r="J41" s="337"/>
      <c r="K41" s="337"/>
      <c r="L41" s="337"/>
      <c r="M41" s="337"/>
      <c r="N41" s="337"/>
      <c r="O41" s="337"/>
      <c r="P41" s="337"/>
      <c r="Q41" s="337"/>
      <c r="R41" s="337"/>
      <c r="S41" s="337"/>
      <c r="T41" s="337"/>
      <c r="U41" s="337"/>
      <c r="V41" s="337"/>
      <c r="W41" s="337"/>
      <c r="X41" s="338"/>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row>
    <row r="42" spans="1:25 1190:1623">
      <c r="B42" s="339"/>
      <c r="C42" s="481" t="s">
        <v>151</v>
      </c>
      <c r="D42" s="481"/>
      <c r="E42" s="481"/>
      <c r="F42" s="481"/>
      <c r="G42" s="481"/>
      <c r="H42" s="481"/>
      <c r="I42" s="481"/>
      <c r="J42" s="481"/>
      <c r="K42" s="481"/>
      <c r="L42" s="481"/>
      <c r="M42" s="481"/>
      <c r="N42" s="481"/>
      <c r="O42" s="481"/>
      <c r="P42" s="481"/>
      <c r="Q42" s="481"/>
      <c r="R42" s="481"/>
      <c r="S42" s="481"/>
      <c r="T42" s="481"/>
      <c r="U42" s="481"/>
      <c r="V42" s="481"/>
      <c r="W42" s="481"/>
      <c r="X42" s="340"/>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row>
    <row r="43" spans="1:25 1190:1623" ht="9" customHeight="1">
      <c r="B43" s="339"/>
      <c r="C43" s="347"/>
      <c r="D43" s="347"/>
      <c r="E43" s="347"/>
      <c r="F43" s="347"/>
      <c r="G43" s="347"/>
      <c r="H43" s="347"/>
      <c r="I43" s="347"/>
      <c r="J43" s="347"/>
      <c r="K43" s="347"/>
      <c r="L43" s="347"/>
      <c r="M43" s="347"/>
      <c r="N43" s="347"/>
      <c r="O43" s="347"/>
      <c r="P43" s="347"/>
      <c r="Q43" s="347"/>
      <c r="R43" s="347"/>
      <c r="S43" s="347"/>
      <c r="T43" s="347"/>
      <c r="U43" s="347"/>
      <c r="V43" s="347"/>
      <c r="W43" s="347"/>
      <c r="X43" s="340"/>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row>
    <row r="44" spans="1:25 1190:1623" s="195" customFormat="1" ht="12.75" customHeight="1">
      <c r="A44" s="335"/>
      <c r="B44" s="341"/>
      <c r="C44" s="480" t="s">
        <v>153</v>
      </c>
      <c r="D44" s="480"/>
      <c r="E44" s="480"/>
      <c r="F44" s="480"/>
      <c r="G44" s="480"/>
      <c r="H44" s="480"/>
      <c r="I44" s="480"/>
      <c r="J44" s="480"/>
      <c r="K44" s="480"/>
      <c r="L44" s="480"/>
      <c r="M44" s="480"/>
      <c r="N44" s="480"/>
      <c r="O44" s="480"/>
      <c r="P44" s="480"/>
      <c r="Q44" s="480"/>
      <c r="R44" s="480"/>
      <c r="S44" s="480"/>
      <c r="T44" s="480"/>
      <c r="U44" s="480"/>
      <c r="V44" s="480"/>
      <c r="W44" s="480"/>
      <c r="X44" s="342"/>
      <c r="Y44" s="335"/>
    </row>
    <row r="45" spans="1:25 1190:1623" s="195" customFormat="1">
      <c r="A45" s="335"/>
      <c r="B45" s="343"/>
      <c r="C45" s="480"/>
      <c r="D45" s="480"/>
      <c r="E45" s="480"/>
      <c r="F45" s="480"/>
      <c r="G45" s="480"/>
      <c r="H45" s="480"/>
      <c r="I45" s="480"/>
      <c r="J45" s="480"/>
      <c r="K45" s="480"/>
      <c r="L45" s="480"/>
      <c r="M45" s="480"/>
      <c r="N45" s="480"/>
      <c r="O45" s="480"/>
      <c r="P45" s="480"/>
      <c r="Q45" s="480"/>
      <c r="R45" s="480"/>
      <c r="S45" s="480"/>
      <c r="T45" s="480"/>
      <c r="U45" s="480"/>
      <c r="V45" s="480"/>
      <c r="W45" s="480"/>
      <c r="X45" s="342"/>
      <c r="Y45" s="335"/>
    </row>
    <row r="46" spans="1:25 1190:1623" s="195" customFormat="1">
      <c r="A46" s="335"/>
      <c r="B46" s="343"/>
      <c r="C46" s="480"/>
      <c r="D46" s="480"/>
      <c r="E46" s="480"/>
      <c r="F46" s="480"/>
      <c r="G46" s="480"/>
      <c r="H46" s="480"/>
      <c r="I46" s="480"/>
      <c r="J46" s="480"/>
      <c r="K46" s="480"/>
      <c r="L46" s="480"/>
      <c r="M46" s="480"/>
      <c r="N46" s="480"/>
      <c r="O46" s="480"/>
      <c r="P46" s="480"/>
      <c r="Q46" s="480"/>
      <c r="R46" s="480"/>
      <c r="S46" s="480"/>
      <c r="T46" s="480"/>
      <c r="U46" s="480"/>
      <c r="V46" s="480"/>
      <c r="W46" s="480"/>
      <c r="X46" s="342"/>
      <c r="Y46" s="335"/>
    </row>
    <row r="47" spans="1:25 1190:1623" s="195" customFormat="1">
      <c r="A47" s="335"/>
      <c r="B47" s="343"/>
      <c r="C47" s="480"/>
      <c r="D47" s="480"/>
      <c r="E47" s="480"/>
      <c r="F47" s="480"/>
      <c r="G47" s="480"/>
      <c r="H47" s="480"/>
      <c r="I47" s="480"/>
      <c r="J47" s="480"/>
      <c r="K47" s="480"/>
      <c r="L47" s="480"/>
      <c r="M47" s="480"/>
      <c r="N47" s="480"/>
      <c r="O47" s="480"/>
      <c r="P47" s="480"/>
      <c r="Q47" s="480"/>
      <c r="R47" s="480"/>
      <c r="S47" s="480"/>
      <c r="T47" s="480"/>
      <c r="U47" s="480"/>
      <c r="V47" s="480"/>
      <c r="W47" s="480"/>
      <c r="X47" s="342"/>
      <c r="Y47" s="335"/>
    </row>
    <row r="48" spans="1:25 1190:1623" s="195" customFormat="1">
      <c r="A48" s="335"/>
      <c r="B48" s="343"/>
      <c r="C48" s="480"/>
      <c r="D48" s="480"/>
      <c r="E48" s="480"/>
      <c r="F48" s="480"/>
      <c r="G48" s="480"/>
      <c r="H48" s="480"/>
      <c r="I48" s="480"/>
      <c r="J48" s="480"/>
      <c r="K48" s="480"/>
      <c r="L48" s="480"/>
      <c r="M48" s="480"/>
      <c r="N48" s="480"/>
      <c r="O48" s="480"/>
      <c r="P48" s="480"/>
      <c r="Q48" s="480"/>
      <c r="R48" s="480"/>
      <c r="S48" s="480"/>
      <c r="T48" s="480"/>
      <c r="U48" s="480"/>
      <c r="V48" s="480"/>
      <c r="W48" s="480"/>
      <c r="X48" s="342"/>
      <c r="Y48" s="335"/>
    </row>
    <row r="49" spans="1:25" s="195" customFormat="1" ht="9" customHeight="1" thickBot="1">
      <c r="A49" s="335"/>
      <c r="B49" s="344"/>
      <c r="C49" s="345"/>
      <c r="D49" s="345"/>
      <c r="E49" s="345"/>
      <c r="F49" s="345"/>
      <c r="G49" s="345"/>
      <c r="H49" s="345"/>
      <c r="I49" s="345"/>
      <c r="J49" s="345"/>
      <c r="K49" s="345"/>
      <c r="L49" s="345"/>
      <c r="M49" s="345"/>
      <c r="N49" s="345"/>
      <c r="O49" s="345"/>
      <c r="P49" s="345"/>
      <c r="Q49" s="345"/>
      <c r="R49" s="345"/>
      <c r="S49" s="345"/>
      <c r="T49" s="345"/>
      <c r="U49" s="345"/>
      <c r="V49" s="345"/>
      <c r="W49" s="345"/>
      <c r="X49" s="346"/>
      <c r="Y49" s="335"/>
    </row>
    <row r="50" spans="1:25" s="195" customFormat="1">
      <c r="A50" s="33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row>
    <row r="51" spans="1:25" s="195" customFormat="1"/>
    <row r="52" spans="1:25" s="195" customFormat="1"/>
    <row r="53" spans="1:25" s="195" customFormat="1"/>
    <row r="54" spans="1:25" s="195" customFormat="1"/>
    <row r="55" spans="1:25" s="195" customFormat="1"/>
    <row r="56" spans="1:25" s="195" customFormat="1"/>
    <row r="57" spans="1:25" s="195" customFormat="1"/>
    <row r="58" spans="1:25" s="195" customFormat="1"/>
    <row r="59" spans="1:25" s="195" customFormat="1"/>
    <row r="60" spans="1:25" s="195" customFormat="1"/>
    <row r="61" spans="1:25" s="195" customFormat="1"/>
    <row r="62" spans="1:25" s="195" customFormat="1"/>
    <row r="63" spans="1:25" s="195" customFormat="1"/>
    <row r="64" spans="1:25" s="195" customFormat="1"/>
    <row r="65" s="195" customFormat="1"/>
    <row r="66" s="195" customFormat="1"/>
    <row r="67" s="195" customFormat="1"/>
    <row r="68" s="195" customFormat="1"/>
    <row r="69" s="195" customFormat="1"/>
    <row r="70" s="195" customFormat="1"/>
    <row r="71" s="195" customFormat="1"/>
    <row r="72" s="195" customFormat="1"/>
    <row r="73" s="195" customFormat="1"/>
    <row r="74" s="195" customFormat="1"/>
    <row r="75" s="195" customFormat="1"/>
    <row r="76" s="195" customFormat="1"/>
    <row r="77" s="195" customFormat="1"/>
    <row r="78" s="195" customFormat="1"/>
    <row r="79" s="195" customFormat="1"/>
    <row r="80" s="195" customFormat="1"/>
    <row r="81" s="195" customFormat="1"/>
    <row r="82" s="195" customFormat="1"/>
    <row r="83" s="195" customFormat="1"/>
    <row r="84" s="195" customFormat="1"/>
    <row r="85" s="195" customFormat="1"/>
    <row r="86" s="195" customFormat="1"/>
    <row r="87" s="195" customFormat="1"/>
    <row r="88" s="195" customFormat="1"/>
    <row r="89" s="195" customFormat="1"/>
    <row r="90" s="195" customFormat="1"/>
    <row r="91" s="195" customFormat="1"/>
    <row r="92" s="195" customFormat="1"/>
    <row r="93" s="195" customFormat="1"/>
    <row r="94" s="195" customFormat="1"/>
    <row r="95" s="195" customFormat="1"/>
    <row r="96" s="195" customFormat="1"/>
    <row r="97" s="195" customFormat="1"/>
    <row r="98" s="195" customFormat="1"/>
    <row r="99" s="195" customFormat="1"/>
    <row r="100" s="195" customFormat="1"/>
    <row r="101" s="195" customFormat="1"/>
    <row r="102" s="195" customFormat="1"/>
    <row r="103" s="195" customFormat="1"/>
    <row r="104" s="195" customFormat="1"/>
    <row r="105" s="195" customFormat="1"/>
    <row r="106" s="195" customFormat="1"/>
    <row r="107" s="195" customFormat="1"/>
    <row r="108" s="195" customFormat="1"/>
    <row r="109" s="195" customFormat="1"/>
    <row r="110" s="195" customFormat="1"/>
    <row r="111" s="195" customFormat="1"/>
    <row r="112" s="195" customFormat="1"/>
    <row r="113" s="195" customFormat="1"/>
    <row r="114" s="195" customFormat="1"/>
    <row r="115" s="195" customFormat="1"/>
    <row r="116" s="195" customFormat="1"/>
    <row r="117" s="195" customFormat="1"/>
    <row r="118" s="195" customFormat="1"/>
    <row r="119" s="195" customFormat="1"/>
    <row r="120" s="195" customFormat="1"/>
    <row r="121" s="195" customForma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row r="149" s="195" customFormat="1"/>
    <row r="150" s="195" customFormat="1"/>
    <row r="151" s="195" customFormat="1"/>
    <row r="152" s="195" customFormat="1"/>
    <row r="153" s="195" customFormat="1"/>
    <row r="154" s="195" customFormat="1"/>
    <row r="155" s="195" customFormat="1"/>
    <row r="156" s="195" customFormat="1"/>
    <row r="157" s="195" customFormat="1"/>
    <row r="158" s="195" customFormat="1"/>
    <row r="159" s="195" customFormat="1"/>
    <row r="160" s="195" customFormat="1"/>
    <row r="161" s="195" customFormat="1"/>
    <row r="162" s="195" customFormat="1"/>
    <row r="163" s="195" customFormat="1"/>
    <row r="164" s="195" customFormat="1"/>
    <row r="165" s="195" customFormat="1"/>
    <row r="166" s="195" customFormat="1"/>
    <row r="167" s="195" customFormat="1"/>
    <row r="168" s="195" customFormat="1"/>
    <row r="169" s="195" customFormat="1"/>
    <row r="170" s="195" customFormat="1"/>
    <row r="171" s="195" customFormat="1"/>
    <row r="172" s="195" customFormat="1"/>
    <row r="173" s="195" customFormat="1"/>
    <row r="174" s="195" customFormat="1"/>
    <row r="175" s="195" customFormat="1"/>
    <row r="176" s="195" customFormat="1"/>
    <row r="177" s="195" customFormat="1"/>
    <row r="178" s="195" customFormat="1"/>
    <row r="179" s="195" customFormat="1"/>
    <row r="180" s="195" customFormat="1"/>
    <row r="181" s="195" customFormat="1"/>
    <row r="182" s="195" customFormat="1"/>
    <row r="183" s="195" customFormat="1"/>
    <row r="184" s="195" customFormat="1"/>
    <row r="185" s="195" customFormat="1"/>
    <row r="186" s="195" customFormat="1"/>
    <row r="187" s="195" customFormat="1"/>
    <row r="188" s="195" customFormat="1"/>
    <row r="189" s="195" customFormat="1"/>
    <row r="190" s="195" customFormat="1"/>
    <row r="191" s="195" customFormat="1"/>
    <row r="192" s="195" customFormat="1"/>
    <row r="193" s="195" customFormat="1"/>
    <row r="194" s="195" customFormat="1"/>
    <row r="195" s="195" customFormat="1"/>
    <row r="196" s="195" customFormat="1"/>
    <row r="197" s="195" customFormat="1"/>
    <row r="198" s="195" customFormat="1"/>
    <row r="199" s="195" customFormat="1"/>
    <row r="200" s="195" customFormat="1"/>
    <row r="201" s="195" customFormat="1"/>
    <row r="202" s="195" customFormat="1"/>
    <row r="203" s="195" customFormat="1"/>
    <row r="204" s="195" customFormat="1"/>
    <row r="205" s="195" customFormat="1"/>
    <row r="206" s="195" customFormat="1"/>
    <row r="207" s="195" customFormat="1"/>
    <row r="208" s="195" customFormat="1"/>
    <row r="209" s="195" customFormat="1"/>
    <row r="210" s="195" customFormat="1"/>
    <row r="211" s="195" customFormat="1"/>
    <row r="212" s="195" customFormat="1"/>
    <row r="213" s="195" customFormat="1"/>
    <row r="214" s="195" customFormat="1"/>
    <row r="215" s="195" customFormat="1"/>
    <row r="216" s="195" customFormat="1"/>
    <row r="217" s="195" customFormat="1"/>
    <row r="218" s="195" customFormat="1"/>
    <row r="219" s="195" customFormat="1"/>
    <row r="220" s="195" customFormat="1"/>
    <row r="221" s="195" customFormat="1"/>
    <row r="222" s="195" customFormat="1"/>
    <row r="223" s="195" customFormat="1"/>
    <row r="224" s="195" customFormat="1"/>
    <row r="225" s="195" customFormat="1"/>
    <row r="226" s="195" customFormat="1"/>
    <row r="227" s="195" customFormat="1"/>
    <row r="228" s="195" customFormat="1"/>
    <row r="229" s="195" customFormat="1"/>
    <row r="230" s="195" customFormat="1"/>
    <row r="231" s="195" customFormat="1"/>
    <row r="232" s="195" customFormat="1"/>
    <row r="233" s="195" customFormat="1"/>
    <row r="234" s="195" customFormat="1"/>
    <row r="235" s="195" customFormat="1"/>
    <row r="236" s="195" customFormat="1"/>
    <row r="237" s="195" customFormat="1"/>
    <row r="238" s="195" customFormat="1"/>
    <row r="239" s="195" customFormat="1"/>
    <row r="240" s="195" customFormat="1"/>
    <row r="241" s="195" customFormat="1"/>
    <row r="242" s="195" customFormat="1"/>
    <row r="243" s="195" customFormat="1"/>
    <row r="244" s="195" customFormat="1"/>
    <row r="245" s="195" customFormat="1"/>
    <row r="246" s="195" customFormat="1"/>
    <row r="247" s="195" customFormat="1"/>
    <row r="248" s="195" customFormat="1"/>
    <row r="249" s="195" customFormat="1"/>
    <row r="250" s="195" customFormat="1"/>
    <row r="251" s="195" customFormat="1"/>
    <row r="252" s="195" customFormat="1"/>
    <row r="253" s="195" customFormat="1"/>
    <row r="254" s="195" customFormat="1"/>
    <row r="255" s="195" customFormat="1"/>
    <row r="256" s="195" customFormat="1"/>
    <row r="257" s="195" customFormat="1"/>
    <row r="258" s="195" customFormat="1"/>
    <row r="259" s="195" customFormat="1"/>
    <row r="260" s="195" customFormat="1"/>
    <row r="261" s="195" customFormat="1"/>
    <row r="262" s="195" customFormat="1"/>
    <row r="263" s="195" customFormat="1"/>
    <row r="264" s="195" customFormat="1"/>
    <row r="265" s="195" customFormat="1"/>
    <row r="266" s="195" customFormat="1"/>
    <row r="267" s="195" customFormat="1"/>
    <row r="268" s="195" customFormat="1"/>
    <row r="269" s="195" customFormat="1"/>
    <row r="270" s="195" customFormat="1"/>
    <row r="271" s="195" customFormat="1"/>
    <row r="272" s="195" customFormat="1"/>
    <row r="273" s="195" customFormat="1"/>
    <row r="274" s="195" customFormat="1"/>
    <row r="275" s="195" customFormat="1"/>
    <row r="276" s="195" customFormat="1"/>
    <row r="277" s="195" customFormat="1"/>
    <row r="278" s="195" customFormat="1"/>
    <row r="279" s="195" customFormat="1"/>
    <row r="280" s="195" customFormat="1"/>
    <row r="281" s="195" customFormat="1"/>
    <row r="282" s="195" customFormat="1"/>
    <row r="283" s="195" customFormat="1"/>
    <row r="284" s="195" customFormat="1"/>
    <row r="285" s="195" customFormat="1"/>
    <row r="286" s="195" customFormat="1"/>
    <row r="287" s="195" customFormat="1"/>
    <row r="288" s="195" customFormat="1"/>
    <row r="289" s="195" customFormat="1"/>
    <row r="290" s="195" customFormat="1"/>
    <row r="291" s="195" customFormat="1"/>
    <row r="292" s="195" customFormat="1"/>
    <row r="293" s="195" customFormat="1"/>
    <row r="294" s="195" customFormat="1"/>
    <row r="295" s="195" customFormat="1"/>
    <row r="296" s="195" customFormat="1"/>
    <row r="297" s="195" customFormat="1"/>
    <row r="298" s="195" customFormat="1"/>
    <row r="299" s="195" customFormat="1"/>
    <row r="300" s="195" customFormat="1"/>
    <row r="301" s="195" customFormat="1"/>
    <row r="302" s="195" customFormat="1"/>
    <row r="303" s="195" customFormat="1"/>
    <row r="304" s="195" customFormat="1"/>
    <row r="305" s="195" customFormat="1"/>
    <row r="306" s="195" customFormat="1"/>
    <row r="307" s="195" customFormat="1"/>
    <row r="308" s="195" customFormat="1"/>
    <row r="309" s="195" customFormat="1"/>
    <row r="310" s="195" customFormat="1"/>
    <row r="311" s="195" customFormat="1"/>
    <row r="312" s="195" customFormat="1"/>
    <row r="313" s="195" customFormat="1"/>
    <row r="314" s="195" customFormat="1"/>
    <row r="315" s="195" customFormat="1"/>
    <row r="316" s="195" customFormat="1"/>
    <row r="317" s="195" customFormat="1"/>
    <row r="318" s="195" customFormat="1"/>
    <row r="319" s="195" customFormat="1"/>
    <row r="320" s="195" customFormat="1"/>
    <row r="321" s="195" customFormat="1"/>
    <row r="322" s="195" customFormat="1"/>
    <row r="323" s="195" customFormat="1"/>
    <row r="324" s="195" customFormat="1"/>
    <row r="325" s="195" customFormat="1"/>
    <row r="326" s="195" customFormat="1"/>
    <row r="327" s="195" customFormat="1"/>
    <row r="328" s="195" customFormat="1"/>
    <row r="329" s="195" customFormat="1"/>
    <row r="330" s="195" customFormat="1"/>
    <row r="331" s="195" customFormat="1"/>
    <row r="332" s="195" customFormat="1"/>
    <row r="333" s="195" customFormat="1"/>
    <row r="334" s="195" customFormat="1"/>
    <row r="335" s="195" customFormat="1"/>
    <row r="336" s="195" customFormat="1"/>
    <row r="337" s="195" customFormat="1"/>
    <row r="338" s="195" customFormat="1"/>
    <row r="339" s="195" customFormat="1"/>
    <row r="340" s="195" customFormat="1"/>
    <row r="341" s="195" customFormat="1"/>
    <row r="342" s="195" customFormat="1"/>
    <row r="343" s="195" customFormat="1"/>
    <row r="344" s="195" customFormat="1"/>
    <row r="345" s="195" customFormat="1"/>
    <row r="346" s="195" customFormat="1"/>
    <row r="347" s="195" customFormat="1"/>
    <row r="348" s="195" customFormat="1"/>
    <row r="349" s="195" customFormat="1"/>
    <row r="350" s="195" customFormat="1"/>
    <row r="351" s="195" customFormat="1"/>
    <row r="352" s="195" customFormat="1"/>
    <row r="353" s="195" customFormat="1"/>
    <row r="354" s="195" customFormat="1"/>
    <row r="355" s="195" customFormat="1"/>
    <row r="356" s="195" customFormat="1"/>
    <row r="357" s="195" customFormat="1"/>
    <row r="358" s="195" customFormat="1"/>
    <row r="359" s="195" customFormat="1"/>
    <row r="360" s="195" customFormat="1"/>
    <row r="361" s="195" customFormat="1"/>
    <row r="362" s="195" customFormat="1"/>
    <row r="363" s="195" customFormat="1"/>
    <row r="364" s="195" customFormat="1"/>
    <row r="365" s="195" customFormat="1"/>
    <row r="366" s="195" customFormat="1"/>
    <row r="367" s="195" customFormat="1"/>
    <row r="368" s="195" customFormat="1"/>
    <row r="369" s="195" customFormat="1"/>
    <row r="370" s="195" customFormat="1"/>
    <row r="371" s="195" customFormat="1"/>
    <row r="372" s="195" customFormat="1"/>
    <row r="373" s="195" customFormat="1"/>
    <row r="374" s="195" customFormat="1"/>
    <row r="375" s="195" customFormat="1"/>
    <row r="376" s="195" customFormat="1"/>
    <row r="377" s="195" customFormat="1"/>
    <row r="378" s="195" customFormat="1"/>
    <row r="379" s="195" customFormat="1"/>
    <row r="380" s="195" customFormat="1"/>
    <row r="381" s="195" customFormat="1"/>
    <row r="382" s="195" customFormat="1"/>
    <row r="383" s="195" customFormat="1"/>
    <row r="384" s="195" customFormat="1"/>
    <row r="385" s="195" customFormat="1"/>
    <row r="386" s="195" customFormat="1"/>
    <row r="387" s="195" customFormat="1"/>
    <row r="388" s="195" customFormat="1"/>
    <row r="389" s="195" customFormat="1"/>
    <row r="390" s="195" customFormat="1"/>
    <row r="391" s="195" customFormat="1"/>
    <row r="392" s="195" customFormat="1"/>
    <row r="393" s="195" customFormat="1"/>
    <row r="394" s="195" customFormat="1"/>
    <row r="395" s="195" customFormat="1"/>
    <row r="396" s="195" customFormat="1"/>
    <row r="397" s="195" customFormat="1"/>
    <row r="398" s="195" customFormat="1"/>
    <row r="399" s="195" customFormat="1"/>
    <row r="400" s="195" customFormat="1"/>
    <row r="401" s="195" customFormat="1"/>
    <row r="402" s="195" customFormat="1"/>
    <row r="403" s="195" customFormat="1"/>
    <row r="404" s="195" customFormat="1"/>
    <row r="405" s="195" customFormat="1"/>
    <row r="406" s="195" customFormat="1"/>
    <row r="407" s="195" customFormat="1"/>
    <row r="408" s="195" customFormat="1"/>
    <row r="409" s="195" customFormat="1"/>
    <row r="410" s="195" customFormat="1"/>
    <row r="411" s="195" customFormat="1"/>
    <row r="412" s="195" customFormat="1"/>
    <row r="413" s="195" customFormat="1"/>
    <row r="414" s="195" customFormat="1"/>
    <row r="415" s="195" customFormat="1"/>
    <row r="416" s="195" customFormat="1"/>
    <row r="417" s="195" customFormat="1"/>
    <row r="418" s="195" customFormat="1"/>
    <row r="419" s="195" customFormat="1"/>
    <row r="420" s="195" customFormat="1"/>
    <row r="421" s="195" customFormat="1"/>
    <row r="422" s="195" customFormat="1"/>
    <row r="423" s="195" customFormat="1"/>
    <row r="424" s="195" customFormat="1"/>
    <row r="425" s="195" customFormat="1"/>
    <row r="426" s="195" customFormat="1"/>
    <row r="427" s="195" customFormat="1"/>
    <row r="428" s="195" customFormat="1"/>
    <row r="429" s="195" customFormat="1"/>
    <row r="430" s="195" customFormat="1"/>
    <row r="431" s="195" customFormat="1"/>
    <row r="432" s="195" customFormat="1"/>
    <row r="433" s="195" customFormat="1"/>
    <row r="434" s="195" customFormat="1"/>
    <row r="435" s="195" customFormat="1"/>
    <row r="436" s="195" customFormat="1"/>
    <row r="437" s="195" customFormat="1"/>
    <row r="438" s="195" customFormat="1"/>
    <row r="439" s="195" customFormat="1"/>
    <row r="440" s="195" customFormat="1"/>
    <row r="441" s="195" customFormat="1"/>
    <row r="442" s="195" customFormat="1"/>
    <row r="443" s="195" customFormat="1"/>
    <row r="444" s="195" customFormat="1"/>
    <row r="445" s="195" customFormat="1"/>
    <row r="446" s="195" customFormat="1"/>
    <row r="447" s="195" customFormat="1"/>
    <row r="448" s="195" customFormat="1"/>
    <row r="449" s="195" customFormat="1"/>
    <row r="450" s="195" customFormat="1"/>
    <row r="451" s="195" customFormat="1"/>
    <row r="452" s="195" customFormat="1"/>
    <row r="453" s="195" customFormat="1"/>
    <row r="454" s="195" customFormat="1"/>
    <row r="455" s="195" customFormat="1"/>
    <row r="456" s="195" customFormat="1"/>
    <row r="457" s="195" customFormat="1"/>
    <row r="458" s="195" customFormat="1"/>
    <row r="459" s="195" customFormat="1"/>
    <row r="460" s="195" customFormat="1"/>
    <row r="461" s="195" customFormat="1"/>
    <row r="462" s="195" customFormat="1"/>
    <row r="463" s="195" customFormat="1"/>
    <row r="464" s="195" customFormat="1"/>
    <row r="465" s="195" customFormat="1"/>
    <row r="466" s="195" customFormat="1"/>
    <row r="467" s="195" customFormat="1"/>
    <row r="468" s="195" customFormat="1"/>
    <row r="469" s="195" customFormat="1"/>
    <row r="470" s="195" customFormat="1"/>
    <row r="471" s="195" customFormat="1"/>
    <row r="472" s="195" customFormat="1"/>
    <row r="473" s="195" customFormat="1"/>
    <row r="474" s="195" customFormat="1"/>
    <row r="475" s="195" customFormat="1"/>
    <row r="476" s="195" customFormat="1"/>
    <row r="477" s="195" customFormat="1"/>
    <row r="478" s="195" customFormat="1"/>
    <row r="479" s="195" customFormat="1"/>
    <row r="480" s="195" customFormat="1"/>
    <row r="481" s="195" customFormat="1"/>
    <row r="482" s="195" customFormat="1"/>
    <row r="483" s="195" customFormat="1"/>
    <row r="484" s="195" customFormat="1"/>
    <row r="485" s="195" customFormat="1"/>
    <row r="486" s="195" customFormat="1"/>
    <row r="487" s="195" customFormat="1"/>
    <row r="488" s="195" customFormat="1"/>
    <row r="489" s="195" customFormat="1"/>
    <row r="490" s="195" customFormat="1"/>
    <row r="491" s="195" customFormat="1"/>
    <row r="492" s="195" customFormat="1"/>
    <row r="493" s="195" customFormat="1"/>
    <row r="494" s="195" customFormat="1"/>
    <row r="495" s="195" customFormat="1"/>
    <row r="496" s="195" customFormat="1"/>
    <row r="497" s="195" customFormat="1"/>
    <row r="498" s="195" customFormat="1"/>
    <row r="499" s="195" customFormat="1"/>
    <row r="500" s="195" customFormat="1"/>
    <row r="501" s="195" customFormat="1"/>
    <row r="502" s="195" customFormat="1"/>
    <row r="503" s="195" customFormat="1"/>
    <row r="504" s="195" customFormat="1"/>
    <row r="505" s="195" customFormat="1"/>
    <row r="506" s="195" customFormat="1"/>
    <row r="507" s="195" customFormat="1"/>
    <row r="508" s="195" customFormat="1"/>
    <row r="509" s="195" customFormat="1"/>
    <row r="510" s="195" customFormat="1"/>
    <row r="511" s="195" customFormat="1"/>
    <row r="512" s="195" customFormat="1"/>
    <row r="513" s="195" customFormat="1"/>
    <row r="514" s="195" customFormat="1"/>
    <row r="515" s="195" customFormat="1"/>
    <row r="516" s="195" customFormat="1"/>
    <row r="517" s="195" customFormat="1"/>
    <row r="518" s="195" customFormat="1"/>
    <row r="519" s="195" customFormat="1"/>
    <row r="520" s="195" customFormat="1"/>
    <row r="521" s="195" customFormat="1"/>
    <row r="522" s="195" customFormat="1"/>
    <row r="523" s="195" customFormat="1"/>
    <row r="524" s="195" customFormat="1"/>
    <row r="525" s="195" customFormat="1"/>
    <row r="526" s="195" customFormat="1"/>
    <row r="527" s="195" customFormat="1"/>
    <row r="528" s="195" customFormat="1"/>
    <row r="529" s="195" customFormat="1"/>
    <row r="530" s="195" customFormat="1"/>
    <row r="531" s="195" customFormat="1"/>
    <row r="532" s="195" customFormat="1"/>
    <row r="533" s="195" customFormat="1"/>
    <row r="534" s="195" customFormat="1"/>
    <row r="535" s="195" customFormat="1"/>
    <row r="536" s="195" customFormat="1"/>
    <row r="537" s="195" customFormat="1"/>
    <row r="538" s="195" customFormat="1"/>
    <row r="539" s="195" customFormat="1"/>
    <row r="540" s="195" customFormat="1"/>
    <row r="541" s="195" customFormat="1"/>
    <row r="542" s="195" customFormat="1"/>
    <row r="543" s="195" customFormat="1"/>
    <row r="544" s="195" customFormat="1"/>
    <row r="545" s="195" customFormat="1"/>
    <row r="546" s="195" customFormat="1"/>
    <row r="547" s="195" customFormat="1"/>
    <row r="548" s="195" customFormat="1"/>
    <row r="549" s="195" customFormat="1"/>
    <row r="550" s="195" customFormat="1"/>
    <row r="551" s="195" customFormat="1"/>
    <row r="552" s="195" customFormat="1"/>
    <row r="553" s="195" customFormat="1"/>
    <row r="554" s="195" customFormat="1"/>
    <row r="555" s="195" customFormat="1"/>
    <row r="556" s="195" customFormat="1"/>
    <row r="557" s="195" customFormat="1"/>
    <row r="558" s="195" customFormat="1"/>
    <row r="559" s="195" customFormat="1"/>
    <row r="560" s="195" customFormat="1"/>
    <row r="561" s="195" customFormat="1"/>
    <row r="562" s="195" customFormat="1"/>
    <row r="563" s="195" customFormat="1"/>
    <row r="564" s="195" customFormat="1"/>
    <row r="565" s="195" customFormat="1"/>
    <row r="566" s="195" customFormat="1"/>
    <row r="567" s="195" customFormat="1"/>
    <row r="568" s="195" customFormat="1"/>
    <row r="569" s="195" customFormat="1"/>
    <row r="570" s="195" customFormat="1"/>
    <row r="571" s="195" customFormat="1"/>
    <row r="572" s="195" customFormat="1"/>
    <row r="573" s="195" customFormat="1"/>
    <row r="574" s="195" customFormat="1"/>
    <row r="575" s="195" customFormat="1"/>
    <row r="576" s="195" customFormat="1"/>
    <row r="577" s="195" customFormat="1"/>
    <row r="578" s="195" customFormat="1"/>
    <row r="579" s="195" customFormat="1"/>
    <row r="580" s="195" customFormat="1"/>
    <row r="581" s="195" customFormat="1"/>
    <row r="582" s="195" customFormat="1"/>
    <row r="583" s="195" customFormat="1"/>
    <row r="584" s="195" customFormat="1"/>
    <row r="585" s="195" customFormat="1"/>
    <row r="586" s="195" customFormat="1"/>
    <row r="587" s="195" customFormat="1"/>
    <row r="588" s="195" customFormat="1"/>
    <row r="589" s="195" customFormat="1"/>
    <row r="590" s="195" customFormat="1"/>
    <row r="591" s="195" customFormat="1"/>
    <row r="592" s="195" customFormat="1"/>
    <row r="593" s="195" customFormat="1"/>
    <row r="594" s="195" customFormat="1"/>
    <row r="595" s="195" customFormat="1"/>
    <row r="596" s="195" customFormat="1"/>
    <row r="597" s="195" customFormat="1"/>
    <row r="598" s="195" customFormat="1"/>
    <row r="599" s="195" customFormat="1"/>
    <row r="600" s="195" customFormat="1"/>
    <row r="601" s="195" customFormat="1"/>
    <row r="602" s="195" customFormat="1"/>
    <row r="603" s="195" customFormat="1"/>
    <row r="604" s="195" customFormat="1"/>
    <row r="605" s="195" customFormat="1"/>
    <row r="606" s="195" customFormat="1"/>
    <row r="607" s="195" customFormat="1"/>
    <row r="608" s="195" customFormat="1"/>
    <row r="609" s="195" customFormat="1"/>
    <row r="610" s="195" customFormat="1"/>
    <row r="611" s="195" customFormat="1"/>
    <row r="612" s="195" customFormat="1"/>
    <row r="613" s="195" customFormat="1"/>
    <row r="614" s="195" customFormat="1"/>
    <row r="615" s="195" customFormat="1"/>
    <row r="616" s="195" customFormat="1"/>
    <row r="617" s="195" customFormat="1"/>
    <row r="618" s="195" customFormat="1"/>
    <row r="619" s="195" customFormat="1"/>
    <row r="620" s="195" customFormat="1"/>
    <row r="621" s="195" customFormat="1"/>
    <row r="622" s="195" customFormat="1"/>
    <row r="623" s="195" customFormat="1"/>
    <row r="624" s="195" customFormat="1"/>
    <row r="625" s="195" customFormat="1"/>
    <row r="626" s="195" customFormat="1"/>
    <row r="627" s="195" customFormat="1"/>
    <row r="628" s="195" customFormat="1"/>
    <row r="629" s="195" customFormat="1"/>
    <row r="630" s="195" customFormat="1"/>
    <row r="631" s="195" customFormat="1"/>
    <row r="632" s="195" customFormat="1"/>
    <row r="633" s="195" customFormat="1"/>
    <row r="634" s="195" customFormat="1"/>
    <row r="635" s="195" customFormat="1"/>
    <row r="636" s="195" customFormat="1"/>
    <row r="637" s="195" customFormat="1"/>
    <row r="638" s="195" customFormat="1"/>
    <row r="639" s="195" customFormat="1"/>
    <row r="640" s="195" customFormat="1"/>
    <row r="641" s="195" customFormat="1"/>
    <row r="642" s="195" customFormat="1"/>
    <row r="643" s="195" customFormat="1"/>
    <row r="644" s="195" customFormat="1"/>
    <row r="645" s="195" customFormat="1"/>
    <row r="646" s="195" customFormat="1"/>
    <row r="647" s="195" customFormat="1"/>
    <row r="648" s="195" customFormat="1"/>
    <row r="649" s="195" customFormat="1"/>
    <row r="650" s="195" customFormat="1"/>
    <row r="651" s="195" customFormat="1"/>
    <row r="652" s="195" customFormat="1"/>
    <row r="653" s="195" customFormat="1"/>
    <row r="654" s="195" customFormat="1"/>
    <row r="655" s="195" customFormat="1"/>
    <row r="656" s="195" customFormat="1"/>
    <row r="657" s="195" customFormat="1"/>
    <row r="658" s="195" customFormat="1"/>
    <row r="659" s="195" customFormat="1"/>
    <row r="660" s="195" customFormat="1"/>
    <row r="661" s="195" customFormat="1"/>
    <row r="662" s="195" customFormat="1"/>
    <row r="663" s="195" customFormat="1"/>
    <row r="664" s="195" customFormat="1"/>
    <row r="665" s="195" customFormat="1"/>
    <row r="666" s="195" customFormat="1"/>
    <row r="667" s="195" customFormat="1"/>
    <row r="668" s="195" customFormat="1"/>
    <row r="669" s="195" customFormat="1"/>
    <row r="670" s="195" customFormat="1"/>
    <row r="671" s="195" customFormat="1"/>
    <row r="672" s="195" customFormat="1"/>
    <row r="673" s="195" customFormat="1"/>
    <row r="674" s="195" customFormat="1"/>
    <row r="675" s="195" customFormat="1"/>
    <row r="676" s="195" customFormat="1"/>
    <row r="677" s="195" customFormat="1"/>
    <row r="678" s="195" customFormat="1"/>
    <row r="679" s="195" customFormat="1"/>
    <row r="680" s="195" customFormat="1"/>
    <row r="681" s="195" customFormat="1"/>
    <row r="682" s="195" customFormat="1"/>
    <row r="683" s="195" customFormat="1"/>
    <row r="684" s="195" customFormat="1"/>
    <row r="685" s="195" customFormat="1"/>
    <row r="686" s="195" customFormat="1"/>
    <row r="687" s="195" customFormat="1"/>
    <row r="688" s="195" customFormat="1"/>
    <row r="689" s="195" customFormat="1"/>
    <row r="690" s="195" customFormat="1"/>
    <row r="691" s="195" customFormat="1"/>
    <row r="692" s="195" customFormat="1"/>
    <row r="693" s="195" customFormat="1"/>
    <row r="694" s="195" customFormat="1"/>
    <row r="695" s="195" customFormat="1"/>
    <row r="696" s="195" customFormat="1"/>
    <row r="697" s="195" customFormat="1"/>
    <row r="698" s="195" customFormat="1"/>
    <row r="699" s="195" customFormat="1"/>
    <row r="700" s="195" customFormat="1"/>
    <row r="701" s="195" customFormat="1"/>
    <row r="702" s="195" customFormat="1"/>
    <row r="703" s="195" customFormat="1"/>
    <row r="704" s="195" customFormat="1"/>
    <row r="705" s="195" customFormat="1"/>
    <row r="706" s="195" customFormat="1"/>
    <row r="707" s="195" customFormat="1"/>
    <row r="708" s="195" customFormat="1"/>
    <row r="709" s="195" customFormat="1"/>
    <row r="710" s="195" customFormat="1"/>
    <row r="711" s="195" customFormat="1"/>
    <row r="712" s="195" customFormat="1"/>
    <row r="713" s="195" customFormat="1"/>
    <row r="714" s="195" customFormat="1"/>
    <row r="715" s="195" customFormat="1"/>
    <row r="716" s="195" customFormat="1"/>
    <row r="717" s="195" customFormat="1"/>
    <row r="718" s="195" customFormat="1"/>
    <row r="719" s="195" customFormat="1"/>
    <row r="720" s="195" customFormat="1"/>
    <row r="721" s="195" customFormat="1"/>
    <row r="722" s="195" customFormat="1"/>
    <row r="723" s="195" customFormat="1"/>
    <row r="724" s="195" customFormat="1"/>
    <row r="725" s="195" customFormat="1"/>
    <row r="726" s="195" customFormat="1"/>
    <row r="727" s="195" customFormat="1"/>
    <row r="728" s="195" customFormat="1"/>
    <row r="729" s="195" customFormat="1"/>
    <row r="730" s="195" customFormat="1"/>
    <row r="731" s="195" customFormat="1"/>
    <row r="732" s="195" customFormat="1"/>
    <row r="733" s="195" customFormat="1"/>
    <row r="734" s="195" customFormat="1"/>
    <row r="735" s="195" customFormat="1"/>
    <row r="736" s="195" customFormat="1"/>
    <row r="737" s="195" customFormat="1"/>
    <row r="738" s="195" customFormat="1"/>
    <row r="739" s="195" customFormat="1"/>
    <row r="740" s="195" customFormat="1"/>
    <row r="741" s="195" customFormat="1"/>
    <row r="742" s="195" customFormat="1"/>
    <row r="743" s="195" customFormat="1"/>
    <row r="744" s="195" customFormat="1"/>
    <row r="745" s="195" customFormat="1"/>
    <row r="746" s="195" customFormat="1"/>
    <row r="747" s="195" customFormat="1"/>
    <row r="748" s="195" customFormat="1"/>
    <row r="749" s="195" customFormat="1"/>
    <row r="750" s="195" customFormat="1"/>
    <row r="751" s="195" customFormat="1"/>
    <row r="752" s="195" customFormat="1"/>
    <row r="753" s="195" customFormat="1"/>
    <row r="754" s="195" customFormat="1"/>
    <row r="755" s="195" customFormat="1"/>
    <row r="756" s="195" customFormat="1"/>
    <row r="757" s="195" customFormat="1"/>
    <row r="758" s="195" customFormat="1"/>
    <row r="759" s="195" customFormat="1"/>
    <row r="760" s="195" customFormat="1"/>
    <row r="761" s="195" customFormat="1"/>
    <row r="762" s="195" customFormat="1"/>
    <row r="763" s="195" customFormat="1"/>
    <row r="764" s="195" customFormat="1"/>
    <row r="765" s="195" customFormat="1"/>
    <row r="766" s="195" customFormat="1"/>
    <row r="767" s="195" customFormat="1"/>
    <row r="768" s="195" customFormat="1"/>
    <row r="769" s="195" customFormat="1"/>
    <row r="770" s="195" customFormat="1"/>
    <row r="771" s="195" customFormat="1"/>
    <row r="772" s="195" customFormat="1"/>
    <row r="773" s="195" customFormat="1"/>
    <row r="774" s="195" customFormat="1"/>
    <row r="775" s="195" customFormat="1"/>
    <row r="776" s="195" customFormat="1"/>
    <row r="777" s="195" customFormat="1"/>
    <row r="778" s="195" customFormat="1"/>
    <row r="779" s="195" customFormat="1"/>
    <row r="780" s="195" customFormat="1"/>
    <row r="781" s="195" customFormat="1"/>
  </sheetData>
  <sheetProtection algorithmName="SHA-512" hashValue="B6kgoG/84ymyTI8MGnq/1Lcp5I+XaTVOx80HBmVGyryl4BgOWGzQtM59bGrPs5dTlW8bxcZgwqvZkICl7/CrPg==" saltValue="v06mQ60LlpMYvB0+qcSBhA==" spinCount="100000" sheet="1" objects="1" scenarios="1" selectLockedCells="1" selectUnlockedCells="1"/>
  <mergeCells count="2">
    <mergeCell ref="C42:W42"/>
    <mergeCell ref="C44:W4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BIR1342"/>
  <sheetViews>
    <sheetView showGridLines="0" showRowColHeaders="0" topLeftCell="B1" workbookViewId="0">
      <selection activeCell="Y26" sqref="Y26"/>
    </sheetView>
  </sheetViews>
  <sheetFormatPr defaultRowHeight="12.75"/>
  <cols>
    <col min="2" max="2" width="1.7109375" customWidth="1"/>
    <col min="24" max="24" width="1.7109375" customWidth="1"/>
    <col min="26" max="1604" width="9.140625" style="195"/>
  </cols>
  <sheetData>
    <row r="40" spans="1:25 1190:1604" ht="13.5" thickBot="1">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row>
    <row r="41" spans="1:25 1190:1604" ht="9" customHeight="1">
      <c r="B41" s="336"/>
      <c r="C41" s="337"/>
      <c r="D41" s="337"/>
      <c r="E41" s="337"/>
      <c r="F41" s="337"/>
      <c r="G41" s="337"/>
      <c r="H41" s="337"/>
      <c r="I41" s="337"/>
      <c r="J41" s="337"/>
      <c r="K41" s="337"/>
      <c r="L41" s="337"/>
      <c r="M41" s="337"/>
      <c r="N41" s="337"/>
      <c r="O41" s="337"/>
      <c r="P41" s="337"/>
      <c r="Q41" s="337"/>
      <c r="R41" s="337"/>
      <c r="S41" s="337"/>
      <c r="T41" s="337"/>
      <c r="U41" s="337"/>
      <c r="V41" s="337"/>
      <c r="W41" s="337"/>
      <c r="X41" s="338"/>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row>
    <row r="42" spans="1:25 1190:1604">
      <c r="B42" s="339"/>
      <c r="C42" s="481" t="s">
        <v>151</v>
      </c>
      <c r="D42" s="481"/>
      <c r="E42" s="481"/>
      <c r="F42" s="481"/>
      <c r="G42" s="481"/>
      <c r="H42" s="481"/>
      <c r="I42" s="481"/>
      <c r="J42" s="481"/>
      <c r="K42" s="481"/>
      <c r="L42" s="481"/>
      <c r="M42" s="481"/>
      <c r="N42" s="481"/>
      <c r="O42" s="481"/>
      <c r="P42" s="481"/>
      <c r="Q42" s="481"/>
      <c r="R42" s="481"/>
      <c r="S42" s="481"/>
      <c r="T42" s="481"/>
      <c r="U42" s="481"/>
      <c r="V42" s="481"/>
      <c r="W42" s="481"/>
      <c r="X42" s="340"/>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row>
    <row r="43" spans="1:25 1190:1604" ht="9" customHeight="1">
      <c r="B43" s="339"/>
      <c r="C43" s="347"/>
      <c r="D43" s="347"/>
      <c r="E43" s="347"/>
      <c r="F43" s="347"/>
      <c r="G43" s="347"/>
      <c r="H43" s="347"/>
      <c r="I43" s="347"/>
      <c r="J43" s="347"/>
      <c r="K43" s="347"/>
      <c r="L43" s="347"/>
      <c r="M43" s="347"/>
      <c r="N43" s="347"/>
      <c r="O43" s="347"/>
      <c r="P43" s="347"/>
      <c r="Q43" s="347"/>
      <c r="R43" s="347"/>
      <c r="S43" s="347"/>
      <c r="T43" s="347"/>
      <c r="U43" s="347"/>
      <c r="V43" s="347"/>
      <c r="W43" s="347"/>
      <c r="X43" s="340"/>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row>
    <row r="44" spans="1:25 1190:1604" s="195" customFormat="1" ht="12.75" customHeight="1">
      <c r="A44" s="335"/>
      <c r="B44" s="341"/>
      <c r="C44" s="480" t="s">
        <v>153</v>
      </c>
      <c r="D44" s="480"/>
      <c r="E44" s="480"/>
      <c r="F44" s="480"/>
      <c r="G44" s="480"/>
      <c r="H44" s="480"/>
      <c r="I44" s="480"/>
      <c r="J44" s="480"/>
      <c r="K44" s="480"/>
      <c r="L44" s="480"/>
      <c r="M44" s="480"/>
      <c r="N44" s="480"/>
      <c r="O44" s="480"/>
      <c r="P44" s="480"/>
      <c r="Q44" s="480"/>
      <c r="R44" s="480"/>
      <c r="S44" s="480"/>
      <c r="T44" s="480"/>
      <c r="U44" s="480"/>
      <c r="V44" s="480"/>
      <c r="W44" s="480"/>
      <c r="X44" s="342"/>
      <c r="Y44" s="335"/>
    </row>
    <row r="45" spans="1:25 1190:1604" s="195" customFormat="1">
      <c r="A45" s="335"/>
      <c r="B45" s="343"/>
      <c r="C45" s="480"/>
      <c r="D45" s="480"/>
      <c r="E45" s="480"/>
      <c r="F45" s="480"/>
      <c r="G45" s="480"/>
      <c r="H45" s="480"/>
      <c r="I45" s="480"/>
      <c r="J45" s="480"/>
      <c r="K45" s="480"/>
      <c r="L45" s="480"/>
      <c r="M45" s="480"/>
      <c r="N45" s="480"/>
      <c r="O45" s="480"/>
      <c r="P45" s="480"/>
      <c r="Q45" s="480"/>
      <c r="R45" s="480"/>
      <c r="S45" s="480"/>
      <c r="T45" s="480"/>
      <c r="U45" s="480"/>
      <c r="V45" s="480"/>
      <c r="W45" s="480"/>
      <c r="X45" s="342"/>
      <c r="Y45" s="335"/>
    </row>
    <row r="46" spans="1:25 1190:1604" s="195" customFormat="1">
      <c r="A46" s="335"/>
      <c r="B46" s="343"/>
      <c r="C46" s="480"/>
      <c r="D46" s="480"/>
      <c r="E46" s="480"/>
      <c r="F46" s="480"/>
      <c r="G46" s="480"/>
      <c r="H46" s="480"/>
      <c r="I46" s="480"/>
      <c r="J46" s="480"/>
      <c r="K46" s="480"/>
      <c r="L46" s="480"/>
      <c r="M46" s="480"/>
      <c r="N46" s="480"/>
      <c r="O46" s="480"/>
      <c r="P46" s="480"/>
      <c r="Q46" s="480"/>
      <c r="R46" s="480"/>
      <c r="S46" s="480"/>
      <c r="T46" s="480"/>
      <c r="U46" s="480"/>
      <c r="V46" s="480"/>
      <c r="W46" s="480"/>
      <c r="X46" s="342"/>
      <c r="Y46" s="335"/>
    </row>
    <row r="47" spans="1:25 1190:1604" s="195" customFormat="1">
      <c r="A47" s="335"/>
      <c r="B47" s="343"/>
      <c r="C47" s="480"/>
      <c r="D47" s="480"/>
      <c r="E47" s="480"/>
      <c r="F47" s="480"/>
      <c r="G47" s="480"/>
      <c r="H47" s="480"/>
      <c r="I47" s="480"/>
      <c r="J47" s="480"/>
      <c r="K47" s="480"/>
      <c r="L47" s="480"/>
      <c r="M47" s="480"/>
      <c r="N47" s="480"/>
      <c r="O47" s="480"/>
      <c r="P47" s="480"/>
      <c r="Q47" s="480"/>
      <c r="R47" s="480"/>
      <c r="S47" s="480"/>
      <c r="T47" s="480"/>
      <c r="U47" s="480"/>
      <c r="V47" s="480"/>
      <c r="W47" s="480"/>
      <c r="X47" s="342"/>
      <c r="Y47" s="335"/>
    </row>
    <row r="48" spans="1:25 1190:1604" s="195" customFormat="1">
      <c r="A48" s="335"/>
      <c r="B48" s="343"/>
      <c r="C48" s="480"/>
      <c r="D48" s="480"/>
      <c r="E48" s="480"/>
      <c r="F48" s="480"/>
      <c r="G48" s="480"/>
      <c r="H48" s="480"/>
      <c r="I48" s="480"/>
      <c r="J48" s="480"/>
      <c r="K48" s="480"/>
      <c r="L48" s="480"/>
      <c r="M48" s="480"/>
      <c r="N48" s="480"/>
      <c r="O48" s="480"/>
      <c r="P48" s="480"/>
      <c r="Q48" s="480"/>
      <c r="R48" s="480"/>
      <c r="S48" s="480"/>
      <c r="T48" s="480"/>
      <c r="U48" s="480"/>
      <c r="V48" s="480"/>
      <c r="W48" s="480"/>
      <c r="X48" s="342"/>
      <c r="Y48" s="335"/>
    </row>
    <row r="49" spans="1:25" s="195" customFormat="1" ht="9" customHeight="1" thickBot="1">
      <c r="A49" s="335"/>
      <c r="B49" s="344"/>
      <c r="C49" s="345"/>
      <c r="D49" s="345"/>
      <c r="E49" s="345"/>
      <c r="F49" s="345"/>
      <c r="G49" s="345"/>
      <c r="H49" s="345"/>
      <c r="I49" s="345"/>
      <c r="J49" s="345"/>
      <c r="K49" s="345"/>
      <c r="L49" s="345"/>
      <c r="M49" s="345"/>
      <c r="N49" s="345"/>
      <c r="O49" s="345"/>
      <c r="P49" s="345"/>
      <c r="Q49" s="345"/>
      <c r="R49" s="345"/>
      <c r="S49" s="345"/>
      <c r="T49" s="345"/>
      <c r="U49" s="345"/>
      <c r="V49" s="345"/>
      <c r="W49" s="345"/>
      <c r="X49" s="346"/>
      <c r="Y49" s="335"/>
    </row>
    <row r="50" spans="1:25" s="195" customFormat="1">
      <c r="A50" s="33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row>
    <row r="51" spans="1:25" s="195" customFormat="1"/>
    <row r="52" spans="1:25" s="195" customFormat="1"/>
    <row r="53" spans="1:25" s="195" customFormat="1"/>
    <row r="54" spans="1:25" s="195" customFormat="1"/>
    <row r="55" spans="1:25" s="195" customFormat="1"/>
    <row r="56" spans="1:25" s="195" customFormat="1"/>
    <row r="57" spans="1:25" s="195" customFormat="1"/>
    <row r="58" spans="1:25" s="195" customFormat="1"/>
    <row r="59" spans="1:25" s="195" customFormat="1"/>
    <row r="60" spans="1:25" s="195" customFormat="1"/>
    <row r="61" spans="1:25" s="195" customFormat="1"/>
    <row r="62" spans="1:25" s="195" customFormat="1"/>
    <row r="63" spans="1:25" s="195" customFormat="1"/>
    <row r="64" spans="1:25" s="195" customFormat="1"/>
    <row r="65" s="195" customFormat="1"/>
    <row r="66" s="195" customFormat="1"/>
    <row r="67" s="195" customFormat="1"/>
    <row r="68" s="195" customFormat="1"/>
    <row r="69" s="195" customFormat="1"/>
    <row r="70" s="195" customFormat="1"/>
    <row r="71" s="195" customFormat="1"/>
    <row r="72" s="195" customFormat="1"/>
    <row r="73" s="195" customFormat="1"/>
    <row r="74" s="195" customFormat="1"/>
    <row r="75" s="195" customFormat="1"/>
    <row r="76" s="195" customFormat="1"/>
    <row r="77" s="195" customFormat="1"/>
    <row r="78" s="195" customFormat="1"/>
    <row r="79" s="195" customFormat="1"/>
    <row r="80" s="195" customFormat="1"/>
    <row r="81" s="195" customFormat="1"/>
    <row r="82" s="195" customFormat="1"/>
    <row r="83" s="195" customFormat="1"/>
    <row r="84" s="195" customFormat="1"/>
    <row r="85" s="195" customFormat="1"/>
    <row r="86" s="195" customFormat="1"/>
    <row r="87" s="195" customFormat="1"/>
    <row r="88" s="195" customFormat="1"/>
    <row r="89" s="195" customFormat="1"/>
    <row r="90" s="195" customFormat="1"/>
    <row r="91" s="195" customFormat="1"/>
    <row r="92" s="195" customFormat="1"/>
    <row r="93" s="195" customFormat="1"/>
    <row r="94" s="195" customFormat="1"/>
    <row r="95" s="195" customFormat="1"/>
    <row r="96" s="195" customFormat="1"/>
    <row r="97" s="195" customFormat="1"/>
    <row r="98" s="195" customFormat="1"/>
    <row r="99" s="195" customFormat="1"/>
    <row r="100" s="195" customFormat="1"/>
    <row r="101" s="195" customFormat="1"/>
    <row r="102" s="195" customFormat="1"/>
    <row r="103" s="195" customFormat="1"/>
    <row r="104" s="195" customFormat="1"/>
    <row r="105" s="195" customFormat="1"/>
    <row r="106" s="195" customFormat="1"/>
    <row r="107" s="195" customFormat="1"/>
    <row r="108" s="195" customFormat="1"/>
    <row r="109" s="195" customFormat="1"/>
    <row r="110" s="195" customFormat="1"/>
    <row r="111" s="195" customFormat="1"/>
    <row r="112" s="195" customFormat="1"/>
    <row r="113" s="195" customFormat="1"/>
    <row r="114" s="195" customFormat="1"/>
    <row r="115" s="195" customFormat="1"/>
    <row r="116" s="195" customFormat="1"/>
    <row r="117" s="195" customFormat="1"/>
    <row r="118" s="195" customFormat="1"/>
    <row r="119" s="195" customFormat="1"/>
    <row r="120" s="195" customFormat="1"/>
    <row r="121" s="195" customForma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row r="149" s="195" customFormat="1"/>
    <row r="150" s="195" customFormat="1"/>
    <row r="151" s="195" customFormat="1"/>
    <row r="152" s="195" customFormat="1"/>
    <row r="153" s="195" customFormat="1"/>
    <row r="154" s="195" customFormat="1"/>
    <row r="155" s="195" customFormat="1"/>
    <row r="156" s="195" customFormat="1"/>
    <row r="157" s="195" customFormat="1"/>
    <row r="158" s="195" customFormat="1"/>
    <row r="159" s="195" customFormat="1"/>
    <row r="160" s="195" customFormat="1"/>
    <row r="161" s="195" customFormat="1"/>
    <row r="162" s="195" customFormat="1"/>
    <row r="163" s="195" customFormat="1"/>
    <row r="164" s="195" customFormat="1"/>
    <row r="165" s="195" customFormat="1"/>
    <row r="166" s="195" customFormat="1"/>
    <row r="167" s="195" customFormat="1"/>
    <row r="168" s="195" customFormat="1"/>
    <row r="169" s="195" customFormat="1"/>
    <row r="170" s="195" customFormat="1"/>
    <row r="171" s="195" customFormat="1"/>
    <row r="172" s="195" customFormat="1"/>
    <row r="173" s="195" customFormat="1"/>
    <row r="174" s="195" customFormat="1"/>
    <row r="175" s="195" customFormat="1"/>
    <row r="176" s="195" customFormat="1"/>
    <row r="177" s="195" customFormat="1"/>
    <row r="178" s="195" customFormat="1"/>
    <row r="179" s="195" customFormat="1"/>
    <row r="180" s="195" customFormat="1"/>
    <row r="181" s="195" customFormat="1"/>
    <row r="182" s="195" customFormat="1"/>
    <row r="183" s="195" customFormat="1"/>
    <row r="184" s="195" customFormat="1"/>
    <row r="185" s="195" customFormat="1"/>
    <row r="186" s="195" customFormat="1"/>
    <row r="187" s="195" customFormat="1"/>
    <row r="188" s="195" customFormat="1"/>
    <row r="189" s="195" customFormat="1"/>
    <row r="190" s="195" customFormat="1"/>
    <row r="191" s="195" customFormat="1"/>
    <row r="192" s="195" customFormat="1"/>
    <row r="193" s="195" customFormat="1"/>
    <row r="194" s="195" customFormat="1"/>
    <row r="195" s="195" customFormat="1"/>
    <row r="196" s="195" customFormat="1"/>
    <row r="197" s="195" customFormat="1"/>
    <row r="198" s="195" customFormat="1"/>
    <row r="199" s="195" customFormat="1"/>
    <row r="200" s="195" customFormat="1"/>
    <row r="201" s="195" customFormat="1"/>
    <row r="202" s="195" customFormat="1"/>
    <row r="203" s="195" customFormat="1"/>
    <row r="204" s="195" customFormat="1"/>
    <row r="205" s="195" customFormat="1"/>
    <row r="206" s="195" customFormat="1"/>
    <row r="207" s="195" customFormat="1"/>
    <row r="208" s="195" customFormat="1"/>
    <row r="209" s="195" customFormat="1"/>
    <row r="210" s="195" customFormat="1"/>
    <row r="211" s="195" customFormat="1"/>
    <row r="212" s="195" customFormat="1"/>
    <row r="213" s="195" customFormat="1"/>
    <row r="214" s="195" customFormat="1"/>
    <row r="215" s="195" customFormat="1"/>
    <row r="216" s="195" customFormat="1"/>
    <row r="217" s="195" customFormat="1"/>
    <row r="218" s="195" customFormat="1"/>
    <row r="219" s="195" customFormat="1"/>
    <row r="220" s="195" customFormat="1"/>
    <row r="221" s="195" customFormat="1"/>
    <row r="222" s="195" customFormat="1"/>
    <row r="223" s="195" customFormat="1"/>
    <row r="224" s="195" customFormat="1"/>
    <row r="225" s="195" customFormat="1"/>
    <row r="226" s="195" customFormat="1"/>
    <row r="227" s="195" customFormat="1"/>
    <row r="228" s="195" customFormat="1"/>
    <row r="229" s="195" customFormat="1"/>
    <row r="230" s="195" customFormat="1"/>
    <row r="231" s="195" customFormat="1"/>
    <row r="232" s="195" customFormat="1"/>
    <row r="233" s="195" customFormat="1"/>
    <row r="234" s="195" customFormat="1"/>
    <row r="235" s="195" customFormat="1"/>
    <row r="236" s="195" customFormat="1"/>
    <row r="237" s="195" customFormat="1"/>
    <row r="238" s="195" customFormat="1"/>
    <row r="239" s="195" customFormat="1"/>
    <row r="240" s="195" customFormat="1"/>
    <row r="241" s="195" customFormat="1"/>
    <row r="242" s="195" customFormat="1"/>
    <row r="243" s="195" customFormat="1"/>
    <row r="244" s="195" customFormat="1"/>
    <row r="245" s="195" customFormat="1"/>
    <row r="246" s="195" customFormat="1"/>
    <row r="247" s="195" customFormat="1"/>
    <row r="248" s="195" customFormat="1"/>
    <row r="249" s="195" customFormat="1"/>
    <row r="250" s="195" customFormat="1"/>
    <row r="251" s="195" customFormat="1"/>
    <row r="252" s="195" customFormat="1"/>
    <row r="253" s="195" customFormat="1"/>
    <row r="254" s="195" customFormat="1"/>
    <row r="255" s="195" customFormat="1"/>
    <row r="256" s="195" customFormat="1"/>
    <row r="257" s="195" customFormat="1"/>
    <row r="258" s="195" customFormat="1"/>
    <row r="259" s="195" customFormat="1"/>
    <row r="260" s="195" customFormat="1"/>
    <row r="261" s="195" customFormat="1"/>
    <row r="262" s="195" customFormat="1"/>
    <row r="263" s="195" customFormat="1"/>
    <row r="264" s="195" customFormat="1"/>
    <row r="265" s="195" customFormat="1"/>
    <row r="266" s="195" customFormat="1"/>
    <row r="267" s="195" customFormat="1"/>
    <row r="268" s="195" customFormat="1"/>
    <row r="269" s="195" customFormat="1"/>
    <row r="270" s="195" customFormat="1"/>
    <row r="271" s="195" customFormat="1"/>
    <row r="272" s="195" customFormat="1"/>
    <row r="273" s="195" customFormat="1"/>
    <row r="274" s="195" customFormat="1"/>
    <row r="275" s="195" customFormat="1"/>
    <row r="276" s="195" customFormat="1"/>
    <row r="277" s="195" customFormat="1"/>
    <row r="278" s="195" customFormat="1"/>
    <row r="279" s="195" customFormat="1"/>
    <row r="280" s="195" customFormat="1"/>
    <row r="281" s="195" customFormat="1"/>
    <row r="282" s="195" customFormat="1"/>
    <row r="283" s="195" customFormat="1"/>
    <row r="284" s="195" customFormat="1"/>
    <row r="285" s="195" customFormat="1"/>
    <row r="286" s="195" customFormat="1"/>
    <row r="287" s="195" customFormat="1"/>
    <row r="288" s="195" customFormat="1"/>
    <row r="289" s="195" customFormat="1"/>
    <row r="290" s="195" customFormat="1"/>
    <row r="291" s="195" customFormat="1"/>
    <row r="292" s="195" customFormat="1"/>
    <row r="293" s="195" customFormat="1"/>
    <row r="294" s="195" customFormat="1"/>
    <row r="295" s="195" customFormat="1"/>
    <row r="296" s="195" customFormat="1"/>
    <row r="297" s="195" customFormat="1"/>
    <row r="298" s="195" customFormat="1"/>
    <row r="299" s="195" customFormat="1"/>
    <row r="300" s="195" customFormat="1"/>
    <row r="301" s="195" customFormat="1"/>
    <row r="302" s="195" customFormat="1"/>
    <row r="303" s="195" customFormat="1"/>
    <row r="304" s="195" customFormat="1"/>
    <row r="305" s="195" customFormat="1"/>
    <row r="306" s="195" customFormat="1"/>
    <row r="307" s="195" customFormat="1"/>
    <row r="308" s="195" customFormat="1"/>
    <row r="309" s="195" customFormat="1"/>
    <row r="310" s="195" customFormat="1"/>
    <row r="311" s="195" customFormat="1"/>
    <row r="312" s="195" customFormat="1"/>
    <row r="313" s="195" customFormat="1"/>
    <row r="314" s="195" customFormat="1"/>
    <row r="315" s="195" customFormat="1"/>
    <row r="316" s="195" customFormat="1"/>
    <row r="317" s="195" customFormat="1"/>
    <row r="318" s="195" customFormat="1"/>
    <row r="319" s="195" customFormat="1"/>
    <row r="320" s="195" customFormat="1"/>
    <row r="321" s="195" customFormat="1"/>
    <row r="322" s="195" customFormat="1"/>
    <row r="323" s="195" customFormat="1"/>
    <row r="324" s="195" customFormat="1"/>
    <row r="325" s="195" customFormat="1"/>
    <row r="326" s="195" customFormat="1"/>
    <row r="327" s="195" customFormat="1"/>
    <row r="328" s="195" customFormat="1"/>
    <row r="329" s="195" customFormat="1"/>
    <row r="330" s="195" customFormat="1"/>
    <row r="331" s="195" customFormat="1"/>
    <row r="332" s="195" customFormat="1"/>
    <row r="333" s="195" customFormat="1"/>
    <row r="334" s="195" customFormat="1"/>
    <row r="335" s="195" customFormat="1"/>
    <row r="336" s="195" customFormat="1"/>
    <row r="337" s="195" customFormat="1"/>
    <row r="338" s="195" customFormat="1"/>
    <row r="339" s="195" customFormat="1"/>
    <row r="340" s="195" customFormat="1"/>
    <row r="341" s="195" customFormat="1"/>
    <row r="342" s="195" customFormat="1"/>
    <row r="343" s="195" customFormat="1"/>
    <row r="344" s="195" customFormat="1"/>
    <row r="345" s="195" customFormat="1"/>
    <row r="346" s="195" customFormat="1"/>
    <row r="347" s="195" customFormat="1"/>
    <row r="348" s="195" customFormat="1"/>
    <row r="349" s="195" customFormat="1"/>
    <row r="350" s="195" customFormat="1"/>
    <row r="351" s="195" customFormat="1"/>
    <row r="352" s="195" customFormat="1"/>
    <row r="353" s="195" customFormat="1"/>
    <row r="354" s="195" customFormat="1"/>
    <row r="355" s="195" customFormat="1"/>
    <row r="356" s="195" customFormat="1"/>
    <row r="357" s="195" customFormat="1"/>
    <row r="358" s="195" customFormat="1"/>
    <row r="359" s="195" customFormat="1"/>
    <row r="360" s="195" customFormat="1"/>
    <row r="361" s="195" customFormat="1"/>
    <row r="362" s="195" customFormat="1"/>
    <row r="363" s="195" customFormat="1"/>
    <row r="364" s="195" customFormat="1"/>
    <row r="365" s="195" customFormat="1"/>
    <row r="366" s="195" customFormat="1"/>
    <row r="367" s="195" customFormat="1"/>
    <row r="368" s="195" customFormat="1"/>
    <row r="369" s="195" customFormat="1"/>
    <row r="370" s="195" customFormat="1"/>
    <row r="371" s="195" customFormat="1"/>
    <row r="372" s="195" customFormat="1"/>
    <row r="373" s="195" customFormat="1"/>
    <row r="374" s="195" customFormat="1"/>
    <row r="375" s="195" customFormat="1"/>
    <row r="376" s="195" customFormat="1"/>
    <row r="377" s="195" customFormat="1"/>
    <row r="378" s="195" customFormat="1"/>
    <row r="379" s="195" customFormat="1"/>
    <row r="380" s="195" customFormat="1"/>
    <row r="381" s="195" customFormat="1"/>
    <row r="382" s="195" customFormat="1"/>
    <row r="383" s="195" customFormat="1"/>
    <row r="384" s="195" customFormat="1"/>
    <row r="385" s="195" customFormat="1"/>
    <row r="386" s="195" customFormat="1"/>
    <row r="387" s="195" customFormat="1"/>
    <row r="388" s="195" customFormat="1"/>
    <row r="389" s="195" customFormat="1"/>
    <row r="390" s="195" customFormat="1"/>
    <row r="391" s="195" customFormat="1"/>
    <row r="392" s="195" customFormat="1"/>
    <row r="393" s="195" customFormat="1"/>
    <row r="394" s="195" customFormat="1"/>
    <row r="395" s="195" customFormat="1"/>
    <row r="396" s="195" customFormat="1"/>
    <row r="397" s="195" customFormat="1"/>
    <row r="398" s="195" customFormat="1"/>
    <row r="399" s="195" customFormat="1"/>
    <row r="400" s="195" customFormat="1"/>
    <row r="401" s="195" customFormat="1"/>
    <row r="402" s="195" customFormat="1"/>
    <row r="403" s="195" customFormat="1"/>
    <row r="404" s="195" customFormat="1"/>
    <row r="405" s="195" customFormat="1"/>
    <row r="406" s="195" customFormat="1"/>
    <row r="407" s="195" customFormat="1"/>
    <row r="408" s="195" customFormat="1"/>
    <row r="409" s="195" customFormat="1"/>
    <row r="410" s="195" customFormat="1"/>
    <row r="411" s="195" customFormat="1"/>
    <row r="412" s="195" customFormat="1"/>
    <row r="413" s="195" customFormat="1"/>
    <row r="414" s="195" customFormat="1"/>
    <row r="415" s="195" customFormat="1"/>
    <row r="416" s="195" customFormat="1"/>
    <row r="417" s="195" customFormat="1"/>
    <row r="418" s="195" customFormat="1"/>
    <row r="419" s="195" customFormat="1"/>
    <row r="420" s="195" customFormat="1"/>
    <row r="421" s="195" customFormat="1"/>
    <row r="422" s="195" customFormat="1"/>
    <row r="423" s="195" customFormat="1"/>
    <row r="424" s="195" customFormat="1"/>
    <row r="425" s="195" customFormat="1"/>
    <row r="426" s="195" customFormat="1"/>
    <row r="427" s="195" customFormat="1"/>
    <row r="428" s="195" customFormat="1"/>
    <row r="429" s="195" customFormat="1"/>
    <row r="430" s="195" customFormat="1"/>
    <row r="431" s="195" customFormat="1"/>
    <row r="432" s="195" customFormat="1"/>
    <row r="433" s="195" customFormat="1"/>
    <row r="434" s="195" customFormat="1"/>
    <row r="435" s="195" customFormat="1"/>
    <row r="436" s="195" customFormat="1"/>
    <row r="437" s="195" customFormat="1"/>
    <row r="438" s="195" customFormat="1"/>
    <row r="439" s="195" customFormat="1"/>
    <row r="440" s="195" customFormat="1"/>
    <row r="441" s="195" customFormat="1"/>
    <row r="442" s="195" customFormat="1"/>
    <row r="443" s="195" customFormat="1"/>
    <row r="444" s="195" customFormat="1"/>
    <row r="445" s="195" customFormat="1"/>
    <row r="446" s="195" customFormat="1"/>
    <row r="447" s="195" customFormat="1"/>
    <row r="448" s="195" customFormat="1"/>
    <row r="449" s="195" customFormat="1"/>
    <row r="450" s="195" customFormat="1"/>
    <row r="451" s="195" customFormat="1"/>
    <row r="452" s="195" customFormat="1"/>
    <row r="453" s="195" customFormat="1"/>
    <row r="454" s="195" customFormat="1"/>
    <row r="455" s="195" customFormat="1"/>
    <row r="456" s="195" customFormat="1"/>
    <row r="457" s="195" customFormat="1"/>
    <row r="458" s="195" customFormat="1"/>
    <row r="459" s="195" customFormat="1"/>
    <row r="460" s="195" customFormat="1"/>
    <row r="461" s="195" customFormat="1"/>
    <row r="462" s="195" customFormat="1"/>
    <row r="463" s="195" customFormat="1"/>
    <row r="464" s="195" customFormat="1"/>
    <row r="465" s="195" customFormat="1"/>
    <row r="466" s="195" customFormat="1"/>
    <row r="467" s="195" customFormat="1"/>
    <row r="468" s="195" customFormat="1"/>
    <row r="469" s="195" customFormat="1"/>
    <row r="470" s="195" customFormat="1"/>
    <row r="471" s="195" customFormat="1"/>
    <row r="472" s="195" customFormat="1"/>
    <row r="473" s="195" customFormat="1"/>
    <row r="474" s="195" customFormat="1"/>
    <row r="475" s="195" customFormat="1"/>
    <row r="476" s="195" customFormat="1"/>
    <row r="477" s="195" customFormat="1"/>
    <row r="478" s="195" customFormat="1"/>
    <row r="479" s="195" customFormat="1"/>
    <row r="480" s="195" customFormat="1"/>
    <row r="481" s="195" customFormat="1"/>
    <row r="482" s="195" customFormat="1"/>
    <row r="483" s="195" customFormat="1"/>
    <row r="484" s="195" customFormat="1"/>
    <row r="485" s="195" customFormat="1"/>
    <row r="486" s="195" customFormat="1"/>
    <row r="487" s="195" customFormat="1"/>
    <row r="488" s="195" customFormat="1"/>
    <row r="489" s="195" customFormat="1"/>
    <row r="490" s="195" customFormat="1"/>
    <row r="491" s="195" customFormat="1"/>
    <row r="492" s="195" customFormat="1"/>
    <row r="493" s="195" customFormat="1"/>
    <row r="494" s="195" customFormat="1"/>
    <row r="495" s="195" customFormat="1"/>
    <row r="496" s="195" customFormat="1"/>
    <row r="497" s="195" customFormat="1"/>
    <row r="498" s="195" customFormat="1"/>
    <row r="499" s="195" customFormat="1"/>
    <row r="500" s="195" customFormat="1"/>
    <row r="501" s="195" customFormat="1"/>
    <row r="502" s="195" customFormat="1"/>
    <row r="503" s="195" customFormat="1"/>
    <row r="504" s="195" customFormat="1"/>
    <row r="505" s="195" customFormat="1"/>
    <row r="506" s="195" customFormat="1"/>
    <row r="507" s="195" customFormat="1"/>
    <row r="508" s="195" customFormat="1"/>
    <row r="509" s="195" customFormat="1"/>
    <row r="510" s="195" customFormat="1"/>
    <row r="511" s="195" customFormat="1"/>
    <row r="512" s="195" customFormat="1"/>
    <row r="513" s="195" customFormat="1"/>
    <row r="514" s="195" customFormat="1"/>
    <row r="515" s="195" customFormat="1"/>
    <row r="516" s="195" customFormat="1"/>
    <row r="517" s="195" customFormat="1"/>
    <row r="518" s="195" customFormat="1"/>
    <row r="519" s="195" customFormat="1"/>
    <row r="520" s="195" customFormat="1"/>
    <row r="521" s="195" customFormat="1"/>
    <row r="522" s="195" customFormat="1"/>
    <row r="523" s="195" customFormat="1"/>
    <row r="524" s="195" customFormat="1"/>
    <row r="525" s="195" customFormat="1"/>
    <row r="526" s="195" customFormat="1"/>
    <row r="527" s="195" customFormat="1"/>
    <row r="528" s="195" customFormat="1"/>
    <row r="529" s="195" customFormat="1"/>
    <row r="530" s="195" customFormat="1"/>
    <row r="531" s="195" customFormat="1"/>
    <row r="532" s="195" customFormat="1"/>
    <row r="533" s="195" customFormat="1"/>
    <row r="534" s="195" customFormat="1"/>
    <row r="535" s="195" customFormat="1"/>
    <row r="536" s="195" customFormat="1"/>
    <row r="537" s="195" customFormat="1"/>
    <row r="538" s="195" customFormat="1"/>
    <row r="539" s="195" customFormat="1"/>
    <row r="540" s="195" customFormat="1"/>
    <row r="541" s="195" customFormat="1"/>
    <row r="542" s="195" customFormat="1"/>
    <row r="543" s="195" customFormat="1"/>
    <row r="544" s="195" customFormat="1"/>
    <row r="545" s="195" customFormat="1"/>
    <row r="546" s="195" customFormat="1"/>
    <row r="547" s="195" customFormat="1"/>
    <row r="548" s="195" customFormat="1"/>
    <row r="549" s="195" customFormat="1"/>
    <row r="550" s="195" customFormat="1"/>
    <row r="551" s="195" customFormat="1"/>
    <row r="552" s="195" customFormat="1"/>
    <row r="553" s="195" customFormat="1"/>
    <row r="554" s="195" customFormat="1"/>
    <row r="555" s="195" customFormat="1"/>
    <row r="556" s="195" customFormat="1"/>
    <row r="557" s="195" customFormat="1"/>
    <row r="558" s="195" customFormat="1"/>
    <row r="559" s="195" customFormat="1"/>
    <row r="560" s="195" customFormat="1"/>
    <row r="561" s="195" customFormat="1"/>
    <row r="562" s="195" customFormat="1"/>
    <row r="563" s="195" customFormat="1"/>
    <row r="564" s="195" customFormat="1"/>
    <row r="565" s="195" customFormat="1"/>
    <row r="566" s="195" customFormat="1"/>
    <row r="567" s="195" customFormat="1"/>
    <row r="568" s="195" customFormat="1"/>
    <row r="569" s="195" customFormat="1"/>
    <row r="570" s="195" customFormat="1"/>
    <row r="571" s="195" customFormat="1"/>
    <row r="572" s="195" customFormat="1"/>
    <row r="573" s="195" customFormat="1"/>
    <row r="574" s="195" customFormat="1"/>
    <row r="575" s="195" customFormat="1"/>
    <row r="576" s="195" customFormat="1"/>
    <row r="577" s="195" customFormat="1"/>
    <row r="578" s="195" customFormat="1"/>
    <row r="579" s="195" customFormat="1"/>
    <row r="580" s="195" customFormat="1"/>
    <row r="581" s="195" customFormat="1"/>
    <row r="582" s="195" customFormat="1"/>
    <row r="583" s="195" customFormat="1"/>
    <row r="584" s="195" customFormat="1"/>
    <row r="585" s="195" customFormat="1"/>
    <row r="586" s="195" customFormat="1"/>
    <row r="587" s="195" customFormat="1"/>
    <row r="588" s="195" customFormat="1"/>
    <row r="589" s="195" customFormat="1"/>
    <row r="590" s="195" customFormat="1"/>
    <row r="591" s="195" customFormat="1"/>
    <row r="592" s="195" customFormat="1"/>
    <row r="593" s="195" customFormat="1"/>
    <row r="594" s="195" customFormat="1"/>
    <row r="595" s="195" customFormat="1"/>
    <row r="596" s="195" customFormat="1"/>
    <row r="597" s="195" customFormat="1"/>
    <row r="598" s="195" customFormat="1"/>
    <row r="599" s="195" customFormat="1"/>
    <row r="600" s="195" customFormat="1"/>
    <row r="601" s="195" customFormat="1"/>
    <row r="602" s="195" customFormat="1"/>
    <row r="603" s="195" customFormat="1"/>
    <row r="604" s="195" customFormat="1"/>
    <row r="605" s="195" customFormat="1"/>
    <row r="606" s="195" customFormat="1"/>
    <row r="607" s="195" customFormat="1"/>
    <row r="608" s="195" customFormat="1"/>
    <row r="609" s="195" customFormat="1"/>
    <row r="610" s="195" customFormat="1"/>
    <row r="611" s="195" customFormat="1"/>
    <row r="612" s="195" customFormat="1"/>
    <row r="613" s="195" customFormat="1"/>
    <row r="614" s="195" customFormat="1"/>
    <row r="615" s="195" customFormat="1"/>
    <row r="616" s="195" customFormat="1"/>
    <row r="617" s="195" customFormat="1"/>
    <row r="618" s="195" customFormat="1"/>
    <row r="619" s="195" customFormat="1"/>
    <row r="620" s="195" customFormat="1"/>
    <row r="621" s="195" customFormat="1"/>
    <row r="622" s="195" customFormat="1"/>
    <row r="623" s="195" customFormat="1"/>
    <row r="624" s="195" customFormat="1"/>
    <row r="625" s="195" customFormat="1"/>
    <row r="626" s="195" customFormat="1"/>
    <row r="627" s="195" customFormat="1"/>
    <row r="628" s="195" customFormat="1"/>
    <row r="629" s="195" customFormat="1"/>
    <row r="630" s="195" customFormat="1"/>
    <row r="631" s="195" customFormat="1"/>
    <row r="632" s="195" customFormat="1"/>
    <row r="633" s="195" customFormat="1"/>
    <row r="634" s="195" customFormat="1"/>
    <row r="635" s="195" customFormat="1"/>
    <row r="636" s="195" customFormat="1"/>
    <row r="637" s="195" customFormat="1"/>
    <row r="638" s="195" customFormat="1"/>
    <row r="639" s="195" customFormat="1"/>
    <row r="640" s="195" customFormat="1"/>
    <row r="641" s="195" customFormat="1"/>
    <row r="642" s="195" customFormat="1"/>
    <row r="643" s="195" customFormat="1"/>
    <row r="644" s="195" customFormat="1"/>
    <row r="645" s="195" customFormat="1"/>
    <row r="646" s="195" customFormat="1"/>
    <row r="647" s="195" customFormat="1"/>
    <row r="648" s="195" customFormat="1"/>
    <row r="649" s="195" customFormat="1"/>
    <row r="650" s="195" customFormat="1"/>
    <row r="651" s="195" customFormat="1"/>
    <row r="652" s="195" customFormat="1"/>
    <row r="653" s="195" customFormat="1"/>
    <row r="654" s="195" customFormat="1"/>
    <row r="655" s="195" customFormat="1"/>
    <row r="656" s="195" customFormat="1"/>
    <row r="657" s="195" customFormat="1"/>
    <row r="658" s="195" customFormat="1"/>
    <row r="659" s="195" customFormat="1"/>
    <row r="660" s="195" customFormat="1"/>
    <row r="661" s="195" customFormat="1"/>
    <row r="662" s="195" customFormat="1"/>
    <row r="663" s="195" customFormat="1"/>
    <row r="664" s="195" customFormat="1"/>
    <row r="665" s="195" customFormat="1"/>
    <row r="666" s="195" customFormat="1"/>
    <row r="667" s="195" customFormat="1"/>
    <row r="668" s="195" customFormat="1"/>
    <row r="669" s="195" customFormat="1"/>
    <row r="670" s="195" customFormat="1"/>
    <row r="671" s="195" customFormat="1"/>
    <row r="672" s="195" customFormat="1"/>
    <row r="673" s="195" customFormat="1"/>
    <row r="674" s="195" customFormat="1"/>
    <row r="675" s="195" customFormat="1"/>
    <row r="676" s="195" customFormat="1"/>
    <row r="677" s="195" customFormat="1"/>
    <row r="678" s="195" customFormat="1"/>
    <row r="679" s="195" customFormat="1"/>
    <row r="680" s="195" customFormat="1"/>
    <row r="681" s="195" customFormat="1"/>
    <row r="682" s="195" customFormat="1"/>
    <row r="683" s="195" customFormat="1"/>
    <row r="684" s="195" customFormat="1"/>
    <row r="685" s="195" customFormat="1"/>
    <row r="686" s="195" customFormat="1"/>
    <row r="687" s="195" customFormat="1"/>
    <row r="688" s="195" customFormat="1"/>
    <row r="689" s="195" customFormat="1"/>
    <row r="690" s="195" customFormat="1"/>
    <row r="691" s="195" customFormat="1"/>
    <row r="692" s="195" customFormat="1"/>
    <row r="693" s="195" customFormat="1"/>
    <row r="694" s="195" customFormat="1"/>
    <row r="695" s="195" customFormat="1"/>
    <row r="696" s="195" customFormat="1"/>
    <row r="697" s="195" customFormat="1"/>
    <row r="698" s="195" customFormat="1"/>
    <row r="699" s="195" customFormat="1"/>
    <row r="700" s="195" customFormat="1"/>
    <row r="701" s="195" customFormat="1"/>
    <row r="702" s="195" customFormat="1"/>
    <row r="703" s="195" customFormat="1"/>
    <row r="704" s="195" customFormat="1"/>
    <row r="705" s="195" customFormat="1"/>
    <row r="706" s="195" customFormat="1"/>
    <row r="707" s="195" customFormat="1"/>
    <row r="708" s="195" customFormat="1"/>
    <row r="709" s="195" customFormat="1"/>
    <row r="710" s="195" customFormat="1"/>
    <row r="711" s="195" customFormat="1"/>
    <row r="712" s="195" customFormat="1"/>
    <row r="713" s="195" customFormat="1"/>
    <row r="714" s="195" customFormat="1"/>
    <row r="715" s="195" customFormat="1"/>
    <row r="716" s="195" customFormat="1"/>
    <row r="717" s="195" customFormat="1"/>
    <row r="718" s="195" customFormat="1"/>
    <row r="719" s="195" customFormat="1"/>
    <row r="720" s="195" customFormat="1"/>
    <row r="721" s="195" customFormat="1"/>
    <row r="722" s="195" customFormat="1"/>
    <row r="723" s="195" customFormat="1"/>
    <row r="724" s="195" customFormat="1"/>
    <row r="725" s="195" customFormat="1"/>
    <row r="726" s="195" customFormat="1"/>
    <row r="727" s="195" customFormat="1"/>
    <row r="728" s="195" customFormat="1"/>
    <row r="729" s="195" customFormat="1"/>
    <row r="730" s="195" customFormat="1"/>
    <row r="731" s="195" customFormat="1"/>
    <row r="732" s="195" customFormat="1"/>
    <row r="733" s="195" customFormat="1"/>
    <row r="734" s="195" customFormat="1"/>
    <row r="735" s="195" customFormat="1"/>
    <row r="736" s="195" customFormat="1"/>
    <row r="737" s="195" customFormat="1"/>
    <row r="738" s="195" customFormat="1"/>
    <row r="739" s="195" customFormat="1"/>
    <row r="740" s="195" customFormat="1"/>
    <row r="741" s="195" customFormat="1"/>
    <row r="742" s="195" customFormat="1"/>
    <row r="743" s="195" customFormat="1"/>
    <row r="744" s="195" customFormat="1"/>
    <row r="745" s="195" customFormat="1"/>
    <row r="746" s="195" customFormat="1"/>
    <row r="747" s="195" customFormat="1"/>
    <row r="748" s="195" customFormat="1"/>
    <row r="749" s="195" customFormat="1"/>
    <row r="750" s="195" customFormat="1"/>
    <row r="751" s="195" customFormat="1"/>
    <row r="752" s="195" customFormat="1"/>
    <row r="753" s="195" customFormat="1"/>
    <row r="754" s="195" customFormat="1"/>
    <row r="755" s="195" customFormat="1"/>
    <row r="756" s="195" customFormat="1"/>
    <row r="757" s="195" customFormat="1"/>
    <row r="758" s="195" customFormat="1"/>
    <row r="759" s="195" customFormat="1"/>
    <row r="760" s="195" customFormat="1"/>
    <row r="761" s="195" customFormat="1"/>
    <row r="762" s="195" customFormat="1"/>
    <row r="763" s="195" customFormat="1"/>
    <row r="764" s="195" customFormat="1"/>
    <row r="765" s="195" customFormat="1"/>
    <row r="766" s="195" customFormat="1"/>
    <row r="767" s="195" customFormat="1"/>
    <row r="768" s="195" customFormat="1"/>
    <row r="769" s="195" customFormat="1"/>
    <row r="770" s="195" customFormat="1"/>
    <row r="771" s="195" customFormat="1"/>
    <row r="772" s="195" customFormat="1"/>
    <row r="773" s="195" customFormat="1"/>
    <row r="774" s="195" customFormat="1"/>
    <row r="775" s="195" customFormat="1"/>
    <row r="776" s="195" customFormat="1"/>
    <row r="777" s="195" customFormat="1"/>
    <row r="778" s="195" customFormat="1"/>
    <row r="779" s="195" customFormat="1"/>
    <row r="780" s="195" customFormat="1"/>
    <row r="781" s="195" customFormat="1"/>
    <row r="782" s="195" customFormat="1"/>
    <row r="783" s="195" customFormat="1"/>
    <row r="784" s="195" customFormat="1"/>
    <row r="785" s="195" customFormat="1"/>
    <row r="786" s="195" customFormat="1"/>
    <row r="787" s="195" customFormat="1"/>
    <row r="788" s="195" customFormat="1"/>
    <row r="789" s="195" customFormat="1"/>
    <row r="790" s="195" customFormat="1"/>
    <row r="791" s="195" customFormat="1"/>
    <row r="792" s="195" customFormat="1"/>
    <row r="793" s="195" customFormat="1"/>
    <row r="794" s="195" customFormat="1"/>
    <row r="795" s="195" customFormat="1"/>
    <row r="796" s="195" customFormat="1"/>
    <row r="797" s="195" customFormat="1"/>
    <row r="798" s="195" customFormat="1"/>
    <row r="799" s="195" customFormat="1"/>
    <row r="800" s="195" customFormat="1"/>
    <row r="801" s="195" customFormat="1"/>
    <row r="802" s="195" customFormat="1"/>
    <row r="803" s="195" customFormat="1"/>
    <row r="804" s="195" customFormat="1"/>
    <row r="805" s="195" customFormat="1"/>
    <row r="806" s="195" customFormat="1"/>
    <row r="807" s="195" customFormat="1"/>
    <row r="808" s="195" customFormat="1"/>
    <row r="809" s="195" customFormat="1"/>
    <row r="810" s="195" customFormat="1"/>
    <row r="811" s="195" customFormat="1"/>
    <row r="812" s="195" customFormat="1"/>
    <row r="813" s="195" customFormat="1"/>
    <row r="814" s="195" customFormat="1"/>
    <row r="815" s="195" customFormat="1"/>
    <row r="816" s="195" customFormat="1"/>
    <row r="817" s="195" customFormat="1"/>
    <row r="818" s="195" customFormat="1"/>
    <row r="819" s="195" customFormat="1"/>
    <row r="820" s="195" customFormat="1"/>
    <row r="821" s="195" customFormat="1"/>
    <row r="822" s="195" customFormat="1"/>
    <row r="823" s="195" customFormat="1"/>
    <row r="824" s="195" customFormat="1"/>
    <row r="825" s="195" customFormat="1"/>
    <row r="826" s="195" customFormat="1"/>
    <row r="827" s="195" customFormat="1"/>
    <row r="828" s="195" customFormat="1"/>
    <row r="829" s="195" customFormat="1"/>
    <row r="830" s="195" customFormat="1"/>
    <row r="831" s="195" customFormat="1"/>
    <row r="832" s="195" customFormat="1"/>
    <row r="833" s="195" customFormat="1"/>
    <row r="834" s="195" customFormat="1"/>
    <row r="835" s="195" customFormat="1"/>
    <row r="836" s="195" customFormat="1"/>
    <row r="837" s="195" customFormat="1"/>
    <row r="838" s="195" customFormat="1"/>
    <row r="839" s="195" customFormat="1"/>
    <row r="840" s="195" customFormat="1"/>
    <row r="841" s="195" customFormat="1"/>
    <row r="842" s="195" customFormat="1"/>
    <row r="843" s="195" customFormat="1"/>
    <row r="844" s="195" customFormat="1"/>
    <row r="845" s="195" customFormat="1"/>
    <row r="846" s="195" customFormat="1"/>
    <row r="847" s="195" customFormat="1"/>
    <row r="848" s="195" customFormat="1"/>
    <row r="849" s="195" customFormat="1"/>
    <row r="850" s="195" customFormat="1"/>
    <row r="851" s="195" customFormat="1"/>
    <row r="852" s="195" customFormat="1"/>
    <row r="853" s="195" customFormat="1"/>
    <row r="854" s="195" customFormat="1"/>
    <row r="855" s="195" customFormat="1"/>
    <row r="856" s="195" customFormat="1"/>
    <row r="857" s="195" customFormat="1"/>
    <row r="858" s="195" customFormat="1"/>
    <row r="859" s="195" customFormat="1"/>
    <row r="860" s="195" customFormat="1"/>
    <row r="861" s="195" customFormat="1"/>
    <row r="862" s="195" customFormat="1"/>
    <row r="863" s="195" customFormat="1"/>
    <row r="864" s="195" customFormat="1"/>
    <row r="865" s="195" customFormat="1"/>
    <row r="866" s="195" customFormat="1"/>
    <row r="867" s="195" customFormat="1"/>
    <row r="868" s="195" customFormat="1"/>
    <row r="869" s="195" customFormat="1"/>
    <row r="870" s="195" customFormat="1"/>
    <row r="871" s="195" customFormat="1"/>
    <row r="872" s="195" customFormat="1"/>
    <row r="873" s="195" customFormat="1"/>
    <row r="874" s="195" customFormat="1"/>
    <row r="875" s="195" customFormat="1"/>
    <row r="876" s="195" customFormat="1"/>
    <row r="877" s="195" customFormat="1"/>
    <row r="878" s="195" customFormat="1"/>
    <row r="879" s="195" customFormat="1"/>
    <row r="880" s="195" customFormat="1"/>
    <row r="881" s="195" customFormat="1"/>
    <row r="882" s="195" customFormat="1"/>
    <row r="883" s="195" customFormat="1"/>
    <row r="884" s="195" customFormat="1"/>
    <row r="885" s="195" customFormat="1"/>
    <row r="886" s="195" customFormat="1"/>
    <row r="887" s="195" customFormat="1"/>
    <row r="888" s="195" customFormat="1"/>
    <row r="889" s="195" customFormat="1"/>
    <row r="890" s="195" customFormat="1"/>
    <row r="891" s="195" customFormat="1"/>
    <row r="892" s="195" customFormat="1"/>
    <row r="893" s="195" customFormat="1"/>
    <row r="894" s="195" customFormat="1"/>
    <row r="895" s="195" customFormat="1"/>
    <row r="896" s="195" customFormat="1"/>
    <row r="897" s="195" customFormat="1"/>
    <row r="898" s="195" customFormat="1"/>
    <row r="899" s="195" customFormat="1"/>
    <row r="900" s="195" customFormat="1"/>
    <row r="901" s="195" customFormat="1"/>
    <row r="902" s="195" customFormat="1"/>
    <row r="903" s="195" customFormat="1"/>
    <row r="904" s="195" customFormat="1"/>
    <row r="905" s="195" customFormat="1"/>
    <row r="906" s="195" customFormat="1"/>
    <row r="907" s="195" customFormat="1"/>
    <row r="908" s="195" customFormat="1"/>
    <row r="909" s="195" customFormat="1"/>
    <row r="910" s="195" customFormat="1"/>
    <row r="911" s="195" customFormat="1"/>
    <row r="912" s="195" customFormat="1"/>
    <row r="913" s="195" customFormat="1"/>
    <row r="914" s="195" customFormat="1"/>
    <row r="915" s="195" customFormat="1"/>
    <row r="916" s="195" customFormat="1"/>
    <row r="917" s="195" customFormat="1"/>
    <row r="918" s="195" customFormat="1"/>
    <row r="919" s="195" customFormat="1"/>
    <row r="920" s="195" customFormat="1"/>
    <row r="921" s="195" customFormat="1"/>
    <row r="922" s="195" customFormat="1"/>
    <row r="923" s="195" customFormat="1"/>
    <row r="924" s="195" customFormat="1"/>
    <row r="925" s="195" customFormat="1"/>
    <row r="926" s="195" customFormat="1"/>
    <row r="927" s="195" customFormat="1"/>
    <row r="928" s="195" customFormat="1"/>
    <row r="929" s="195" customFormat="1"/>
    <row r="930" s="195" customFormat="1"/>
    <row r="931" s="195" customFormat="1"/>
    <row r="932" s="195" customFormat="1"/>
    <row r="933" s="195" customFormat="1"/>
    <row r="934" s="195" customFormat="1"/>
    <row r="935" s="195" customFormat="1"/>
    <row r="936" s="195" customFormat="1"/>
    <row r="937" s="195" customFormat="1"/>
    <row r="938" s="195" customFormat="1"/>
    <row r="939" s="195" customFormat="1"/>
    <row r="940" s="195" customFormat="1"/>
    <row r="941" s="195" customFormat="1"/>
    <row r="942" s="195" customFormat="1"/>
    <row r="943" s="195" customFormat="1"/>
    <row r="944" s="195" customFormat="1"/>
    <row r="945" s="195" customFormat="1"/>
    <row r="946" s="195" customFormat="1"/>
    <row r="947" s="195" customFormat="1"/>
    <row r="948" s="195" customFormat="1"/>
    <row r="949" s="195" customFormat="1"/>
    <row r="950" s="195" customFormat="1"/>
    <row r="951" s="195" customFormat="1"/>
    <row r="952" s="195" customFormat="1"/>
    <row r="953" s="195" customFormat="1"/>
    <row r="954" s="195" customFormat="1"/>
    <row r="955" s="195" customFormat="1"/>
    <row r="956" s="195" customFormat="1"/>
    <row r="957" s="195" customFormat="1"/>
    <row r="958" s="195" customFormat="1"/>
    <row r="959" s="195" customFormat="1"/>
    <row r="960" s="195" customFormat="1"/>
    <row r="961" s="195" customFormat="1"/>
    <row r="962" s="195" customFormat="1"/>
    <row r="963" s="195" customFormat="1"/>
    <row r="964" s="195" customFormat="1"/>
    <row r="965" s="195" customFormat="1"/>
    <row r="966" s="195" customFormat="1"/>
    <row r="967" s="195" customFormat="1"/>
    <row r="968" s="195" customFormat="1"/>
    <row r="969" s="195" customFormat="1"/>
    <row r="970" s="195" customFormat="1"/>
    <row r="971" s="195" customFormat="1"/>
    <row r="972" s="195" customFormat="1"/>
    <row r="973" s="195" customFormat="1"/>
    <row r="974" s="195" customFormat="1"/>
    <row r="975" s="195" customFormat="1"/>
    <row r="976" s="195" customFormat="1"/>
    <row r="977" s="195" customFormat="1"/>
    <row r="978" s="195" customFormat="1"/>
    <row r="979" s="195" customFormat="1"/>
    <row r="980" s="195" customFormat="1"/>
    <row r="981" s="195" customFormat="1"/>
    <row r="982" s="195" customFormat="1"/>
    <row r="983" s="195" customFormat="1"/>
    <row r="984" s="195" customFormat="1"/>
    <row r="985" s="195" customFormat="1"/>
    <row r="986" s="195" customFormat="1"/>
    <row r="987" s="195" customFormat="1"/>
    <row r="988" s="195" customFormat="1"/>
    <row r="989" s="195" customFormat="1"/>
    <row r="990" s="195" customFormat="1"/>
    <row r="991" s="195" customFormat="1"/>
    <row r="992" s="195" customFormat="1"/>
    <row r="993" s="195" customFormat="1"/>
    <row r="994" s="195" customFormat="1"/>
    <row r="995" s="195" customFormat="1"/>
    <row r="996" s="195" customFormat="1"/>
    <row r="997" s="195" customFormat="1"/>
    <row r="998" s="195" customFormat="1"/>
    <row r="999" s="195" customFormat="1"/>
    <row r="1000" s="195" customFormat="1"/>
    <row r="1001" s="195" customFormat="1"/>
    <row r="1002" s="195" customFormat="1"/>
    <row r="1003" s="195" customFormat="1"/>
    <row r="1004" s="195" customFormat="1"/>
    <row r="1005" s="195" customFormat="1"/>
    <row r="1006" s="195" customFormat="1"/>
    <row r="1007" s="195" customFormat="1"/>
    <row r="1008" s="195" customFormat="1"/>
    <row r="1009" s="195" customFormat="1"/>
    <row r="1010" s="195" customFormat="1"/>
    <row r="1011" s="195" customFormat="1"/>
    <row r="1012" s="195" customFormat="1"/>
    <row r="1013" s="195" customFormat="1"/>
    <row r="1014" s="195" customFormat="1"/>
    <row r="1015" s="195" customFormat="1"/>
    <row r="1016" s="195" customFormat="1"/>
    <row r="1017" s="195" customFormat="1"/>
    <row r="1018" s="195" customFormat="1"/>
    <row r="1019" s="195" customFormat="1"/>
    <row r="1020" s="195" customFormat="1"/>
    <row r="1021" s="195" customFormat="1"/>
    <row r="1022" s="195" customFormat="1"/>
    <row r="1023" s="195" customFormat="1"/>
    <row r="1024" s="195" customFormat="1"/>
    <row r="1025" s="195" customFormat="1"/>
    <row r="1026" s="195" customFormat="1"/>
    <row r="1027" s="195" customFormat="1"/>
    <row r="1028" s="195" customFormat="1"/>
    <row r="1029" s="195" customFormat="1"/>
    <row r="1030" s="195" customFormat="1"/>
    <row r="1031" s="195" customFormat="1"/>
    <row r="1032" s="195" customFormat="1"/>
    <row r="1033" s="195" customFormat="1"/>
    <row r="1034" s="195" customFormat="1"/>
    <row r="1035" s="195" customFormat="1"/>
    <row r="1036" s="195" customFormat="1"/>
    <row r="1037" s="195" customFormat="1"/>
    <row r="1038" s="195" customFormat="1"/>
    <row r="1039" s="195" customFormat="1"/>
    <row r="1040" s="195" customFormat="1"/>
    <row r="1041" s="195" customFormat="1"/>
    <row r="1042" s="195" customFormat="1"/>
    <row r="1043" s="195" customFormat="1"/>
    <row r="1044" s="195" customFormat="1"/>
    <row r="1045" s="195" customFormat="1"/>
    <row r="1046" s="195" customFormat="1"/>
    <row r="1047" s="195" customFormat="1"/>
    <row r="1048" s="195" customFormat="1"/>
    <row r="1049" s="195" customFormat="1"/>
    <row r="1050" s="195" customFormat="1"/>
    <row r="1051" s="195" customFormat="1"/>
    <row r="1052" s="195" customFormat="1"/>
    <row r="1053" s="195" customFormat="1"/>
    <row r="1054" s="195" customFormat="1"/>
    <row r="1055" s="195" customFormat="1"/>
    <row r="1056" s="195" customFormat="1"/>
    <row r="1057" s="195" customFormat="1"/>
    <row r="1058" s="195" customFormat="1"/>
    <row r="1059" s="195" customFormat="1"/>
    <row r="1060" s="195" customFormat="1"/>
    <row r="1061" s="195" customFormat="1"/>
    <row r="1062" s="195" customFormat="1"/>
    <row r="1063" s="195" customFormat="1"/>
    <row r="1064" s="195" customFormat="1"/>
    <row r="1065" s="195" customFormat="1"/>
    <row r="1066" s="195" customFormat="1"/>
    <row r="1067" s="195" customFormat="1"/>
    <row r="1068" s="195" customFormat="1"/>
    <row r="1069" s="195" customFormat="1"/>
    <row r="1070" s="195" customFormat="1"/>
    <row r="1071" s="195" customFormat="1"/>
    <row r="1072" s="195" customFormat="1"/>
    <row r="1073" s="195" customFormat="1"/>
    <row r="1074" s="195" customFormat="1"/>
    <row r="1075" s="195" customFormat="1"/>
    <row r="1076" s="195" customFormat="1"/>
    <row r="1077" s="195" customFormat="1"/>
    <row r="1078" s="195" customFormat="1"/>
    <row r="1079" s="195" customFormat="1"/>
    <row r="1080" s="195" customFormat="1"/>
    <row r="1081" s="195" customFormat="1"/>
    <row r="1082" s="195" customFormat="1"/>
    <row r="1083" s="195" customFormat="1"/>
    <row r="1084" s="195" customFormat="1"/>
    <row r="1085" s="195" customFormat="1"/>
    <row r="1086" s="195" customFormat="1"/>
    <row r="1087" s="195" customFormat="1"/>
    <row r="1088" s="195" customFormat="1"/>
    <row r="1089" s="195" customFormat="1"/>
    <row r="1090" s="195" customFormat="1"/>
    <row r="1091" s="195" customFormat="1"/>
    <row r="1092" s="195" customFormat="1"/>
    <row r="1093" s="195" customFormat="1"/>
    <row r="1094" s="195" customFormat="1"/>
    <row r="1095" s="195" customFormat="1"/>
    <row r="1096" s="195" customFormat="1"/>
    <row r="1097" s="195" customFormat="1"/>
    <row r="1098" s="195" customFormat="1"/>
    <row r="1099" s="195" customFormat="1"/>
    <row r="1100" s="195" customFormat="1"/>
    <row r="1101" s="195" customFormat="1"/>
    <row r="1102" s="195" customFormat="1"/>
    <row r="1103" s="195" customFormat="1"/>
    <row r="1104" s="195" customFormat="1"/>
    <row r="1105" s="195" customFormat="1"/>
    <row r="1106" s="195" customFormat="1"/>
    <row r="1107" s="195" customFormat="1"/>
    <row r="1108" s="195" customFormat="1"/>
    <row r="1109" s="195" customFormat="1"/>
    <row r="1110" s="195" customFormat="1"/>
    <row r="1111" s="195" customFormat="1"/>
    <row r="1112" s="195" customFormat="1"/>
    <row r="1113" s="195" customFormat="1"/>
    <row r="1114" s="195" customFormat="1"/>
    <row r="1115" s="195" customFormat="1"/>
    <row r="1116" s="195" customFormat="1"/>
    <row r="1117" s="195" customFormat="1"/>
    <row r="1118" s="195" customFormat="1"/>
    <row r="1119" s="195" customFormat="1"/>
    <row r="1120" s="195" customFormat="1"/>
    <row r="1121" s="195" customFormat="1"/>
    <row r="1122" s="195" customFormat="1"/>
    <row r="1123" s="195" customFormat="1"/>
    <row r="1124" s="195" customFormat="1"/>
    <row r="1125" s="195" customFormat="1"/>
    <row r="1126" s="195" customFormat="1"/>
    <row r="1127" s="195" customFormat="1"/>
    <row r="1128" s="195" customFormat="1"/>
    <row r="1129" s="195" customFormat="1"/>
    <row r="1130" s="195" customFormat="1"/>
    <row r="1131" s="195" customFormat="1"/>
    <row r="1132" s="195" customFormat="1"/>
    <row r="1133" s="195" customFormat="1"/>
    <row r="1134" s="195" customFormat="1"/>
    <row r="1135" s="195" customFormat="1"/>
    <row r="1136" s="195" customFormat="1"/>
    <row r="1137" s="195" customFormat="1"/>
    <row r="1138" s="195" customFormat="1"/>
    <row r="1139" s="195" customFormat="1"/>
    <row r="1140" s="195" customFormat="1"/>
    <row r="1141" s="195" customFormat="1"/>
    <row r="1142" s="195" customFormat="1"/>
    <row r="1143" s="195" customFormat="1"/>
    <row r="1144" s="195" customFormat="1"/>
    <row r="1145" s="195" customFormat="1"/>
    <row r="1146" s="195" customFormat="1"/>
    <row r="1147" s="195" customFormat="1"/>
    <row r="1148" s="195" customFormat="1"/>
    <row r="1149" s="195" customFormat="1"/>
    <row r="1150" s="195" customFormat="1"/>
    <row r="1151" s="195" customFormat="1"/>
    <row r="1152" s="195" customFormat="1"/>
    <row r="1153" s="195" customFormat="1"/>
    <row r="1154" s="195" customFormat="1"/>
    <row r="1155" s="195" customFormat="1"/>
    <row r="1156" s="195" customFormat="1"/>
    <row r="1157" s="195" customFormat="1"/>
    <row r="1158" s="195" customFormat="1"/>
    <row r="1159" s="195" customFormat="1"/>
    <row r="1160" s="195" customFormat="1"/>
    <row r="1161" s="195" customFormat="1"/>
    <row r="1162" s="195" customFormat="1"/>
    <row r="1163" s="195" customFormat="1"/>
    <row r="1164" s="195" customFormat="1"/>
    <row r="1165" s="195" customFormat="1"/>
    <row r="1166" s="195" customFormat="1"/>
    <row r="1167" s="195" customFormat="1"/>
    <row r="1168" s="195" customFormat="1"/>
    <row r="1169" s="195" customFormat="1"/>
    <row r="1170" s="195" customFormat="1"/>
    <row r="1171" s="195" customFormat="1"/>
    <row r="1172" s="195" customFormat="1"/>
    <row r="1173" s="195" customFormat="1"/>
    <row r="1174" s="195" customFormat="1"/>
    <row r="1175" s="195" customFormat="1"/>
    <row r="1176" s="195" customFormat="1"/>
    <row r="1177" s="195" customFormat="1"/>
    <row r="1178" s="195" customFormat="1"/>
    <row r="1179" s="195" customFormat="1"/>
    <row r="1180" s="195" customFormat="1"/>
    <row r="1181" s="195" customFormat="1"/>
    <row r="1182" s="195" customFormat="1"/>
    <row r="1183" s="195" customFormat="1"/>
    <row r="1184" s="195" customFormat="1"/>
    <row r="1185" s="195" customFormat="1"/>
    <row r="1186" s="195" customFormat="1"/>
    <row r="1187" s="195" customFormat="1"/>
    <row r="1188" s="195" customFormat="1"/>
    <row r="1189" s="195" customFormat="1"/>
    <row r="1190" s="195" customFormat="1"/>
    <row r="1191" s="195" customFormat="1"/>
    <row r="1192" s="195" customFormat="1"/>
    <row r="1193" s="195" customFormat="1"/>
    <row r="1194" s="195" customFormat="1"/>
    <row r="1195" s="195" customFormat="1"/>
    <row r="1196" s="195" customFormat="1"/>
    <row r="1197" s="195" customFormat="1"/>
    <row r="1198" s="195" customFormat="1"/>
    <row r="1199" s="195" customFormat="1"/>
    <row r="1200" s="195" customFormat="1"/>
    <row r="1201" s="195" customFormat="1"/>
    <row r="1202" s="195" customFormat="1"/>
    <row r="1203" s="195" customFormat="1"/>
    <row r="1204" s="195" customFormat="1"/>
    <row r="1205" s="195" customFormat="1"/>
    <row r="1206" s="195" customFormat="1"/>
    <row r="1207" s="195" customFormat="1"/>
    <row r="1208" s="195" customFormat="1"/>
    <row r="1209" s="195" customFormat="1"/>
    <row r="1210" s="195" customFormat="1"/>
    <row r="1211" s="195" customFormat="1"/>
    <row r="1212" s="195" customFormat="1"/>
    <row r="1213" s="195" customFormat="1"/>
    <row r="1214" s="195" customFormat="1"/>
    <row r="1215" s="195" customFormat="1"/>
    <row r="1216" s="195" customFormat="1"/>
    <row r="1217" s="195" customFormat="1"/>
    <row r="1218" s="195" customFormat="1"/>
    <row r="1219" s="195" customFormat="1"/>
    <row r="1220" s="195" customFormat="1"/>
    <row r="1221" s="195" customFormat="1"/>
    <row r="1222" s="195" customFormat="1"/>
    <row r="1223" s="195" customFormat="1"/>
    <row r="1224" s="195" customFormat="1"/>
    <row r="1225" s="195" customFormat="1"/>
    <row r="1226" s="195" customFormat="1"/>
    <row r="1227" s="195" customFormat="1"/>
    <row r="1228" s="195" customFormat="1"/>
    <row r="1229" s="195" customFormat="1"/>
    <row r="1230" s="195" customFormat="1"/>
    <row r="1231" s="195" customFormat="1"/>
    <row r="1232" s="195" customFormat="1"/>
    <row r="1233" s="195" customFormat="1"/>
    <row r="1234" s="195" customFormat="1"/>
    <row r="1235" s="195" customFormat="1"/>
    <row r="1236" s="195" customFormat="1"/>
    <row r="1237" s="195" customFormat="1"/>
    <row r="1238" s="195" customFormat="1"/>
    <row r="1239" s="195" customFormat="1"/>
    <row r="1240" s="195" customFormat="1"/>
    <row r="1241" s="195" customFormat="1"/>
    <row r="1242" s="195" customFormat="1"/>
    <row r="1243" s="195" customFormat="1"/>
    <row r="1244" s="195" customFormat="1"/>
    <row r="1245" s="195" customFormat="1"/>
    <row r="1246" s="195" customFormat="1"/>
    <row r="1247" s="195" customFormat="1"/>
    <row r="1248" s="195" customFormat="1"/>
    <row r="1249" s="195" customFormat="1"/>
    <row r="1250" s="195" customFormat="1"/>
    <row r="1251" s="195" customFormat="1"/>
    <row r="1252" s="195" customFormat="1"/>
    <row r="1253" s="195" customFormat="1"/>
    <row r="1254" s="195" customFormat="1"/>
    <row r="1255" s="195" customFormat="1"/>
    <row r="1256" s="195" customFormat="1"/>
    <row r="1257" s="195" customFormat="1"/>
    <row r="1258" s="195" customFormat="1"/>
    <row r="1259" s="195" customFormat="1"/>
    <row r="1260" s="195" customFormat="1"/>
    <row r="1261" s="195" customFormat="1"/>
    <row r="1262" s="195" customFormat="1"/>
    <row r="1263" s="195" customFormat="1"/>
    <row r="1264" s="195" customFormat="1"/>
    <row r="1265" s="195" customFormat="1"/>
    <row r="1266" s="195" customFormat="1"/>
    <row r="1267" s="195" customFormat="1"/>
    <row r="1268" s="195" customFormat="1"/>
    <row r="1269" s="195" customFormat="1"/>
    <row r="1270" s="195" customFormat="1"/>
    <row r="1271" s="195" customFormat="1"/>
    <row r="1272" s="195" customFormat="1"/>
    <row r="1273" s="195" customFormat="1"/>
    <row r="1274" s="195" customFormat="1"/>
    <row r="1275" s="195" customFormat="1"/>
    <row r="1276" s="195" customFormat="1"/>
    <row r="1277" s="195" customFormat="1"/>
    <row r="1278" s="195" customFormat="1"/>
    <row r="1279" s="195" customFormat="1"/>
    <row r="1280" s="195" customFormat="1"/>
    <row r="1281" s="195" customFormat="1"/>
    <row r="1282" s="195" customFormat="1"/>
    <row r="1283" s="195" customFormat="1"/>
    <row r="1284" s="195" customFormat="1"/>
    <row r="1285" s="195" customFormat="1"/>
    <row r="1286" s="195" customFormat="1"/>
    <row r="1287" s="195" customFormat="1"/>
    <row r="1288" s="195" customFormat="1"/>
    <row r="1289" s="195" customFormat="1"/>
    <row r="1290" s="195" customFormat="1"/>
    <row r="1291" s="195" customFormat="1"/>
    <row r="1292" s="195" customFormat="1"/>
    <row r="1293" s="195" customFormat="1"/>
    <row r="1294" s="195" customFormat="1"/>
    <row r="1295" s="195" customFormat="1"/>
    <row r="1296" s="195" customFormat="1"/>
    <row r="1297" s="195" customFormat="1"/>
    <row r="1298" s="195" customFormat="1"/>
    <row r="1299" s="195" customFormat="1"/>
    <row r="1300" s="195" customFormat="1"/>
    <row r="1301" s="195" customFormat="1"/>
    <row r="1302" s="195" customFormat="1"/>
    <row r="1303" s="195" customFormat="1"/>
    <row r="1304" s="195" customFormat="1"/>
    <row r="1305" s="195" customFormat="1"/>
    <row r="1306" s="195" customFormat="1"/>
    <row r="1307" s="195" customFormat="1"/>
    <row r="1308" s="195" customFormat="1"/>
    <row r="1309" s="195" customFormat="1"/>
    <row r="1310" s="195" customFormat="1"/>
    <row r="1311" s="195" customFormat="1"/>
    <row r="1312" s="195" customFormat="1"/>
    <row r="1313" s="195" customFormat="1"/>
    <row r="1314" s="195" customFormat="1"/>
    <row r="1315" s="195" customFormat="1"/>
    <row r="1316" s="195" customFormat="1"/>
    <row r="1317" s="195" customFormat="1"/>
    <row r="1318" s="195" customFormat="1"/>
    <row r="1319" s="195" customFormat="1"/>
    <row r="1320" s="195" customFormat="1"/>
    <row r="1321" s="195" customFormat="1"/>
    <row r="1322" s="195" customFormat="1"/>
    <row r="1323" s="195" customFormat="1"/>
    <row r="1324" s="195" customFormat="1"/>
    <row r="1325" s="195" customFormat="1"/>
    <row r="1326" s="195" customFormat="1"/>
    <row r="1327" s="195" customFormat="1"/>
    <row r="1328" s="195" customFormat="1"/>
    <row r="1329" s="195" customFormat="1"/>
    <row r="1330" s="195" customFormat="1"/>
    <row r="1331" s="195" customFormat="1"/>
    <row r="1332" s="195" customFormat="1"/>
    <row r="1333" s="195" customFormat="1"/>
    <row r="1334" s="195" customFormat="1"/>
    <row r="1335" s="195" customFormat="1"/>
    <row r="1336" s="195" customFormat="1"/>
    <row r="1337" s="195" customFormat="1"/>
    <row r="1338" s="195" customFormat="1"/>
    <row r="1339" s="195" customFormat="1"/>
    <row r="1340" s="195" customFormat="1"/>
    <row r="1341" s="195" customFormat="1"/>
    <row r="1342" s="195" customFormat="1"/>
  </sheetData>
  <sheetProtection algorithmName="SHA-512" hashValue="l9yDa5026fr46SNCpqM+96O3G35N/2MYpndkAtLDFNzTX9ZxcimBPQItMkw+tAPjtHBVhQa0bfVwgziLjHSKWg==" saltValue="Kzq0WhLTD/CI/swRckYJAg==" spinCount="100000" sheet="1" objects="1" scenarios="1" selectLockedCells="1" selectUnlockedCells="1"/>
  <mergeCells count="2">
    <mergeCell ref="C42:W42"/>
    <mergeCell ref="C44:W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Session Reconciliation Summary</vt:lpstr>
      <vt:lpstr>Interactive Analysis Tool</vt:lpstr>
      <vt:lpstr>Financial Position Session #1</vt:lpstr>
      <vt:lpstr>Financial Position Session #2</vt:lpstr>
      <vt:lpstr>Financial Position Session #3</vt:lpstr>
      <vt:lpstr>Financial Position Session #4</vt:lpstr>
      <vt:lpstr>'Interactive Analysis Tool'!Print_Area</vt:lpstr>
      <vt:lpstr>'Session Reconciliation Summary'!Print_Area</vt:lpstr>
      <vt:lpstr>'Session Reconciliation Summary'!Print_Titles</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kcholko</dc:creator>
  <cp:lastModifiedBy>VITA Program</cp:lastModifiedBy>
  <cp:lastPrinted>2020-07-09T15:55:11Z</cp:lastPrinted>
  <dcterms:created xsi:type="dcterms:W3CDTF">2009-10-26T13:27:40Z</dcterms:created>
  <dcterms:modified xsi:type="dcterms:W3CDTF">2021-01-14T14:52:40Z</dcterms:modified>
</cp:coreProperties>
</file>